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6\"/>
    </mc:Choice>
  </mc:AlternateContent>
  <xr:revisionPtr revIDLastSave="0" documentId="13_ncr:1_{7EFA15A7-788E-4982-A150-A2AC82D1356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4" hidden="1">'Indica. 05'!$A$3:$J$160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M19" i="5"/>
  <c r="M18" i="5"/>
  <c r="M18" i="2"/>
  <c r="M19" i="2"/>
  <c r="M20" i="2" s="1"/>
  <c r="M17" i="2"/>
  <c r="M19" i="1"/>
  <c r="M18" i="1"/>
  <c r="M17" i="1"/>
  <c r="M20" i="5" l="1"/>
  <c r="M22" i="2"/>
  <c r="M21" i="2"/>
  <c r="M20" i="1"/>
  <c r="M22" i="5" l="1"/>
  <c r="M21" i="5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M22" i="1"/>
  <c r="M21" i="1"/>
  <c r="J18" i="5" l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7" i="5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7" i="1"/>
</calcChain>
</file>

<file path=xl/sharedStrings.xml><?xml version="1.0" encoding="utf-8"?>
<sst xmlns="http://schemas.openxmlformats.org/spreadsheetml/2006/main" count="1627" uniqueCount="192">
  <si>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</si>
  <si>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</si>
  <si>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</si>
  <si>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</si>
  <si>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</si>
  <si>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</si>
  <si>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</si>
  <si>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</si>
  <si>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</si>
  <si>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</si>
  <si>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</si>
  <si>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</si>
  <si>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</si>
  <si>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</si>
  <si>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</si>
  <si>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</si>
  <si>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</si>
  <si>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</si>
  <si>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</si>
  <si>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</si>
  <si>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</si>
  <si>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</si>
  <si>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</si>
  <si>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</si>
  <si>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</si>
  <si>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</si>
  <si>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</si>
  <si>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</si>
  <si>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</si>
  <si>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</si>
  <si>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</si>
  <si>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</si>
  <si>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</si>
  <si>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</si>
  <si>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</si>
  <si>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</si>
  <si>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</si>
  <si>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</si>
  <si>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</si>
  <si>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</si>
  <si>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</si>
  <si>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</si>
  <si>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</si>
  <si>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</si>
  <si>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</si>
  <si>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</si>
  <si>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</si>
  <si>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</si>
  <si>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</si>
  <si>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</si>
  <si>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</si>
  <si>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</si>
  <si>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</si>
  <si>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</si>
  <si>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</si>
  <si>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</si>
  <si>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</si>
  <si>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</si>
  <si>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</si>
  <si>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</si>
  <si>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</si>
  <si>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</si>
  <si>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</si>
  <si>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</si>
  <si>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</si>
  <si>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</si>
  <si>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</si>
  <si>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</si>
  <si>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</si>
  <si>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</si>
  <si>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</si>
  <si>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</si>
  <si>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</si>
  <si>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</si>
  <si>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</si>
  <si>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</si>
  <si>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</si>
  <si>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</si>
  <si>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</si>
  <si>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</si>
  <si>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</si>
  <si>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</si>
  <si>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</si>
  <si>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</si>
  <si>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</si>
  <si>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</si>
  <si>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</si>
  <si>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</si>
  <si>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</si>
  <si>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</si>
  <si>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</si>
  <si>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</si>
  <si>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</si>
  <si>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</si>
  <si>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</si>
  <si>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</si>
  <si>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</si>
  <si>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</si>
  <si>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</si>
  <si>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</si>
  <si>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</si>
  <si>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</si>
  <si>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</si>
  <si>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</si>
  <si>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</si>
  <si>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</si>
  <si>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</si>
  <si>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</si>
  <si>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</si>
  <si>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</si>
  <si>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</si>
  <si>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</si>
  <si>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</si>
  <si>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</si>
  <si>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</si>
  <si>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</si>
  <si>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</si>
  <si>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</si>
  <si>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</si>
  <si>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</si>
  <si>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</si>
  <si>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</si>
  <si>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</si>
  <si>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</si>
  <si>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</si>
  <si>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</si>
  <si>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</si>
  <si>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</si>
  <si>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</si>
  <si>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</si>
  <si>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</si>
  <si>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</si>
  <si>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</si>
  <si>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</si>
  <si>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</si>
  <si>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</si>
  <si>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</si>
  <si>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</si>
  <si>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</si>
  <si>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</si>
  <si>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</si>
  <si>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</si>
  <si>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</si>
  <si>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</si>
  <si>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</si>
  <si>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</si>
  <si>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</si>
  <si>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</si>
  <si>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</si>
  <si>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</si>
  <si>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</si>
  <si>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</si>
  <si>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</si>
  <si>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</si>
  <si>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</si>
  <si>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</si>
  <si>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</si>
  <si>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</si>
  <si>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</si>
  <si>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</si>
  <si>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</si>
  <si>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</si>
  <si>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</si>
  <si>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</si>
  <si>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</si>
  <si>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</si>
  <si>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</si>
  <si>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</si>
  <si>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</si>
  <si>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</si>
  <si>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</si>
  <si>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</si>
  <si>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</si>
  <si>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Taxa de Homicídios por 100 mil habitantes</t>
  </si>
  <si>
    <t>Fonte: http://tabnet.datasus.gov.br/cgi/deftohtm.exe?sim/cnv/ext10pa.def</t>
  </si>
  <si>
    <t>Casos de violência por 100 mil habitantes</t>
  </si>
  <si>
    <t>Fonte: http://tabnet.datasus.gov.br/cgi/deftohtm.exe?sinannet/cnv/violepa.def</t>
  </si>
  <si>
    <t>Violência contra menores por parte de seus responsáveis por 100 mil habitantes</t>
  </si>
  <si>
    <t>Violência sexual contra menores de idade por 100 mil habitantes</t>
  </si>
  <si>
    <t>Obs.: Até a data de elaboração desta pesquisa, não foi possivel agregar a esse indicador pessoas entre 15 e 17 anos em função da não disponibilidade desta faixa na base do DATASUS. Essa base de dados informa a faixa de 15 a 19 anos, o que inclui maiores de idade.</t>
  </si>
  <si>
    <t>Fonte: https://bi.mte.gov.br/bgcaged/rais.php</t>
  </si>
  <si>
    <t>Taxa de cargos superiores em instituições públicas ocupados por mulheres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</si>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</sst>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7" formatCode="0.0_ ;\-0.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" fillId="0" borderId="0" xfId="0" applyNumberFormat="1" applyFont="1"/>
    <xf numFmtId="164" fontId="1" fillId="0" borderId="0" xfId="1" applyNumberFormat="1" applyFont="1"/>
    <xf numFmtId="167" fontId="1" fillId="0" borderId="0" xfId="1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173</v>
      </c>
    </row>
    <row r="2" spans="1:13" x14ac:dyDescent="0.2">
      <c r="L2" s="1" t="s">
        <v>174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182</v>
      </c>
    </row>
    <row r="4" spans="1:13" x14ac:dyDescent="0.2">
      <c r="A4" s="2"/>
      <c r="B4" s="2"/>
      <c r="C4" s="2"/>
      <c r="D4" s="4" t="s">
        <v>4</v>
      </c>
      <c r="E4" s="17">
        <v>52.363158101048612</v>
      </c>
      <c r="F4" s="17">
        <v>38.292690241547326</v>
      </c>
      <c r="G4" s="17">
        <v>31.451147221857354</v>
      </c>
      <c r="H4" s="18">
        <v>31.117863276370542</v>
      </c>
      <c r="I4" s="18">
        <v>33.665701066060009</v>
      </c>
      <c r="L4" s="5" t="s">
        <v>183</v>
      </c>
      <c r="M4" s="15">
        <v>0</v>
      </c>
    </row>
    <row r="5" spans="1:13" x14ac:dyDescent="0.2">
      <c r="A5" s="2"/>
      <c r="B5" s="2"/>
      <c r="C5" s="2"/>
      <c r="D5" s="4" t="s">
        <v>5</v>
      </c>
      <c r="E5" s="17">
        <v>44.630614450640152</v>
      </c>
      <c r="F5" s="17">
        <v>34.940231029042742</v>
      </c>
      <c r="G5" s="17">
        <v>42.586402596206156</v>
      </c>
      <c r="H5" s="18">
        <v>44.023659719379147</v>
      </c>
      <c r="I5" s="18">
        <v>53.440654483077125</v>
      </c>
    </row>
    <row r="6" spans="1:13" x14ac:dyDescent="0.2">
      <c r="A6" s="2"/>
      <c r="B6" s="2"/>
      <c r="C6" s="2"/>
      <c r="D6" s="4" t="s">
        <v>6</v>
      </c>
      <c r="E6" s="17">
        <v>17.123101510094472</v>
      </c>
      <c r="F6" s="17">
        <v>17.010177756357553</v>
      </c>
      <c r="G6" s="17">
        <v>14.083845828834326</v>
      </c>
      <c r="H6" s="18">
        <v>15.994497892724903</v>
      </c>
      <c r="I6" s="18">
        <v>16.03422671124012</v>
      </c>
    </row>
    <row r="7" spans="1:13" x14ac:dyDescent="0.2">
      <c r="A7" s="2"/>
      <c r="B7" s="2"/>
      <c r="C7" s="2"/>
      <c r="D7" s="4" t="s">
        <v>7</v>
      </c>
      <c r="E7" s="17">
        <v>65.203828650265919</v>
      </c>
      <c r="F7" s="17">
        <v>49.433123108891401</v>
      </c>
      <c r="G7" s="17">
        <v>42.637923633612466</v>
      </c>
      <c r="H7" s="18">
        <v>43.978420877730095</v>
      </c>
      <c r="I7" s="18">
        <v>43.375363317809054</v>
      </c>
    </row>
    <row r="8" spans="1:13" x14ac:dyDescent="0.2">
      <c r="A8" s="2"/>
      <c r="B8" s="2"/>
      <c r="C8" s="2"/>
      <c r="D8" s="4" t="s">
        <v>8</v>
      </c>
      <c r="E8" s="17">
        <v>78.856974231358166</v>
      </c>
      <c r="F8" s="17">
        <v>42.033698429431631</v>
      </c>
      <c r="G8" s="17">
        <v>28.259741181585476</v>
      </c>
      <c r="H8" s="18">
        <v>26.616922986753675</v>
      </c>
      <c r="I8" s="18">
        <v>28.353094581071659</v>
      </c>
    </row>
    <row r="9" spans="1:13" x14ac:dyDescent="0.2">
      <c r="A9" s="2"/>
      <c r="B9" s="2"/>
      <c r="C9" s="2"/>
      <c r="D9" s="4" t="s">
        <v>9</v>
      </c>
      <c r="E9" s="17">
        <v>59.867940936124839</v>
      </c>
      <c r="F9" s="17">
        <v>43.264134753358377</v>
      </c>
      <c r="G9" s="17">
        <v>31.847815996743808</v>
      </c>
      <c r="H9" s="18">
        <v>35.22521502942508</v>
      </c>
      <c r="I9" s="18">
        <v>32.474134503616163</v>
      </c>
    </row>
    <row r="10" spans="1:13" x14ac:dyDescent="0.2">
      <c r="A10" s="2"/>
      <c r="B10" s="2"/>
      <c r="C10" s="2"/>
      <c r="D10" s="4" t="s">
        <v>10</v>
      </c>
      <c r="E10" s="17">
        <v>42.43318561181264</v>
      </c>
      <c r="F10" s="17">
        <v>41.157005745518006</v>
      </c>
      <c r="G10" s="17">
        <v>32.496019237643388</v>
      </c>
      <c r="H10" s="18">
        <v>31.396742530669119</v>
      </c>
      <c r="I10" s="18">
        <v>47.307758472389473</v>
      </c>
    </row>
    <row r="11" spans="1:13" x14ac:dyDescent="0.2">
      <c r="A11" s="2"/>
      <c r="B11" s="2"/>
      <c r="C11" s="2"/>
      <c r="D11" s="4" t="s">
        <v>11</v>
      </c>
      <c r="E11" s="17">
        <v>15.439456123949988</v>
      </c>
      <c r="F11" s="17">
        <v>15.753019468385867</v>
      </c>
      <c r="G11" s="17">
        <v>15.565336327176746</v>
      </c>
      <c r="H11" s="18">
        <v>14.075931466581119</v>
      </c>
      <c r="I11" s="18">
        <v>14.211658974324271</v>
      </c>
    </row>
    <row r="12" spans="1:13" x14ac:dyDescent="0.2">
      <c r="A12" s="2"/>
      <c r="B12" s="2"/>
      <c r="C12" s="2"/>
      <c r="D12" s="4" t="s">
        <v>12</v>
      </c>
      <c r="E12" s="17">
        <v>32.956485874965786</v>
      </c>
      <c r="F12" s="17">
        <v>29.995663047444733</v>
      </c>
      <c r="G12" s="17">
        <v>27.279392124212166</v>
      </c>
      <c r="H12" s="18">
        <v>21.042466327356898</v>
      </c>
      <c r="I12" s="18">
        <v>25.557757489335721</v>
      </c>
    </row>
    <row r="13" spans="1:13" x14ac:dyDescent="0.2">
      <c r="A13" s="2"/>
      <c r="B13" s="2"/>
      <c r="C13" s="2"/>
      <c r="D13" s="4" t="s">
        <v>13</v>
      </c>
      <c r="E13" s="17">
        <v>49.916103109496724</v>
      </c>
      <c r="F13" s="17">
        <v>45.444151869753611</v>
      </c>
      <c r="G13" s="17">
        <v>44.069835050872229</v>
      </c>
      <c r="H13" s="18">
        <v>40.34519744546018</v>
      </c>
      <c r="I13" s="18">
        <v>40.807702171518159</v>
      </c>
    </row>
    <row r="14" spans="1:13" x14ac:dyDescent="0.2">
      <c r="A14" s="2"/>
      <c r="B14" s="2"/>
      <c r="C14" s="2"/>
      <c r="D14" s="4" t="s">
        <v>14</v>
      </c>
      <c r="E14" s="17">
        <v>42.68386668405639</v>
      </c>
      <c r="F14" s="17">
        <v>45.99363951207431</v>
      </c>
      <c r="G14" s="17">
        <v>38.714218676677618</v>
      </c>
      <c r="H14" s="18">
        <v>39.294259536638975</v>
      </c>
      <c r="I14" s="18">
        <v>46.345312531213168</v>
      </c>
    </row>
    <row r="15" spans="1:13" x14ac:dyDescent="0.2">
      <c r="A15" s="2"/>
      <c r="B15" s="2"/>
      <c r="C15" s="2"/>
      <c r="D15" s="4" t="s">
        <v>15</v>
      </c>
      <c r="E15" s="17">
        <v>44.701912342951132</v>
      </c>
      <c r="F15" s="17">
        <v>32.354432017945925</v>
      </c>
      <c r="G15" s="17">
        <v>32.048325563683925</v>
      </c>
      <c r="H15" s="18">
        <v>30.589751732640899</v>
      </c>
      <c r="I15" s="18">
        <v>36.887077268524308</v>
      </c>
      <c r="L15" s="7" t="s">
        <v>184</v>
      </c>
    </row>
    <row r="16" spans="1:13" x14ac:dyDescent="0.2">
      <c r="A16" s="2"/>
      <c r="B16" s="2"/>
      <c r="C16" s="2"/>
      <c r="D16" s="4" t="s">
        <v>16</v>
      </c>
      <c r="E16" s="17">
        <v>62.891579693184624</v>
      </c>
      <c r="F16" s="17">
        <v>71.867344422936696</v>
      </c>
      <c r="G16" s="17">
        <v>46.420921053314039</v>
      </c>
      <c r="H16" s="18">
        <v>55.402514658582007</v>
      </c>
      <c r="I16" s="18">
        <v>58.156737509055105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55.025209223760655</v>
      </c>
      <c r="F17" s="18">
        <v>40.583900873822117</v>
      </c>
      <c r="G17" s="18">
        <v>22.630123208448577</v>
      </c>
      <c r="H17" s="18">
        <v>33.034361969346605</v>
      </c>
      <c r="I17" s="18">
        <v>39.826029787341639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35.077563506614489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67.732321863993505</v>
      </c>
      <c r="F18" s="18">
        <v>26.903416733925209</v>
      </c>
      <c r="G18" s="18">
        <v>53.433075073470484</v>
      </c>
      <c r="H18" s="18">
        <v>119.42675159235668</v>
      </c>
      <c r="I18" s="18">
        <v>56.899004267425326</v>
      </c>
      <c r="J18" s="5" t="str">
        <f t="shared" ref="J18:J81" si="0">IF(AND(I18&lt;$M$21,I18&gt;$M$22),"Normal","Outliers")</f>
        <v>Normal</v>
      </c>
      <c r="L18" s="1" t="s">
        <v>186</v>
      </c>
      <c r="M18" s="10">
        <f>_xlfn.QUARTILE.EXC(I17:I160,1)</f>
        <v>17.690635920311959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52.240015852142747</v>
      </c>
      <c r="F19" s="18">
        <v>43.172455973089171</v>
      </c>
      <c r="G19" s="18">
        <v>52.093624818121391</v>
      </c>
      <c r="H19" s="18">
        <v>37.672215843857636</v>
      </c>
      <c r="I19" s="18">
        <v>37.273605204750687</v>
      </c>
      <c r="J19" s="5" t="str">
        <f t="shared" si="0"/>
        <v>Normal</v>
      </c>
      <c r="L19" s="1" t="s">
        <v>187</v>
      </c>
      <c r="M19" s="10">
        <f>_xlfn.QUARTILE.EXC(I17:I160,3)</f>
        <v>48.314888297597584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18.011990839616089</v>
      </c>
      <c r="F20" s="18">
        <v>12.74924779438013</v>
      </c>
      <c r="G20" s="18">
        <v>17.691510602269567</v>
      </c>
      <c r="H20" s="18">
        <v>22.550739163117012</v>
      </c>
      <c r="I20" s="18">
        <v>18.535681186283597</v>
      </c>
      <c r="J20" s="5" t="str">
        <f t="shared" si="0"/>
        <v>Normal</v>
      </c>
      <c r="L20" s="1" t="s">
        <v>188</v>
      </c>
      <c r="M20" s="10">
        <f>M19-M18</f>
        <v>30.624252377285625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22.025623141588046</v>
      </c>
      <c r="F21" s="18">
        <v>7.2912869121399924</v>
      </c>
      <c r="G21" s="18">
        <v>21.727322107550243</v>
      </c>
      <c r="H21" s="18">
        <v>32.377594704464514</v>
      </c>
      <c r="I21" s="18">
        <v>22.123893805309734</v>
      </c>
      <c r="J21" s="5" t="str">
        <f t="shared" si="0"/>
        <v>Normal</v>
      </c>
      <c r="L21" s="1" t="s">
        <v>189</v>
      </c>
      <c r="M21" s="10">
        <f>M17+1.5*M20</f>
        <v>81.013942072542932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1.7705382436260622</v>
      </c>
      <c r="F22" s="18">
        <v>8.8045220025004838</v>
      </c>
      <c r="G22" s="18">
        <v>5.2546766622293841</v>
      </c>
      <c r="H22" s="18">
        <v>12.197246907126678</v>
      </c>
      <c r="I22" s="18">
        <v>8.6483993254248528</v>
      </c>
      <c r="J22" s="5" t="str">
        <f t="shared" si="0"/>
        <v>Normal</v>
      </c>
      <c r="L22" s="1" t="s">
        <v>190</v>
      </c>
      <c r="M22" s="16">
        <f>M17-1.5*M20</f>
        <v>-10.858815059313947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20.502606760002344</v>
      </c>
      <c r="F23" s="18">
        <v>26.385997830484623</v>
      </c>
      <c r="G23" s="18">
        <v>32.280784129592675</v>
      </c>
      <c r="H23" s="18">
        <v>26.436376454000705</v>
      </c>
      <c r="I23" s="18">
        <v>35.00583430571762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81.275674720614873</v>
      </c>
      <c r="F24" s="18">
        <v>103.84487844040702</v>
      </c>
      <c r="G24" s="18">
        <v>58.636359716820877</v>
      </c>
      <c r="H24" s="18">
        <v>61.370610296624619</v>
      </c>
      <c r="I24" s="18">
        <v>69.686962994638861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13.860494126615613</v>
      </c>
      <c r="F25" s="18">
        <v>34.156505106397518</v>
      </c>
      <c r="G25" s="18">
        <v>10.105092966855295</v>
      </c>
      <c r="H25" s="18">
        <v>16.61626399920242</v>
      </c>
      <c r="I25" s="18">
        <v>21.42015636714148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92.281464173862091</v>
      </c>
      <c r="F26" s="18">
        <v>43.912717349104213</v>
      </c>
      <c r="G26" s="18">
        <v>26.328221425943941</v>
      </c>
      <c r="H26" s="18">
        <v>30.717418256508946</v>
      </c>
      <c r="I26" s="18">
        <v>30.076569934291051</v>
      </c>
      <c r="J26" s="5" t="str">
        <f t="shared" si="0"/>
        <v>Normal</v>
      </c>
      <c r="M26" s="11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117.81598615662162</v>
      </c>
      <c r="F27" s="18">
        <v>118.32197920401578</v>
      </c>
      <c r="G27" s="18">
        <v>87.391197958541611</v>
      </c>
      <c r="H27" s="18">
        <v>122.81659388646288</v>
      </c>
      <c r="I27" s="18">
        <v>78.49293563579279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17.576236927673783</v>
      </c>
      <c r="F28" s="18">
        <v>10.87003782773164</v>
      </c>
      <c r="G28" s="18">
        <v>8.6075186675561106</v>
      </c>
      <c r="H28" s="18">
        <v>12.783092230010441</v>
      </c>
      <c r="I28" s="18">
        <v>13.461063872748076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32.366649404453653</v>
      </c>
      <c r="F29" s="18">
        <v>12.764056417129362</v>
      </c>
      <c r="G29" s="18">
        <v>44.062568847763821</v>
      </c>
      <c r="H29" s="18">
        <v>12.422360248447205</v>
      </c>
      <c r="I29" s="18">
        <v>33.65020610751241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6.1083623480544862</v>
      </c>
      <c r="F30" s="18">
        <v>0</v>
      </c>
      <c r="G30" s="18">
        <v>18.288222384784198</v>
      </c>
      <c r="H30" s="18">
        <v>12.17952621643018</v>
      </c>
      <c r="I30" s="18">
        <v>5.4674685620557684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9.9970008997300805</v>
      </c>
      <c r="F31" s="18">
        <v>3.2601962638150814</v>
      </c>
      <c r="G31" s="18">
        <v>19.154030327214684</v>
      </c>
      <c r="H31" s="18">
        <v>3.1282259830450156</v>
      </c>
      <c r="I31" s="18">
        <v>9.4067477737363596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19.389865563598757</v>
      </c>
      <c r="F32" s="18">
        <v>27.399570037516334</v>
      </c>
      <c r="G32" s="18">
        <v>18.572401411502508</v>
      </c>
      <c r="H32" s="18">
        <v>14.154567881263395</v>
      </c>
      <c r="I32" s="18">
        <v>17.428012625626923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0</v>
      </c>
      <c r="F33" s="18">
        <v>60.864272671941571</v>
      </c>
      <c r="G33" s="18">
        <v>91.968117719190673</v>
      </c>
      <c r="H33" s="18">
        <v>61.747452917567152</v>
      </c>
      <c r="I33" s="18">
        <v>74.423220044653931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53.96830588581615</v>
      </c>
      <c r="F34" s="18">
        <v>46.519088867500805</v>
      </c>
      <c r="G34" s="18">
        <v>45.659584182890249</v>
      </c>
      <c r="H34" s="18">
        <v>21.649540333866842</v>
      </c>
      <c r="I34" s="18">
        <v>23.687327279905251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72.018372088640476</v>
      </c>
      <c r="F35" s="18">
        <v>40.596351017755879</v>
      </c>
      <c r="G35" s="18">
        <v>27.940020311527888</v>
      </c>
      <c r="H35" s="18">
        <v>23.034744626332632</v>
      </c>
      <c r="I35" s="18">
        <v>24.47439510266587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11.348161597821154</v>
      </c>
      <c r="F36" s="18">
        <v>33.837130611324163</v>
      </c>
      <c r="G36" s="18">
        <v>16.817086159538089</v>
      </c>
      <c r="H36" s="18">
        <v>11.145786892554614</v>
      </c>
      <c r="I36" s="18">
        <v>22.100668545223492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105.36724537599898</v>
      </c>
      <c r="F37" s="18">
        <v>43.036804437572727</v>
      </c>
      <c r="G37" s="18">
        <v>26.659139380253421</v>
      </c>
      <c r="H37" s="18">
        <v>35.504785427601114</v>
      </c>
      <c r="I37" s="18">
        <v>50.340585523935381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47.503117392078856</v>
      </c>
      <c r="F38" s="18">
        <v>41.222542841999882</v>
      </c>
      <c r="G38" s="18">
        <v>29.209019745297347</v>
      </c>
      <c r="H38" s="18">
        <v>34.774545033035821</v>
      </c>
      <c r="I38" s="18">
        <v>33.32407664537628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24.940765681506424</v>
      </c>
      <c r="F39" s="18">
        <v>36.841458921773302</v>
      </c>
      <c r="G39" s="18">
        <v>12.099213551119178</v>
      </c>
      <c r="H39" s="18">
        <v>11.926769634444511</v>
      </c>
      <c r="I39" s="18">
        <v>31.690698779908097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44.291182890948782</v>
      </c>
      <c r="F40" s="18">
        <v>36.025875977006095</v>
      </c>
      <c r="G40" s="18">
        <v>24.82275005042121</v>
      </c>
      <c r="H40" s="18">
        <v>14.601681498901032</v>
      </c>
      <c r="I40" s="18">
        <v>23.561528086966412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72.416063199473342</v>
      </c>
      <c r="F41" s="18">
        <v>53.029298687524857</v>
      </c>
      <c r="G41" s="18">
        <v>60.068077154107989</v>
      </c>
      <c r="H41" s="18">
        <v>26.876301820869447</v>
      </c>
      <c r="I41" s="18">
        <v>28.319443320657012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54.112554112554115</v>
      </c>
      <c r="F42" s="18">
        <v>27.100271002710027</v>
      </c>
      <c r="G42" s="18">
        <v>13.572204125950055</v>
      </c>
      <c r="H42" s="18">
        <v>0</v>
      </c>
      <c r="I42" s="18">
        <v>132.68465280849182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44.795946739164016</v>
      </c>
      <c r="F43" s="18">
        <v>45.422887078702722</v>
      </c>
      <c r="G43" s="18">
        <v>22.277668864729993</v>
      </c>
      <c r="H43" s="18">
        <v>29.155793985159701</v>
      </c>
      <c r="I43" s="18">
        <v>39.376968848442424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31.406110451364697</v>
      </c>
      <c r="F44" s="18">
        <v>28.237310250143619</v>
      </c>
      <c r="G44" s="18">
        <v>20.290443201252209</v>
      </c>
      <c r="H44" s="18">
        <v>17.261219792865361</v>
      </c>
      <c r="I44" s="18">
        <v>17.762321441926556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69.367369589345174</v>
      </c>
      <c r="F45" s="18">
        <v>89.248935878072231</v>
      </c>
      <c r="G45" s="18">
        <v>57.770075101097625</v>
      </c>
      <c r="H45" s="18">
        <v>53.841235656358315</v>
      </c>
      <c r="I45" s="18">
        <v>36.910962555879095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8.5229694025398448</v>
      </c>
      <c r="F46" s="18">
        <v>0</v>
      </c>
      <c r="G46" s="18">
        <v>12.466755319148936</v>
      </c>
      <c r="H46" s="18">
        <v>0</v>
      </c>
      <c r="I46" s="18">
        <v>8.3399357824944751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24.112363614443307</v>
      </c>
      <c r="F47" s="18">
        <v>41.297935103244839</v>
      </c>
      <c r="G47" s="18">
        <v>11.557687306769916</v>
      </c>
      <c r="H47" s="18">
        <v>16.993797263998641</v>
      </c>
      <c r="I47" s="18">
        <v>25.471217524197655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14.663831659212553</v>
      </c>
      <c r="F48" s="18">
        <v>18.130393792153164</v>
      </c>
      <c r="G48" s="18">
        <v>16.503544674377888</v>
      </c>
      <c r="H48" s="18">
        <v>17.043759853423666</v>
      </c>
      <c r="I48" s="18">
        <v>22.357360042926132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55.478502080443825</v>
      </c>
      <c r="F49" s="18">
        <v>56.626668464338685</v>
      </c>
      <c r="G49" s="18">
        <v>73.485027425662025</v>
      </c>
      <c r="H49" s="18">
        <v>56.261667902718457</v>
      </c>
      <c r="I49" s="18">
        <v>22.055293919225729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49.551125102017025</v>
      </c>
      <c r="F50" s="18">
        <v>46.358671244585452</v>
      </c>
      <c r="G50" s="18">
        <v>40.327807463524941</v>
      </c>
      <c r="H50" s="18">
        <v>30.073895858394913</v>
      </c>
      <c r="I50" s="18">
        <v>44.037844134443276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53.526274017608294</v>
      </c>
      <c r="F51" s="18">
        <v>60.770123197613394</v>
      </c>
      <c r="G51" s="18">
        <v>55.121727147450621</v>
      </c>
      <c r="H51" s="18">
        <v>40.333669447245398</v>
      </c>
      <c r="I51" s="18">
        <v>37.164194952748382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83.714081111884369</v>
      </c>
      <c r="F52" s="18">
        <v>56.77488757078185</v>
      </c>
      <c r="G52" s="18">
        <v>36.90018745295226</v>
      </c>
      <c r="H52" s="18">
        <v>38.411607112468218</v>
      </c>
      <c r="I52" s="18">
        <v>40.050765645805591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4.2585810407972069</v>
      </c>
      <c r="F53" s="18">
        <v>0</v>
      </c>
      <c r="G53" s="18">
        <v>0</v>
      </c>
      <c r="H53" s="18">
        <v>4.1365046535677354</v>
      </c>
      <c r="I53" s="18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49.833887043189364</v>
      </c>
      <c r="F54" s="18">
        <v>33.098882912701697</v>
      </c>
      <c r="G54" s="18">
        <v>32.973374000494601</v>
      </c>
      <c r="H54" s="18">
        <v>8.2135523613963031</v>
      </c>
      <c r="I54" s="18">
        <v>31.084861672365555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20.949428080613401</v>
      </c>
      <c r="F55" s="18">
        <v>14.62477018218285</v>
      </c>
      <c r="G55" s="18">
        <v>18.753516284303306</v>
      </c>
      <c r="H55" s="18">
        <v>35.332017042502336</v>
      </c>
      <c r="I55" s="18">
        <v>60.515050317143682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48.710688951806866</v>
      </c>
      <c r="F56" s="18">
        <v>45.020709526382134</v>
      </c>
      <c r="G56" s="18">
        <v>38.483171013291496</v>
      </c>
      <c r="H56" s="18">
        <v>43.813529617946024</v>
      </c>
      <c r="I56" s="18">
        <v>29.760797589375397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37.939145610440853</v>
      </c>
      <c r="F57" s="18">
        <v>44.533511467379206</v>
      </c>
      <c r="G57" s="18">
        <v>50.868396192137197</v>
      </c>
      <c r="H57" s="18">
        <v>106.80717744232413</v>
      </c>
      <c r="I57" s="18">
        <v>99.743516671416359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88.819806816920178</v>
      </c>
      <c r="F58" s="18">
        <v>44.620447319984386</v>
      </c>
      <c r="G58" s="18">
        <v>67.241958982405023</v>
      </c>
      <c r="H58" s="18">
        <v>73.181715829768066</v>
      </c>
      <c r="I58" s="18">
        <v>90.225563909774436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0</v>
      </c>
      <c r="F59" s="18">
        <v>8.7087784486762665</v>
      </c>
      <c r="G59" s="18">
        <v>8.5728982111219061</v>
      </c>
      <c r="H59" s="18">
        <v>11.25809175344779</v>
      </c>
      <c r="I59" s="18">
        <v>17.697548889478806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7.0437416355568079</v>
      </c>
      <c r="F60" s="18">
        <v>0</v>
      </c>
      <c r="G60" s="18">
        <v>0</v>
      </c>
      <c r="H60" s="18">
        <v>13.535462912831619</v>
      </c>
      <c r="I60" s="18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37.936267071320181</v>
      </c>
      <c r="F61" s="18">
        <v>42.42999051564918</v>
      </c>
      <c r="G61" s="18">
        <v>49.280504632367432</v>
      </c>
      <c r="H61" s="18">
        <v>21.901540408342054</v>
      </c>
      <c r="I61" s="18">
        <v>16.964761766274055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44.100685256801682</v>
      </c>
      <c r="F62" s="18">
        <v>21.768616353254409</v>
      </c>
      <c r="G62" s="18">
        <v>29.767318791446858</v>
      </c>
      <c r="H62" s="18">
        <v>26.14122798418456</v>
      </c>
      <c r="I62" s="18">
        <v>17.098693659804393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56.423353328977846</v>
      </c>
      <c r="F63" s="18">
        <v>62.115475627070516</v>
      </c>
      <c r="G63" s="18">
        <v>41.249263406010606</v>
      </c>
      <c r="H63" s="18">
        <v>64.574833426281955</v>
      </c>
      <c r="I63" s="18">
        <v>39.018161180476731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13.663068725235687</v>
      </c>
      <c r="F64" s="18">
        <v>27.800945232137895</v>
      </c>
      <c r="G64" s="18">
        <v>0</v>
      </c>
      <c r="H64" s="18">
        <v>0</v>
      </c>
      <c r="I64" s="18">
        <v>22.914757103574704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124.5019920318725</v>
      </c>
      <c r="F65" s="18">
        <v>83.727344365642239</v>
      </c>
      <c r="G65" s="18">
        <v>146.16321559074299</v>
      </c>
      <c r="H65" s="18">
        <v>125.34953234982162</v>
      </c>
      <c r="I65" s="18">
        <v>22.348865795060902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53.804765564950031</v>
      </c>
      <c r="F66" s="18">
        <v>53.709813550218676</v>
      </c>
      <c r="G66" s="18">
        <v>15.319214124315424</v>
      </c>
      <c r="H66" s="18">
        <v>19.116803670426304</v>
      </c>
      <c r="I66" s="18">
        <v>32.384730599522321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32.616604360589108</v>
      </c>
      <c r="F67" s="18">
        <v>51.883878937615819</v>
      </c>
      <c r="G67" s="18">
        <v>31.644799298945983</v>
      </c>
      <c r="H67" s="18">
        <v>33.59086328518643</v>
      </c>
      <c r="I67" s="18">
        <v>87.246794628632131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15.15564851019975</v>
      </c>
      <c r="F68" s="18">
        <v>5.9923298178331734</v>
      </c>
      <c r="G68" s="18">
        <v>5.9250481410161457</v>
      </c>
      <c r="H68" s="18">
        <v>5.860462390482609</v>
      </c>
      <c r="I68" s="18">
        <v>3.146039136726861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49.238105110397022</v>
      </c>
      <c r="F69" s="18">
        <v>12.884273455819825</v>
      </c>
      <c r="G69" s="18">
        <v>28.188504215462675</v>
      </c>
      <c r="H69" s="18">
        <v>30.585716470408318</v>
      </c>
      <c r="I69" s="18">
        <v>36.315892393217311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65.752545906503087</v>
      </c>
      <c r="F70" s="18">
        <v>20.73431369421672</v>
      </c>
      <c r="G70" s="18">
        <v>25.382321213274956</v>
      </c>
      <c r="H70" s="18">
        <v>53.655688292013195</v>
      </c>
      <c r="I70" s="18">
        <v>64.783822554025079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77.861406696080977</v>
      </c>
      <c r="F71" s="18">
        <v>25.616941337204342</v>
      </c>
      <c r="G71" s="18">
        <v>33.723969311187929</v>
      </c>
      <c r="H71" s="18">
        <v>24.981264051961031</v>
      </c>
      <c r="I71" s="18">
        <v>48.426150121065376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25.618445280602035</v>
      </c>
      <c r="F72" s="18">
        <v>26.540521130938441</v>
      </c>
      <c r="G72" s="18">
        <v>30.476190476190474</v>
      </c>
      <c r="H72" s="18">
        <v>28.286437397647756</v>
      </c>
      <c r="I72" s="18">
        <v>62.646312110521286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24.61235540241201</v>
      </c>
      <c r="F73" s="18">
        <v>24.577572964669738</v>
      </c>
      <c r="G73" s="18">
        <v>6.1359104157079303</v>
      </c>
      <c r="H73" s="18">
        <v>12.255277428842794</v>
      </c>
      <c r="I73" s="18">
        <v>16.152479405588757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57.370644034936745</v>
      </c>
      <c r="F74" s="18">
        <v>73.088585340800222</v>
      </c>
      <c r="G74" s="18">
        <v>50.298338182356133</v>
      </c>
      <c r="H74" s="18">
        <v>49.241193212593927</v>
      </c>
      <c r="I74" s="18">
        <v>51.900027571889645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35.726373585047575</v>
      </c>
      <c r="F75" s="18">
        <v>39.422553455105216</v>
      </c>
      <c r="G75" s="18">
        <v>41.233248992596756</v>
      </c>
      <c r="H75" s="18">
        <v>28.069387525964181</v>
      </c>
      <c r="I75" s="18">
        <v>34.168107086867387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16.872755320943913</v>
      </c>
      <c r="F76" s="18">
        <v>19.283148938221611</v>
      </c>
      <c r="G76" s="18">
        <v>31.33511702461012</v>
      </c>
      <c r="H76" s="18">
        <v>28.924723407332415</v>
      </c>
      <c r="I76" s="18">
        <v>29.115714166874636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29.081204988281986</v>
      </c>
      <c r="F77" s="18">
        <v>50.714225340207932</v>
      </c>
      <c r="G77" s="18">
        <v>35.092410013034325</v>
      </c>
      <c r="H77" s="18">
        <v>31.396136622767159</v>
      </c>
      <c r="I77" s="18">
        <v>47.736494550083535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10.543333099037042</v>
      </c>
      <c r="F78" s="18">
        <v>8.6291700464249352</v>
      </c>
      <c r="G78" s="18">
        <v>5.0881953867028491</v>
      </c>
      <c r="H78" s="18">
        <v>6.6710028184986916</v>
      </c>
      <c r="I78" s="18">
        <v>17.688331597256344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10.495749221565266</v>
      </c>
      <c r="F79" s="18">
        <v>0</v>
      </c>
      <c r="G79" s="18">
        <v>0</v>
      </c>
      <c r="H79" s="18">
        <v>23.63028727677818</v>
      </c>
      <c r="I79" s="18">
        <v>10.14576076296121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63.50904168198683</v>
      </c>
      <c r="F80" s="18">
        <v>46.547195531469228</v>
      </c>
      <c r="G80" s="18">
        <v>95.915329915660664</v>
      </c>
      <c r="H80" s="18">
        <v>105.30126032445951</v>
      </c>
      <c r="I80" s="18">
        <v>87.328617587983572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35.198873636043643</v>
      </c>
      <c r="F81" s="18">
        <v>11.69864295741694</v>
      </c>
      <c r="G81" s="18">
        <v>11.664528169835531</v>
      </c>
      <c r="H81" s="18">
        <v>23.261223540358223</v>
      </c>
      <c r="I81" s="18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74.522149436903362</v>
      </c>
      <c r="F82" s="18">
        <v>50.474496060483482</v>
      </c>
      <c r="G82" s="18">
        <v>39.500320940107642</v>
      </c>
      <c r="H82" s="18">
        <v>42.062962344958002</v>
      </c>
      <c r="I82" s="18">
        <v>52.526328822322185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16.990043834313092</v>
      </c>
      <c r="F83" s="18">
        <v>20.357615444644249</v>
      </c>
      <c r="G83" s="18">
        <v>6.775985905949315</v>
      </c>
      <c r="H83" s="18">
        <v>23.681450658006021</v>
      </c>
      <c r="I83" s="18">
        <v>11.551345731777753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42.523033309709426</v>
      </c>
      <c r="F84" s="18">
        <v>52.936194240542065</v>
      </c>
      <c r="G84" s="18">
        <v>21.0896309314587</v>
      </c>
      <c r="H84" s="18">
        <v>31.509295242096421</v>
      </c>
      <c r="I84" s="18">
        <v>0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92.01908429412083</v>
      </c>
      <c r="F85" s="18">
        <v>47.901095642520971</v>
      </c>
      <c r="G85" s="18">
        <v>36.653326850431988</v>
      </c>
      <c r="H85" s="18">
        <v>44.178717639089328</v>
      </c>
      <c r="I85" s="18">
        <v>50.096166748669319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19.22275974754109</v>
      </c>
      <c r="F86" s="18">
        <v>72.791720732980977</v>
      </c>
      <c r="G86" s="18">
        <v>37.529319781078968</v>
      </c>
      <c r="H86" s="18">
        <v>55.646582372399287</v>
      </c>
      <c r="I86" s="18">
        <v>47.981102827194213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7.2952763085901884</v>
      </c>
      <c r="F87" s="18">
        <v>3.616113401316265</v>
      </c>
      <c r="G87" s="18">
        <v>10.756543564001435</v>
      </c>
      <c r="H87" s="18">
        <v>10.668183919490771</v>
      </c>
      <c r="I87" s="18">
        <v>10.760015781356479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39.042165538781887</v>
      </c>
      <c r="F88" s="18">
        <v>16.05858170606372</v>
      </c>
      <c r="G88" s="18">
        <v>63.431652394544876</v>
      </c>
      <c r="H88" s="18">
        <v>87.727543315474506</v>
      </c>
      <c r="I88" s="18">
        <v>55.151114052503864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58.033288882303552</v>
      </c>
      <c r="F89" s="18">
        <v>40.19782200891661</v>
      </c>
      <c r="G89" s="18">
        <v>38.4698612680628</v>
      </c>
      <c r="H89" s="18">
        <v>29.67323829984214</v>
      </c>
      <c r="I89" s="18">
        <v>45.187528242205154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18.771117507195594</v>
      </c>
      <c r="F90" s="18">
        <v>18.652076597861228</v>
      </c>
      <c r="G90" s="18">
        <v>18.536826495304005</v>
      </c>
      <c r="H90" s="18">
        <v>24.567006510256725</v>
      </c>
      <c r="I90" s="18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8.6355785837651116</v>
      </c>
      <c r="F91" s="18">
        <v>15.508684863523573</v>
      </c>
      <c r="G91" s="18">
        <v>12.035349540937382</v>
      </c>
      <c r="H91" s="18">
        <v>12.009126936471718</v>
      </c>
      <c r="I91" s="18">
        <v>11.664333799906684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5.0272729557851346</v>
      </c>
      <c r="F92" s="18">
        <v>7.4351285038043073</v>
      </c>
      <c r="G92" s="18">
        <v>2.4446291497579815</v>
      </c>
      <c r="H92" s="18">
        <v>7.236937328122738</v>
      </c>
      <c r="I92" s="18">
        <v>6.6125903720684178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103.33004555915645</v>
      </c>
      <c r="F93" s="18">
        <v>74.878322725570953</v>
      </c>
      <c r="G93" s="18">
        <v>51.296399925387057</v>
      </c>
      <c r="H93" s="18">
        <v>60.411729169571082</v>
      </c>
      <c r="I93" s="18">
        <v>43.949604453559914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30.30486696163404</v>
      </c>
      <c r="F94" s="18">
        <v>47.967382180117518</v>
      </c>
      <c r="G94" s="18">
        <v>0</v>
      </c>
      <c r="H94" s="18">
        <v>35.238151171668527</v>
      </c>
      <c r="I94" s="18">
        <v>50.16123253314224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13.142331449599158</v>
      </c>
      <c r="F95" s="18">
        <v>19.527436047646944</v>
      </c>
      <c r="G95" s="18">
        <v>32.245582355217337</v>
      </c>
      <c r="H95" s="18">
        <v>12.782819890067749</v>
      </c>
      <c r="I95" s="18">
        <v>62.470716851475871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112.58638093019644</v>
      </c>
      <c r="F96" s="18">
        <v>77.633724089744589</v>
      </c>
      <c r="G96" s="18">
        <v>93.146006364977112</v>
      </c>
      <c r="H96" s="18">
        <v>100.89642593814274</v>
      </c>
      <c r="I96" s="18">
        <v>83.239193768951779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42.894292378220428</v>
      </c>
      <c r="F97" s="18">
        <v>35.564219760534257</v>
      </c>
      <c r="G97" s="18">
        <v>34.967751962079419</v>
      </c>
      <c r="H97" s="18">
        <v>36.948323310569769</v>
      </c>
      <c r="I97" s="18">
        <v>46.104195481788842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13.470864444615504</v>
      </c>
      <c r="F98" s="18">
        <v>13.426165678884477</v>
      </c>
      <c r="G98" s="18">
        <v>17.20643903185103</v>
      </c>
      <c r="H98" s="18">
        <v>17.15167800583157</v>
      </c>
      <c r="I98" s="18">
        <v>15.317160964215283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3.1086794329768717</v>
      </c>
      <c r="F99" s="18">
        <v>21.530511811023622</v>
      </c>
      <c r="G99" s="18">
        <v>9.1324200913242013</v>
      </c>
      <c r="H99" s="18">
        <v>6.0273642336206379</v>
      </c>
      <c r="I99" s="18">
        <v>8.8642004491194886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12.472283813747229</v>
      </c>
      <c r="F100" s="18">
        <v>20.520958739192295</v>
      </c>
      <c r="G100" s="18">
        <v>18.914829226113273</v>
      </c>
      <c r="H100" s="18">
        <v>21.355828138973049</v>
      </c>
      <c r="I100" s="18">
        <v>17.571089700412923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56.430224027989389</v>
      </c>
      <c r="F101" s="18">
        <v>28.023764152000897</v>
      </c>
      <c r="G101" s="18">
        <v>55.676187294694053</v>
      </c>
      <c r="H101" s="18">
        <v>88.500470158747717</v>
      </c>
      <c r="I101" s="18">
        <v>39.204704564547747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95.918809369101766</v>
      </c>
      <c r="F102" s="18">
        <v>39.595516569200775</v>
      </c>
      <c r="G102" s="18">
        <v>71.996400179990999</v>
      </c>
      <c r="H102" s="18">
        <v>56.161508675475162</v>
      </c>
      <c r="I102" s="18">
        <v>83.161363846367081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72.361980164304271</v>
      </c>
      <c r="F103" s="18">
        <v>39.827275395128495</v>
      </c>
      <c r="G103" s="18">
        <v>49.572437724625104</v>
      </c>
      <c r="H103" s="18">
        <v>52.942374261861126</v>
      </c>
      <c r="I103" s="18">
        <v>72.998029053215561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13.164823591363875</v>
      </c>
      <c r="F104" s="18">
        <v>13.176966662274344</v>
      </c>
      <c r="G104" s="18">
        <v>65.945660775520977</v>
      </c>
      <c r="H104" s="18">
        <v>39.603960396039604</v>
      </c>
      <c r="I104" s="18">
        <v>58.097312999273782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65.316201997065235</v>
      </c>
      <c r="F105" s="18">
        <v>46.842547173980286</v>
      </c>
      <c r="G105" s="18">
        <v>55.020392478799678</v>
      </c>
      <c r="H105" s="18">
        <v>44.027003228646905</v>
      </c>
      <c r="I105" s="18">
        <v>49.265750828991003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62.105065998955055</v>
      </c>
      <c r="F106" s="18">
        <v>53.775573406058392</v>
      </c>
      <c r="G106" s="18">
        <v>46.821740270442376</v>
      </c>
      <c r="H106" s="18">
        <v>46.163620324790777</v>
      </c>
      <c r="I106" s="18">
        <v>36.589554802192389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35.990642432967427</v>
      </c>
      <c r="F107" s="18">
        <v>18.23819077147547</v>
      </c>
      <c r="G107" s="18">
        <v>18.484288354898336</v>
      </c>
      <c r="H107" s="18">
        <v>37.460198539052257</v>
      </c>
      <c r="I107" s="18">
        <v>28.855864954552015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37.160906726124118</v>
      </c>
      <c r="F108" s="18">
        <v>24.76166893648632</v>
      </c>
      <c r="G108" s="18">
        <v>24.749412201460217</v>
      </c>
      <c r="H108" s="18">
        <v>37.110341415141015</v>
      </c>
      <c r="I108" s="18">
        <v>36.210018105009055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30.809520141723791</v>
      </c>
      <c r="F109" s="18">
        <v>61.628534011247211</v>
      </c>
      <c r="G109" s="18">
        <v>15.409507666230065</v>
      </c>
      <c r="H109" s="18">
        <v>7.7065351418002468</v>
      </c>
      <c r="I109" s="18">
        <v>15.586034912718205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42.914204601723171</v>
      </c>
      <c r="F110" s="18">
        <v>25.821444709831518</v>
      </c>
      <c r="G110" s="18">
        <v>9.4759783947692604</v>
      </c>
      <c r="H110" s="18">
        <v>21.65506573859242</v>
      </c>
      <c r="I110" s="18">
        <v>21.427040925648168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9.8013591217982228</v>
      </c>
      <c r="F111" s="18">
        <v>12.869184737146901</v>
      </c>
      <c r="G111" s="18">
        <v>3.1696725728232273</v>
      </c>
      <c r="H111" s="18">
        <v>3.1243165557534289</v>
      </c>
      <c r="I111" s="18">
        <v>8.0051232788984947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29.44737100415535</v>
      </c>
      <c r="F112" s="18">
        <v>30.623922118530697</v>
      </c>
      <c r="G112" s="18">
        <v>33.362459289856226</v>
      </c>
      <c r="H112" s="18">
        <v>36.032648713007788</v>
      </c>
      <c r="I112" s="18">
        <v>31.99846407372446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9.8867961836966742</v>
      </c>
      <c r="F113" s="18">
        <v>24.310198128114745</v>
      </c>
      <c r="G113" s="18">
        <v>9.5691490634195358</v>
      </c>
      <c r="H113" s="18">
        <v>37.686074995289239</v>
      </c>
      <c r="I113" s="18">
        <v>32.022070596349479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20.076289901626179</v>
      </c>
      <c r="F114" s="18">
        <v>3.3482890243085781</v>
      </c>
      <c r="G114" s="18">
        <v>3.3505327347048182</v>
      </c>
      <c r="H114" s="18">
        <v>13.410668186542395</v>
      </c>
      <c r="I114" s="18">
        <v>19.675633133766198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18.532246108228318</v>
      </c>
      <c r="F115" s="18">
        <v>46.189376443418013</v>
      </c>
      <c r="G115" s="18">
        <v>46.053237542599248</v>
      </c>
      <c r="H115" s="18">
        <v>36.734319037560837</v>
      </c>
      <c r="I115" s="18">
        <v>18.431480969495897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22.202486678507995</v>
      </c>
      <c r="F116" s="18">
        <v>22.045855379188712</v>
      </c>
      <c r="G116" s="18">
        <v>58.385637133265213</v>
      </c>
      <c r="H116" s="18">
        <v>14.499057561258519</v>
      </c>
      <c r="I116" s="18">
        <v>43.38771259979174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82.145790921104322</v>
      </c>
      <c r="F117" s="18">
        <v>60.150730654463544</v>
      </c>
      <c r="G117" s="18">
        <v>63.111391606184917</v>
      </c>
      <c r="H117" s="18">
        <v>49.81118087250654</v>
      </c>
      <c r="I117" s="18">
        <v>49.067140203511798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60.486088199714061</v>
      </c>
      <c r="F118" s="18">
        <v>43.972956631671522</v>
      </c>
      <c r="G118" s="18">
        <v>32.965221691115872</v>
      </c>
      <c r="H118" s="18">
        <v>71.397188049209149</v>
      </c>
      <c r="I118" s="18">
        <v>54.395126196692772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48.16677263356646</v>
      </c>
      <c r="F119" s="18">
        <v>45.839142808029493</v>
      </c>
      <c r="G119" s="18">
        <v>37.876635797208493</v>
      </c>
      <c r="H119" s="18">
        <v>43.19897825025356</v>
      </c>
      <c r="I119" s="18">
        <v>43.279453549856051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18.180716320223016</v>
      </c>
      <c r="F120" s="18">
        <v>17.818253811126507</v>
      </c>
      <c r="G120" s="18">
        <v>3.883495145631068</v>
      </c>
      <c r="H120" s="18">
        <v>9.5287100032397625</v>
      </c>
      <c r="I120" s="18">
        <v>16.774301769688837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54.423114981199284</v>
      </c>
      <c r="F121" s="18">
        <v>31.960663798401967</v>
      </c>
      <c r="G121" s="18">
        <v>48.87346659498558</v>
      </c>
      <c r="H121" s="18">
        <v>38.868914585560198</v>
      </c>
      <c r="I121" s="18">
        <v>13.401232913428036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21.345628415300546</v>
      </c>
      <c r="F122" s="18">
        <v>16.84068710003368</v>
      </c>
      <c r="G122" s="18">
        <v>20.768431983385256</v>
      </c>
      <c r="H122" s="18">
        <v>8.1994096425057386</v>
      </c>
      <c r="I122" s="18">
        <v>12.433171702101205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67.61978361669243</v>
      </c>
      <c r="F123" s="18">
        <v>56.928696807248926</v>
      </c>
      <c r="G123" s="18">
        <v>51.284442165135907</v>
      </c>
      <c r="H123" s="18">
        <v>36.678740085278072</v>
      </c>
      <c r="I123" s="18">
        <v>47.42258263385024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10.061374383740819</v>
      </c>
      <c r="F124" s="18">
        <v>9.8736176935229061</v>
      </c>
      <c r="G124" s="18">
        <v>19.391118867558657</v>
      </c>
      <c r="H124" s="18">
        <v>9.5274390243902438</v>
      </c>
      <c r="I124" s="18">
        <v>13.43183344526528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77.423794912969925</v>
      </c>
      <c r="F125" s="18">
        <v>53.671558311323281</v>
      </c>
      <c r="G125" s="18">
        <v>29.232846583237052</v>
      </c>
      <c r="H125" s="18">
        <v>59.020533655429887</v>
      </c>
      <c r="I125" s="18">
        <v>32.868157602815707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40.298206729800526</v>
      </c>
      <c r="F126" s="18">
        <v>45.34461910519952</v>
      </c>
      <c r="G126" s="18">
        <v>25.197802751600058</v>
      </c>
      <c r="H126" s="18">
        <v>40.32461313574273</v>
      </c>
      <c r="I126" s="18">
        <v>19.636720667648504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33.266799733865604</v>
      </c>
      <c r="F127" s="18">
        <v>9.3244440300247096</v>
      </c>
      <c r="G127" s="18">
        <v>41.189931350114421</v>
      </c>
      <c r="H127" s="18">
        <v>58.442726128394177</v>
      </c>
      <c r="I127" s="18">
        <v>30.215131737974374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64.711830131445907</v>
      </c>
      <c r="F128" s="18">
        <v>32.178914766099517</v>
      </c>
      <c r="G128" s="18">
        <v>16.003200640128025</v>
      </c>
      <c r="H128" s="18">
        <v>59.696740557965533</v>
      </c>
      <c r="I128" s="18">
        <v>24.366471734892787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30.904519083540535</v>
      </c>
      <c r="F129" s="18">
        <v>32.959336418693439</v>
      </c>
      <c r="G129" s="18">
        <v>25.531114365954931</v>
      </c>
      <c r="H129" s="18">
        <v>19.738140667149153</v>
      </c>
      <c r="I129" s="18">
        <v>70.959183043840426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25.110104504290192</v>
      </c>
      <c r="F130" s="18">
        <v>20.026987186011315</v>
      </c>
      <c r="G130" s="18">
        <v>16.314278256329938</v>
      </c>
      <c r="H130" s="18">
        <v>17.837510013329485</v>
      </c>
      <c r="I130" s="18">
        <v>16.569159672472903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30.012004801920767</v>
      </c>
      <c r="F131" s="18">
        <v>0</v>
      </c>
      <c r="G131" s="18">
        <v>44.424700133274101</v>
      </c>
      <c r="H131" s="18">
        <v>58.858151854031782</v>
      </c>
      <c r="I131" s="18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28.996713705780014</v>
      </c>
      <c r="F132" s="18">
        <v>31.764182707578932</v>
      </c>
      <c r="G132" s="18">
        <v>21.931198696660193</v>
      </c>
      <c r="H132" s="18">
        <v>21.64100661596488</v>
      </c>
      <c r="I132" s="18">
        <v>32.773751866283092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38.953811908736782</v>
      </c>
      <c r="F133" s="18">
        <v>33.2409972299169</v>
      </c>
      <c r="G133" s="18">
        <v>5.5160240498648569</v>
      </c>
      <c r="H133" s="18">
        <v>21.969572142582521</v>
      </c>
      <c r="I133" s="18">
        <v>24.000960038401537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55.209401372347976</v>
      </c>
      <c r="F134" s="18">
        <v>27.389756231169542</v>
      </c>
      <c r="G134" s="18">
        <v>27.181299266104919</v>
      </c>
      <c r="H134" s="18">
        <v>26.980150317980346</v>
      </c>
      <c r="I134" s="18">
        <v>42.670206713445857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53.396990922511549</v>
      </c>
      <c r="F135" s="18">
        <v>28.13467129325706</v>
      </c>
      <c r="G135" s="18">
        <v>31.114844892498212</v>
      </c>
      <c r="H135" s="18">
        <v>55.753445872696304</v>
      </c>
      <c r="I135" s="18">
        <v>52.289290499689528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28.85470852736789</v>
      </c>
      <c r="F136" s="18">
        <v>28.019707194059823</v>
      </c>
      <c r="G136" s="18">
        <v>32.541736669239732</v>
      </c>
      <c r="H136" s="18">
        <v>32.416821383314179</v>
      </c>
      <c r="I136" s="18">
        <v>56.559356751964295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6.3159224404724306</v>
      </c>
      <c r="F137" s="18">
        <v>44.075053519707843</v>
      </c>
      <c r="G137" s="18">
        <v>50.219711236660387</v>
      </c>
      <c r="H137" s="18">
        <v>50.068844661409436</v>
      </c>
      <c r="I137" s="18">
        <v>46.998791459648182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68.024488815973754</v>
      </c>
      <c r="F138" s="18">
        <v>20.123153700647965</v>
      </c>
      <c r="G138" s="18">
        <v>32.382108884841124</v>
      </c>
      <c r="H138" s="18">
        <v>20.353333876088904</v>
      </c>
      <c r="I138" s="18">
        <v>41.228612657184087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0</v>
      </c>
      <c r="F139" s="18">
        <v>48.867893793777483</v>
      </c>
      <c r="G139" s="18">
        <v>16.084928422068522</v>
      </c>
      <c r="H139" s="18">
        <v>0</v>
      </c>
      <c r="I139" s="18">
        <v>22.57336343115124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26.267402153926977</v>
      </c>
      <c r="F140" s="18">
        <v>43.393360815795184</v>
      </c>
      <c r="G140" s="18">
        <v>38.719669592152812</v>
      </c>
      <c r="H140" s="18">
        <v>17.064846416382252</v>
      </c>
      <c r="I140" s="18">
        <v>33.834404756150612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43.0416068866571</v>
      </c>
      <c r="F141" s="18">
        <v>42.869391254644185</v>
      </c>
      <c r="G141" s="18">
        <v>21.35079353782649</v>
      </c>
      <c r="H141" s="18">
        <v>70.896845090393484</v>
      </c>
      <c r="I141" s="18">
        <v>51.229508196721312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51.433273899327936</v>
      </c>
      <c r="F142" s="18">
        <v>38.992303258400298</v>
      </c>
      <c r="G142" s="18">
        <v>31.862087469814863</v>
      </c>
      <c r="H142" s="18">
        <v>19.911063914515168</v>
      </c>
      <c r="I142" s="18">
        <v>20.796309600332741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7.6042736017641905</v>
      </c>
      <c r="F143" s="18">
        <v>11.261261261261261</v>
      </c>
      <c r="G143" s="18">
        <v>14.829094683769554</v>
      </c>
      <c r="H143" s="18">
        <v>29.301882645959999</v>
      </c>
      <c r="I143" s="18">
        <v>11.69909916936396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17.096939647803044</v>
      </c>
      <c r="F144" s="18">
        <v>84.317032040472171</v>
      </c>
      <c r="G144" s="18">
        <v>33.283408221001828</v>
      </c>
      <c r="H144" s="18">
        <v>32.851511169513799</v>
      </c>
      <c r="I144" s="18">
        <v>17.10278775440397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92.91325280851423</v>
      </c>
      <c r="F145" s="18">
        <v>162.97821238634413</v>
      </c>
      <c r="G145" s="18">
        <v>60.975609756097562</v>
      </c>
      <c r="H145" s="18">
        <v>26.536930561698366</v>
      </c>
      <c r="I145" s="18">
        <v>22.147413182140326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11.913744489893174</v>
      </c>
      <c r="F146" s="18">
        <v>7.8820840230156852</v>
      </c>
      <c r="G146" s="18">
        <v>35.204380989634267</v>
      </c>
      <c r="H146" s="18">
        <v>11.649580615097856</v>
      </c>
      <c r="I146" s="18">
        <v>8.2630970087588835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53.056027164685908</v>
      </c>
      <c r="F147" s="18">
        <v>32.913606484920869</v>
      </c>
      <c r="G147" s="18">
        <v>44.049225008947495</v>
      </c>
      <c r="H147" s="18">
        <v>31.374939491188123</v>
      </c>
      <c r="I147" s="18">
        <v>63.454402494033907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69.019066517125367</v>
      </c>
      <c r="F148" s="18">
        <v>42.662116040955631</v>
      </c>
      <c r="G148" s="18">
        <v>33.763822064657724</v>
      </c>
      <c r="H148" s="18">
        <v>33.41408403642135</v>
      </c>
      <c r="I148" s="18">
        <v>19.23076923076923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10.741715451957678</v>
      </c>
      <c r="F149" s="18">
        <v>15.983803079546059</v>
      </c>
      <c r="G149" s="18">
        <v>5.2862504625469153</v>
      </c>
      <c r="H149" s="18">
        <v>5.2457640455332317</v>
      </c>
      <c r="I149" s="18">
        <v>21.296986476413586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47.729659210233237</v>
      </c>
      <c r="F150" s="18">
        <v>88.262644411871321</v>
      </c>
      <c r="G150" s="18">
        <v>71.841324379197246</v>
      </c>
      <c r="H150" s="18">
        <v>44.888861370812954</v>
      </c>
      <c r="I150" s="18">
        <v>39.949692979211363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19.572025052192068</v>
      </c>
      <c r="F151" s="18">
        <v>9.6902354727219873</v>
      </c>
      <c r="G151" s="18">
        <v>35.192116965799663</v>
      </c>
      <c r="H151" s="18">
        <v>19.018035436939364</v>
      </c>
      <c r="I151" s="18">
        <v>17.485574401119077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21.268676556601264</v>
      </c>
      <c r="F152" s="18">
        <v>31.597240507662331</v>
      </c>
      <c r="G152" s="18">
        <v>31.302170283806344</v>
      </c>
      <c r="H152" s="18">
        <v>31.017369727047146</v>
      </c>
      <c r="I152" s="18">
        <v>65.608187901850158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38.403440948308969</v>
      </c>
      <c r="F153" s="18">
        <v>42.927124892682187</v>
      </c>
      <c r="G153" s="18">
        <v>37.37293203109428</v>
      </c>
      <c r="H153" s="18">
        <v>46.727822729396721</v>
      </c>
      <c r="I153" s="18">
        <v>68.26801517067004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56.175767735492386</v>
      </c>
      <c r="F154" s="18">
        <v>33.433340078656329</v>
      </c>
      <c r="G154" s="18">
        <v>36.476064753699717</v>
      </c>
      <c r="H154" s="18">
        <v>29.158269370953217</v>
      </c>
      <c r="I154" s="18">
        <v>47.094385911112084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34.702942809550251</v>
      </c>
      <c r="F155" s="18">
        <v>27.022462421888193</v>
      </c>
      <c r="G155" s="18">
        <v>14.812132782541433</v>
      </c>
      <c r="H155" s="18">
        <v>20.871463892367466</v>
      </c>
      <c r="I155" s="18">
        <v>34.235752659854626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43.939626952567174</v>
      </c>
      <c r="F156" s="18">
        <v>52.775090157445682</v>
      </c>
      <c r="G156" s="18">
        <v>48.420820953009795</v>
      </c>
      <c r="H156" s="18">
        <v>63.883687630796345</v>
      </c>
      <c r="I156" s="18">
        <v>87.240001836631606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63.920588069410236</v>
      </c>
      <c r="F157" s="18">
        <v>48.42975822374548</v>
      </c>
      <c r="G157" s="18">
        <v>46.149302222550396</v>
      </c>
      <c r="H157" s="18">
        <v>29.277218664226897</v>
      </c>
      <c r="I157" s="18">
        <v>49.181617878501733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11.466199282543529</v>
      </c>
      <c r="F158" s="18">
        <v>9.7715095353647214</v>
      </c>
      <c r="G158" s="18">
        <v>9.7164418389985592</v>
      </c>
      <c r="H158" s="18">
        <v>14.494387451081442</v>
      </c>
      <c r="I158" s="18">
        <v>18.741906903836981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93.41429238673517</v>
      </c>
      <c r="F159" s="18">
        <v>72.684022730276197</v>
      </c>
      <c r="G159" s="18">
        <v>32.724654754892335</v>
      </c>
      <c r="H159" s="18">
        <v>32.423318850917582</v>
      </c>
      <c r="I159" s="18">
        <v>32.036906516306786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20.265705922089619</v>
      </c>
      <c r="F160" s="18">
        <v>15.642108556233381</v>
      </c>
      <c r="G160" s="18">
        <v>37.705717961229645</v>
      </c>
      <c r="H160" s="18">
        <v>39.633609300686985</v>
      </c>
      <c r="I160" s="18">
        <v>32.140358837653373</v>
      </c>
      <c r="J160" s="5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>
      <selection activeCell="O32" sqref="O32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3" t="s">
        <v>175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182</v>
      </c>
    </row>
    <row r="4" spans="1:13" x14ac:dyDescent="0.2">
      <c r="A4" s="2"/>
      <c r="B4" s="2"/>
      <c r="C4" s="2"/>
      <c r="D4" s="4" t="s">
        <v>4</v>
      </c>
      <c r="E4" s="17">
        <v>77.415565138891083</v>
      </c>
      <c r="F4" s="17">
        <v>114.53069222229955</v>
      </c>
      <c r="G4" s="17">
        <v>153.66819635693935</v>
      </c>
      <c r="H4" s="18">
        <v>77.556337575024187</v>
      </c>
      <c r="I4" s="18">
        <v>190.73946946352214</v>
      </c>
      <c r="L4" s="5" t="s">
        <v>183</v>
      </c>
      <c r="M4" s="15">
        <v>0</v>
      </c>
    </row>
    <row r="5" spans="1:13" x14ac:dyDescent="0.2">
      <c r="A5" s="2"/>
      <c r="B5" s="2"/>
      <c r="C5" s="2"/>
      <c r="D5" s="4" t="s">
        <v>5</v>
      </c>
      <c r="E5" s="17">
        <v>13.801434990760207</v>
      </c>
      <c r="F5" s="17">
        <v>36.88135497510067</v>
      </c>
      <c r="G5" s="17">
        <v>36.154986693921963</v>
      </c>
      <c r="H5" s="18">
        <v>20.384496134654157</v>
      </c>
      <c r="I5" s="18">
        <v>91.706802137626184</v>
      </c>
    </row>
    <row r="6" spans="1:13" x14ac:dyDescent="0.2">
      <c r="A6" s="2"/>
      <c r="B6" s="2"/>
      <c r="C6" s="2"/>
      <c r="D6" s="4" t="s">
        <v>6</v>
      </c>
      <c r="E6" s="17">
        <v>12.502582054989617</v>
      </c>
      <c r="F6" s="17">
        <v>93.285974838437056</v>
      </c>
      <c r="G6" s="17">
        <v>145.13067796951182</v>
      </c>
      <c r="H6" s="18">
        <v>81.971801700215124</v>
      </c>
      <c r="I6" s="18">
        <v>176.2492380560918</v>
      </c>
    </row>
    <row r="7" spans="1:13" x14ac:dyDescent="0.2">
      <c r="A7" s="2"/>
      <c r="B7" s="2"/>
      <c r="C7" s="2"/>
      <c r="D7" s="4" t="s">
        <v>7</v>
      </c>
      <c r="E7" s="17">
        <v>56.312397470684218</v>
      </c>
      <c r="F7" s="17">
        <v>133.13404542306151</v>
      </c>
      <c r="G7" s="17">
        <v>151.0272581230987</v>
      </c>
      <c r="H7" s="18">
        <v>95.168737140554185</v>
      </c>
      <c r="I7" s="18">
        <v>183.98492476798768</v>
      </c>
    </row>
    <row r="8" spans="1:13" x14ac:dyDescent="0.2">
      <c r="A8" s="2"/>
      <c r="B8" s="2"/>
      <c r="C8" s="2"/>
      <c r="D8" s="4" t="s">
        <v>8</v>
      </c>
      <c r="E8" s="17">
        <v>118.66782545483336</v>
      </c>
      <c r="F8" s="17">
        <v>158.21823574606464</v>
      </c>
      <c r="G8" s="17">
        <v>367.59845436517617</v>
      </c>
      <c r="H8" s="18">
        <v>158.68797959486753</v>
      </c>
      <c r="I8" s="18">
        <v>380.06287210277867</v>
      </c>
    </row>
    <row r="9" spans="1:13" x14ac:dyDescent="0.2">
      <c r="A9" s="2"/>
      <c r="B9" s="2"/>
      <c r="C9" s="2"/>
      <c r="D9" s="4" t="s">
        <v>9</v>
      </c>
      <c r="E9" s="17">
        <v>31.463443411686047</v>
      </c>
      <c r="F9" s="17">
        <v>80.615504423757784</v>
      </c>
      <c r="G9" s="17">
        <v>35.703829592762119</v>
      </c>
      <c r="H9" s="18">
        <v>18.815074694431871</v>
      </c>
      <c r="I9" s="18">
        <v>59.030085616386387</v>
      </c>
    </row>
    <row r="10" spans="1:13" x14ac:dyDescent="0.2">
      <c r="A10" s="2"/>
      <c r="B10" s="2"/>
      <c r="C10" s="2"/>
      <c r="D10" s="4" t="s">
        <v>10</v>
      </c>
      <c r="E10" s="17">
        <v>266.51854783149736</v>
      </c>
      <c r="F10" s="17">
        <v>206.72576028748759</v>
      </c>
      <c r="G10" s="17">
        <v>94.702684635417882</v>
      </c>
      <c r="H10" s="18">
        <v>26.584103164654145</v>
      </c>
      <c r="I10" s="18">
        <v>269.71566193998672</v>
      </c>
    </row>
    <row r="11" spans="1:13" x14ac:dyDescent="0.2">
      <c r="A11" s="2"/>
      <c r="B11" s="2"/>
      <c r="C11" s="2"/>
      <c r="D11" s="4" t="s">
        <v>11</v>
      </c>
      <c r="E11" s="17">
        <v>7.8045602384802146</v>
      </c>
      <c r="F11" s="17">
        <v>37.371524909043075</v>
      </c>
      <c r="G11" s="17">
        <v>10.928853165890056</v>
      </c>
      <c r="H11" s="18">
        <v>8.6747019503348763</v>
      </c>
      <c r="I11" s="18">
        <v>12.519794810714236</v>
      </c>
    </row>
    <row r="12" spans="1:13" x14ac:dyDescent="0.2">
      <c r="A12" s="2"/>
      <c r="B12" s="2"/>
      <c r="C12" s="2"/>
      <c r="D12" s="4" t="s">
        <v>12</v>
      </c>
      <c r="E12" s="17">
        <v>19.272798757289937</v>
      </c>
      <c r="F12" s="17">
        <v>66.869312526150679</v>
      </c>
      <c r="G12" s="17">
        <v>54.748224471509133</v>
      </c>
      <c r="H12" s="18">
        <v>53.733440800214929</v>
      </c>
      <c r="I12" s="18">
        <v>47.667246111062653</v>
      </c>
    </row>
    <row r="13" spans="1:13" x14ac:dyDescent="0.2">
      <c r="A13" s="2"/>
      <c r="B13" s="2"/>
      <c r="C13" s="2"/>
      <c r="D13" s="4" t="s">
        <v>13</v>
      </c>
      <c r="E13" s="17">
        <v>26.777151522295618</v>
      </c>
      <c r="F13" s="17">
        <v>34.370735116680734</v>
      </c>
      <c r="G13" s="17">
        <v>23.456525107722314</v>
      </c>
      <c r="H13" s="18">
        <v>14.760438089802506</v>
      </c>
      <c r="I13" s="18">
        <v>56.775933456025271</v>
      </c>
    </row>
    <row r="14" spans="1:13" x14ac:dyDescent="0.2">
      <c r="A14" s="2"/>
      <c r="B14" s="2"/>
      <c r="C14" s="2"/>
      <c r="D14" s="4" t="s">
        <v>14</v>
      </c>
      <c r="E14" s="17">
        <v>34.384225939934311</v>
      </c>
      <c r="F14" s="17">
        <v>41.669451181879289</v>
      </c>
      <c r="G14" s="17">
        <v>25.809479117785077</v>
      </c>
      <c r="H14" s="18">
        <v>24.510280701071835</v>
      </c>
      <c r="I14" s="18">
        <v>80.704768373319482</v>
      </c>
    </row>
    <row r="15" spans="1:13" x14ac:dyDescent="0.2">
      <c r="A15" s="2"/>
      <c r="B15" s="2"/>
      <c r="C15" s="2"/>
      <c r="D15" s="4" t="s">
        <v>15</v>
      </c>
      <c r="E15" s="17">
        <v>83.937558230921809</v>
      </c>
      <c r="F15" s="17">
        <v>109.52574394223177</v>
      </c>
      <c r="G15" s="17">
        <v>77.578234574821607</v>
      </c>
      <c r="H15" s="18">
        <v>53.006669032896831</v>
      </c>
      <c r="I15" s="18">
        <v>157.69844442986565</v>
      </c>
      <c r="L15" s="7" t="s">
        <v>184</v>
      </c>
    </row>
    <row r="16" spans="1:13" x14ac:dyDescent="0.2">
      <c r="A16" s="2"/>
      <c r="B16" s="2"/>
      <c r="C16" s="2"/>
      <c r="D16" s="4" t="s">
        <v>16</v>
      </c>
      <c r="E16" s="17">
        <v>261.91556606402202</v>
      </c>
      <c r="F16" s="17">
        <v>332.05860598334988</v>
      </c>
      <c r="G16" s="17">
        <v>227.9552491947656</v>
      </c>
      <c r="H16" s="18">
        <v>157.99976402632646</v>
      </c>
      <c r="I16" s="18">
        <v>346.89983777331116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34.550712768407855</v>
      </c>
      <c r="F17" s="18">
        <v>19.023703534604117</v>
      </c>
      <c r="G17" s="18">
        <v>3.1430726678400807</v>
      </c>
      <c r="H17" s="18">
        <v>8.1027680302170921</v>
      </c>
      <c r="I17" s="18">
        <v>140.33934306015627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90.594095881597539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0</v>
      </c>
      <c r="F18" s="18">
        <v>0</v>
      </c>
      <c r="G18" s="18">
        <v>0</v>
      </c>
      <c r="H18" s="18">
        <v>0</v>
      </c>
      <c r="I18" s="18">
        <v>170.69701280227596</v>
      </c>
      <c r="J18" s="5" t="str">
        <f t="shared" ref="J18:J81" si="0">IF(AND(I18&lt;$M$21,I18&gt;$M$22),"Normal","Outliers")</f>
        <v>Normal</v>
      </c>
      <c r="L18" s="1" t="s">
        <v>186</v>
      </c>
      <c r="M18" s="10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7.2055194278817574</v>
      </c>
      <c r="F19" s="18">
        <v>21.586227986544586</v>
      </c>
      <c r="G19" s="18">
        <v>0</v>
      </c>
      <c r="H19" s="18">
        <v>5.3817451205510904</v>
      </c>
      <c r="I19" s="18">
        <v>0</v>
      </c>
      <c r="J19" s="5" t="str">
        <f t="shared" si="0"/>
        <v>Normal</v>
      </c>
      <c r="L19" s="1" t="s">
        <v>187</v>
      </c>
      <c r="M19" s="10">
        <f>_xlfn.QUARTILE.EXC(I17:I160,3)</f>
        <v>109.89878829665723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36.023981679232179</v>
      </c>
      <c r="F20" s="18">
        <v>7.6495486766280782</v>
      </c>
      <c r="G20" s="18">
        <v>30.328303889604975</v>
      </c>
      <c r="H20" s="18">
        <v>15.033826108744675</v>
      </c>
      <c r="I20" s="18">
        <v>47.663180193300676</v>
      </c>
      <c r="J20" s="5" t="str">
        <f t="shared" si="0"/>
        <v>Normal</v>
      </c>
      <c r="L20" s="1" t="s">
        <v>188</v>
      </c>
      <c r="M20" s="10">
        <f>M19-M18</f>
        <v>109.89878829665723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7.3418743805293492</v>
      </c>
      <c r="F21" s="18">
        <v>7.2912869121399924</v>
      </c>
      <c r="G21" s="18">
        <v>28.969762810066996</v>
      </c>
      <c r="H21" s="18">
        <v>14.390042090873116</v>
      </c>
      <c r="I21" s="18">
        <v>154.86725663716814</v>
      </c>
      <c r="J21" s="5" t="str">
        <f t="shared" si="0"/>
        <v>Normal</v>
      </c>
      <c r="L21" s="1" t="s">
        <v>189</v>
      </c>
      <c r="M21" s="10">
        <f>M17+1.5*M20</f>
        <v>255.44227832658339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0</v>
      </c>
      <c r="F22" s="18">
        <v>1.7609044005000969</v>
      </c>
      <c r="G22" s="18">
        <v>0</v>
      </c>
      <c r="H22" s="18">
        <v>0</v>
      </c>
      <c r="I22" s="18">
        <v>7.2069994378540434</v>
      </c>
      <c r="J22" s="5" t="str">
        <f t="shared" si="0"/>
        <v>Normal</v>
      </c>
      <c r="L22" s="1" t="s">
        <v>190</v>
      </c>
      <c r="M22" s="16">
        <f>M17-1.5*M20</f>
        <v>-74.254086563388299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0</v>
      </c>
      <c r="F23" s="18">
        <v>20.522442757043596</v>
      </c>
      <c r="G23" s="18">
        <v>8.8038502171616386</v>
      </c>
      <c r="H23" s="18">
        <v>2.9373751615556336</v>
      </c>
      <c r="I23" s="18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782.72008480939974</v>
      </c>
      <c r="F24" s="18">
        <v>1031.4676161055552</v>
      </c>
      <c r="G24" s="18">
        <v>712.25931067785359</v>
      </c>
      <c r="H24" s="18">
        <v>473.0651210364814</v>
      </c>
      <c r="I24" s="18">
        <v>821.98940441403568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0</v>
      </c>
      <c r="F25" s="18">
        <v>3.4156505106397512</v>
      </c>
      <c r="G25" s="18">
        <v>3.3683643222850983</v>
      </c>
      <c r="H25" s="18">
        <v>9.9697583995214512</v>
      </c>
      <c r="I25" s="18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48.709391398986995</v>
      </c>
      <c r="F26" s="18">
        <v>93.290966042088357</v>
      </c>
      <c r="G26" s="18">
        <v>71.328940317096354</v>
      </c>
      <c r="H26" s="18">
        <v>44.225680501841197</v>
      </c>
      <c r="I26" s="18">
        <v>336.89935627785741</v>
      </c>
      <c r="J26" s="5" t="str">
        <f t="shared" si="0"/>
        <v>Outliers</v>
      </c>
      <c r="M26" s="11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25.772246971760982</v>
      </c>
      <c r="F27" s="18">
        <v>28.684116170670492</v>
      </c>
      <c r="G27" s="18">
        <v>6.9912958366833298</v>
      </c>
      <c r="H27" s="18">
        <v>10.23471615720524</v>
      </c>
      <c r="I27" s="18">
        <v>53.375196232339086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32.955444239388349</v>
      </c>
      <c r="F28" s="18">
        <v>82.612287490760465</v>
      </c>
      <c r="G28" s="18">
        <v>122.65714101267459</v>
      </c>
      <c r="H28" s="18">
        <v>38.349276690031317</v>
      </c>
      <c r="I28" s="18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74.443293630243403</v>
      </c>
      <c r="F29" s="18">
        <v>31.910141042823412</v>
      </c>
      <c r="G29" s="18">
        <v>22.03128442388191</v>
      </c>
      <c r="H29" s="18">
        <v>0</v>
      </c>
      <c r="I29" s="18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6.1083623480544862</v>
      </c>
      <c r="F30" s="18">
        <v>0</v>
      </c>
      <c r="G30" s="18">
        <v>0</v>
      </c>
      <c r="H30" s="18">
        <v>0</v>
      </c>
      <c r="I30" s="18">
        <v>180.42646254784034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0</v>
      </c>
      <c r="F31" s="18">
        <v>277.11668242428192</v>
      </c>
      <c r="G31" s="18">
        <v>0</v>
      </c>
      <c r="H31" s="18">
        <v>6.2564519660900313</v>
      </c>
      <c r="I31" s="18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226.21509824198552</v>
      </c>
      <c r="F32" s="18">
        <v>122.24423555199596</v>
      </c>
      <c r="G32" s="18">
        <v>35.0812026661714</v>
      </c>
      <c r="H32" s="18">
        <v>32.35329801431633</v>
      </c>
      <c r="I32" s="18">
        <v>125.86898007397222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90.634441087613297</v>
      </c>
      <c r="F33" s="18">
        <v>152.16068167985392</v>
      </c>
      <c r="G33" s="18">
        <v>153.28019619865114</v>
      </c>
      <c r="H33" s="18">
        <v>185.24235875270145</v>
      </c>
      <c r="I33" s="18">
        <v>645.00124038700073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143.09778075784584</v>
      </c>
      <c r="F34" s="18">
        <v>145.17163939685594</v>
      </c>
      <c r="G34" s="18">
        <v>75.574484164783868</v>
      </c>
      <c r="H34" s="18">
        <v>23.969133941066858</v>
      </c>
      <c r="I34" s="18">
        <v>179.23410975128309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159.92117017066334</v>
      </c>
      <c r="F35" s="18">
        <v>203.78564322774486</v>
      </c>
      <c r="G35" s="18">
        <v>526.79274573047815</v>
      </c>
      <c r="H35" s="18">
        <v>223.0453658342295</v>
      </c>
      <c r="I35" s="18">
        <v>451.89400361975538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5.6740807989105768</v>
      </c>
      <c r="F36" s="18">
        <v>33.837130611324163</v>
      </c>
      <c r="G36" s="18">
        <v>11.211390773025393</v>
      </c>
      <c r="H36" s="18">
        <v>0</v>
      </c>
      <c r="I36" s="18">
        <v>71.82717277197635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4.8631036327384134</v>
      </c>
      <c r="F37" s="18">
        <v>7.9697785995505042</v>
      </c>
      <c r="G37" s="18">
        <v>6.2727386777066876</v>
      </c>
      <c r="H37" s="18">
        <v>3.0873726458783577</v>
      </c>
      <c r="I37" s="18">
        <v>18.877719571475765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29.689448370049281</v>
      </c>
      <c r="F38" s="18">
        <v>47.111477533714151</v>
      </c>
      <c r="G38" s="18">
        <v>23.367215796237879</v>
      </c>
      <c r="H38" s="18">
        <v>0</v>
      </c>
      <c r="I38" s="18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6.2351914203766059</v>
      </c>
      <c r="F39" s="18">
        <v>0</v>
      </c>
      <c r="G39" s="18">
        <v>0</v>
      </c>
      <c r="H39" s="18">
        <v>5.9633848172222557</v>
      </c>
      <c r="I39" s="18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28.472903287038502</v>
      </c>
      <c r="F40" s="18">
        <v>41.508074495246149</v>
      </c>
      <c r="G40" s="18">
        <v>28.701304745799526</v>
      </c>
      <c r="H40" s="18">
        <v>74.545426599652629</v>
      </c>
      <c r="I40" s="18">
        <v>42.248257259388055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276.49769585253455</v>
      </c>
      <c r="F41" s="18">
        <v>178.9738830703964</v>
      </c>
      <c r="G41" s="18">
        <v>20.022692384702662</v>
      </c>
      <c r="H41" s="18">
        <v>134.38150910434723</v>
      </c>
      <c r="I41" s="18">
        <v>275.1031636863824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0</v>
      </c>
      <c r="F42" s="18">
        <v>0</v>
      </c>
      <c r="G42" s="18">
        <v>0</v>
      </c>
      <c r="H42" s="18">
        <v>0</v>
      </c>
      <c r="I42" s="18">
        <v>73.713696004717676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1.5446878185918624</v>
      </c>
      <c r="F43" s="18">
        <v>0</v>
      </c>
      <c r="G43" s="18">
        <v>1.4851779243153329</v>
      </c>
      <c r="H43" s="18">
        <v>0</v>
      </c>
      <c r="I43" s="18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18.647378080497788</v>
      </c>
      <c r="F44" s="18">
        <v>75.948627569351814</v>
      </c>
      <c r="G44" s="18">
        <v>28.020135849348289</v>
      </c>
      <c r="H44" s="18">
        <v>8.6306098964326807</v>
      </c>
      <c r="I44" s="18">
        <v>21.50175753496373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6.9367369589345174</v>
      </c>
      <c r="F45" s="18">
        <v>3.4326513799258547</v>
      </c>
      <c r="G45" s="18">
        <v>3.3982397118292726</v>
      </c>
      <c r="H45" s="18">
        <v>0</v>
      </c>
      <c r="I45" s="18">
        <v>36.910962555879095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4.2614847012699224</v>
      </c>
      <c r="F46" s="18">
        <v>0</v>
      </c>
      <c r="G46" s="18">
        <v>0</v>
      </c>
      <c r="H46" s="18">
        <v>0</v>
      </c>
      <c r="I46" s="18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0</v>
      </c>
      <c r="F47" s="18">
        <v>0</v>
      </c>
      <c r="G47" s="18">
        <v>0</v>
      </c>
      <c r="H47" s="18">
        <v>0</v>
      </c>
      <c r="I47" s="18">
        <v>15.282730514518594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27.861280152503848</v>
      </c>
      <c r="F48" s="18">
        <v>32.634708825875698</v>
      </c>
      <c r="G48" s="18">
        <v>12.915817571252262</v>
      </c>
      <c r="H48" s="18">
        <v>30.536736404050735</v>
      </c>
      <c r="I48" s="18">
        <v>63.345853454957371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61.026352288488212</v>
      </c>
      <c r="F49" s="18">
        <v>5.3930160442227315</v>
      </c>
      <c r="G49" s="18">
        <v>13.122326326011075</v>
      </c>
      <c r="H49" s="18">
        <v>97.179244559240985</v>
      </c>
      <c r="I49" s="18">
        <v>228.33716057551342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24.775562551008512</v>
      </c>
      <c r="F50" s="18">
        <v>325.95940718849147</v>
      </c>
      <c r="G50" s="18">
        <v>234.76545059123447</v>
      </c>
      <c r="H50" s="18">
        <v>221.97399324053387</v>
      </c>
      <c r="I50" s="18">
        <v>149.1604398102111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3.6914671736281588</v>
      </c>
      <c r="F51" s="18">
        <v>0</v>
      </c>
      <c r="G51" s="18">
        <v>0</v>
      </c>
      <c r="H51" s="18">
        <v>0</v>
      </c>
      <c r="I51" s="18">
        <v>0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49.42156595761849</v>
      </c>
      <c r="F52" s="18">
        <v>192.23777721334906</v>
      </c>
      <c r="G52" s="18">
        <v>56.580287427860135</v>
      </c>
      <c r="H52" s="18">
        <v>26.25603524143397</v>
      </c>
      <c r="I52" s="18">
        <v>57.735519307589882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38.327229367174859</v>
      </c>
      <c r="F53" s="18">
        <v>143.35708563477672</v>
      </c>
      <c r="G53" s="18">
        <v>70.987138800734925</v>
      </c>
      <c r="H53" s="18">
        <v>86.866597724922443</v>
      </c>
      <c r="I53" s="18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0</v>
      </c>
      <c r="F54" s="18">
        <v>0</v>
      </c>
      <c r="G54" s="18">
        <v>0</v>
      </c>
      <c r="H54" s="18">
        <v>24.640657084188913</v>
      </c>
      <c r="I54" s="18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39.803913353165456</v>
      </c>
      <c r="F55" s="18">
        <v>0</v>
      </c>
      <c r="G55" s="18">
        <v>2.0837240315892562</v>
      </c>
      <c r="H55" s="18">
        <v>0</v>
      </c>
      <c r="I55" s="18">
        <v>60.515050317143682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6.0888361189758582</v>
      </c>
      <c r="F56" s="18">
        <v>6.0027612701842843</v>
      </c>
      <c r="G56" s="18">
        <v>0</v>
      </c>
      <c r="H56" s="18">
        <v>0</v>
      </c>
      <c r="I56" s="18">
        <v>11.160299096015773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0</v>
      </c>
      <c r="F57" s="18">
        <v>7.4222519112298677</v>
      </c>
      <c r="G57" s="18">
        <v>43.60148245040331</v>
      </c>
      <c r="H57" s="18">
        <v>14.240956992309885</v>
      </c>
      <c r="I57" s="18">
        <v>0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22.204951704230044</v>
      </c>
      <c r="F58" s="18">
        <v>50.19800323498243</v>
      </c>
      <c r="G58" s="18">
        <v>28.017482909335424</v>
      </c>
      <c r="H58" s="18">
        <v>22.517451024544023</v>
      </c>
      <c r="I58" s="18">
        <v>135.33834586466165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0</v>
      </c>
      <c r="F59" s="18">
        <v>0</v>
      </c>
      <c r="G59" s="18">
        <v>0</v>
      </c>
      <c r="H59" s="18">
        <v>0</v>
      </c>
      <c r="I59" s="18">
        <v>38.344689260537415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0</v>
      </c>
      <c r="F60" s="18">
        <v>6.9478218578475648</v>
      </c>
      <c r="G60" s="18">
        <v>0</v>
      </c>
      <c r="H60" s="18">
        <v>0</v>
      </c>
      <c r="I60" s="18">
        <v>35.418290004958564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42.994436014162872</v>
      </c>
      <c r="F61" s="18">
        <v>29.950581540458245</v>
      </c>
      <c r="G61" s="18">
        <v>51.744529863985811</v>
      </c>
      <c r="H61" s="18">
        <v>4.8670089796315672</v>
      </c>
      <c r="I61" s="18">
        <v>101.78857059764431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8.4809010109234002</v>
      </c>
      <c r="F62" s="18">
        <v>6.6980358010013559</v>
      </c>
      <c r="G62" s="18">
        <v>1.6537399328581586</v>
      </c>
      <c r="H62" s="18">
        <v>1.633826749011535</v>
      </c>
      <c r="I62" s="18">
        <v>83.783598933041517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14.848250876046801</v>
      </c>
      <c r="F63" s="18">
        <v>14.789398958826313</v>
      </c>
      <c r="G63" s="18">
        <v>5.8927519151443724</v>
      </c>
      <c r="H63" s="18">
        <v>23.481757609557075</v>
      </c>
      <c r="I63" s="18">
        <v>131.24290578887627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0</v>
      </c>
      <c r="F64" s="18">
        <v>83.402835696413675</v>
      </c>
      <c r="G64" s="18">
        <v>0</v>
      </c>
      <c r="H64" s="18">
        <v>28.781119585551878</v>
      </c>
      <c r="I64" s="18">
        <v>68.744271310724102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0</v>
      </c>
      <c r="F65" s="18">
        <v>0</v>
      </c>
      <c r="G65" s="18">
        <v>4.8721071863581003</v>
      </c>
      <c r="H65" s="18">
        <v>62.674766174910808</v>
      </c>
      <c r="I65" s="18">
        <v>50.284948038887023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11.529592621060722</v>
      </c>
      <c r="F66" s="18">
        <v>3.8364152535870484</v>
      </c>
      <c r="G66" s="18">
        <v>0</v>
      </c>
      <c r="H66" s="18">
        <v>0</v>
      </c>
      <c r="I66" s="18">
        <v>20.240456624701451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7.5269086985974862</v>
      </c>
      <c r="F67" s="18">
        <v>0</v>
      </c>
      <c r="G67" s="18">
        <v>0</v>
      </c>
      <c r="H67" s="18">
        <v>2.3993473775133163</v>
      </c>
      <c r="I67" s="18">
        <v>136.56020028829377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0</v>
      </c>
      <c r="F68" s="18">
        <v>0</v>
      </c>
      <c r="G68" s="18">
        <v>5.9250481410161457</v>
      </c>
      <c r="H68" s="18">
        <v>0</v>
      </c>
      <c r="I68" s="18">
        <v>9.4381174101805829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57.012542759407069</v>
      </c>
      <c r="F69" s="18">
        <v>56.690803205607239</v>
      </c>
      <c r="G69" s="18">
        <v>28.188504215462675</v>
      </c>
      <c r="H69" s="18">
        <v>48.427384411479835</v>
      </c>
      <c r="I69" s="18">
        <v>187.16652233427382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12.829765054927432</v>
      </c>
      <c r="F70" s="18">
        <v>4.7848416217423209</v>
      </c>
      <c r="G70" s="18">
        <v>12.691160606637478</v>
      </c>
      <c r="H70" s="18">
        <v>4.7343254375305754</v>
      </c>
      <c r="I70" s="18">
        <v>0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0</v>
      </c>
      <c r="F71" s="18">
        <v>8.5389804457347793</v>
      </c>
      <c r="G71" s="18">
        <v>0</v>
      </c>
      <c r="H71" s="18">
        <v>8.3270880173203423</v>
      </c>
      <c r="I71" s="18">
        <v>145.27845036319613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17.612681130413897</v>
      </c>
      <c r="F72" s="18">
        <v>1.56120712534932</v>
      </c>
      <c r="G72" s="18">
        <v>9.1428571428571423</v>
      </c>
      <c r="H72" s="18">
        <v>4.4662795891022782</v>
      </c>
      <c r="I72" s="18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0</v>
      </c>
      <c r="F73" s="18">
        <v>129.03225806451613</v>
      </c>
      <c r="G73" s="18">
        <v>61.359104157079308</v>
      </c>
      <c r="H73" s="18">
        <v>21.44673550047489</v>
      </c>
      <c r="I73" s="18">
        <v>12.921983524471006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6.9240432455958141</v>
      </c>
      <c r="F74" s="18">
        <v>2.9630507570594684</v>
      </c>
      <c r="G74" s="18">
        <v>0.98624192514423781</v>
      </c>
      <c r="H74" s="18">
        <v>3.9392954570075145</v>
      </c>
      <c r="I74" s="18">
        <v>19.462510339458618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45.128050844270618</v>
      </c>
      <c r="F75" s="18">
        <v>41.299817905348327</v>
      </c>
      <c r="G75" s="18">
        <v>22.490863086870959</v>
      </c>
      <c r="H75" s="18">
        <v>43.039727539811743</v>
      </c>
      <c r="I75" s="18">
        <v>120.59331913012018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84.363776604719547</v>
      </c>
      <c r="F76" s="18">
        <v>62.670234049220241</v>
      </c>
      <c r="G76" s="18">
        <v>33.745510641887826</v>
      </c>
      <c r="H76" s="18">
        <v>53.028659580109441</v>
      </c>
      <c r="I76" s="18">
        <v>87.347142500623903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73.558342029183848</v>
      </c>
      <c r="F77" s="18">
        <v>45.642802806187134</v>
      </c>
      <c r="G77" s="18">
        <v>88.566558604324726</v>
      </c>
      <c r="H77" s="18">
        <v>49.572847299106037</v>
      </c>
      <c r="I77" s="18">
        <v>193.59800567533878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31.62999929711113</v>
      </c>
      <c r="F78" s="18">
        <v>44.87168424140966</v>
      </c>
      <c r="G78" s="18">
        <v>8.4803256445047488</v>
      </c>
      <c r="H78" s="18">
        <v>111.73929720985306</v>
      </c>
      <c r="I78" s="18">
        <v>334.11293017039759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10.495749221565266</v>
      </c>
      <c r="F79" s="18">
        <v>0</v>
      </c>
      <c r="G79" s="18">
        <v>17.075336384126768</v>
      </c>
      <c r="H79" s="18">
        <v>6.7515106505080515</v>
      </c>
      <c r="I79" s="18">
        <v>104.8395278839325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6.6851622823144021</v>
      </c>
      <c r="F80" s="18">
        <v>16.623998404096152</v>
      </c>
      <c r="G80" s="18">
        <v>23.151976186538779</v>
      </c>
      <c r="H80" s="18">
        <v>3.2906643851393595</v>
      </c>
      <c r="I80" s="18">
        <v>90.239571507583037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58.664789393406082</v>
      </c>
      <c r="F81" s="18">
        <v>116.98642957416941</v>
      </c>
      <c r="G81" s="18">
        <v>58.322640849177645</v>
      </c>
      <c r="H81" s="18">
        <v>34.891835310537331</v>
      </c>
      <c r="I81" s="18">
        <v>73.937153419593344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49.802607184662257</v>
      </c>
      <c r="F82" s="18">
        <v>54.05424755413479</v>
      </c>
      <c r="G82" s="18">
        <v>44.437861057621092</v>
      </c>
      <c r="H82" s="18">
        <v>47.625006952555758</v>
      </c>
      <c r="I82" s="18">
        <v>104.3022815186112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0</v>
      </c>
      <c r="F83" s="18">
        <v>3.3929359074407084</v>
      </c>
      <c r="G83" s="18">
        <v>16.939964764873288</v>
      </c>
      <c r="H83" s="18">
        <v>30.447579417436312</v>
      </c>
      <c r="I83" s="18">
        <v>65.457625813407262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106.30758327427355</v>
      </c>
      <c r="F84" s="18">
        <v>98.814229249011845</v>
      </c>
      <c r="G84" s="18">
        <v>98.418277680140605</v>
      </c>
      <c r="H84" s="18">
        <v>14.004131218709519</v>
      </c>
      <c r="I84" s="18">
        <v>33.868964738644486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2.3198088477509451</v>
      </c>
      <c r="F85" s="18">
        <v>0</v>
      </c>
      <c r="G85" s="18">
        <v>0</v>
      </c>
      <c r="H85" s="18">
        <v>0</v>
      </c>
      <c r="I85" s="18">
        <v>4.4728720311311898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0</v>
      </c>
      <c r="F86" s="18">
        <v>6.3297148463461728</v>
      </c>
      <c r="G86" s="18">
        <v>3.1274433150899141</v>
      </c>
      <c r="H86" s="18">
        <v>0</v>
      </c>
      <c r="I86" s="18">
        <v>59.053665018085191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0</v>
      </c>
      <c r="F87" s="18">
        <v>3.616113401316265</v>
      </c>
      <c r="G87" s="18">
        <v>0</v>
      </c>
      <c r="H87" s="18">
        <v>7.112122612993848</v>
      </c>
      <c r="I87" s="18">
        <v>0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6.5070275897969809</v>
      </c>
      <c r="F88" s="18">
        <v>3.2117163412127443</v>
      </c>
      <c r="G88" s="18">
        <v>15.857913098636219</v>
      </c>
      <c r="H88" s="18">
        <v>0</v>
      </c>
      <c r="I88" s="18">
        <v>11.030222810500772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6.1737541364152717</v>
      </c>
      <c r="F89" s="18">
        <v>31.671011279752477</v>
      </c>
      <c r="G89" s="18">
        <v>16.830564304777475</v>
      </c>
      <c r="H89" s="18">
        <v>8.3085067239557997</v>
      </c>
      <c r="I89" s="18">
        <v>19.026327680928482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0</v>
      </c>
      <c r="F90" s="18">
        <v>43.521512061676198</v>
      </c>
      <c r="G90" s="18">
        <v>12.357884330202667</v>
      </c>
      <c r="H90" s="18">
        <v>0</v>
      </c>
      <c r="I90" s="18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0</v>
      </c>
      <c r="F91" s="18">
        <v>0</v>
      </c>
      <c r="G91" s="18">
        <v>0</v>
      </c>
      <c r="H91" s="18">
        <v>0</v>
      </c>
      <c r="I91" s="18">
        <v>48.323668599613406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0</v>
      </c>
      <c r="F92" s="18">
        <v>24.783761679347691</v>
      </c>
      <c r="G92" s="18">
        <v>0</v>
      </c>
      <c r="H92" s="18">
        <v>0</v>
      </c>
      <c r="I92" s="18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309.99013667746937</v>
      </c>
      <c r="F93" s="18">
        <v>140.39685511044553</v>
      </c>
      <c r="G93" s="18">
        <v>60.623018093639239</v>
      </c>
      <c r="H93" s="18">
        <v>4.6470560899670064</v>
      </c>
      <c r="I93" s="18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139.40238802351658</v>
      </c>
      <c r="F94" s="18">
        <v>215.85321981052886</v>
      </c>
      <c r="G94" s="18">
        <v>53.399786400854403</v>
      </c>
      <c r="H94" s="18">
        <v>41.111176366946616</v>
      </c>
      <c r="I94" s="18">
        <v>50.16123253314224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131.99782591816134</v>
      </c>
      <c r="F96" s="18">
        <v>205.72936883782316</v>
      </c>
      <c r="G96" s="18">
        <v>163.00551113870992</v>
      </c>
      <c r="H96" s="18">
        <v>108.65768947184603</v>
      </c>
      <c r="I96" s="18">
        <v>65.402223675604972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4.0213399104581651</v>
      </c>
      <c r="F97" s="18">
        <v>7.9031599467853892</v>
      </c>
      <c r="G97" s="18">
        <v>14.246121169736057</v>
      </c>
      <c r="H97" s="18">
        <v>6.3704005707878908</v>
      </c>
      <c r="I97" s="18">
        <v>0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0</v>
      </c>
      <c r="F98" s="18">
        <v>42.196520705065502</v>
      </c>
      <c r="G98" s="18">
        <v>21.030092150040147</v>
      </c>
      <c r="H98" s="18">
        <v>3.8114840012959048</v>
      </c>
      <c r="I98" s="18">
        <v>99.561546267399336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9.3260382989306141</v>
      </c>
      <c r="F99" s="18">
        <v>24.606299212598426</v>
      </c>
      <c r="G99" s="18">
        <v>12.176560121765601</v>
      </c>
      <c r="H99" s="18">
        <v>15.068410584051595</v>
      </c>
      <c r="I99" s="18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90.077605321507761</v>
      </c>
      <c r="F100" s="18">
        <v>88.924154536499955</v>
      </c>
      <c r="G100" s="18">
        <v>124.29744920017293</v>
      </c>
      <c r="H100" s="18">
        <v>118.7917940230376</v>
      </c>
      <c r="I100" s="18">
        <v>462.70536211087358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5.6430224027989393</v>
      </c>
      <c r="F101" s="18">
        <v>0</v>
      </c>
      <c r="G101" s="18">
        <v>5.5676187294694053</v>
      </c>
      <c r="H101" s="18">
        <v>11.062558769843465</v>
      </c>
      <c r="I101" s="18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55.694792536897793</v>
      </c>
      <c r="F102" s="18">
        <v>12.183235867446394</v>
      </c>
      <c r="G102" s="18">
        <v>20.998950052497378</v>
      </c>
      <c r="H102" s="18">
        <v>8.8676066329697605</v>
      </c>
      <c r="I102" s="18">
        <v>9.2401515384852306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68.105393095815771</v>
      </c>
      <c r="F103" s="18">
        <v>25.154068670607472</v>
      </c>
      <c r="G103" s="18">
        <v>37.179328293468828</v>
      </c>
      <c r="H103" s="18">
        <v>26.471187130930563</v>
      </c>
      <c r="I103" s="18">
        <v>68.13149378300119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52.659294365455501</v>
      </c>
      <c r="F104" s="18">
        <v>0</v>
      </c>
      <c r="G104" s="18">
        <v>0</v>
      </c>
      <c r="H104" s="18">
        <v>0</v>
      </c>
      <c r="I104" s="18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29.526502272645935</v>
      </c>
      <c r="F105" s="18">
        <v>76.008661452118972</v>
      </c>
      <c r="G105" s="18">
        <v>69.867165052444037</v>
      </c>
      <c r="H105" s="18">
        <v>50.933199813532688</v>
      </c>
      <c r="I105" s="18">
        <v>107.05826622453814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93.65049634763065</v>
      </c>
      <c r="F106" s="18">
        <v>341.37886331881714</v>
      </c>
      <c r="G106" s="18">
        <v>415.30883619882383</v>
      </c>
      <c r="H106" s="18">
        <v>218.02026628638814</v>
      </c>
      <c r="I106" s="18">
        <v>321.09201152944343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0</v>
      </c>
      <c r="F107" s="18">
        <v>54.714572314426405</v>
      </c>
      <c r="G107" s="18">
        <v>0</v>
      </c>
      <c r="H107" s="18">
        <v>0</v>
      </c>
      <c r="I107" s="18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7.7023800354309477</v>
      </c>
      <c r="F109" s="18">
        <v>46.221400508435408</v>
      </c>
      <c r="G109" s="18">
        <v>7.7047538331150323</v>
      </c>
      <c r="H109" s="18">
        <v>15.413070283600494</v>
      </c>
      <c r="I109" s="18">
        <v>31.172069825436409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6.6021853233420265</v>
      </c>
      <c r="F110" s="18">
        <v>35.504486476018336</v>
      </c>
      <c r="G110" s="18">
        <v>12.634637859692347</v>
      </c>
      <c r="H110" s="18">
        <v>0</v>
      </c>
      <c r="I110" s="18">
        <v>37.497321619884289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0</v>
      </c>
      <c r="F111" s="18">
        <v>0</v>
      </c>
      <c r="G111" s="18">
        <v>3.1696725728232273</v>
      </c>
      <c r="H111" s="18">
        <v>15.621582778767143</v>
      </c>
      <c r="I111" s="18">
        <v>56.03586295228947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0</v>
      </c>
      <c r="F112" s="18">
        <v>1.6117853746595103</v>
      </c>
      <c r="G112" s="18">
        <v>0</v>
      </c>
      <c r="H112" s="18">
        <v>0</v>
      </c>
      <c r="I112" s="18">
        <v>0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24.716990459241682</v>
      </c>
      <c r="F113" s="18">
        <v>29.17223775373769</v>
      </c>
      <c r="G113" s="18">
        <v>47.845745317097673</v>
      </c>
      <c r="H113" s="18">
        <v>44.752214056905977</v>
      </c>
      <c r="I113" s="18">
        <v>110.8456289873636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3.3460483169376967</v>
      </c>
      <c r="F114" s="18">
        <v>3.3482890243085781</v>
      </c>
      <c r="G114" s="18">
        <v>0</v>
      </c>
      <c r="H114" s="18">
        <v>10.058001139906796</v>
      </c>
      <c r="I114" s="18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37.004144464179987</v>
      </c>
      <c r="F116" s="18">
        <v>0</v>
      </c>
      <c r="G116" s="18">
        <v>0</v>
      </c>
      <c r="H116" s="18">
        <v>14.499057561258519</v>
      </c>
      <c r="I116" s="18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8.3336309630105827</v>
      </c>
      <c r="F117" s="18">
        <v>77.8421220234234</v>
      </c>
      <c r="G117" s="18">
        <v>81.811063193202671</v>
      </c>
      <c r="H117" s="18">
        <v>42.860783541459121</v>
      </c>
      <c r="I117" s="18">
        <v>125.00438099466103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5.4987352908830971</v>
      </c>
      <c r="F118" s="18">
        <v>38.476337052712587</v>
      </c>
      <c r="G118" s="18">
        <v>43.953628921487834</v>
      </c>
      <c r="H118" s="18">
        <v>16.47627416520211</v>
      </c>
      <c r="I118" s="18">
        <v>87.032201914708438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0</v>
      </c>
      <c r="F119" s="18">
        <v>0</v>
      </c>
      <c r="G119" s="18">
        <v>3.7876635797208489</v>
      </c>
      <c r="H119" s="18">
        <v>0</v>
      </c>
      <c r="I119" s="18">
        <v>45.161168921588917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20.200795911358906</v>
      </c>
      <c r="F120" s="18">
        <v>29.697089685210852</v>
      </c>
      <c r="G120" s="18">
        <v>9.7087378640776709</v>
      </c>
      <c r="H120" s="18">
        <v>9.5287100032397625</v>
      </c>
      <c r="I120" s="18">
        <v>75.484357963599763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0</v>
      </c>
      <c r="F121" s="18">
        <v>31.960663798401967</v>
      </c>
      <c r="G121" s="18">
        <v>14.662039978495674</v>
      </c>
      <c r="H121" s="18">
        <v>4.8586143231950247</v>
      </c>
      <c r="I121" s="18">
        <v>46.904315196998127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0</v>
      </c>
      <c r="F122" s="18">
        <v>8.42034355001684</v>
      </c>
      <c r="G122" s="18">
        <v>0</v>
      </c>
      <c r="H122" s="18">
        <v>0</v>
      </c>
      <c r="I122" s="18">
        <v>0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0</v>
      </c>
      <c r="F124" s="18">
        <v>0</v>
      </c>
      <c r="G124" s="18">
        <v>0</v>
      </c>
      <c r="H124" s="18">
        <v>0</v>
      </c>
      <c r="I124" s="18">
        <v>40.295500335795836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2.8675479597396265</v>
      </c>
      <c r="F125" s="18">
        <v>24.010960297170943</v>
      </c>
      <c r="G125" s="18">
        <v>27.840806269749571</v>
      </c>
      <c r="H125" s="18">
        <v>1.3725705501262766</v>
      </c>
      <c r="I125" s="18">
        <v>68.475328339199393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25.186379206125331</v>
      </c>
      <c r="F126" s="18">
        <v>5.0382910116888358</v>
      </c>
      <c r="G126" s="18">
        <v>20.158242201280046</v>
      </c>
      <c r="H126" s="18">
        <v>15.121729925903523</v>
      </c>
      <c r="I126" s="18">
        <v>152.1845851742759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0</v>
      </c>
      <c r="F127" s="18">
        <v>0</v>
      </c>
      <c r="G127" s="18">
        <v>4.5766590389016022</v>
      </c>
      <c r="H127" s="18">
        <v>13.486782952706349</v>
      </c>
      <c r="I127" s="18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25.285515613805895</v>
      </c>
      <c r="F129" s="18">
        <v>144.1970968317838</v>
      </c>
      <c r="G129" s="18">
        <v>103.46820032518576</v>
      </c>
      <c r="H129" s="18">
        <v>9.2111323113362733</v>
      </c>
      <c r="I129" s="18">
        <v>46.277728072069849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1.6519805594927757</v>
      </c>
      <c r="F130" s="18">
        <v>179.58626214341294</v>
      </c>
      <c r="G130" s="18">
        <v>314.86557034716782</v>
      </c>
      <c r="H130" s="18">
        <v>146.26758210930177</v>
      </c>
      <c r="I130" s="18">
        <v>228.35314603153563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0</v>
      </c>
      <c r="F132" s="18">
        <v>0</v>
      </c>
      <c r="G132" s="18">
        <v>3.1330283852371701</v>
      </c>
      <c r="H132" s="18">
        <v>0</v>
      </c>
      <c r="I132" s="18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0</v>
      </c>
      <c r="F133" s="18">
        <v>0</v>
      </c>
      <c r="G133" s="18">
        <v>0</v>
      </c>
      <c r="H133" s="18">
        <v>0</v>
      </c>
      <c r="I133" s="18">
        <v>24.000960038401537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27.604700686173988</v>
      </c>
      <c r="F134" s="18">
        <v>0</v>
      </c>
      <c r="G134" s="18">
        <v>7.7660855046014055</v>
      </c>
      <c r="H134" s="18">
        <v>0</v>
      </c>
      <c r="I134" s="18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72.242987718692092</v>
      </c>
      <c r="F135" s="18">
        <v>140.67335646628527</v>
      </c>
      <c r="G135" s="18">
        <v>49.783751827997136</v>
      </c>
      <c r="H135" s="18">
        <v>74.337927830261734</v>
      </c>
      <c r="I135" s="18">
        <v>120.91898428053204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0</v>
      </c>
      <c r="F136" s="18">
        <v>0</v>
      </c>
      <c r="G136" s="18">
        <v>0</v>
      </c>
      <c r="H136" s="18">
        <v>4.4204756431792056</v>
      </c>
      <c r="I136" s="18">
        <v>12.229050108532821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25.263689761889722</v>
      </c>
      <c r="F137" s="18">
        <v>44.075053519707843</v>
      </c>
      <c r="G137" s="18">
        <v>56.497175141242941</v>
      </c>
      <c r="H137" s="18">
        <v>0</v>
      </c>
      <c r="I137" s="18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20.007202592933456</v>
      </c>
      <c r="F138" s="18">
        <v>84.517245542721454</v>
      </c>
      <c r="G138" s="18">
        <v>80.955272212102813</v>
      </c>
      <c r="H138" s="18">
        <v>28.494667426524465</v>
      </c>
      <c r="I138" s="18">
        <v>57.720057720057717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0</v>
      </c>
      <c r="F139" s="18">
        <v>0</v>
      </c>
      <c r="G139" s="18">
        <v>48.254785266205566</v>
      </c>
      <c r="H139" s="18">
        <v>47.664442326024783</v>
      </c>
      <c r="I139" s="18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48.156903948866123</v>
      </c>
      <c r="F140" s="18">
        <v>52.072032978954212</v>
      </c>
      <c r="G140" s="18">
        <v>55.928411633109619</v>
      </c>
      <c r="H140" s="18">
        <v>0</v>
      </c>
      <c r="I140" s="18">
        <v>53.168350331093819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0</v>
      </c>
      <c r="F141" s="18">
        <v>0</v>
      </c>
      <c r="G141" s="18">
        <v>0</v>
      </c>
      <c r="H141" s="18">
        <v>0</v>
      </c>
      <c r="I141" s="18">
        <v>21.955503512880561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5.1433273899327938</v>
      </c>
      <c r="F142" s="18">
        <v>3.3906350659478521</v>
      </c>
      <c r="G142" s="18">
        <v>0</v>
      </c>
      <c r="H142" s="18">
        <v>0</v>
      </c>
      <c r="I142" s="18">
        <v>0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25.3399780386857</v>
      </c>
      <c r="F145" s="18">
        <v>8.5778006519128489</v>
      </c>
      <c r="G145" s="18">
        <v>0</v>
      </c>
      <c r="H145" s="18">
        <v>0</v>
      </c>
      <c r="I145" s="18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286.50254668930393</v>
      </c>
      <c r="F147" s="18">
        <v>524.73692624530986</v>
      </c>
      <c r="G147" s="18">
        <v>447.83378759096621</v>
      </c>
      <c r="H147" s="18">
        <v>301.19941911540599</v>
      </c>
      <c r="I147" s="18">
        <v>862.15220779937374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25.882149943922009</v>
      </c>
      <c r="F148" s="18">
        <v>34.129692832764505</v>
      </c>
      <c r="G148" s="18">
        <v>16.881911032328862</v>
      </c>
      <c r="H148" s="18">
        <v>41.767605045526686</v>
      </c>
      <c r="I148" s="18">
        <v>48.07692307692308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10.741715451957678</v>
      </c>
      <c r="F149" s="18">
        <v>10.655868719697374</v>
      </c>
      <c r="G149" s="18">
        <v>10.572500925093831</v>
      </c>
      <c r="H149" s="18">
        <v>0</v>
      </c>
      <c r="I149" s="18">
        <v>165.05164519220531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11.136920482387756</v>
      </c>
      <c r="F150" s="18">
        <v>17.337305152331869</v>
      </c>
      <c r="G150" s="18">
        <v>20.302982976729659</v>
      </c>
      <c r="H150" s="18">
        <v>29.409943656739522</v>
      </c>
      <c r="I150" s="18">
        <v>118.36946067914477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32.620041753653446</v>
      </c>
      <c r="F151" s="18">
        <v>19.380470945443975</v>
      </c>
      <c r="G151" s="18">
        <v>28.793550244745177</v>
      </c>
      <c r="H151" s="18">
        <v>25.357380582585819</v>
      </c>
      <c r="I151" s="18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0</v>
      </c>
      <c r="F152" s="18">
        <v>47.395860761493495</v>
      </c>
      <c r="G152" s="18">
        <v>20.868113522537563</v>
      </c>
      <c r="H152" s="18">
        <v>20.678246484698096</v>
      </c>
      <c r="I152" s="18">
        <v>492.06140926387616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15.361376379323586</v>
      </c>
      <c r="F153" s="18">
        <v>17.675874955810311</v>
      </c>
      <c r="G153" s="18">
        <v>12.457644010364762</v>
      </c>
      <c r="H153" s="18">
        <v>14.756154546125279</v>
      </c>
      <c r="I153" s="18">
        <v>32.869785082174459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910.40410885615438</v>
      </c>
      <c r="F154" s="18">
        <v>693.30189426266281</v>
      </c>
      <c r="G154" s="18">
        <v>279.64982977836445</v>
      </c>
      <c r="H154" s="18">
        <v>42.879807898460619</v>
      </c>
      <c r="I154" s="18">
        <v>768.84323045582983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46.848972792892837</v>
      </c>
      <c r="F155" s="18">
        <v>77.689579462928549</v>
      </c>
      <c r="G155" s="18">
        <v>23.041095439508897</v>
      </c>
      <c r="H155" s="18">
        <v>19.265966669877663</v>
      </c>
      <c r="I155" s="18">
        <v>57.937427578215527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4.3939626952567172</v>
      </c>
      <c r="F156" s="18">
        <v>13.19377253936142</v>
      </c>
      <c r="G156" s="18">
        <v>6.6028392208649729</v>
      </c>
      <c r="H156" s="18">
        <v>0</v>
      </c>
      <c r="I156" s="18">
        <v>211.21263602552921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16.920155665432123</v>
      </c>
      <c r="F157" s="18">
        <v>44.704392206534294</v>
      </c>
      <c r="G157" s="18">
        <v>25.843609244628219</v>
      </c>
      <c r="H157" s="18">
        <v>9.149130832570906</v>
      </c>
      <c r="I157" s="18">
        <v>51.148882593641808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0</v>
      </c>
      <c r="F158" s="18">
        <v>3.2571698451215738</v>
      </c>
      <c r="G158" s="18">
        <v>0</v>
      </c>
      <c r="H158" s="18">
        <v>0</v>
      </c>
      <c r="I158" s="18">
        <v>20.445716622367613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20.017348368586109</v>
      </c>
      <c r="F159" s="18">
        <v>33.038192150125546</v>
      </c>
      <c r="G159" s="18">
        <v>13.089861901956933</v>
      </c>
      <c r="H159" s="18">
        <v>38.907982621101098</v>
      </c>
      <c r="I159" s="18">
        <v>313.9616838598065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6.7552353073632068</v>
      </c>
      <c r="F160" s="18">
        <v>20.111282429442916</v>
      </c>
      <c r="G160" s="18">
        <v>42.141684780197842</v>
      </c>
      <c r="H160" s="18">
        <v>63.854148317773479</v>
      </c>
      <c r="I160" s="18">
        <v>311.95054165957691</v>
      </c>
      <c r="J160" s="5" t="str">
        <f t="shared" si="2"/>
        <v>Outliers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>
      <selection activeCell="T19" sqref="T1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4" t="s">
        <v>177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/>
      <c r="L3" s="7"/>
    </row>
    <row r="4" spans="1:13" x14ac:dyDescent="0.2">
      <c r="A4" s="2"/>
      <c r="B4" s="2"/>
      <c r="C4" s="2"/>
      <c r="D4" s="4" t="s">
        <v>4</v>
      </c>
      <c r="E4" s="17">
        <v>7.2430826512958859</v>
      </c>
      <c r="F4" s="17">
        <v>10.270824385924548</v>
      </c>
      <c r="G4" s="17">
        <v>9.6164404224265017</v>
      </c>
      <c r="H4" s="18">
        <v>6.1509416104277292</v>
      </c>
      <c r="I4" s="18">
        <v>13.077166983231796</v>
      </c>
      <c r="J4" s="8"/>
      <c r="L4" s="7" t="s">
        <v>179</v>
      </c>
    </row>
    <row r="5" spans="1:13" x14ac:dyDescent="0.2">
      <c r="A5" s="2"/>
      <c r="B5" s="2"/>
      <c r="C5" s="2"/>
      <c r="D5" s="4" t="s">
        <v>5</v>
      </c>
      <c r="E5" s="17">
        <v>1.0754364927865099</v>
      </c>
      <c r="F5" s="17">
        <v>1.4117265062239492</v>
      </c>
      <c r="G5" s="17">
        <v>3.4764410282617275</v>
      </c>
      <c r="H5" s="18">
        <v>3.0833691632249987</v>
      </c>
      <c r="I5" s="18">
        <v>4.1784873875657009</v>
      </c>
      <c r="J5" s="8"/>
      <c r="L5" s="7"/>
    </row>
    <row r="6" spans="1:13" x14ac:dyDescent="0.2">
      <c r="A6" s="2"/>
      <c r="B6" s="2"/>
      <c r="C6" s="2"/>
      <c r="D6" s="4" t="s">
        <v>6</v>
      </c>
      <c r="E6" s="17">
        <v>1.2230786792924626</v>
      </c>
      <c r="F6" s="17">
        <v>6.480067716707639</v>
      </c>
      <c r="G6" s="17">
        <v>9.2550986875197001</v>
      </c>
      <c r="H6" s="18">
        <v>4.6650618853780967</v>
      </c>
      <c r="I6" s="18">
        <v>10.307717171511506</v>
      </c>
      <c r="J6" s="8"/>
      <c r="L6" s="5" t="s">
        <v>183</v>
      </c>
      <c r="M6" s="15">
        <v>0</v>
      </c>
    </row>
    <row r="7" spans="1:13" x14ac:dyDescent="0.2">
      <c r="A7" s="2"/>
      <c r="B7" s="2"/>
      <c r="C7" s="2"/>
      <c r="D7" s="4" t="s">
        <v>7</v>
      </c>
      <c r="E7" s="17">
        <v>1.481905196596953</v>
      </c>
      <c r="F7" s="17">
        <v>9.7699682840581819</v>
      </c>
      <c r="G7" s="17">
        <v>5.4553572325834132</v>
      </c>
      <c r="H7" s="18">
        <v>2.8281942686643147</v>
      </c>
      <c r="I7" s="18">
        <v>6.027996110632075</v>
      </c>
      <c r="J7" s="8"/>
    </row>
    <row r="8" spans="1:13" x14ac:dyDescent="0.2">
      <c r="A8" s="2"/>
      <c r="B8" s="2"/>
      <c r="C8" s="2"/>
      <c r="D8" s="4" t="s">
        <v>8</v>
      </c>
      <c r="E8" s="17">
        <v>18.12855711080282</v>
      </c>
      <c r="F8" s="17">
        <v>24.478710668786963</v>
      </c>
      <c r="G8" s="17">
        <v>27.727375570629391</v>
      </c>
      <c r="H8" s="18">
        <v>16.745746249944364</v>
      </c>
      <c r="I8" s="18">
        <v>33.457662411175463</v>
      </c>
      <c r="J8" s="8"/>
    </row>
    <row r="9" spans="1:13" x14ac:dyDescent="0.2">
      <c r="A9" s="2"/>
      <c r="B9" s="2"/>
      <c r="C9" s="2"/>
      <c r="D9" s="4" t="s">
        <v>9</v>
      </c>
      <c r="E9" s="17">
        <v>2.3306254379026705</v>
      </c>
      <c r="F9" s="17">
        <v>4.0379859103134486</v>
      </c>
      <c r="G9" s="17">
        <v>1.5709685020815332</v>
      </c>
      <c r="H9" s="18">
        <v>1.4146672702580354</v>
      </c>
      <c r="I9" s="18">
        <v>2.276224381094591</v>
      </c>
      <c r="J9" s="8"/>
    </row>
    <row r="10" spans="1:13" x14ac:dyDescent="0.2">
      <c r="A10" s="2"/>
      <c r="B10" s="2"/>
      <c r="C10" s="2"/>
      <c r="D10" s="4" t="s">
        <v>10</v>
      </c>
      <c r="E10" s="17">
        <v>9.2971586452847923</v>
      </c>
      <c r="F10" s="17">
        <v>6.5851209192828808</v>
      </c>
      <c r="G10" s="17">
        <v>2.7853730775122907</v>
      </c>
      <c r="H10" s="18">
        <v>0.45834660628714041</v>
      </c>
      <c r="I10" s="18">
        <v>5.5294782630065615</v>
      </c>
      <c r="J10" s="8"/>
    </row>
    <row r="11" spans="1:13" x14ac:dyDescent="0.2">
      <c r="A11" s="2"/>
      <c r="B11" s="2"/>
      <c r="C11" s="2"/>
      <c r="D11" s="4" t="s">
        <v>11</v>
      </c>
      <c r="E11" s="17">
        <v>0.50899305903131831</v>
      </c>
      <c r="F11" s="17">
        <v>0.1675853134934667</v>
      </c>
      <c r="G11" s="17">
        <v>0.33117736866333503</v>
      </c>
      <c r="H11" s="18">
        <v>0</v>
      </c>
      <c r="I11" s="18">
        <v>0.67674566544401282</v>
      </c>
      <c r="J11" s="8"/>
    </row>
    <row r="12" spans="1:13" x14ac:dyDescent="0.2">
      <c r="A12" s="2"/>
      <c r="B12" s="2"/>
      <c r="C12" s="2"/>
      <c r="D12" s="4" t="s">
        <v>12</v>
      </c>
      <c r="E12" s="17">
        <v>1.1563679254373962</v>
      </c>
      <c r="F12" s="17">
        <v>0.95527589323072404</v>
      </c>
      <c r="G12" s="17">
        <v>0.37888044616961342</v>
      </c>
      <c r="H12" s="18">
        <v>1.3151541454598061</v>
      </c>
      <c r="I12" s="18">
        <v>1.2170360709207486</v>
      </c>
      <c r="J12" s="8"/>
    </row>
    <row r="13" spans="1:13" x14ac:dyDescent="0.2">
      <c r="A13" s="2"/>
      <c r="B13" s="2"/>
      <c r="C13" s="2"/>
      <c r="D13" s="4" t="s">
        <v>13</v>
      </c>
      <c r="E13" s="17">
        <v>1.1642239792302442</v>
      </c>
      <c r="F13" s="17">
        <v>0.14381060718276459</v>
      </c>
      <c r="G13" s="17">
        <v>0.42648227468586031</v>
      </c>
      <c r="H13" s="18">
        <v>0.28115120171052393</v>
      </c>
      <c r="I13" s="18">
        <v>1.9355431860008614</v>
      </c>
      <c r="J13" s="8"/>
    </row>
    <row r="14" spans="1:13" x14ac:dyDescent="0.2">
      <c r="A14" s="2"/>
      <c r="B14" s="2"/>
      <c r="C14" s="2"/>
      <c r="D14" s="4" t="s">
        <v>14</v>
      </c>
      <c r="E14" s="17">
        <v>3.1617679025226955</v>
      </c>
      <c r="F14" s="17">
        <v>1.5724321200709168</v>
      </c>
      <c r="G14" s="17">
        <v>0.39105271390583446</v>
      </c>
      <c r="H14" s="18">
        <v>0.77810414924037585</v>
      </c>
      <c r="I14" s="18">
        <v>2.3971713378213706</v>
      </c>
      <c r="J14" s="8"/>
    </row>
    <row r="15" spans="1:13" x14ac:dyDescent="0.2">
      <c r="A15" s="2"/>
      <c r="B15" s="2"/>
      <c r="C15" s="2"/>
      <c r="D15" s="4" t="s">
        <v>15</v>
      </c>
      <c r="E15" s="17">
        <v>4.7374309276497115</v>
      </c>
      <c r="F15" s="17">
        <v>5.272574106628225</v>
      </c>
      <c r="G15" s="17">
        <v>2.2469305745756261</v>
      </c>
      <c r="H15" s="18">
        <v>1.1675477760549962</v>
      </c>
      <c r="I15" s="18">
        <v>6.1891069242490451</v>
      </c>
      <c r="J15" s="8"/>
    </row>
    <row r="16" spans="1:13" x14ac:dyDescent="0.2">
      <c r="A16" s="2"/>
      <c r="B16" s="2"/>
      <c r="C16" s="2"/>
      <c r="D16" s="4" t="s">
        <v>16</v>
      </c>
      <c r="E16" s="17">
        <v>19.106302691600394</v>
      </c>
      <c r="F16" s="17">
        <v>27.540405709519536</v>
      </c>
      <c r="G16" s="17">
        <v>9.5953859160481532</v>
      </c>
      <c r="H16" s="18">
        <v>14.363614911484223</v>
      </c>
      <c r="I16" s="18">
        <v>36.475497648223154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1.9194840426893252</v>
      </c>
      <c r="F17" s="18">
        <v>0</v>
      </c>
      <c r="G17" s="18">
        <v>0</v>
      </c>
      <c r="H17" s="18">
        <v>0</v>
      </c>
      <c r="I17" s="18">
        <v>3.1607960148683842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0</v>
      </c>
      <c r="F19" s="18">
        <v>0</v>
      </c>
      <c r="G19" s="18">
        <v>0</v>
      </c>
      <c r="H19" s="18">
        <v>3.5878300803673939</v>
      </c>
      <c r="I19" s="18">
        <v>1.6942547820341223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5.1462830970331677</v>
      </c>
      <c r="F20" s="18">
        <v>0</v>
      </c>
      <c r="G20" s="18">
        <v>5.0547173149341624</v>
      </c>
      <c r="H20" s="18">
        <v>0</v>
      </c>
      <c r="I20" s="18">
        <v>5.2959089103667418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0</v>
      </c>
      <c r="F21" s="18">
        <v>0</v>
      </c>
      <c r="G21" s="18">
        <v>0</v>
      </c>
      <c r="H21" s="18">
        <v>7.1950210454365582</v>
      </c>
      <c r="I21" s="18">
        <v>0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0</v>
      </c>
      <c r="F22" s="18">
        <v>0</v>
      </c>
      <c r="G22" s="18">
        <v>0</v>
      </c>
      <c r="H22" s="18">
        <v>0</v>
      </c>
      <c r="I22" s="18">
        <v>1.4413998875708087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55.656168558681919</v>
      </c>
      <c r="F24" s="18">
        <v>89.882541843377481</v>
      </c>
      <c r="G24" s="18">
        <v>31.905078081211357</v>
      </c>
      <c r="H24" s="18">
        <v>46.027957722468464</v>
      </c>
      <c r="I24" s="18">
        <v>109.28182833250183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4.9470475639596172</v>
      </c>
      <c r="F26" s="18">
        <v>12.438795472278446</v>
      </c>
      <c r="G26" s="18">
        <v>1.6805247718687624</v>
      </c>
      <c r="H26" s="18">
        <v>4.256027830721119</v>
      </c>
      <c r="I26" s="18">
        <v>4.1773013797626453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0</v>
      </c>
      <c r="F27" s="18">
        <v>7.1710290426676231</v>
      </c>
      <c r="G27" s="18">
        <v>0</v>
      </c>
      <c r="H27" s="18">
        <v>0</v>
      </c>
      <c r="I27" s="18">
        <v>6.2794348508634217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2.1544295070665287</v>
      </c>
      <c r="F32" s="18">
        <v>8.4306369346204111</v>
      </c>
      <c r="G32" s="18">
        <v>0</v>
      </c>
      <c r="H32" s="18">
        <v>4.0441622517895413</v>
      </c>
      <c r="I32" s="18">
        <v>0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14.718628877949858</v>
      </c>
      <c r="F34" s="18">
        <v>20.05133140840552</v>
      </c>
      <c r="G34" s="18">
        <v>0.78723421004983185</v>
      </c>
      <c r="H34" s="18">
        <v>0</v>
      </c>
      <c r="I34" s="18">
        <v>21.318594551914725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25.374697455530338</v>
      </c>
      <c r="F35" s="18">
        <v>32.28950691511276</v>
      </c>
      <c r="G35" s="18">
        <v>41.076497641768931</v>
      </c>
      <c r="H35" s="18">
        <v>23.698570119886885</v>
      </c>
      <c r="I35" s="18">
        <v>49.255679172136325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3.1636559207820558</v>
      </c>
      <c r="F40" s="18">
        <v>2.3495136506743104</v>
      </c>
      <c r="G40" s="18">
        <v>0</v>
      </c>
      <c r="H40" s="18">
        <v>2.3055286577212155</v>
      </c>
      <c r="I40" s="18">
        <v>0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0</v>
      </c>
      <c r="F41" s="18">
        <v>0</v>
      </c>
      <c r="G41" s="18">
        <v>0</v>
      </c>
      <c r="H41" s="18">
        <v>6.7190754552173617</v>
      </c>
      <c r="I41" s="18">
        <v>0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0</v>
      </c>
      <c r="F44" s="18">
        <v>0.97370035345322825</v>
      </c>
      <c r="G44" s="18">
        <v>0</v>
      </c>
      <c r="H44" s="18">
        <v>0</v>
      </c>
      <c r="I44" s="18">
        <v>1.869718046518585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2.9327663318425103</v>
      </c>
      <c r="F48" s="18">
        <v>2.9008630067445065</v>
      </c>
      <c r="G48" s="18">
        <v>0</v>
      </c>
      <c r="H48" s="18">
        <v>0</v>
      </c>
      <c r="I48" s="18">
        <v>1.4904906695284088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0</v>
      </c>
      <c r="F49" s="18">
        <v>0</v>
      </c>
      <c r="G49" s="18">
        <v>0</v>
      </c>
      <c r="H49" s="18">
        <v>0</v>
      </c>
      <c r="I49" s="18">
        <v>35.02899622465263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0</v>
      </c>
      <c r="F50" s="18">
        <v>2.8974169527865907</v>
      </c>
      <c r="G50" s="18">
        <v>2.8805576759660672</v>
      </c>
      <c r="H50" s="18">
        <v>4.2962708369135596</v>
      </c>
      <c r="I50" s="18">
        <v>7.102878086200529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3.0258101606705194</v>
      </c>
      <c r="F52" s="18">
        <v>10.458531920933499</v>
      </c>
      <c r="G52" s="18">
        <v>3.4440174956088776</v>
      </c>
      <c r="H52" s="18">
        <v>1.4586686245241094</v>
      </c>
      <c r="I52" s="18">
        <v>3.1208388814913448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4.2585810407972069</v>
      </c>
      <c r="F53" s="18">
        <v>0</v>
      </c>
      <c r="G53" s="18">
        <v>0</v>
      </c>
      <c r="H53" s="18">
        <v>0</v>
      </c>
      <c r="I53" s="18">
        <v>0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4.1898856161226794</v>
      </c>
      <c r="F55" s="18">
        <v>0</v>
      </c>
      <c r="G55" s="18">
        <v>0</v>
      </c>
      <c r="H55" s="18">
        <v>0</v>
      </c>
      <c r="I55" s="18">
        <v>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0</v>
      </c>
      <c r="F57" s="18">
        <v>0</v>
      </c>
      <c r="G57" s="18">
        <v>0</v>
      </c>
      <c r="H57" s="18">
        <v>28.481913984619769</v>
      </c>
      <c r="I57" s="18">
        <v>0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5.0581689428426904</v>
      </c>
      <c r="F61" s="18">
        <v>0</v>
      </c>
      <c r="G61" s="18">
        <v>0</v>
      </c>
      <c r="H61" s="18">
        <v>0</v>
      </c>
      <c r="I61" s="18">
        <v>4.8470747903640152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0</v>
      </c>
      <c r="F62" s="18">
        <v>0</v>
      </c>
      <c r="G62" s="18">
        <v>0</v>
      </c>
      <c r="H62" s="18">
        <v>0</v>
      </c>
      <c r="I62" s="18">
        <v>5.1296080979413174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0</v>
      </c>
      <c r="F64" s="18">
        <v>13.900472616068948</v>
      </c>
      <c r="G64" s="18">
        <v>0</v>
      </c>
      <c r="H64" s="18">
        <v>0</v>
      </c>
      <c r="I64" s="18">
        <v>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0</v>
      </c>
      <c r="F69" s="18">
        <v>0</v>
      </c>
      <c r="G69" s="18">
        <v>0</v>
      </c>
      <c r="H69" s="18">
        <v>0</v>
      </c>
      <c r="I69" s="18">
        <v>11.174120736374556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0</v>
      </c>
      <c r="F73" s="18">
        <v>0</v>
      </c>
      <c r="G73" s="18">
        <v>6.1359104157079303</v>
      </c>
      <c r="H73" s="18">
        <v>0</v>
      </c>
      <c r="I73" s="18">
        <v>0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2.9674471052553488</v>
      </c>
      <c r="F74" s="18">
        <v>0</v>
      </c>
      <c r="G74" s="18">
        <v>0</v>
      </c>
      <c r="H74" s="18">
        <v>0</v>
      </c>
      <c r="I74" s="18">
        <v>0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0</v>
      </c>
      <c r="F75" s="18">
        <v>0</v>
      </c>
      <c r="G75" s="18">
        <v>0</v>
      </c>
      <c r="H75" s="18">
        <v>1.8712925017309456</v>
      </c>
      <c r="I75" s="18">
        <v>0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0</v>
      </c>
      <c r="F76" s="18">
        <v>0</v>
      </c>
      <c r="G76" s="18">
        <v>0</v>
      </c>
      <c r="H76" s="18">
        <v>0</v>
      </c>
      <c r="I76" s="18">
        <v>4.1593877381249484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1.7106591169577638</v>
      </c>
      <c r="F77" s="18">
        <v>1.690474178006931</v>
      </c>
      <c r="G77" s="18">
        <v>1.671067143477825</v>
      </c>
      <c r="H77" s="18">
        <v>0</v>
      </c>
      <c r="I77" s="18">
        <v>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0</v>
      </c>
      <c r="F78" s="18">
        <v>1.7258340092849871</v>
      </c>
      <c r="G78" s="18">
        <v>0</v>
      </c>
      <c r="H78" s="18">
        <v>5.0032521138740176</v>
      </c>
      <c r="I78" s="18">
        <v>13.75759124231049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0</v>
      </c>
      <c r="F79" s="18">
        <v>0</v>
      </c>
      <c r="G79" s="18">
        <v>0</v>
      </c>
      <c r="H79" s="18">
        <v>0</v>
      </c>
      <c r="I79" s="18">
        <v>13.527681017281614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0</v>
      </c>
      <c r="F80" s="18">
        <v>0</v>
      </c>
      <c r="G80" s="18">
        <v>0</v>
      </c>
      <c r="H80" s="18">
        <v>0</v>
      </c>
      <c r="I80" s="18">
        <v>5.8219078391989054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23.465915757362431</v>
      </c>
      <c r="F81" s="18">
        <v>23.39728591483388</v>
      </c>
      <c r="G81" s="18">
        <v>0</v>
      </c>
      <c r="H81" s="18">
        <v>46.522447080716447</v>
      </c>
      <c r="I81" s="18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2.1811360810800986</v>
      </c>
      <c r="F82" s="18">
        <v>6.0855775392072289</v>
      </c>
      <c r="G82" s="18">
        <v>1.4107257478609869</v>
      </c>
      <c r="H82" s="18">
        <v>2.4333945158240167</v>
      </c>
      <c r="I82" s="18">
        <v>2.6263164411161095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14.174344436569807</v>
      </c>
      <c r="F84" s="18">
        <v>0</v>
      </c>
      <c r="G84" s="18">
        <v>0</v>
      </c>
      <c r="H84" s="18">
        <v>0</v>
      </c>
      <c r="I84" s="18">
        <v>0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0</v>
      </c>
      <c r="F89" s="18">
        <v>0</v>
      </c>
      <c r="G89" s="18">
        <v>1.2021831646269625</v>
      </c>
      <c r="H89" s="18">
        <v>0</v>
      </c>
      <c r="I89" s="18">
        <v>2.3782909601160602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0</v>
      </c>
      <c r="F90" s="18">
        <v>12.434717731907487</v>
      </c>
      <c r="G90" s="18">
        <v>0</v>
      </c>
      <c r="H90" s="18">
        <v>0</v>
      </c>
      <c r="I90" s="18">
        <v>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14.09046075806679</v>
      </c>
      <c r="F93" s="18">
        <v>4.6798951703481846</v>
      </c>
      <c r="G93" s="18">
        <v>0</v>
      </c>
      <c r="H93" s="18">
        <v>0</v>
      </c>
      <c r="I93" s="18">
        <v>0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0</v>
      </c>
      <c r="F94" s="18">
        <v>35.97553663508814</v>
      </c>
      <c r="G94" s="18">
        <v>0</v>
      </c>
      <c r="H94" s="18">
        <v>0</v>
      </c>
      <c r="I94" s="18">
        <v>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19.411444987964902</v>
      </c>
      <c r="F96" s="18">
        <v>15.526744817948918</v>
      </c>
      <c r="G96" s="18">
        <v>3.8810835985407124</v>
      </c>
      <c r="H96" s="18">
        <v>3.8806317668516432</v>
      </c>
      <c r="I96" s="18">
        <v>2.9728283488911349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0</v>
      </c>
      <c r="F98" s="18">
        <v>5.754071005236205</v>
      </c>
      <c r="G98" s="18">
        <v>3.8236531181891182</v>
      </c>
      <c r="H98" s="18">
        <v>0</v>
      </c>
      <c r="I98" s="18">
        <v>5.7439353615807311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12.472283813747229</v>
      </c>
      <c r="F100" s="18">
        <v>1.3680639159461532</v>
      </c>
      <c r="G100" s="18">
        <v>8.1063553826199737</v>
      </c>
      <c r="H100" s="18">
        <v>0</v>
      </c>
      <c r="I100" s="18">
        <v>10.24980232524087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6.1883102818775333</v>
      </c>
      <c r="F102" s="18">
        <v>3.0458089668615984</v>
      </c>
      <c r="G102" s="18">
        <v>5.9997000149992505</v>
      </c>
      <c r="H102" s="18">
        <v>0</v>
      </c>
      <c r="I102" s="18">
        <v>0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14.8980547397097</v>
      </c>
      <c r="F103" s="18">
        <v>0</v>
      </c>
      <c r="G103" s="18">
        <v>0</v>
      </c>
      <c r="H103" s="18">
        <v>0</v>
      </c>
      <c r="I103" s="18">
        <v>2.4332676351071854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1.9715893967922242</v>
      </c>
      <c r="F106" s="18">
        <v>24.006952413418926</v>
      </c>
      <c r="G106" s="18">
        <v>15.919391691950407</v>
      </c>
      <c r="H106" s="18">
        <v>5.9418521210126745</v>
      </c>
      <c r="I106" s="18">
        <v>4.4803536492480474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4.9433980918483371</v>
      </c>
      <c r="F113" s="18">
        <v>0</v>
      </c>
      <c r="G113" s="18">
        <v>0</v>
      </c>
      <c r="H113" s="18">
        <v>2.3553796872055774</v>
      </c>
      <c r="I113" s="18">
        <v>0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0</v>
      </c>
      <c r="F116" s="18">
        <v>0</v>
      </c>
      <c r="G116" s="18">
        <v>0</v>
      </c>
      <c r="H116" s="18">
        <v>7.2495287806292596</v>
      </c>
      <c r="I116" s="18">
        <v>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0</v>
      </c>
      <c r="F117" s="18">
        <v>5.8971304563199549</v>
      </c>
      <c r="G117" s="18">
        <v>18.69967158701775</v>
      </c>
      <c r="H117" s="18">
        <v>4.6335982206982829</v>
      </c>
      <c r="I117" s="18">
        <v>19.860509129992874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0</v>
      </c>
      <c r="F125" s="18">
        <v>0</v>
      </c>
      <c r="G125" s="18">
        <v>0</v>
      </c>
      <c r="H125" s="18">
        <v>0</v>
      </c>
      <c r="I125" s="18">
        <v>2.7390131335679757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0</v>
      </c>
      <c r="F126" s="18">
        <v>0</v>
      </c>
      <c r="G126" s="18">
        <v>0</v>
      </c>
      <c r="H126" s="18">
        <v>0</v>
      </c>
      <c r="I126" s="18">
        <v>4.909180166912126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0</v>
      </c>
      <c r="F127" s="18">
        <v>0</v>
      </c>
      <c r="G127" s="18">
        <v>0</v>
      </c>
      <c r="H127" s="18">
        <v>17.98237727027513</v>
      </c>
      <c r="I127" s="18">
        <v>0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2.8095017348673212</v>
      </c>
      <c r="F129" s="18">
        <v>0</v>
      </c>
      <c r="G129" s="18">
        <v>0</v>
      </c>
      <c r="H129" s="18">
        <v>0</v>
      </c>
      <c r="I129" s="18">
        <v>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0</v>
      </c>
      <c r="F130" s="18">
        <v>13.132450613777911</v>
      </c>
      <c r="G130" s="18">
        <v>19.903419472722526</v>
      </c>
      <c r="H130" s="18">
        <v>10.378187644118972</v>
      </c>
      <c r="I130" s="18">
        <v>18.979219261196235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0</v>
      </c>
      <c r="F133" s="18">
        <v>0</v>
      </c>
      <c r="G133" s="18">
        <v>0</v>
      </c>
      <c r="H133" s="18">
        <v>0</v>
      </c>
      <c r="I133" s="18">
        <v>6.0002400096003843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3.1409994660300904</v>
      </c>
      <c r="F135" s="18">
        <v>9.3782237644190189</v>
      </c>
      <c r="G135" s="18">
        <v>0</v>
      </c>
      <c r="H135" s="18">
        <v>9.2922409787827167</v>
      </c>
      <c r="I135" s="18">
        <v>0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0</v>
      </c>
      <c r="F136" s="18">
        <v>0</v>
      </c>
      <c r="G136" s="18">
        <v>0</v>
      </c>
      <c r="H136" s="18">
        <v>0.73674594052986764</v>
      </c>
      <c r="I136" s="18">
        <v>0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6.3159224404724306</v>
      </c>
      <c r="F137" s="18">
        <v>0</v>
      </c>
      <c r="G137" s="18">
        <v>25.109855618330194</v>
      </c>
      <c r="H137" s="18">
        <v>0</v>
      </c>
      <c r="I137" s="18">
        <v>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12.540515511653034</v>
      </c>
      <c r="F147" s="18">
        <v>10.344276323832272</v>
      </c>
      <c r="G147" s="18">
        <v>15.600767190668906</v>
      </c>
      <c r="H147" s="18">
        <v>5.3785610556322503</v>
      </c>
      <c r="I147" s="18">
        <v>12.414991792310984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0</v>
      </c>
      <c r="F150" s="18">
        <v>0</v>
      </c>
      <c r="G150" s="18">
        <v>1.5617679212868969</v>
      </c>
      <c r="H150" s="18">
        <v>3.0957835428146865</v>
      </c>
      <c r="I150" s="18">
        <v>10.357327809425168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6.5240083507306883</v>
      </c>
      <c r="F151" s="18">
        <v>0</v>
      </c>
      <c r="G151" s="18">
        <v>0</v>
      </c>
      <c r="H151" s="18">
        <v>0</v>
      </c>
      <c r="I151" s="18">
        <v>0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0</v>
      </c>
      <c r="F152" s="18">
        <v>0</v>
      </c>
      <c r="G152" s="18">
        <v>0</v>
      </c>
      <c r="H152" s="18">
        <v>5.1695616211745241</v>
      </c>
      <c r="I152" s="18">
        <v>26.243275160740062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0</v>
      </c>
      <c r="F153" s="18">
        <v>5.0502499873743751</v>
      </c>
      <c r="G153" s="18">
        <v>0</v>
      </c>
      <c r="H153" s="18">
        <v>7.3780772730626394</v>
      </c>
      <c r="I153" s="18">
        <v>5.0568900126422252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33.883796411884298</v>
      </c>
      <c r="F154" s="18">
        <v>18.476319517152184</v>
      </c>
      <c r="G154" s="18">
        <v>9.5532550545404025</v>
      </c>
      <c r="H154" s="18">
        <v>0.85759615796921229</v>
      </c>
      <c r="I154" s="18">
        <v>19.71392898604692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8.6757357023875628</v>
      </c>
      <c r="F155" s="18">
        <v>0</v>
      </c>
      <c r="G155" s="18">
        <v>0</v>
      </c>
      <c r="H155" s="18">
        <v>0</v>
      </c>
      <c r="I155" s="18">
        <v>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0</v>
      </c>
      <c r="F156" s="18">
        <v>0</v>
      </c>
      <c r="G156" s="18">
        <v>0</v>
      </c>
      <c r="H156" s="18">
        <v>0</v>
      </c>
      <c r="I156" s="18">
        <v>4.5915790440332431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0</v>
      </c>
      <c r="F157" s="18">
        <v>3.7253660172111909</v>
      </c>
      <c r="G157" s="18">
        <v>0</v>
      </c>
      <c r="H157" s="18">
        <v>0</v>
      </c>
      <c r="I157" s="18">
        <v>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0</v>
      </c>
      <c r="F160" s="18">
        <v>0</v>
      </c>
      <c r="G160" s="18">
        <v>4.4359668189681942</v>
      </c>
      <c r="H160" s="18">
        <v>0</v>
      </c>
      <c r="I160" s="18">
        <v>0</v>
      </c>
      <c r="J160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tabSelected="1" workbookViewId="0">
      <selection activeCell="L21" sqref="L2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3" t="s">
        <v>178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/>
      <c r="L3" s="7"/>
    </row>
    <row r="4" spans="1:13" x14ac:dyDescent="0.2">
      <c r="A4" s="2"/>
      <c r="B4" s="2"/>
      <c r="C4" s="2"/>
      <c r="D4" s="4" t="s">
        <v>4</v>
      </c>
      <c r="E4" s="17">
        <v>16.346666339031266</v>
      </c>
      <c r="F4" s="17">
        <v>21.838528513927503</v>
      </c>
      <c r="G4" s="17">
        <v>19.404807670045372</v>
      </c>
      <c r="H4" s="18">
        <v>13.618320908696081</v>
      </c>
      <c r="I4" s="18">
        <v>28.851037892384273</v>
      </c>
      <c r="J4" s="8"/>
      <c r="L4" s="7" t="s">
        <v>179</v>
      </c>
    </row>
    <row r="5" spans="1:13" x14ac:dyDescent="0.2">
      <c r="A5" s="2"/>
      <c r="B5" s="2"/>
      <c r="C5" s="2"/>
      <c r="D5" s="4" t="s">
        <v>5</v>
      </c>
      <c r="E5" s="17">
        <v>1.7923941546441831</v>
      </c>
      <c r="F5" s="17">
        <v>4.9410427717838221</v>
      </c>
      <c r="G5" s="17">
        <v>2.9549748740224682</v>
      </c>
      <c r="H5" s="18">
        <v>3.4259657369166647</v>
      </c>
      <c r="I5" s="18">
        <v>8.7968155527698979</v>
      </c>
      <c r="J5" s="8"/>
      <c r="L5" s="7"/>
    </row>
    <row r="6" spans="1:13" x14ac:dyDescent="0.2">
      <c r="A6" s="2"/>
      <c r="B6" s="2"/>
      <c r="C6" s="2"/>
      <c r="D6" s="4" t="s">
        <v>6</v>
      </c>
      <c r="E6" s="17">
        <v>3.6692360378773876</v>
      </c>
      <c r="F6" s="17">
        <v>13.230138254944764</v>
      </c>
      <c r="G6" s="17">
        <v>21.192834675769749</v>
      </c>
      <c r="H6" s="18">
        <v>15.461347962967407</v>
      </c>
      <c r="I6" s="18">
        <v>36.522405286713607</v>
      </c>
      <c r="J6" s="8"/>
      <c r="L6" s="5" t="s">
        <v>183</v>
      </c>
      <c r="M6" s="15">
        <v>0</v>
      </c>
    </row>
    <row r="7" spans="1:13" x14ac:dyDescent="0.2">
      <c r="A7" s="2"/>
      <c r="B7" s="2"/>
      <c r="C7" s="2"/>
      <c r="D7" s="4" t="s">
        <v>7</v>
      </c>
      <c r="E7" s="17">
        <v>12.89257521039349</v>
      </c>
      <c r="F7" s="17">
        <v>26.830957675622471</v>
      </c>
      <c r="G7" s="17">
        <v>23.544173319570522</v>
      </c>
      <c r="H7" s="18">
        <v>23.049783289614165</v>
      </c>
      <c r="I7" s="18">
        <v>30.664154127997946</v>
      </c>
      <c r="J7" s="8"/>
    </row>
    <row r="8" spans="1:13" x14ac:dyDescent="0.2">
      <c r="A8" s="2"/>
      <c r="B8" s="2"/>
      <c r="C8" s="2"/>
      <c r="D8" s="4" t="s">
        <v>8</v>
      </c>
      <c r="E8" s="17">
        <v>35.897242120150501</v>
      </c>
      <c r="F8" s="17">
        <v>45.919917094001825</v>
      </c>
      <c r="G8" s="17">
        <v>44.984894125789118</v>
      </c>
      <c r="H8" s="18">
        <v>28.027091092012146</v>
      </c>
      <c r="I8" s="18">
        <v>58.020236326328451</v>
      </c>
      <c r="J8" s="8"/>
    </row>
    <row r="9" spans="1:13" x14ac:dyDescent="0.2">
      <c r="A9" s="2"/>
      <c r="B9" s="2"/>
      <c r="C9" s="2"/>
      <c r="D9" s="4" t="s">
        <v>9</v>
      </c>
      <c r="E9" s="17">
        <v>7.2832044934458438</v>
      </c>
      <c r="F9" s="17">
        <v>22.497350071746357</v>
      </c>
      <c r="G9" s="17">
        <v>6.5695046450682302</v>
      </c>
      <c r="H9" s="18">
        <v>4.6684019918515167</v>
      </c>
      <c r="I9" s="18">
        <v>5.0076936384080994</v>
      </c>
      <c r="J9" s="8"/>
    </row>
    <row r="10" spans="1:13" x14ac:dyDescent="0.2">
      <c r="A10" s="2"/>
      <c r="B10" s="2"/>
      <c r="C10" s="2"/>
      <c r="D10" s="4" t="s">
        <v>10</v>
      </c>
      <c r="E10" s="17">
        <v>30.03697408476625</v>
      </c>
      <c r="F10" s="17">
        <v>13.875790508488926</v>
      </c>
      <c r="G10" s="17">
        <v>7.8918903862848238</v>
      </c>
      <c r="H10" s="18">
        <v>2.7500796377228425</v>
      </c>
      <c r="I10" s="18">
        <v>50.072497603892757</v>
      </c>
      <c r="J10" s="8"/>
    </row>
    <row r="11" spans="1:13" x14ac:dyDescent="0.2">
      <c r="A11" s="2"/>
      <c r="B11" s="2"/>
      <c r="C11" s="2"/>
      <c r="D11" s="4" t="s">
        <v>11</v>
      </c>
      <c r="E11" s="17">
        <v>1.6966435301043945</v>
      </c>
      <c r="F11" s="17">
        <v>5.5303153452844009</v>
      </c>
      <c r="G11" s="17">
        <v>2.6494189493066802</v>
      </c>
      <c r="H11" s="18">
        <v>2.9461251906797692</v>
      </c>
      <c r="I11" s="18">
        <v>4.9064060744690927</v>
      </c>
      <c r="J11" s="8"/>
    </row>
    <row r="12" spans="1:13" x14ac:dyDescent="0.2">
      <c r="A12" s="2"/>
      <c r="B12" s="2"/>
      <c r="C12" s="2"/>
      <c r="D12" s="4" t="s">
        <v>12</v>
      </c>
      <c r="E12" s="17">
        <v>5.2036556644682825</v>
      </c>
      <c r="F12" s="17">
        <v>4.2032139302151847</v>
      </c>
      <c r="G12" s="17">
        <v>6.2515273617986216</v>
      </c>
      <c r="H12" s="18">
        <v>5.6363749091134538</v>
      </c>
      <c r="I12" s="18">
        <v>5.0709836288364523</v>
      </c>
      <c r="J12" s="8"/>
    </row>
    <row r="13" spans="1:13" x14ac:dyDescent="0.2">
      <c r="A13" s="2"/>
      <c r="B13" s="2"/>
      <c r="C13" s="2"/>
      <c r="D13" s="4" t="s">
        <v>13</v>
      </c>
      <c r="E13" s="17">
        <v>1.4552799740378053</v>
      </c>
      <c r="F13" s="17">
        <v>1.7257272861931749</v>
      </c>
      <c r="G13" s="17">
        <v>3.4118581974868825</v>
      </c>
      <c r="H13" s="18">
        <v>2.5303608153947152</v>
      </c>
      <c r="I13" s="18">
        <v>8.3873538060037323</v>
      </c>
      <c r="J13" s="8"/>
    </row>
    <row r="14" spans="1:13" x14ac:dyDescent="0.2">
      <c r="A14" s="2"/>
      <c r="B14" s="2"/>
      <c r="C14" s="2"/>
      <c r="D14" s="4" t="s">
        <v>14</v>
      </c>
      <c r="E14" s="17">
        <v>2.7665469147073587</v>
      </c>
      <c r="F14" s="17">
        <v>5.5035124202482084</v>
      </c>
      <c r="G14" s="17">
        <v>1.9552635695291727</v>
      </c>
      <c r="H14" s="18">
        <v>4.6686248954422549</v>
      </c>
      <c r="I14" s="18">
        <v>7.1915140134641122</v>
      </c>
      <c r="J14" s="8"/>
    </row>
    <row r="15" spans="1:13" x14ac:dyDescent="0.2">
      <c r="A15" s="2"/>
      <c r="B15" s="2"/>
      <c r="C15" s="2"/>
      <c r="D15" s="4" t="s">
        <v>15</v>
      </c>
      <c r="E15" s="17">
        <v>14.33376537083759</v>
      </c>
      <c r="F15" s="17">
        <v>13.780591415051044</v>
      </c>
      <c r="G15" s="17">
        <v>8.1599057708272724</v>
      </c>
      <c r="H15" s="18">
        <v>4.3199267714034857</v>
      </c>
      <c r="I15" s="18">
        <v>15.844113726077556</v>
      </c>
      <c r="J15" s="8"/>
    </row>
    <row r="16" spans="1:13" x14ac:dyDescent="0.2">
      <c r="A16" s="2"/>
      <c r="B16" s="2"/>
      <c r="C16" s="2"/>
      <c r="D16" s="4" t="s">
        <v>16</v>
      </c>
      <c r="E16" s="17">
        <v>33.701395025461807</v>
      </c>
      <c r="F16" s="17">
        <v>35.933672211468348</v>
      </c>
      <c r="G16" s="17">
        <v>29.304827257120039</v>
      </c>
      <c r="H16" s="18">
        <v>26.931777959032917</v>
      </c>
      <c r="I16" s="18">
        <v>47.443654283702848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7.6779361707573006</v>
      </c>
      <c r="F17" s="18">
        <v>6.9753579626881761</v>
      </c>
      <c r="G17" s="18">
        <v>2.5144581342720644</v>
      </c>
      <c r="H17" s="18">
        <v>3.7397390908694272</v>
      </c>
      <c r="I17" s="18">
        <v>27.182845727868106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0</v>
      </c>
      <c r="F18" s="18">
        <v>0</v>
      </c>
      <c r="G18" s="18">
        <v>0</v>
      </c>
      <c r="H18" s="18">
        <v>0</v>
      </c>
      <c r="I18" s="18" t="s">
        <v>191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3.6027597139408787</v>
      </c>
      <c r="F19" s="18">
        <v>12.591966325484341</v>
      </c>
      <c r="G19" s="18">
        <v>0</v>
      </c>
      <c r="H19" s="18">
        <v>1.793915040183697</v>
      </c>
      <c r="I19" s="18" t="s">
        <v>191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10.292566194066335</v>
      </c>
      <c r="F20" s="18">
        <v>0</v>
      </c>
      <c r="G20" s="18">
        <v>5.0547173149341624</v>
      </c>
      <c r="H20" s="18">
        <v>2.5056376847907793</v>
      </c>
      <c r="I20" s="18">
        <v>10.591817820733484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0</v>
      </c>
      <c r="F21" s="18">
        <v>0</v>
      </c>
      <c r="G21" s="18">
        <v>0</v>
      </c>
      <c r="H21" s="18">
        <v>3.5975105227182791</v>
      </c>
      <c r="I21" s="18" t="s">
        <v>191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0</v>
      </c>
      <c r="F22" s="18">
        <v>0</v>
      </c>
      <c r="G22" s="18">
        <v>0</v>
      </c>
      <c r="H22" s="18">
        <v>0</v>
      </c>
      <c r="I22" s="18" t="s">
        <v>191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0</v>
      </c>
      <c r="F23" s="18">
        <v>0</v>
      </c>
      <c r="G23" s="18">
        <v>0</v>
      </c>
      <c r="H23" s="18">
        <v>0</v>
      </c>
      <c r="I23" s="18">
        <v>2.9171528588098017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105.12831838862141</v>
      </c>
      <c r="F24" s="18">
        <v>117.80721503743652</v>
      </c>
      <c r="G24" s="18">
        <v>93.990635428433464</v>
      </c>
      <c r="H24" s="18">
        <v>87.794067507671329</v>
      </c>
      <c r="I24" s="18">
        <v>125.9116717744043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0</v>
      </c>
      <c r="F25" s="18">
        <v>0</v>
      </c>
      <c r="G25" s="18">
        <v>0</v>
      </c>
      <c r="H25" s="18">
        <v>0</v>
      </c>
      <c r="I25" s="18" t="s">
        <v>191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0.19027106015229295</v>
      </c>
      <c r="F26" s="18">
        <v>1.5077327845185997</v>
      </c>
      <c r="G26" s="18">
        <v>0.18672497465208468</v>
      </c>
      <c r="H26" s="18">
        <v>0.37008937658444513</v>
      </c>
      <c r="I26" s="18">
        <v>1.2531904139287937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0</v>
      </c>
      <c r="F27" s="18">
        <v>7.1710290426676231</v>
      </c>
      <c r="G27" s="18">
        <v>0</v>
      </c>
      <c r="H27" s="18">
        <v>0</v>
      </c>
      <c r="I27" s="18">
        <v>15.698587127158556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13.182177695755341</v>
      </c>
      <c r="F28" s="18">
        <v>21.740075655463279</v>
      </c>
      <c r="G28" s="18">
        <v>34.430074670224442</v>
      </c>
      <c r="H28" s="18">
        <v>14.913607601678844</v>
      </c>
      <c r="I28" s="18">
        <v>15.704574518206089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0</v>
      </c>
      <c r="F29" s="18">
        <v>3.1910141042823406</v>
      </c>
      <c r="G29" s="18">
        <v>0</v>
      </c>
      <c r="H29" s="18">
        <v>0</v>
      </c>
      <c r="I29" s="18" t="s">
        <v>191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0</v>
      </c>
      <c r="F30" s="18">
        <v>0</v>
      </c>
      <c r="G30" s="18">
        <v>0</v>
      </c>
      <c r="H30" s="18">
        <v>0</v>
      </c>
      <c r="I30" s="18">
        <v>5.4674685620557684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0</v>
      </c>
      <c r="F31" s="18">
        <v>32.601962638150816</v>
      </c>
      <c r="G31" s="18">
        <v>0</v>
      </c>
      <c r="H31" s="18">
        <v>6.2564519660900313</v>
      </c>
      <c r="I31" s="18">
        <v>6.2711651824909076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6.463288521199587</v>
      </c>
      <c r="F32" s="18">
        <v>0</v>
      </c>
      <c r="G32" s="18">
        <v>0</v>
      </c>
      <c r="H32" s="18">
        <v>2.0220811258947706</v>
      </c>
      <c r="I32" s="18">
        <v>7.7457833891675225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0</v>
      </c>
      <c r="F33" s="18">
        <v>0</v>
      </c>
      <c r="G33" s="18">
        <v>0</v>
      </c>
      <c r="H33" s="18">
        <v>61.747452917567152</v>
      </c>
      <c r="I33" s="18" t="s">
        <v>191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58.87451551179943</v>
      </c>
      <c r="F34" s="18">
        <v>45.717035611164583</v>
      </c>
      <c r="G34" s="18">
        <v>29.12766577184378</v>
      </c>
      <c r="H34" s="18">
        <v>10.824770166933421</v>
      </c>
      <c r="I34" s="18">
        <v>37.899723647848397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53.643591172566786</v>
      </c>
      <c r="F35" s="18">
        <v>68.330491812064352</v>
      </c>
      <c r="G35" s="18">
        <v>67.549500180376512</v>
      </c>
      <c r="H35" s="18">
        <v>42.086536291339733</v>
      </c>
      <c r="I35" s="18">
        <v>87.4633555393075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0</v>
      </c>
      <c r="F36" s="18">
        <v>0</v>
      </c>
      <c r="G36" s="18">
        <v>0</v>
      </c>
      <c r="H36" s="18">
        <v>0</v>
      </c>
      <c r="I36" s="18" t="s">
        <v>191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0</v>
      </c>
      <c r="F37" s="18">
        <v>0</v>
      </c>
      <c r="G37" s="18">
        <v>0</v>
      </c>
      <c r="H37" s="18">
        <v>0</v>
      </c>
      <c r="I37" s="18">
        <v>1.5731432976229807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17.813669022029572</v>
      </c>
      <c r="F38" s="18">
        <v>17.666804075142807</v>
      </c>
      <c r="G38" s="18">
        <v>5.8418039490594698</v>
      </c>
      <c r="H38" s="18">
        <v>0</v>
      </c>
      <c r="I38" s="18" t="s">
        <v>191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0</v>
      </c>
      <c r="F39" s="18">
        <v>0</v>
      </c>
      <c r="G39" s="18">
        <v>0</v>
      </c>
      <c r="H39" s="18">
        <v>0</v>
      </c>
      <c r="I39" s="18" t="s">
        <v>191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11.863709702932709</v>
      </c>
      <c r="F40" s="18">
        <v>5.4821985182400574</v>
      </c>
      <c r="G40" s="18">
        <v>7.7571093907566286</v>
      </c>
      <c r="H40" s="18">
        <v>13.064662393753553</v>
      </c>
      <c r="I40" s="18">
        <v>4.0623324287873128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0</v>
      </c>
      <c r="F41" s="18">
        <v>0</v>
      </c>
      <c r="G41" s="18">
        <v>0</v>
      </c>
      <c r="H41" s="18">
        <v>13.438150910434723</v>
      </c>
      <c r="I41" s="18">
        <v>4.0456347600938587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0</v>
      </c>
      <c r="F42" s="18">
        <v>0</v>
      </c>
      <c r="G42" s="18">
        <v>0</v>
      </c>
      <c r="H42" s="18">
        <v>0</v>
      </c>
      <c r="I42" s="18" t="s">
        <v>191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0</v>
      </c>
      <c r="F43" s="18">
        <v>0</v>
      </c>
      <c r="G43" s="18">
        <v>0</v>
      </c>
      <c r="H43" s="18">
        <v>0</v>
      </c>
      <c r="I43" s="18" t="s">
        <v>191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2.9443228548154399</v>
      </c>
      <c r="F44" s="18">
        <v>10.710703887985511</v>
      </c>
      <c r="G44" s="18">
        <v>10.62832739113211</v>
      </c>
      <c r="H44" s="18">
        <v>1.9179133103183734</v>
      </c>
      <c r="I44" s="18">
        <v>13.088026325630095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0</v>
      </c>
      <c r="F45" s="18">
        <v>3.4326513799258547</v>
      </c>
      <c r="G45" s="18">
        <v>0</v>
      </c>
      <c r="H45" s="18">
        <v>0</v>
      </c>
      <c r="I45" s="18">
        <v>16.404872247057376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4.2614847012699224</v>
      </c>
      <c r="F46" s="18">
        <v>0</v>
      </c>
      <c r="G46" s="18">
        <v>0</v>
      </c>
      <c r="H46" s="18">
        <v>0</v>
      </c>
      <c r="I46" s="18" t="s">
        <v>191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0</v>
      </c>
      <c r="F47" s="18">
        <v>0</v>
      </c>
      <c r="G47" s="18">
        <v>0</v>
      </c>
      <c r="H47" s="18">
        <v>0</v>
      </c>
      <c r="I47" s="18" t="s">
        <v>191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14.663831659212553</v>
      </c>
      <c r="F48" s="18">
        <v>11.603452026978026</v>
      </c>
      <c r="G48" s="18">
        <v>5.7403633650010049</v>
      </c>
      <c r="H48" s="18">
        <v>6.3914099450338746</v>
      </c>
      <c r="I48" s="18">
        <v>12.669170690991475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8.3217753120665741</v>
      </c>
      <c r="F49" s="18">
        <v>0</v>
      </c>
      <c r="G49" s="18">
        <v>5.2489305304044303</v>
      </c>
      <c r="H49" s="18">
        <v>23.016136869293916</v>
      </c>
      <c r="I49" s="18">
        <v>23.352664149768419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0</v>
      </c>
      <c r="F50" s="18">
        <v>0</v>
      </c>
      <c r="G50" s="18">
        <v>2.8805576759660672</v>
      </c>
      <c r="H50" s="18">
        <v>1.4320902789711865</v>
      </c>
      <c r="I50" s="18">
        <v>1.4205756172401058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0</v>
      </c>
      <c r="F51" s="18">
        <v>0</v>
      </c>
      <c r="G51" s="18">
        <v>0</v>
      </c>
      <c r="H51" s="18">
        <v>0</v>
      </c>
      <c r="I51" s="18" t="s">
        <v>191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16.13765419024277</v>
      </c>
      <c r="F52" s="18">
        <v>61.755140866464473</v>
      </c>
      <c r="G52" s="18">
        <v>12.792064983690118</v>
      </c>
      <c r="H52" s="18">
        <v>8.2657888723032862</v>
      </c>
      <c r="I52" s="18">
        <v>8.8423768308921442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0</v>
      </c>
      <c r="F53" s="18">
        <v>12.649154614833243</v>
      </c>
      <c r="G53" s="18">
        <v>0</v>
      </c>
      <c r="H53" s="18">
        <v>16.546018614270942</v>
      </c>
      <c r="I53" s="18" t="s">
        <v>191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0</v>
      </c>
      <c r="F54" s="18">
        <v>0</v>
      </c>
      <c r="G54" s="18">
        <v>0</v>
      </c>
      <c r="H54" s="18">
        <v>8.2135523613963031</v>
      </c>
      <c r="I54" s="18" t="s">
        <v>191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6.2848284241840195</v>
      </c>
      <c r="F55" s="18">
        <v>0</v>
      </c>
      <c r="G55" s="18">
        <v>0</v>
      </c>
      <c r="H55" s="18">
        <v>0</v>
      </c>
      <c r="I55" s="18">
        <v>4.4825963197884215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0</v>
      </c>
      <c r="F56" s="18">
        <v>0</v>
      </c>
      <c r="G56" s="18">
        <v>0</v>
      </c>
      <c r="H56" s="18">
        <v>0</v>
      </c>
      <c r="I56" s="18" t="s">
        <v>191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0</v>
      </c>
      <c r="F57" s="18">
        <v>0</v>
      </c>
      <c r="G57" s="18">
        <v>0</v>
      </c>
      <c r="H57" s="18">
        <v>0</v>
      </c>
      <c r="I57" s="18" t="s">
        <v>191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0</v>
      </c>
      <c r="F58" s="18">
        <v>0</v>
      </c>
      <c r="G58" s="18">
        <v>5.603496581867085</v>
      </c>
      <c r="H58" s="18">
        <v>0</v>
      </c>
      <c r="I58" s="18" t="s">
        <v>191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0</v>
      </c>
      <c r="F59" s="18">
        <v>0</v>
      </c>
      <c r="G59" s="18">
        <v>0</v>
      </c>
      <c r="H59" s="18">
        <v>0</v>
      </c>
      <c r="I59" s="18">
        <v>8.8487744447394032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0</v>
      </c>
      <c r="F60" s="18">
        <v>0</v>
      </c>
      <c r="G60" s="18">
        <v>0</v>
      </c>
      <c r="H60" s="18">
        <v>0</v>
      </c>
      <c r="I60" s="18">
        <v>21.250974002975138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15.174506828528072</v>
      </c>
      <c r="F61" s="18">
        <v>0</v>
      </c>
      <c r="G61" s="18">
        <v>4.9280504632367439</v>
      </c>
      <c r="H61" s="18">
        <v>0</v>
      </c>
      <c r="I61" s="18">
        <v>4.8470747903640152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0</v>
      </c>
      <c r="F62" s="18">
        <v>1.674508950250339</v>
      </c>
      <c r="G62" s="18">
        <v>1.6537399328581586</v>
      </c>
      <c r="H62" s="18">
        <v>1.633826749011535</v>
      </c>
      <c r="I62" s="18">
        <v>1.7098693659804391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2.9696501752093605</v>
      </c>
      <c r="F63" s="18">
        <v>5.9157595835305248</v>
      </c>
      <c r="G63" s="18">
        <v>0</v>
      </c>
      <c r="H63" s="18">
        <v>2.9352197011946344</v>
      </c>
      <c r="I63" s="18" t="s">
        <v>191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0</v>
      </c>
      <c r="F64" s="18">
        <v>13.900472616068948</v>
      </c>
      <c r="G64" s="18">
        <v>0</v>
      </c>
      <c r="H64" s="18">
        <v>0</v>
      </c>
      <c r="I64" s="18">
        <v>57.286892758936752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0</v>
      </c>
      <c r="F65" s="18">
        <v>0</v>
      </c>
      <c r="G65" s="18">
        <v>0</v>
      </c>
      <c r="H65" s="18">
        <v>9.6422717192170477</v>
      </c>
      <c r="I65" s="18">
        <v>5.5872164487652256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0</v>
      </c>
      <c r="F66" s="18">
        <v>0</v>
      </c>
      <c r="G66" s="18">
        <v>0</v>
      </c>
      <c r="H66" s="18">
        <v>0</v>
      </c>
      <c r="I66" s="18" t="s">
        <v>191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0</v>
      </c>
      <c r="F67" s="18">
        <v>0</v>
      </c>
      <c r="G67" s="18">
        <v>0</v>
      </c>
      <c r="H67" s="18">
        <v>0</v>
      </c>
      <c r="I67" s="18">
        <v>3.793338896897049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0</v>
      </c>
      <c r="F68" s="18">
        <v>0</v>
      </c>
      <c r="G68" s="18">
        <v>0</v>
      </c>
      <c r="H68" s="18">
        <v>0</v>
      </c>
      <c r="I68" s="18" t="s">
        <v>191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2.5914792163366851</v>
      </c>
      <c r="F69" s="18">
        <v>7.7305640734918954</v>
      </c>
      <c r="G69" s="18">
        <v>0</v>
      </c>
      <c r="H69" s="18">
        <v>7.6464291176020796</v>
      </c>
      <c r="I69" s="18">
        <v>8.3805905522809176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1.6037206318659289</v>
      </c>
      <c r="F70" s="18">
        <v>4.7848416217423209</v>
      </c>
      <c r="G70" s="18">
        <v>7.9319753791484233</v>
      </c>
      <c r="H70" s="18">
        <v>0</v>
      </c>
      <c r="I70" s="18">
        <v>1.5424719655720256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0</v>
      </c>
      <c r="F71" s="18">
        <v>0</v>
      </c>
      <c r="G71" s="18">
        <v>0</v>
      </c>
      <c r="H71" s="18">
        <v>0</v>
      </c>
      <c r="I71" s="18">
        <v>19.37046004842615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1.6011528300376272</v>
      </c>
      <c r="F72" s="18">
        <v>0</v>
      </c>
      <c r="G72" s="18">
        <v>3.0476190476190474</v>
      </c>
      <c r="H72" s="18">
        <v>0</v>
      </c>
      <c r="I72" s="18" t="s">
        <v>191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0</v>
      </c>
      <c r="F73" s="18">
        <v>0</v>
      </c>
      <c r="G73" s="18">
        <v>0</v>
      </c>
      <c r="H73" s="18">
        <v>0</v>
      </c>
      <c r="I73" s="18">
        <v>3.2304958811177515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0</v>
      </c>
      <c r="F74" s="18">
        <v>0</v>
      </c>
      <c r="G74" s="18">
        <v>0</v>
      </c>
      <c r="H74" s="18">
        <v>0</v>
      </c>
      <c r="I74" s="18">
        <v>2.4328137924323272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7.5213418073784357</v>
      </c>
      <c r="F75" s="18">
        <v>9.3863222512155282</v>
      </c>
      <c r="G75" s="18">
        <v>13.119670134008059</v>
      </c>
      <c r="H75" s="18">
        <v>16.84163251557851</v>
      </c>
      <c r="I75" s="18">
        <v>28.138441130361375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0</v>
      </c>
      <c r="F76" s="18">
        <v>4.8207872345554028</v>
      </c>
      <c r="G76" s="18">
        <v>0</v>
      </c>
      <c r="H76" s="18">
        <v>2.4103936172777014</v>
      </c>
      <c r="I76" s="18">
        <v>4.1593877381249484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3.4213182339155277</v>
      </c>
      <c r="F77" s="18">
        <v>0</v>
      </c>
      <c r="G77" s="18">
        <v>6.6842685739113001</v>
      </c>
      <c r="H77" s="18">
        <v>1.6524282433035347</v>
      </c>
      <c r="I77" s="18">
        <v>7.956082425013923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5.2716665495185211</v>
      </c>
      <c r="F78" s="18">
        <v>10.355004055709921</v>
      </c>
      <c r="G78" s="18">
        <v>3.3921302578018997</v>
      </c>
      <c r="H78" s="18">
        <v>8.3387535231233638</v>
      </c>
      <c r="I78" s="18">
        <v>47.16888425935025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0</v>
      </c>
      <c r="F79" s="18">
        <v>0</v>
      </c>
      <c r="G79" s="18">
        <v>0</v>
      </c>
      <c r="H79" s="18">
        <v>0</v>
      </c>
      <c r="I79" s="18">
        <v>6.7638405086408069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0</v>
      </c>
      <c r="F80" s="18">
        <v>3.3247996808192304</v>
      </c>
      <c r="G80" s="18">
        <v>6.6148503390110793</v>
      </c>
      <c r="H80" s="18">
        <v>3.2906643851393595</v>
      </c>
      <c r="I80" s="18">
        <v>14.554769597997264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0</v>
      </c>
      <c r="F81" s="18">
        <v>35.095928872250816</v>
      </c>
      <c r="G81" s="18">
        <v>0</v>
      </c>
      <c r="H81" s="18">
        <v>0</v>
      </c>
      <c r="I81" s="18" t="s">
        <v>191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18.176134009000823</v>
      </c>
      <c r="F82" s="18">
        <v>20.404583513812469</v>
      </c>
      <c r="G82" s="18">
        <v>16.576027537366599</v>
      </c>
      <c r="H82" s="18">
        <v>15.29562267089382</v>
      </c>
      <c r="I82" s="18">
        <v>24.38722409607816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0</v>
      </c>
      <c r="F83" s="18">
        <v>0</v>
      </c>
      <c r="G83" s="18">
        <v>3.3879929529746575</v>
      </c>
      <c r="H83" s="18">
        <v>0</v>
      </c>
      <c r="I83" s="18">
        <v>3.8504485772592512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0</v>
      </c>
      <c r="F84" s="18">
        <v>14.11631846414455</v>
      </c>
      <c r="G84" s="18">
        <v>17.574692442882252</v>
      </c>
      <c r="H84" s="18">
        <v>3.5010328046773798</v>
      </c>
      <c r="I84" s="18">
        <v>7.5264366085876633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0</v>
      </c>
      <c r="F85" s="18">
        <v>0</v>
      </c>
      <c r="G85" s="18">
        <v>0</v>
      </c>
      <c r="H85" s="18">
        <v>0</v>
      </c>
      <c r="I85" s="18">
        <v>0.89457440622623785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0</v>
      </c>
      <c r="F86" s="18">
        <v>0</v>
      </c>
      <c r="G86" s="18">
        <v>0</v>
      </c>
      <c r="H86" s="18">
        <v>0</v>
      </c>
      <c r="I86" s="18">
        <v>14.763416254521298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0</v>
      </c>
      <c r="F87" s="18">
        <v>0</v>
      </c>
      <c r="G87" s="18">
        <v>0</v>
      </c>
      <c r="H87" s="18">
        <v>0</v>
      </c>
      <c r="I87" s="18" t="s">
        <v>191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0</v>
      </c>
      <c r="F88" s="18">
        <v>0</v>
      </c>
      <c r="G88" s="18">
        <v>9.5147478591817318</v>
      </c>
      <c r="H88" s="18">
        <v>0</v>
      </c>
      <c r="I88" s="18">
        <v>3.6767409368335908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0</v>
      </c>
      <c r="F89" s="18">
        <v>10.963042366068166</v>
      </c>
      <c r="G89" s="18">
        <v>1.2021831646269625</v>
      </c>
      <c r="H89" s="18">
        <v>0</v>
      </c>
      <c r="I89" s="18">
        <v>1.1891454800580301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0</v>
      </c>
      <c r="F90" s="18">
        <v>0</v>
      </c>
      <c r="G90" s="18">
        <v>0</v>
      </c>
      <c r="H90" s="18">
        <v>0</v>
      </c>
      <c r="I90" s="18" t="s">
        <v>191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0</v>
      </c>
      <c r="F91" s="18">
        <v>0</v>
      </c>
      <c r="G91" s="18">
        <v>0</v>
      </c>
      <c r="H91" s="18">
        <v>0</v>
      </c>
      <c r="I91" s="18">
        <v>26.66133439978671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0</v>
      </c>
      <c r="F92" s="18">
        <v>0</v>
      </c>
      <c r="G92" s="18">
        <v>0</v>
      </c>
      <c r="H92" s="18">
        <v>0</v>
      </c>
      <c r="I92" s="18" t="s">
        <v>191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0</v>
      </c>
      <c r="F93" s="18">
        <v>0</v>
      </c>
      <c r="G93" s="18">
        <v>0</v>
      </c>
      <c r="H93" s="18">
        <v>0</v>
      </c>
      <c r="I93" s="18" t="s">
        <v>191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30.30486696163404</v>
      </c>
      <c r="F94" s="18">
        <v>29.979613862573448</v>
      </c>
      <c r="G94" s="18">
        <v>17.7999288002848</v>
      </c>
      <c r="H94" s="18">
        <v>0</v>
      </c>
      <c r="I94" s="18">
        <v>14.331780723754928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0</v>
      </c>
      <c r="F95" s="18">
        <v>0</v>
      </c>
      <c r="G95" s="18">
        <v>0</v>
      </c>
      <c r="H95" s="18">
        <v>0</v>
      </c>
      <c r="I95" s="18" t="s">
        <v>191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23.293733985557886</v>
      </c>
      <c r="F96" s="18">
        <v>42.698548249359519</v>
      </c>
      <c r="G96" s="18">
        <v>19.405417992703562</v>
      </c>
      <c r="H96" s="18">
        <v>42.686949435368078</v>
      </c>
      <c r="I96" s="18">
        <v>11.89131339556454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0</v>
      </c>
      <c r="F97" s="18">
        <v>1.3171933244642315</v>
      </c>
      <c r="G97" s="18">
        <v>0</v>
      </c>
      <c r="H97" s="18">
        <v>0</v>
      </c>
      <c r="I97" s="18" t="s">
        <v>191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0</v>
      </c>
      <c r="F98" s="18">
        <v>11.50814201047241</v>
      </c>
      <c r="G98" s="18">
        <v>7.6473062363782365</v>
      </c>
      <c r="H98" s="18">
        <v>0</v>
      </c>
      <c r="I98" s="18">
        <v>3.8292902410538208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6.2173588659537433</v>
      </c>
      <c r="F99" s="18">
        <v>18.454724409448819</v>
      </c>
      <c r="G99" s="18">
        <v>6.0882800608828003</v>
      </c>
      <c r="H99" s="18">
        <v>15.068410584051595</v>
      </c>
      <c r="I99" s="18">
        <v>5.9094669660796599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31.873614190687363</v>
      </c>
      <c r="F100" s="18">
        <v>8.2083834956769177</v>
      </c>
      <c r="G100" s="18">
        <v>9.4574146130566366</v>
      </c>
      <c r="H100" s="18">
        <v>5.3389570347432622</v>
      </c>
      <c r="I100" s="18">
        <v>30.749406975722611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5.6430224027989393</v>
      </c>
      <c r="F101" s="18">
        <v>0</v>
      </c>
      <c r="G101" s="18">
        <v>0</v>
      </c>
      <c r="H101" s="18">
        <v>0</v>
      </c>
      <c r="I101" s="18" t="s">
        <v>191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9.2824654228162995</v>
      </c>
      <c r="F102" s="18">
        <v>3.0458089668615984</v>
      </c>
      <c r="G102" s="18">
        <v>0</v>
      </c>
      <c r="H102" s="18">
        <v>5.9117377553131742</v>
      </c>
      <c r="I102" s="18" t="s">
        <v>191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8.5131741369769713</v>
      </c>
      <c r="F103" s="18">
        <v>0</v>
      </c>
      <c r="G103" s="18">
        <v>8.2620729541041857</v>
      </c>
      <c r="H103" s="18">
        <v>0</v>
      </c>
      <c r="I103" s="18">
        <v>19.466141080857483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0</v>
      </c>
      <c r="F104" s="18">
        <v>0</v>
      </c>
      <c r="G104" s="18">
        <v>0</v>
      </c>
      <c r="H104" s="18">
        <v>0</v>
      </c>
      <c r="I104" s="18" t="s">
        <v>191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3.5789699724419317</v>
      </c>
      <c r="F105" s="18">
        <v>2.6514649343762429</v>
      </c>
      <c r="G105" s="18">
        <v>5.2400373789333026</v>
      </c>
      <c r="H105" s="18">
        <v>0.86327457311072364</v>
      </c>
      <c r="I105" s="18" t="s">
        <v>191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12.322433729951401</v>
      </c>
      <c r="F106" s="18">
        <v>56.176268647400292</v>
      </c>
      <c r="G106" s="18">
        <v>50.567479492077766</v>
      </c>
      <c r="H106" s="18">
        <v>49.363079159182213</v>
      </c>
      <c r="I106" s="18">
        <v>55.257695007392584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0</v>
      </c>
      <c r="F107" s="18">
        <v>0</v>
      </c>
      <c r="G107" s="18">
        <v>0</v>
      </c>
      <c r="H107" s="18">
        <v>0</v>
      </c>
      <c r="I107" s="18" t="s">
        <v>191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0</v>
      </c>
      <c r="F108" s="18">
        <v>0</v>
      </c>
      <c r="G108" s="18">
        <v>0</v>
      </c>
      <c r="H108" s="18">
        <v>0</v>
      </c>
      <c r="I108" s="18" t="s">
        <v>191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7.7023800354309477</v>
      </c>
      <c r="F109" s="18">
        <v>15.407133502811803</v>
      </c>
      <c r="G109" s="18">
        <v>0</v>
      </c>
      <c r="H109" s="18">
        <v>0</v>
      </c>
      <c r="I109" s="18">
        <v>7.7930174563591024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0</v>
      </c>
      <c r="F110" s="18">
        <v>0</v>
      </c>
      <c r="G110" s="18">
        <v>0</v>
      </c>
      <c r="H110" s="18">
        <v>0</v>
      </c>
      <c r="I110" s="18">
        <v>5.3567602314120419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0</v>
      </c>
      <c r="F111" s="18">
        <v>0</v>
      </c>
      <c r="G111" s="18">
        <v>3.1696725728232273</v>
      </c>
      <c r="H111" s="18">
        <v>12.497266223013716</v>
      </c>
      <c r="I111" s="18">
        <v>16.010246557796989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0</v>
      </c>
      <c r="F112" s="18">
        <v>1.6117853746595103</v>
      </c>
      <c r="G112" s="18">
        <v>0</v>
      </c>
      <c r="H112" s="18">
        <v>0</v>
      </c>
      <c r="I112" s="18" t="s">
        <v>191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4.9433980918483371</v>
      </c>
      <c r="F113" s="18">
        <v>0</v>
      </c>
      <c r="G113" s="18">
        <v>0</v>
      </c>
      <c r="H113" s="18">
        <v>0</v>
      </c>
      <c r="I113" s="18">
        <v>9.8529447988767647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0</v>
      </c>
      <c r="F114" s="18">
        <v>3.3482890243085781</v>
      </c>
      <c r="G114" s="18">
        <v>0</v>
      </c>
      <c r="H114" s="18">
        <v>3.3526670466355988</v>
      </c>
      <c r="I114" s="18" t="s">
        <v>191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0</v>
      </c>
      <c r="F115" s="18">
        <v>0</v>
      </c>
      <c r="G115" s="18">
        <v>0</v>
      </c>
      <c r="H115" s="18">
        <v>0</v>
      </c>
      <c r="I115" s="18" t="s">
        <v>191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7.4008288928359969</v>
      </c>
      <c r="F116" s="18">
        <v>0</v>
      </c>
      <c r="G116" s="18">
        <v>0</v>
      </c>
      <c r="H116" s="18">
        <v>7.2495287806292596</v>
      </c>
      <c r="I116" s="18" t="s">
        <v>191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1.1905187090015119</v>
      </c>
      <c r="F117" s="18">
        <v>24.767947916543811</v>
      </c>
      <c r="G117" s="18">
        <v>16.362212638640536</v>
      </c>
      <c r="H117" s="18">
        <v>9.2671964413965657</v>
      </c>
      <c r="I117" s="18">
        <v>32.711426802341201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0</v>
      </c>
      <c r="F118" s="18">
        <v>0</v>
      </c>
      <c r="G118" s="18">
        <v>0</v>
      </c>
      <c r="H118" s="18">
        <v>0</v>
      </c>
      <c r="I118" s="18" t="s">
        <v>191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0</v>
      </c>
      <c r="F119" s="18">
        <v>0</v>
      </c>
      <c r="G119" s="18">
        <v>0</v>
      </c>
      <c r="H119" s="18">
        <v>0</v>
      </c>
      <c r="I119" s="18">
        <v>1.8817153717328718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2.0200795911358909</v>
      </c>
      <c r="F120" s="18">
        <v>1.9798059790140567</v>
      </c>
      <c r="G120" s="18">
        <v>0</v>
      </c>
      <c r="H120" s="18">
        <v>0</v>
      </c>
      <c r="I120" s="18">
        <v>5.5914339232296122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0</v>
      </c>
      <c r="F121" s="18">
        <v>4.9170251997541481</v>
      </c>
      <c r="G121" s="18">
        <v>0</v>
      </c>
      <c r="H121" s="18">
        <v>2.4293071615975124</v>
      </c>
      <c r="I121" s="18">
        <v>8.934155275618691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0</v>
      </c>
      <c r="F122" s="18">
        <v>8.42034355001684</v>
      </c>
      <c r="G122" s="18">
        <v>0</v>
      </c>
      <c r="H122" s="18">
        <v>0</v>
      </c>
      <c r="I122" s="18" t="s">
        <v>191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0</v>
      </c>
      <c r="F123" s="18">
        <v>0</v>
      </c>
      <c r="G123" s="18">
        <v>0</v>
      </c>
      <c r="H123" s="18">
        <v>0</v>
      </c>
      <c r="I123" s="18" t="s">
        <v>191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0</v>
      </c>
      <c r="F124" s="18">
        <v>0</v>
      </c>
      <c r="G124" s="18">
        <v>0</v>
      </c>
      <c r="H124" s="18">
        <v>0</v>
      </c>
      <c r="I124" s="18" t="s">
        <v>191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2.8675479597396265</v>
      </c>
      <c r="F125" s="18">
        <v>9.8868660047174473</v>
      </c>
      <c r="G125" s="18">
        <v>6.9602015674373927</v>
      </c>
      <c r="H125" s="18">
        <v>1.3725705501262766</v>
      </c>
      <c r="I125" s="18">
        <v>2.7390131335679757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5.0372758412250658</v>
      </c>
      <c r="F126" s="18">
        <v>0</v>
      </c>
      <c r="G126" s="18">
        <v>10.079121100640023</v>
      </c>
      <c r="H126" s="18">
        <v>5.0405766419678413</v>
      </c>
      <c r="I126" s="18">
        <v>14.727540500736376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0</v>
      </c>
      <c r="F127" s="18">
        <v>0</v>
      </c>
      <c r="G127" s="18">
        <v>0</v>
      </c>
      <c r="H127" s="18">
        <v>4.4955943175687825</v>
      </c>
      <c r="I127" s="18" t="s">
        <v>191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0</v>
      </c>
      <c r="F128" s="18">
        <v>0</v>
      </c>
      <c r="G128" s="18">
        <v>0</v>
      </c>
      <c r="H128" s="18">
        <v>0</v>
      </c>
      <c r="I128" s="18" t="s">
        <v>191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1.4047508674336606</v>
      </c>
      <c r="F129" s="18">
        <v>4.1199170523366799</v>
      </c>
      <c r="G129" s="18">
        <v>1.3437428613660491</v>
      </c>
      <c r="H129" s="18">
        <v>0</v>
      </c>
      <c r="I129" s="18" t="s">
        <v>191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0.33039611189855517</v>
      </c>
      <c r="F130" s="18">
        <v>25.608278696866925</v>
      </c>
      <c r="G130" s="18">
        <v>47.311406943356829</v>
      </c>
      <c r="H130" s="18">
        <v>34.377746571144094</v>
      </c>
      <c r="I130" s="18">
        <v>64.167836549758704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0</v>
      </c>
      <c r="F131" s="18">
        <v>0</v>
      </c>
      <c r="G131" s="18">
        <v>0</v>
      </c>
      <c r="H131" s="18">
        <v>0</v>
      </c>
      <c r="I131" s="18" t="s">
        <v>191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0</v>
      </c>
      <c r="F132" s="18">
        <v>0</v>
      </c>
      <c r="G132" s="18">
        <v>3.1330283852371701</v>
      </c>
      <c r="H132" s="18">
        <v>0</v>
      </c>
      <c r="I132" s="18">
        <v>3.6415279851425661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0</v>
      </c>
      <c r="F133" s="18">
        <v>0</v>
      </c>
      <c r="G133" s="18">
        <v>0</v>
      </c>
      <c r="H133" s="18">
        <v>0</v>
      </c>
      <c r="I133" s="18" t="s">
        <v>191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11.830586008360282</v>
      </c>
      <c r="F134" s="18">
        <v>0</v>
      </c>
      <c r="G134" s="18">
        <v>7.7660855046014055</v>
      </c>
      <c r="H134" s="18">
        <v>0</v>
      </c>
      <c r="I134" s="18" t="s">
        <v>191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21.986996262210635</v>
      </c>
      <c r="F135" s="18">
        <v>43.765044233955422</v>
      </c>
      <c r="G135" s="18">
        <v>9.3344534677494622</v>
      </c>
      <c r="H135" s="18">
        <v>24.77930927675391</v>
      </c>
      <c r="I135" s="18">
        <v>6.536161312461191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0</v>
      </c>
      <c r="F136" s="18">
        <v>0</v>
      </c>
      <c r="G136" s="18">
        <v>0</v>
      </c>
      <c r="H136" s="18">
        <v>1.4734918810597353</v>
      </c>
      <c r="I136" s="18">
        <v>3.0572625271332052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6.3159224404724306</v>
      </c>
      <c r="F137" s="18">
        <v>0</v>
      </c>
      <c r="G137" s="18">
        <v>6.2774639045825484</v>
      </c>
      <c r="H137" s="18">
        <v>0</v>
      </c>
      <c r="I137" s="18" t="s">
        <v>191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4.0014405185866915</v>
      </c>
      <c r="F138" s="18">
        <v>12.07389222038878</v>
      </c>
      <c r="G138" s="18">
        <v>12.143290831815422</v>
      </c>
      <c r="H138" s="18">
        <v>4.0706667752177808</v>
      </c>
      <c r="I138" s="18">
        <v>4.1228612657184085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0</v>
      </c>
      <c r="F139" s="18">
        <v>0</v>
      </c>
      <c r="G139" s="18">
        <v>32.169856844137044</v>
      </c>
      <c r="H139" s="18">
        <v>0</v>
      </c>
      <c r="I139" s="18" t="s">
        <v>191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13.133701076963488</v>
      </c>
      <c r="F140" s="18">
        <v>8.6786721631590371</v>
      </c>
      <c r="G140" s="18">
        <v>0</v>
      </c>
      <c r="H140" s="18">
        <v>0</v>
      </c>
      <c r="I140" s="18">
        <v>9.6669727874716038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0</v>
      </c>
      <c r="F141" s="18">
        <v>0</v>
      </c>
      <c r="G141" s="18">
        <v>0</v>
      </c>
      <c r="H141" s="18">
        <v>0</v>
      </c>
      <c r="I141" s="18">
        <v>7.3185011709601877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0</v>
      </c>
      <c r="F142" s="18">
        <v>0</v>
      </c>
      <c r="G142" s="18">
        <v>0</v>
      </c>
      <c r="H142" s="18">
        <v>0</v>
      </c>
      <c r="I142" s="18" t="s">
        <v>191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0</v>
      </c>
      <c r="F143" s="18">
        <v>0</v>
      </c>
      <c r="G143" s="18">
        <v>0</v>
      </c>
      <c r="H143" s="18">
        <v>0</v>
      </c>
      <c r="I143" s="18" t="s">
        <v>191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0</v>
      </c>
      <c r="F144" s="18">
        <v>0</v>
      </c>
      <c r="G144" s="18">
        <v>0</v>
      </c>
      <c r="H144" s="18">
        <v>0</v>
      </c>
      <c r="I144" s="18" t="s">
        <v>191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0</v>
      </c>
      <c r="F145" s="18">
        <v>0</v>
      </c>
      <c r="G145" s="18">
        <v>0</v>
      </c>
      <c r="H145" s="18">
        <v>0</v>
      </c>
      <c r="I145" s="18" t="s">
        <v>191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0</v>
      </c>
      <c r="F146" s="18">
        <v>0</v>
      </c>
      <c r="G146" s="18">
        <v>0</v>
      </c>
      <c r="H146" s="18">
        <v>0</v>
      </c>
      <c r="I146" s="18" t="s">
        <v>191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7.717240314863405</v>
      </c>
      <c r="F147" s="18">
        <v>11.284665080544297</v>
      </c>
      <c r="G147" s="18">
        <v>10.094614064550468</v>
      </c>
      <c r="H147" s="18">
        <v>5.3785610556322503</v>
      </c>
      <c r="I147" s="18">
        <v>15.17387885726898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8.6273833146406709</v>
      </c>
      <c r="F148" s="18">
        <v>8.5324232081911262</v>
      </c>
      <c r="G148" s="18">
        <v>0</v>
      </c>
      <c r="H148" s="18">
        <v>16.707042018210675</v>
      </c>
      <c r="I148" s="18" t="s">
        <v>191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0</v>
      </c>
      <c r="F149" s="18">
        <v>0</v>
      </c>
      <c r="G149" s="18">
        <v>0</v>
      </c>
      <c r="H149" s="18">
        <v>0</v>
      </c>
      <c r="I149" s="18">
        <v>10.648493238206793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3.181977280682216</v>
      </c>
      <c r="F150" s="18">
        <v>7.8805932510599392</v>
      </c>
      <c r="G150" s="18">
        <v>17.179447134155865</v>
      </c>
      <c r="H150" s="18">
        <v>23.218376571110145</v>
      </c>
      <c r="I150" s="18">
        <v>59.184730339572383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3.2620041753653441</v>
      </c>
      <c r="F151" s="18">
        <v>3.2300784909073288</v>
      </c>
      <c r="G151" s="18">
        <v>9.5978500815817256</v>
      </c>
      <c r="H151" s="18">
        <v>6.3393451456464547</v>
      </c>
      <c r="I151" s="18">
        <v>10.491344640671446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0</v>
      </c>
      <c r="F152" s="18">
        <v>0</v>
      </c>
      <c r="G152" s="18">
        <v>0</v>
      </c>
      <c r="H152" s="18">
        <v>0</v>
      </c>
      <c r="I152" s="18">
        <v>45.925731531295106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2.5602293965539311</v>
      </c>
      <c r="F153" s="18">
        <v>7.5753749810615618</v>
      </c>
      <c r="G153" s="18">
        <v>0</v>
      </c>
      <c r="H153" s="18">
        <v>2.4593590910208798</v>
      </c>
      <c r="I153" s="18">
        <v>15.170670037926675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102.54306808859721</v>
      </c>
      <c r="F154" s="18">
        <v>42.231587467776414</v>
      </c>
      <c r="G154" s="18">
        <v>17.369554644618912</v>
      </c>
      <c r="H154" s="18">
        <v>1.7151923159384246</v>
      </c>
      <c r="I154" s="18">
        <v>156.61621361137276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3.4702942809550255</v>
      </c>
      <c r="F155" s="18">
        <v>0</v>
      </c>
      <c r="G155" s="18">
        <v>3.2915850627869849</v>
      </c>
      <c r="H155" s="18">
        <v>0</v>
      </c>
      <c r="I155" s="18" t="s">
        <v>191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0</v>
      </c>
      <c r="F156" s="18">
        <v>0</v>
      </c>
      <c r="G156" s="18">
        <v>0</v>
      </c>
      <c r="H156" s="18">
        <v>0</v>
      </c>
      <c r="I156" s="18">
        <v>6.8873685660498651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0</v>
      </c>
      <c r="F157" s="18">
        <v>0</v>
      </c>
      <c r="G157" s="18">
        <v>0</v>
      </c>
      <c r="H157" s="18">
        <v>0</v>
      </c>
      <c r="I157" s="18">
        <v>1.9672647151400693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0</v>
      </c>
      <c r="F158" s="18">
        <v>0</v>
      </c>
      <c r="G158" s="18">
        <v>0</v>
      </c>
      <c r="H158" s="18">
        <v>0</v>
      </c>
      <c r="I158" s="18" t="s">
        <v>191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13.34489891239074</v>
      </c>
      <c r="F159" s="18">
        <v>0</v>
      </c>
      <c r="G159" s="18">
        <v>0</v>
      </c>
      <c r="H159" s="18">
        <v>0</v>
      </c>
      <c r="I159" s="18">
        <v>6.4073813032613574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2.251745102454402</v>
      </c>
      <c r="F160" s="18">
        <v>0</v>
      </c>
      <c r="G160" s="18">
        <v>4.4359668189681942</v>
      </c>
      <c r="H160" s="18">
        <v>2.2018671833714989</v>
      </c>
      <c r="I160" s="18">
        <v>1.8906093433913751</v>
      </c>
      <c r="J160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0"/>
  <sheetViews>
    <sheetView workbookViewId="0">
      <selection activeCell="N7" sqref="N7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3" t="s">
        <v>181</v>
      </c>
    </row>
    <row r="2" spans="1:13" x14ac:dyDescent="0.2">
      <c r="L2" s="1" t="s">
        <v>180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182</v>
      </c>
    </row>
    <row r="4" spans="1:13" x14ac:dyDescent="0.2">
      <c r="A4" s="2"/>
      <c r="B4" s="2"/>
      <c r="C4" s="2"/>
      <c r="D4" s="4" t="s">
        <v>4</v>
      </c>
      <c r="E4" s="10">
        <v>55.638612033960868</v>
      </c>
      <c r="F4" s="10">
        <v>55.063984230781259</v>
      </c>
      <c r="G4" s="10">
        <v>53.984339014279136</v>
      </c>
      <c r="H4" s="10">
        <v>55.775050716684959</v>
      </c>
      <c r="I4" s="11">
        <v>53.423687047589709</v>
      </c>
      <c r="L4" s="5" t="s">
        <v>183</v>
      </c>
      <c r="M4" s="15">
        <v>50</v>
      </c>
    </row>
    <row r="5" spans="1:13" x14ac:dyDescent="0.2">
      <c r="A5" s="2"/>
      <c r="B5" s="2"/>
      <c r="C5" s="2"/>
      <c r="D5" s="4" t="s">
        <v>5</v>
      </c>
      <c r="E5" s="10">
        <v>37.200000000000003</v>
      </c>
      <c r="F5" s="10">
        <v>39.483394833948338</v>
      </c>
      <c r="G5" s="10">
        <v>36.312849162011176</v>
      </c>
      <c r="H5" s="10">
        <v>43.478260869565219</v>
      </c>
      <c r="I5" s="11">
        <v>38.888888888888893</v>
      </c>
    </row>
    <row r="6" spans="1:13" x14ac:dyDescent="0.2">
      <c r="A6" s="2"/>
      <c r="B6" s="2"/>
      <c r="C6" s="2"/>
      <c r="D6" s="4" t="s">
        <v>6</v>
      </c>
      <c r="E6" s="10">
        <v>64.951221695157969</v>
      </c>
      <c r="F6" s="10">
        <v>63.943257317292158</v>
      </c>
      <c r="G6" s="10">
        <v>63.237352529494103</v>
      </c>
      <c r="H6" s="10">
        <v>64.43015659027273</v>
      </c>
      <c r="I6" s="11">
        <v>63.662640652420762</v>
      </c>
    </row>
    <row r="7" spans="1:13" x14ac:dyDescent="0.2">
      <c r="A7" s="2"/>
      <c r="B7" s="2"/>
      <c r="C7" s="2"/>
      <c r="D7" s="4" t="s">
        <v>7</v>
      </c>
      <c r="E7" s="10">
        <v>62.104657849338693</v>
      </c>
      <c r="F7" s="10">
        <v>59.825912286575154</v>
      </c>
      <c r="G7" s="10">
        <v>60.408614025400333</v>
      </c>
      <c r="H7" s="10">
        <v>61.680911680911677</v>
      </c>
      <c r="I7" s="11">
        <v>48.139847601972207</v>
      </c>
    </row>
    <row r="8" spans="1:13" x14ac:dyDescent="0.2">
      <c r="A8" s="2"/>
      <c r="B8" s="2"/>
      <c r="C8" s="2"/>
      <c r="D8" s="4" t="s">
        <v>8</v>
      </c>
      <c r="E8" s="10">
        <v>50.717568045245663</v>
      </c>
      <c r="F8" s="10">
        <v>51.193576388888886</v>
      </c>
      <c r="G8" s="10">
        <v>50.28056806373398</v>
      </c>
      <c r="H8" s="10">
        <v>50.841002856236116</v>
      </c>
      <c r="I8" s="11">
        <v>51.079525008996043</v>
      </c>
    </row>
    <row r="9" spans="1:13" x14ac:dyDescent="0.2">
      <c r="A9" s="2"/>
      <c r="B9" s="2"/>
      <c r="C9" s="2"/>
      <c r="D9" s="4" t="s">
        <v>9</v>
      </c>
      <c r="E9" s="10">
        <v>36.805555555555557</v>
      </c>
      <c r="F9" s="10">
        <v>37.142857142857146</v>
      </c>
      <c r="G9" s="10">
        <v>38.15789473684211</v>
      </c>
      <c r="H9" s="10">
        <v>34.594594594594597</v>
      </c>
      <c r="I9" s="11">
        <v>37.521815008726009</v>
      </c>
    </row>
    <row r="10" spans="1:13" x14ac:dyDescent="0.2">
      <c r="A10" s="2"/>
      <c r="B10" s="2"/>
      <c r="C10" s="2"/>
      <c r="D10" s="4" t="s">
        <v>10</v>
      </c>
      <c r="E10" s="10">
        <v>44.225352112676056</v>
      </c>
      <c r="F10" s="10">
        <v>42.894056847545222</v>
      </c>
      <c r="G10" s="10">
        <v>40.277777777777779</v>
      </c>
      <c r="H10" s="10">
        <v>49.361702127659576</v>
      </c>
      <c r="I10" s="11">
        <v>37.76223776223776</v>
      </c>
    </row>
    <row r="11" spans="1:13" x14ac:dyDescent="0.2">
      <c r="A11" s="2"/>
      <c r="B11" s="2"/>
      <c r="C11" s="2"/>
      <c r="D11" s="4" t="s">
        <v>11</v>
      </c>
      <c r="E11" s="10">
        <v>40.116279069767444</v>
      </c>
      <c r="F11" s="10">
        <v>39.313984168865431</v>
      </c>
      <c r="G11" s="10">
        <v>42.713567839195981</v>
      </c>
      <c r="H11" s="10">
        <v>45.783132530120483</v>
      </c>
      <c r="I11" s="11">
        <v>39.029535864978904</v>
      </c>
    </row>
    <row r="12" spans="1:13" x14ac:dyDescent="0.2">
      <c r="A12" s="2"/>
      <c r="B12" s="2"/>
      <c r="C12" s="2"/>
      <c r="D12" s="4" t="s">
        <v>12</v>
      </c>
      <c r="E12" s="10">
        <v>42.121212121212118</v>
      </c>
      <c r="F12" s="10">
        <v>41.899441340782126</v>
      </c>
      <c r="G12" s="10">
        <v>44.857768052516413</v>
      </c>
      <c r="H12" s="10">
        <v>61.06194690265486</v>
      </c>
      <c r="I12" s="11">
        <v>48.648648648648653</v>
      </c>
    </row>
    <row r="13" spans="1:13" x14ac:dyDescent="0.2">
      <c r="A13" s="2"/>
      <c r="B13" s="2"/>
      <c r="C13" s="2"/>
      <c r="D13" s="4" t="s">
        <v>13</v>
      </c>
      <c r="E13" s="10">
        <v>39.236111111111107</v>
      </c>
      <c r="F13" s="10">
        <v>40.347293156281921</v>
      </c>
      <c r="G13" s="10">
        <v>38.807429130009773</v>
      </c>
      <c r="H13" s="10">
        <v>39.0625</v>
      </c>
      <c r="I13" s="11">
        <v>44.871794871794876</v>
      </c>
    </row>
    <row r="14" spans="1:13" x14ac:dyDescent="0.2">
      <c r="A14" s="2"/>
      <c r="B14" s="2"/>
      <c r="C14" s="2"/>
      <c r="D14" s="4" t="s">
        <v>14</v>
      </c>
      <c r="E14" s="10">
        <v>40.689655172413794</v>
      </c>
      <c r="F14" s="10">
        <v>40.579710144927539</v>
      </c>
      <c r="G14" s="10">
        <v>39.849624060150376</v>
      </c>
      <c r="H14" s="10">
        <v>42.857142857142854</v>
      </c>
      <c r="I14" s="11">
        <v>38.036809815950924</v>
      </c>
    </row>
    <row r="15" spans="1:13" x14ac:dyDescent="0.2">
      <c r="A15" s="2"/>
      <c r="B15" s="2"/>
      <c r="C15" s="2"/>
      <c r="D15" s="4" t="s">
        <v>15</v>
      </c>
      <c r="E15" s="10">
        <v>38.265306122448976</v>
      </c>
      <c r="F15" s="10">
        <v>35.969868173258</v>
      </c>
      <c r="G15" s="10">
        <v>37.04347826086957</v>
      </c>
      <c r="H15" s="10">
        <v>30.62200956937799</v>
      </c>
      <c r="I15" s="11">
        <v>34.679334916864605</v>
      </c>
      <c r="L15" s="7" t="s">
        <v>184</v>
      </c>
    </row>
    <row r="16" spans="1:13" x14ac:dyDescent="0.2">
      <c r="A16" s="2"/>
      <c r="B16" s="2"/>
      <c r="C16" s="2"/>
      <c r="D16" s="4" t="s">
        <v>16</v>
      </c>
      <c r="E16" s="10">
        <v>46.287128712871286</v>
      </c>
      <c r="F16" s="10">
        <v>45.945945945945951</v>
      </c>
      <c r="G16" s="10">
        <v>47.326203208556151</v>
      </c>
      <c r="H16" s="10">
        <v>48.878923766816143</v>
      </c>
      <c r="I16" s="11">
        <v>45.63758389261745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27.27272727272727</v>
      </c>
      <c r="F17" s="12">
        <v>18.75</v>
      </c>
      <c r="G17" s="11">
        <v>23.52941176470588</v>
      </c>
      <c r="H17" s="11">
        <v>100</v>
      </c>
      <c r="I17" s="11">
        <v>55.555555555555557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38.831443190165373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50</v>
      </c>
      <c r="F18" s="12">
        <v>46.153846153846153</v>
      </c>
      <c r="G18" s="11">
        <v>66.666666666666657</v>
      </c>
      <c r="H18" s="11">
        <v>33.333333333333329</v>
      </c>
      <c r="I18" s="11">
        <v>0</v>
      </c>
      <c r="J18" s="5" t="str">
        <f t="shared" ref="J18:J81" si="0">IF(AND(I18&lt;$M$21,I18&gt;$M$22),"Normal","Outliers")</f>
        <v>Outliers</v>
      </c>
      <c r="L18" s="1" t="s">
        <v>186</v>
      </c>
      <c r="M18" s="10">
        <f>_xlfn.QUARTILE.EXC(I17:I160,1)</f>
        <v>30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66.666666666666657</v>
      </c>
      <c r="F19" s="12">
        <v>70.588235294117652</v>
      </c>
      <c r="G19" s="11">
        <v>68.75</v>
      </c>
      <c r="H19" s="11">
        <v>100</v>
      </c>
      <c r="I19" s="11">
        <v>46.153846153846153</v>
      </c>
      <c r="J19" s="5" t="str">
        <f t="shared" si="0"/>
        <v>Normal</v>
      </c>
      <c r="L19" s="1" t="s">
        <v>187</v>
      </c>
      <c r="M19" s="10">
        <f>_xlfn.QUARTILE.EXC(I17:I160,3)</f>
        <v>50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35.135135135135137</v>
      </c>
      <c r="F20" s="12">
        <v>46.511627906976742</v>
      </c>
      <c r="G20" s="11">
        <v>52.577319587628871</v>
      </c>
      <c r="H20" s="11">
        <v>39.130434782608695</v>
      </c>
      <c r="I20" s="11">
        <v>33.333333333333329</v>
      </c>
      <c r="J20" s="5" t="str">
        <f t="shared" si="0"/>
        <v>Normal</v>
      </c>
      <c r="L20" s="1" t="s">
        <v>188</v>
      </c>
      <c r="M20" s="10">
        <f>M19-M18</f>
        <v>20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48.717948717948715</v>
      </c>
      <c r="F21" s="12">
        <v>58.064516129032263</v>
      </c>
      <c r="G21" s="11">
        <v>54.54545454545454</v>
      </c>
      <c r="H21" s="11">
        <v>62.5</v>
      </c>
      <c r="I21" s="11">
        <v>35.555555555555557</v>
      </c>
      <c r="J21" s="5" t="str">
        <f t="shared" si="0"/>
        <v>Normal</v>
      </c>
      <c r="L21" s="1" t="s">
        <v>189</v>
      </c>
      <c r="M21" s="10">
        <f>M17+1.5*M20</f>
        <v>68.831443190165373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71.794871794871796</v>
      </c>
      <c r="F22" s="12">
        <v>58.333333333333336</v>
      </c>
      <c r="G22" s="11">
        <v>44.827586206896555</v>
      </c>
      <c r="H22" s="11">
        <v>50</v>
      </c>
      <c r="I22" s="11">
        <v>60</v>
      </c>
      <c r="J22" s="5" t="str">
        <f t="shared" si="0"/>
        <v>Normal</v>
      </c>
      <c r="L22" s="1" t="s">
        <v>190</v>
      </c>
      <c r="M22" s="16">
        <f>M17-1.5*M20</f>
        <v>8.8314431901653734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35.135135135135137</v>
      </c>
      <c r="F23" s="12">
        <v>39.473684210526315</v>
      </c>
      <c r="G23" s="11">
        <v>39.473684210526315</v>
      </c>
      <c r="H23" s="11">
        <v>0</v>
      </c>
      <c r="I23" s="11">
        <v>26.086956521739129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55.303030303030297</v>
      </c>
      <c r="F24" s="12">
        <v>49.324324324324323</v>
      </c>
      <c r="G24" s="11">
        <v>47.402597402597401</v>
      </c>
      <c r="H24" s="11">
        <v>40</v>
      </c>
      <c r="I24" s="11">
        <v>46.753246753246749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30.76923076923077</v>
      </c>
      <c r="F25" s="12">
        <v>30.303030303030305</v>
      </c>
      <c r="G25" s="11">
        <v>22.222222222222221</v>
      </c>
      <c r="H25" s="11">
        <v>0</v>
      </c>
      <c r="I25" s="11">
        <v>23.913043478260871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57.142857142857139</v>
      </c>
      <c r="F26" s="12">
        <v>50</v>
      </c>
      <c r="G26" s="11">
        <v>40</v>
      </c>
      <c r="H26" s="11">
        <v>62.5</v>
      </c>
      <c r="I26" s="11">
        <v>57.142857142857139</v>
      </c>
      <c r="J26" s="5" t="str">
        <f t="shared" si="0"/>
        <v>Normal</v>
      </c>
      <c r="M26" s="11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37.5</v>
      </c>
      <c r="F27" s="12">
        <v>50</v>
      </c>
      <c r="G27" s="11">
        <v>45.454545454545453</v>
      </c>
      <c r="H27" s="11">
        <v>100</v>
      </c>
      <c r="I27" s="11">
        <v>50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26.829268292682929</v>
      </c>
      <c r="F28" s="12">
        <v>31.578947368421051</v>
      </c>
      <c r="G28" s="11">
        <v>28.125</v>
      </c>
      <c r="H28" s="11">
        <v>46.666666666666664</v>
      </c>
      <c r="I28" s="11">
        <v>44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50</v>
      </c>
      <c r="F29" s="12">
        <v>66.666666666666657</v>
      </c>
      <c r="G29" s="11">
        <v>100</v>
      </c>
      <c r="H29" s="11">
        <v>0</v>
      </c>
      <c r="I29" s="11">
        <v>100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0</v>
      </c>
      <c r="F30" s="12">
        <v>0</v>
      </c>
      <c r="G30" s="11">
        <v>0</v>
      </c>
      <c r="H30" s="11">
        <v>0</v>
      </c>
      <c r="I30" s="11">
        <v>0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0</v>
      </c>
      <c r="F31" s="12">
        <v>0</v>
      </c>
      <c r="G31" s="11">
        <v>0</v>
      </c>
      <c r="H31" s="11">
        <v>6.666666666666667</v>
      </c>
      <c r="I31" s="11">
        <v>6.666666666666667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56.074766355140184</v>
      </c>
      <c r="F32" s="12">
        <v>43.678160919540232</v>
      </c>
      <c r="G32" s="11">
        <v>41.975308641975303</v>
      </c>
      <c r="H32" s="11">
        <v>42.307692307692307</v>
      </c>
      <c r="I32" s="11">
        <v>39.130434782608695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0</v>
      </c>
      <c r="F33" s="12">
        <v>0</v>
      </c>
      <c r="G33" s="11">
        <v>0</v>
      </c>
      <c r="H33" s="11">
        <v>0</v>
      </c>
      <c r="I33" s="11">
        <v>0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42.364532019704434</v>
      </c>
      <c r="F34" s="12">
        <v>43.096234309623433</v>
      </c>
      <c r="G34" s="11">
        <v>45.147679324894511</v>
      </c>
      <c r="H34" s="11">
        <v>38.636363636363633</v>
      </c>
      <c r="I34" s="11">
        <v>49.074074074074076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50.817438692098094</v>
      </c>
      <c r="F35" s="12">
        <v>51.319454625421493</v>
      </c>
      <c r="G35" s="11">
        <v>50.428310630529417</v>
      </c>
      <c r="H35" s="11">
        <v>50.961291976416298</v>
      </c>
      <c r="I35" s="11">
        <v>51.156174334140438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19.444444444444446</v>
      </c>
      <c r="F36" s="12">
        <v>39.473684210526315</v>
      </c>
      <c r="G36" s="11">
        <v>65</v>
      </c>
      <c r="H36" s="11">
        <v>69.512195121951208</v>
      </c>
      <c r="I36" s="11">
        <v>23.333333333333332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43.650793650793652</v>
      </c>
      <c r="F37" s="12">
        <v>43.703703703703702</v>
      </c>
      <c r="G37" s="11">
        <v>41.428571428571431</v>
      </c>
      <c r="H37" s="11">
        <v>38.461538461538467</v>
      </c>
      <c r="I37" s="11">
        <v>48.888888888888886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40</v>
      </c>
      <c r="F38" s="12">
        <v>42.857142857142854</v>
      </c>
      <c r="G38" s="11">
        <v>33.333333333333329</v>
      </c>
      <c r="H38" s="11">
        <v>55.555555555555557</v>
      </c>
      <c r="I38" s="11">
        <v>22.222222222222221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33.333333333333329</v>
      </c>
      <c r="F39" s="12">
        <v>13.333333333333334</v>
      </c>
      <c r="G39" s="11">
        <v>14.285714285714285</v>
      </c>
      <c r="H39" s="11">
        <v>18.181818181818183</v>
      </c>
      <c r="I39" s="11">
        <v>30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61.904761904761905</v>
      </c>
      <c r="F40" s="12">
        <v>50</v>
      </c>
      <c r="G40" s="11">
        <v>65.116279069767444</v>
      </c>
      <c r="H40" s="11">
        <v>81.818181818181827</v>
      </c>
      <c r="I40" s="11">
        <v>62.637362637362635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38.888888888888893</v>
      </c>
      <c r="F41" s="12">
        <v>41.379310344827587</v>
      </c>
      <c r="G41" s="11">
        <v>46.376811594202898</v>
      </c>
      <c r="H41" s="11">
        <v>60.465116279069761</v>
      </c>
      <c r="I41" s="11">
        <v>45.762711864406782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35.714285714285715</v>
      </c>
      <c r="F42" s="12">
        <v>32</v>
      </c>
      <c r="G42" s="11">
        <v>32</v>
      </c>
      <c r="H42" s="11">
        <v>14.285714285714285</v>
      </c>
      <c r="I42" s="11">
        <v>33.333333333333329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33.333333333333329</v>
      </c>
      <c r="F43" s="12">
        <v>40</v>
      </c>
      <c r="G43" s="11">
        <v>50</v>
      </c>
      <c r="H43" s="11">
        <v>57.692307692307686</v>
      </c>
      <c r="I43" s="11">
        <v>34.482758620689658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66.666666666666657</v>
      </c>
      <c r="F44" s="12">
        <v>44.444444444444443</v>
      </c>
      <c r="G44" s="11">
        <v>61.904761904761905</v>
      </c>
      <c r="H44" s="11">
        <v>100</v>
      </c>
      <c r="I44" s="11">
        <v>69.565217391304344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38.410596026490069</v>
      </c>
      <c r="F45" s="12">
        <v>34.523809523809526</v>
      </c>
      <c r="G45" s="11">
        <v>26.829268292682929</v>
      </c>
      <c r="H45" s="11">
        <v>50</v>
      </c>
      <c r="I45" s="11">
        <v>44.61538461538462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62.5</v>
      </c>
      <c r="F46" s="12">
        <v>71.428571428571431</v>
      </c>
      <c r="G46" s="11">
        <v>88.888888888888886</v>
      </c>
      <c r="H46" s="11">
        <v>50</v>
      </c>
      <c r="I46" s="11">
        <v>50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0</v>
      </c>
      <c r="F47" s="12">
        <v>0</v>
      </c>
      <c r="G47" s="11">
        <v>0</v>
      </c>
      <c r="H47" s="11">
        <v>0</v>
      </c>
      <c r="I47" s="11">
        <v>0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20.300751879699249</v>
      </c>
      <c r="F48" s="12">
        <v>21.641791044776117</v>
      </c>
      <c r="G48" s="11">
        <v>25.373134328358208</v>
      </c>
      <c r="H48" s="11">
        <v>20.779220779220779</v>
      </c>
      <c r="I48" s="11">
        <v>27.672955974842768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80.368098159509202</v>
      </c>
      <c r="F49" s="12">
        <v>79.737335834896811</v>
      </c>
      <c r="G49" s="11">
        <v>72.890733056708157</v>
      </c>
      <c r="H49" s="11">
        <v>73.873873873873876</v>
      </c>
      <c r="I49" s="11">
        <v>47.035573122529648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33.333333333333329</v>
      </c>
      <c r="F50" s="12">
        <v>37.5</v>
      </c>
      <c r="G50" s="11">
        <v>30</v>
      </c>
      <c r="H50" s="11">
        <v>0</v>
      </c>
      <c r="I50" s="11">
        <v>33.333333333333329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69.696969696969703</v>
      </c>
      <c r="F51" s="12">
        <v>55.555555555555557</v>
      </c>
      <c r="G51" s="11">
        <v>51.351351351351347</v>
      </c>
      <c r="H51" s="11">
        <v>51.282051282051277</v>
      </c>
      <c r="I51" s="11">
        <v>48.888888888888886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45.098039215686278</v>
      </c>
      <c r="F52" s="12">
        <v>50</v>
      </c>
      <c r="G52" s="11">
        <v>46</v>
      </c>
      <c r="H52" s="11">
        <v>35.714285714285715</v>
      </c>
      <c r="I52" s="11">
        <v>33.75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25</v>
      </c>
      <c r="F53" s="12">
        <v>31.25</v>
      </c>
      <c r="G53" s="11">
        <v>28.571428571428569</v>
      </c>
      <c r="H53" s="11">
        <v>50</v>
      </c>
      <c r="I53" s="11">
        <v>57.142857142857139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41.379310344827587</v>
      </c>
      <c r="F54" s="12">
        <v>36.84210526315789</v>
      </c>
      <c r="G54" s="11">
        <v>35.294117647058826</v>
      </c>
      <c r="H54" s="11">
        <v>32.653061224489797</v>
      </c>
      <c r="I54" s="11">
        <v>51.612903225806448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26.666666666666668</v>
      </c>
      <c r="F55" s="12">
        <v>58.333333333333336</v>
      </c>
      <c r="G55" s="11">
        <v>52.941176470588239</v>
      </c>
      <c r="H55" s="11">
        <v>0</v>
      </c>
      <c r="I55" s="11">
        <v>47.058823529411761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38.095238095238095</v>
      </c>
      <c r="F56" s="12">
        <v>35</v>
      </c>
      <c r="G56" s="11">
        <v>29.411764705882355</v>
      </c>
      <c r="H56" s="11">
        <v>0</v>
      </c>
      <c r="I56" s="11">
        <v>41.935483870967744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100</v>
      </c>
      <c r="F57" s="12">
        <v>37.5</v>
      </c>
      <c r="G57" s="11">
        <v>30</v>
      </c>
      <c r="H57" s="11">
        <v>66.666666666666657</v>
      </c>
      <c r="I57" s="11">
        <v>36.363636363636367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46.666666666666664</v>
      </c>
      <c r="F58" s="12">
        <v>62.5</v>
      </c>
      <c r="G58" s="11">
        <v>62.5</v>
      </c>
      <c r="H58" s="11">
        <v>66.666666666666657</v>
      </c>
      <c r="I58" s="11">
        <v>66.666666666666657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15.384615384615385</v>
      </c>
      <c r="F59" s="12">
        <v>23.076923076923077</v>
      </c>
      <c r="G59" s="11">
        <v>30</v>
      </c>
      <c r="H59" s="11">
        <v>60</v>
      </c>
      <c r="I59" s="11">
        <v>33.333333333333329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33.333333333333329</v>
      </c>
      <c r="F60" s="12">
        <v>37.5</v>
      </c>
      <c r="G60" s="11">
        <v>44.444444444444443</v>
      </c>
      <c r="H60" s="11">
        <v>0</v>
      </c>
      <c r="I60" s="11">
        <v>33.333333333333329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42.857142857142854</v>
      </c>
      <c r="F61" s="12">
        <v>42.857142857142854</v>
      </c>
      <c r="G61" s="11">
        <v>50</v>
      </c>
      <c r="H61" s="11">
        <v>50</v>
      </c>
      <c r="I61" s="11">
        <v>23.52941176470588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30.612244897959183</v>
      </c>
      <c r="F62" s="12">
        <v>41.379310344827587</v>
      </c>
      <c r="G62" s="11">
        <v>39.837398373983739</v>
      </c>
      <c r="H62" s="11">
        <v>20</v>
      </c>
      <c r="I62" s="11">
        <v>42.346938775510203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64.912280701754383</v>
      </c>
      <c r="F63" s="12">
        <v>63.754045307443363</v>
      </c>
      <c r="G63" s="11">
        <v>60</v>
      </c>
      <c r="H63" s="11">
        <v>68.571428571428569</v>
      </c>
      <c r="I63" s="11">
        <v>57.943925233644855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30.76923076923077</v>
      </c>
      <c r="F64" s="12">
        <v>44.444444444444443</v>
      </c>
      <c r="G64" s="11">
        <v>66.666666666666657</v>
      </c>
      <c r="H64" s="11">
        <v>75</v>
      </c>
      <c r="I64" s="11">
        <v>55.555555555555557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7.6923076923076925</v>
      </c>
      <c r="F65" s="12">
        <v>24</v>
      </c>
      <c r="G65" s="11">
        <v>19.35483870967742</v>
      </c>
      <c r="H65" s="11">
        <v>50</v>
      </c>
      <c r="I65" s="11">
        <v>52.941176470588239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0</v>
      </c>
      <c r="F66" s="12">
        <v>0</v>
      </c>
      <c r="G66" s="11">
        <v>0</v>
      </c>
      <c r="H66" s="11">
        <v>0</v>
      </c>
      <c r="I66" s="11">
        <v>0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0</v>
      </c>
      <c r="F67" s="12">
        <v>0</v>
      </c>
      <c r="G67" s="11">
        <v>0</v>
      </c>
      <c r="H67" s="11">
        <v>0</v>
      </c>
      <c r="I67" s="11">
        <v>0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35.714285714285715</v>
      </c>
      <c r="F68" s="12">
        <v>33.333333333333329</v>
      </c>
      <c r="G68" s="11">
        <v>31.25</v>
      </c>
      <c r="H68" s="11">
        <v>0</v>
      </c>
      <c r="I68" s="11">
        <v>33.333333333333329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36.363636363636367</v>
      </c>
      <c r="F69" s="12">
        <v>18.181818181818183</v>
      </c>
      <c r="G69" s="11">
        <v>27.27272727272727</v>
      </c>
      <c r="H69" s="11">
        <v>50</v>
      </c>
      <c r="I69" s="11">
        <v>46.153846153846153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0</v>
      </c>
      <c r="F70" s="12">
        <v>11.111111111111111</v>
      </c>
      <c r="G70" s="11">
        <v>57.142857142857139</v>
      </c>
      <c r="H70" s="11">
        <v>50</v>
      </c>
      <c r="I70" s="11">
        <v>0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45.454545454545453</v>
      </c>
      <c r="F71" s="12">
        <v>46.153846153846153</v>
      </c>
      <c r="G71" s="11">
        <v>35.714285714285715</v>
      </c>
      <c r="H71" s="11">
        <v>35.714285714285715</v>
      </c>
      <c r="I71" s="11">
        <v>33.333333333333329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28.019323671497588</v>
      </c>
      <c r="F72" s="12">
        <v>31.174089068825911</v>
      </c>
      <c r="G72" s="11">
        <v>28.205128205128204</v>
      </c>
      <c r="H72" s="11">
        <v>30.985915492957744</v>
      </c>
      <c r="I72" s="11">
        <v>38.554216867469883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0</v>
      </c>
      <c r="F73" s="12">
        <v>0</v>
      </c>
      <c r="G73" s="11">
        <v>70</v>
      </c>
      <c r="H73" s="11">
        <v>33.333333333333329</v>
      </c>
      <c r="I73" s="11">
        <v>75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36.84210526315789</v>
      </c>
      <c r="F74" s="12">
        <v>35.294117647058826</v>
      </c>
      <c r="G74" s="11">
        <v>38.095238095238095</v>
      </c>
      <c r="H74" s="11">
        <v>47.619047619047613</v>
      </c>
      <c r="I74" s="11">
        <v>39.285714285714285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44.444444444444443</v>
      </c>
      <c r="F75" s="12">
        <v>36.84210526315789</v>
      </c>
      <c r="G75" s="11">
        <v>43.75</v>
      </c>
      <c r="H75" s="11">
        <v>43.75</v>
      </c>
      <c r="I75" s="11">
        <v>33.333333333333329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33.333333333333329</v>
      </c>
      <c r="F76" s="12">
        <v>38.297872340425535</v>
      </c>
      <c r="G76" s="11">
        <v>41.666666666666671</v>
      </c>
      <c r="H76" s="11">
        <v>0</v>
      </c>
      <c r="I76" s="11">
        <v>36.111111111111107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52.173913043478258</v>
      </c>
      <c r="F77" s="12">
        <v>50</v>
      </c>
      <c r="G77" s="11">
        <v>44.444444444444443</v>
      </c>
      <c r="H77" s="11">
        <v>48.245614035087719</v>
      </c>
      <c r="I77" s="11">
        <v>30.612244897959183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0</v>
      </c>
      <c r="F78" s="12">
        <v>35.483870967741936</v>
      </c>
      <c r="G78" s="11">
        <v>43.01075268817204</v>
      </c>
      <c r="H78" s="11">
        <v>46.666666666666664</v>
      </c>
      <c r="I78" s="11">
        <v>47.524752475247524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0</v>
      </c>
      <c r="F79" s="12">
        <v>20</v>
      </c>
      <c r="G79" s="11">
        <v>27.450980392156865</v>
      </c>
      <c r="H79" s="11">
        <v>27.27272727272727</v>
      </c>
      <c r="I79" s="11">
        <v>31.372549019607842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47.058823529411761</v>
      </c>
      <c r="F80" s="12">
        <v>55.555555555555557</v>
      </c>
      <c r="G80" s="11">
        <v>71.428571428571431</v>
      </c>
      <c r="H80" s="11">
        <v>50</v>
      </c>
      <c r="I80" s="11">
        <v>50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14.285714285714285</v>
      </c>
      <c r="F81" s="12">
        <v>8.3333333333333321</v>
      </c>
      <c r="G81" s="11">
        <v>15.384615384615385</v>
      </c>
      <c r="H81" s="11">
        <v>0</v>
      </c>
      <c r="I81" s="11">
        <v>30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36.220472440944881</v>
      </c>
      <c r="F82" s="12">
        <v>39.661016949152547</v>
      </c>
      <c r="G82" s="11">
        <v>35.97122302158273</v>
      </c>
      <c r="H82" s="11">
        <v>35.234899328859058</v>
      </c>
      <c r="I82" s="11">
        <v>39.144736842105267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25</v>
      </c>
      <c r="F83" s="12">
        <v>25</v>
      </c>
      <c r="G83" s="11">
        <v>0</v>
      </c>
      <c r="H83" s="11">
        <v>16.666666666666664</v>
      </c>
      <c r="I83" s="11">
        <v>15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27.27272727272727</v>
      </c>
      <c r="F84" s="12">
        <v>37.5</v>
      </c>
      <c r="G84" s="11">
        <v>37.5</v>
      </c>
      <c r="H84" s="11">
        <v>100</v>
      </c>
      <c r="I84" s="11">
        <v>35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43.18181818181818</v>
      </c>
      <c r="F85" s="12">
        <v>37.5</v>
      </c>
      <c r="G85" s="11">
        <v>29.629629629629626</v>
      </c>
      <c r="H85" s="11">
        <v>30</v>
      </c>
      <c r="I85" s="11">
        <v>30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18.181818181818183</v>
      </c>
      <c r="F86" s="12">
        <v>0</v>
      </c>
      <c r="G86" s="11">
        <v>10</v>
      </c>
      <c r="H86" s="11">
        <v>25</v>
      </c>
      <c r="I86" s="11">
        <v>20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39.534883720930232</v>
      </c>
      <c r="F87" s="12">
        <v>43.18181818181818</v>
      </c>
      <c r="G87" s="11">
        <v>44.186046511627907</v>
      </c>
      <c r="H87" s="11">
        <v>36.84210526315789</v>
      </c>
      <c r="I87" s="11">
        <v>38.235294117647058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60</v>
      </c>
      <c r="F88" s="12">
        <v>50</v>
      </c>
      <c r="G88" s="11">
        <v>0</v>
      </c>
      <c r="H88" s="11">
        <v>33.333333333333329</v>
      </c>
      <c r="I88" s="11">
        <v>33.333333333333329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34.831460674157306</v>
      </c>
      <c r="F89" s="12">
        <v>8.3333333333333321</v>
      </c>
      <c r="G89" s="11">
        <v>13.636363636363635</v>
      </c>
      <c r="H89" s="11">
        <v>10.344827586206897</v>
      </c>
      <c r="I89" s="11">
        <v>12.903225806451612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44.444444444444443</v>
      </c>
      <c r="F90" s="11">
        <v>33.333333333333329</v>
      </c>
      <c r="G90" s="11">
        <v>50</v>
      </c>
      <c r="H90" s="11">
        <v>50</v>
      </c>
      <c r="I90" s="11">
        <v>75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0</v>
      </c>
      <c r="F91" s="12">
        <v>0</v>
      </c>
      <c r="G91" s="11">
        <v>60</v>
      </c>
      <c r="H91" s="11">
        <v>75</v>
      </c>
      <c r="I91" s="11">
        <v>75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75</v>
      </c>
      <c r="F92" s="12">
        <v>60</v>
      </c>
      <c r="G92" s="11">
        <v>66.666666666666657</v>
      </c>
      <c r="H92" s="11">
        <v>64.285714285714292</v>
      </c>
      <c r="I92" s="11">
        <v>70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45.454545454545453</v>
      </c>
      <c r="F93" s="12">
        <v>47.619047619047613</v>
      </c>
      <c r="G93" s="11">
        <v>38.235294117647058</v>
      </c>
      <c r="H93" s="11">
        <v>0</v>
      </c>
      <c r="I93" s="11">
        <v>33.333333333333329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16.666666666666664</v>
      </c>
      <c r="F94" s="12">
        <v>0</v>
      </c>
      <c r="G94" s="11">
        <v>16.666666666666664</v>
      </c>
      <c r="H94" s="11">
        <v>0</v>
      </c>
      <c r="I94" s="11">
        <v>20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62.5</v>
      </c>
      <c r="F95" s="12">
        <v>61.53846153846154</v>
      </c>
      <c r="G95" s="11">
        <v>60</v>
      </c>
      <c r="H95" s="11">
        <v>56.25</v>
      </c>
      <c r="I95" s="11">
        <v>60.869565217391312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48.780487804878049</v>
      </c>
      <c r="F96" s="12">
        <v>58.333333333333336</v>
      </c>
      <c r="G96" s="11">
        <v>45</v>
      </c>
      <c r="H96" s="11">
        <v>0</v>
      </c>
      <c r="I96" s="11">
        <v>41.666666666666671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53.968253968253968</v>
      </c>
      <c r="F97" s="12">
        <v>59.45945945945946</v>
      </c>
      <c r="G97" s="11">
        <v>35.714285714285715</v>
      </c>
      <c r="H97" s="11">
        <v>52.631578947368418</v>
      </c>
      <c r="I97" s="11">
        <v>42.857142857142854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25</v>
      </c>
      <c r="F98" s="12">
        <v>25</v>
      </c>
      <c r="G98" s="11">
        <v>35.185185185185183</v>
      </c>
      <c r="H98" s="11">
        <v>37.5</v>
      </c>
      <c r="I98" s="11">
        <v>30.952380952380953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66.666666666666657</v>
      </c>
      <c r="F99" s="12">
        <v>47.058823529411761</v>
      </c>
      <c r="G99" s="11">
        <v>45.454545454545453</v>
      </c>
      <c r="H99" s="11">
        <v>100</v>
      </c>
      <c r="I99" s="11">
        <v>52.380952380952387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34.482758620689658</v>
      </c>
      <c r="F100" s="12">
        <v>37.5</v>
      </c>
      <c r="G100" s="11">
        <v>52</v>
      </c>
      <c r="H100" s="11">
        <v>75.409836065573771</v>
      </c>
      <c r="I100" s="11">
        <v>0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0</v>
      </c>
      <c r="F101" s="12">
        <v>100</v>
      </c>
      <c r="G101" s="11">
        <v>0</v>
      </c>
      <c r="H101" s="11">
        <v>100</v>
      </c>
      <c r="I101" s="11">
        <v>100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0</v>
      </c>
      <c r="F102" s="12">
        <v>33.333333333333329</v>
      </c>
      <c r="G102" s="11">
        <v>0</v>
      </c>
      <c r="H102" s="11">
        <v>33.333333333333329</v>
      </c>
      <c r="I102" s="11">
        <v>14.285714285714285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39.393939393939391</v>
      </c>
      <c r="F103" s="12">
        <v>39.393939393939391</v>
      </c>
      <c r="G103" s="11">
        <v>36.363636363636367</v>
      </c>
      <c r="H103" s="11">
        <v>30.76923076923077</v>
      </c>
      <c r="I103" s="11">
        <v>17.857142857142858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59.11330049261084</v>
      </c>
      <c r="F104" s="12">
        <v>58.247422680412377</v>
      </c>
      <c r="G104" s="11">
        <v>58.333333333333336</v>
      </c>
      <c r="H104" s="11">
        <v>58.82352941176471</v>
      </c>
      <c r="I104" s="11">
        <v>57.948717948717956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50</v>
      </c>
      <c r="F105" s="12">
        <v>54.621848739495796</v>
      </c>
      <c r="G105" s="11">
        <v>57.251908396946561</v>
      </c>
      <c r="H105" s="11">
        <v>58.333333333333336</v>
      </c>
      <c r="I105" s="11">
        <v>53.90625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60.521932259855639</v>
      </c>
      <c r="F106" s="12">
        <v>57.438016528925615</v>
      </c>
      <c r="G106" s="11">
        <v>61.197110423116619</v>
      </c>
      <c r="H106" s="11">
        <v>60.636515912897828</v>
      </c>
      <c r="I106" s="11">
        <v>47.537227949599078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10</v>
      </c>
      <c r="F107" s="12">
        <v>11.76470588235294</v>
      </c>
      <c r="G107" s="11">
        <v>12.5</v>
      </c>
      <c r="H107" s="11">
        <v>0</v>
      </c>
      <c r="I107" s="11">
        <v>33.333333333333329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66.666666666666657</v>
      </c>
      <c r="F108" s="12">
        <v>55.555555555555557</v>
      </c>
      <c r="G108" s="11">
        <v>62.5</v>
      </c>
      <c r="H108" s="11">
        <v>66.666666666666657</v>
      </c>
      <c r="I108" s="11">
        <v>25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47.727272727272727</v>
      </c>
      <c r="F109" s="12">
        <v>44.897959183673471</v>
      </c>
      <c r="G109" s="11">
        <v>43.39622641509434</v>
      </c>
      <c r="H109" s="11">
        <v>40.909090909090914</v>
      </c>
      <c r="I109" s="11">
        <v>44.285714285714285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83.333333333333343</v>
      </c>
      <c r="F110" s="12">
        <v>83.333333333333343</v>
      </c>
      <c r="G110" s="11">
        <v>71.428571428571431</v>
      </c>
      <c r="H110" s="11">
        <v>85.714285714285708</v>
      </c>
      <c r="I110" s="11">
        <v>50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71.15384615384616</v>
      </c>
      <c r="F111" s="12">
        <v>65.789473684210535</v>
      </c>
      <c r="G111" s="11">
        <v>51.162790697674424</v>
      </c>
      <c r="H111" s="11">
        <v>75</v>
      </c>
      <c r="I111" s="11">
        <v>42.138364779874216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21.428571428571427</v>
      </c>
      <c r="F112" s="12">
        <v>0</v>
      </c>
      <c r="G112" s="11">
        <v>24.137931034482758</v>
      </c>
      <c r="H112" s="11">
        <v>66.666666666666657</v>
      </c>
      <c r="I112" s="11">
        <v>30.434782608695656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50</v>
      </c>
      <c r="F113" s="12">
        <v>45.833333333333329</v>
      </c>
      <c r="G113" s="11">
        <v>55.882352941176471</v>
      </c>
      <c r="H113" s="11">
        <v>50</v>
      </c>
      <c r="I113" s="11">
        <v>51.724137931034484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8.3333333333333321</v>
      </c>
      <c r="F114" s="12">
        <v>25</v>
      </c>
      <c r="G114" s="11">
        <v>7.6923076923076925</v>
      </c>
      <c r="H114" s="11">
        <v>11.111111111111111</v>
      </c>
      <c r="I114" s="11">
        <v>0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44.444444444444443</v>
      </c>
      <c r="F115" s="12">
        <v>58.333333333333336</v>
      </c>
      <c r="G115" s="11">
        <v>63.636363636363633</v>
      </c>
      <c r="H115" s="11">
        <v>100</v>
      </c>
      <c r="I115" s="11">
        <v>100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45.3125</v>
      </c>
      <c r="F116" s="12">
        <v>51.5625</v>
      </c>
      <c r="G116" s="11">
        <v>51.515151515151516</v>
      </c>
      <c r="H116" s="11">
        <v>64.15094339622641</v>
      </c>
      <c r="I116" s="11">
        <v>45.833333333333329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66.666666666666657</v>
      </c>
      <c r="F117" s="12">
        <v>55.555555555555557</v>
      </c>
      <c r="G117" s="11">
        <v>42.105263157894733</v>
      </c>
      <c r="H117" s="11">
        <v>57.142857142857139</v>
      </c>
      <c r="I117" s="11">
        <v>42.857142857142854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41.666666666666671</v>
      </c>
      <c r="F118" s="12">
        <v>28.571428571428569</v>
      </c>
      <c r="G118" s="11">
        <v>50</v>
      </c>
      <c r="H118" s="11">
        <v>25</v>
      </c>
      <c r="I118" s="11">
        <v>41.17647058823529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61.53846153846154</v>
      </c>
      <c r="F119" s="12">
        <v>58.333333333333336</v>
      </c>
      <c r="G119" s="11">
        <v>60</v>
      </c>
      <c r="H119" s="11">
        <v>100</v>
      </c>
      <c r="I119" s="11">
        <v>40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60</v>
      </c>
      <c r="F120" s="12">
        <v>42.857142857142854</v>
      </c>
      <c r="G120" s="11">
        <v>42.857142857142854</v>
      </c>
      <c r="H120" s="11">
        <v>40</v>
      </c>
      <c r="I120" s="11">
        <v>42.857142857142854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40.625</v>
      </c>
      <c r="F121" s="12">
        <v>36.363636363636367</v>
      </c>
      <c r="G121" s="11">
        <v>38.888888888888893</v>
      </c>
      <c r="H121" s="11">
        <v>33.333333333333329</v>
      </c>
      <c r="I121" s="11">
        <v>53.571428571428569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0</v>
      </c>
      <c r="F122" s="12">
        <v>0</v>
      </c>
      <c r="G122" s="11">
        <v>0</v>
      </c>
      <c r="H122" s="11">
        <v>0</v>
      </c>
      <c r="I122" s="11">
        <v>0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33.333333333333329</v>
      </c>
      <c r="F123" s="12">
        <v>29.411764705882355</v>
      </c>
      <c r="G123" s="11">
        <v>38.095238095238095</v>
      </c>
      <c r="H123" s="11">
        <v>0</v>
      </c>
      <c r="I123" s="11">
        <v>32.432432432432435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44.444444444444443</v>
      </c>
      <c r="F124" s="12">
        <v>37.5</v>
      </c>
      <c r="G124" s="11">
        <v>42.857142857142854</v>
      </c>
      <c r="H124" s="11">
        <v>0</v>
      </c>
      <c r="I124" s="11">
        <v>50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33.333333333333329</v>
      </c>
      <c r="F125" s="12">
        <v>28.571428571428569</v>
      </c>
      <c r="G125" s="11">
        <v>30</v>
      </c>
      <c r="H125" s="11">
        <v>42.857142857142854</v>
      </c>
      <c r="I125" s="11">
        <v>36.363636363636367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31.111111111111111</v>
      </c>
      <c r="F126" s="12">
        <v>38.461538461538467</v>
      </c>
      <c r="G126" s="11">
        <v>38</v>
      </c>
      <c r="H126" s="11">
        <v>100</v>
      </c>
      <c r="I126" s="11">
        <v>31.707317073170731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50</v>
      </c>
      <c r="F127" s="12">
        <v>25</v>
      </c>
      <c r="G127" s="11">
        <v>50</v>
      </c>
      <c r="H127" s="11">
        <v>100</v>
      </c>
      <c r="I127" s="11">
        <v>11.111111111111111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47.058823529411761</v>
      </c>
      <c r="F128" s="12">
        <v>50.549450549450547</v>
      </c>
      <c r="G128" s="11">
        <v>46</v>
      </c>
      <c r="H128" s="11">
        <v>75</v>
      </c>
      <c r="I128" s="11">
        <v>35.416666666666671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26.666666666666668</v>
      </c>
      <c r="F129" s="12">
        <v>29.411764705882355</v>
      </c>
      <c r="G129" s="11">
        <v>30</v>
      </c>
      <c r="H129" s="11">
        <v>10</v>
      </c>
      <c r="I129" s="11">
        <v>30.434782608695656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65.503698967942285</v>
      </c>
      <c r="F130" s="12">
        <v>64.55649613544351</v>
      </c>
      <c r="G130" s="11">
        <v>63.932373199749527</v>
      </c>
      <c r="H130" s="11">
        <v>64.173186153681272</v>
      </c>
      <c r="I130" s="11">
        <v>63.977223893425005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30.76923076923077</v>
      </c>
      <c r="F131" s="12">
        <v>18.181818181818183</v>
      </c>
      <c r="G131" s="11">
        <v>27.777777777777779</v>
      </c>
      <c r="H131" s="11">
        <v>20</v>
      </c>
      <c r="I131" s="11">
        <v>0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36.363636363636367</v>
      </c>
      <c r="F132" s="12">
        <v>16.666666666666664</v>
      </c>
      <c r="G132" s="11">
        <v>42.352941176470587</v>
      </c>
      <c r="H132" s="11">
        <v>24</v>
      </c>
      <c r="I132" s="11">
        <v>55.26315789473685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7.8947368421052628</v>
      </c>
      <c r="F133" s="12">
        <v>6.5217391304347823</v>
      </c>
      <c r="G133" s="11">
        <v>12</v>
      </c>
      <c r="H133" s="11">
        <v>100</v>
      </c>
      <c r="I133" s="11">
        <v>25.806451612903224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36</v>
      </c>
      <c r="F134" s="12">
        <v>38.461538461538467</v>
      </c>
      <c r="G134" s="11">
        <v>32</v>
      </c>
      <c r="H134" s="11">
        <v>30</v>
      </c>
      <c r="I134" s="11">
        <v>29.166666666666668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28.571428571428569</v>
      </c>
      <c r="F135" s="12">
        <v>25</v>
      </c>
      <c r="G135" s="11">
        <v>26.315789473684209</v>
      </c>
      <c r="H135" s="11">
        <v>0</v>
      </c>
      <c r="I135" s="11">
        <v>31.578947368421051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0</v>
      </c>
      <c r="F136" s="12">
        <v>0</v>
      </c>
      <c r="G136" s="11">
        <v>36.538461538461533</v>
      </c>
      <c r="H136" s="11">
        <v>100</v>
      </c>
      <c r="I136" s="11">
        <v>37.391304347826086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33.333333333333329</v>
      </c>
      <c r="F137" s="12">
        <v>40</v>
      </c>
      <c r="G137" s="11">
        <v>20</v>
      </c>
      <c r="H137" s="11">
        <v>100</v>
      </c>
      <c r="I137" s="11">
        <v>33.333333333333329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61.95652173913043</v>
      </c>
      <c r="F138" s="12">
        <v>67.142857142857139</v>
      </c>
      <c r="G138" s="11">
        <v>60.215053763440864</v>
      </c>
      <c r="H138" s="11">
        <v>74.468085106382972</v>
      </c>
      <c r="I138" s="11">
        <v>49.21875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33.333333333333329</v>
      </c>
      <c r="F139" s="12">
        <v>33.333333333333329</v>
      </c>
      <c r="G139" s="11">
        <v>45.454545454545453</v>
      </c>
      <c r="H139" s="11">
        <v>44.444444444444443</v>
      </c>
      <c r="I139" s="11">
        <v>75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31.25</v>
      </c>
      <c r="F140" s="12">
        <v>15.384615384615385</v>
      </c>
      <c r="G140" s="11">
        <v>30.76923076923077</v>
      </c>
      <c r="H140" s="11">
        <v>0</v>
      </c>
      <c r="I140" s="11">
        <v>41.666666666666671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28.571428571428569</v>
      </c>
      <c r="F141" s="12">
        <v>25</v>
      </c>
      <c r="G141" s="11">
        <v>25</v>
      </c>
      <c r="H141" s="11">
        <v>20</v>
      </c>
      <c r="I141" s="11">
        <v>0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42.857142857142854</v>
      </c>
      <c r="F142" s="12">
        <v>45.454545454545453</v>
      </c>
      <c r="G142" s="11">
        <v>43.661971830985912</v>
      </c>
      <c r="H142" s="11">
        <v>31.25</v>
      </c>
      <c r="I142" s="11">
        <v>42.222222222222221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20</v>
      </c>
      <c r="F143" s="12">
        <v>20</v>
      </c>
      <c r="G143" s="11">
        <v>11.111111111111111</v>
      </c>
      <c r="H143" s="11">
        <v>0</v>
      </c>
      <c r="I143" s="11">
        <v>11.111111111111111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50</v>
      </c>
      <c r="F144" s="12">
        <v>54.54545454545454</v>
      </c>
      <c r="G144" s="11">
        <v>33.333333333333329</v>
      </c>
      <c r="H144" s="11">
        <v>42.857142857142854</v>
      </c>
      <c r="I144" s="11">
        <v>25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44.444444444444443</v>
      </c>
      <c r="F145" s="12">
        <v>58.82352941176471</v>
      </c>
      <c r="G145" s="11">
        <v>70.588235294117652</v>
      </c>
      <c r="H145" s="11">
        <v>0</v>
      </c>
      <c r="I145" s="11">
        <v>44.827586206896555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40</v>
      </c>
      <c r="F146" s="12">
        <v>34.146341463414636</v>
      </c>
      <c r="G146" s="11">
        <v>36.585365853658537</v>
      </c>
      <c r="H146" s="11">
        <v>46.666666666666664</v>
      </c>
      <c r="I146" s="11">
        <v>52.173913043478258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25</v>
      </c>
      <c r="F147" s="12">
        <v>20</v>
      </c>
      <c r="G147" s="11">
        <v>28.571428571428569</v>
      </c>
      <c r="H147" s="11">
        <v>42.857142857142854</v>
      </c>
      <c r="I147" s="11">
        <v>20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22.222222222222221</v>
      </c>
      <c r="F148" s="12">
        <v>13.333333333333334</v>
      </c>
      <c r="G148" s="11">
        <v>35.714285714285715</v>
      </c>
      <c r="H148" s="11">
        <v>0</v>
      </c>
      <c r="I148" s="11">
        <v>0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57.142857142857139</v>
      </c>
      <c r="F149" s="12">
        <v>44.444444444444443</v>
      </c>
      <c r="G149" s="11">
        <v>44.444444444444443</v>
      </c>
      <c r="H149" s="11">
        <v>89.10891089108911</v>
      </c>
      <c r="I149" s="11">
        <v>82.5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43.877551020408163</v>
      </c>
      <c r="F150" s="12">
        <v>43.093922651933703</v>
      </c>
      <c r="G150" s="11">
        <v>42.696629213483142</v>
      </c>
      <c r="H150" s="11">
        <v>61.29032258064516</v>
      </c>
      <c r="I150" s="11">
        <v>50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45.454545454545453</v>
      </c>
      <c r="F151" s="12">
        <v>36.363636363636367</v>
      </c>
      <c r="G151" s="11">
        <v>30</v>
      </c>
      <c r="H151" s="11">
        <v>0</v>
      </c>
      <c r="I151" s="11">
        <v>25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41.666666666666671</v>
      </c>
      <c r="F152" s="12">
        <v>39.130434782608695</v>
      </c>
      <c r="G152" s="11">
        <v>36.111111111111107</v>
      </c>
      <c r="H152" s="11">
        <v>40</v>
      </c>
      <c r="I152" s="11">
        <v>37.5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50</v>
      </c>
      <c r="F153" s="12">
        <v>40</v>
      </c>
      <c r="G153" s="11">
        <v>33.333333333333329</v>
      </c>
      <c r="H153" s="11">
        <v>57.142857142857139</v>
      </c>
      <c r="I153" s="11">
        <v>42.857142857142854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39.473684210526315</v>
      </c>
      <c r="F154" s="12">
        <v>40</v>
      </c>
      <c r="G154" s="11">
        <v>39.937106918238996</v>
      </c>
      <c r="H154" s="11">
        <v>50</v>
      </c>
      <c r="I154" s="11">
        <v>47.435897435897431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35</v>
      </c>
      <c r="F155" s="12">
        <v>31.578947368421051</v>
      </c>
      <c r="G155" s="11">
        <v>38.888888888888893</v>
      </c>
      <c r="H155" s="11">
        <v>36.363636363636367</v>
      </c>
      <c r="I155" s="11">
        <v>57.142857142857139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33.333333333333329</v>
      </c>
      <c r="F156" s="12">
        <v>21.428571428571427</v>
      </c>
      <c r="G156" s="11">
        <v>28.571428571428569</v>
      </c>
      <c r="H156" s="11">
        <v>33.333333333333329</v>
      </c>
      <c r="I156" s="11">
        <v>25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44.444444444444443</v>
      </c>
      <c r="F157" s="12">
        <v>38.235294117647058</v>
      </c>
      <c r="G157" s="11">
        <v>35.9375</v>
      </c>
      <c r="H157" s="11">
        <v>45.454545454545453</v>
      </c>
      <c r="I157" s="11">
        <v>38.383838383838381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53.846153846153847</v>
      </c>
      <c r="F158" s="12">
        <v>51.666666666666671</v>
      </c>
      <c r="G158" s="11">
        <v>40.229885057471265</v>
      </c>
      <c r="H158" s="11">
        <v>56.36363636363636</v>
      </c>
      <c r="I158" s="11">
        <v>48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42.857142857142854</v>
      </c>
      <c r="F159" s="12">
        <v>48.387096774193552</v>
      </c>
      <c r="G159" s="11">
        <v>56.000000000000007</v>
      </c>
      <c r="H159" s="11">
        <v>92.857142857142861</v>
      </c>
      <c r="I159" s="11">
        <v>63.414634146341463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36.363636363636367</v>
      </c>
      <c r="F160" s="12">
        <v>37.931034482758619</v>
      </c>
      <c r="G160" s="11">
        <v>33.333333333333329</v>
      </c>
      <c r="H160" s="11">
        <v>62.5</v>
      </c>
      <c r="I160" s="11">
        <v>44.444444444444443</v>
      </c>
      <c r="J160" s="5" t="str">
        <f t="shared" si="2"/>
        <v>Normal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Indica. 01</vt:lpstr>
      <vt:lpstr>Indica. 02</vt:lpstr>
      <vt:lpstr>Indica. 03</vt:lpstr>
      <vt:lpstr>Indica. 04</vt:lpstr>
      <vt:lpstr>Indica.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2024-02-05T23:21:41Z</dcterms:modified>
</cp:coreProperties>
</file>