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cdub/Downloads/"/>
    </mc:Choice>
  </mc:AlternateContent>
  <xr:revisionPtr revIDLastSave="0" documentId="13_ncr:1_{A7573C50-62C9-484B-B1F2-06DE762C5851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Goal Seek" sheetId="2" r:id="rId1"/>
    <sheet name="Solver" sheetId="3" r:id="rId2"/>
    <sheet name="Advanced Solver" sheetId="4" r:id="rId3"/>
  </sheets>
  <definedNames>
    <definedName name="Google_Sheet_Link_1029291634_1927318588" hidden="1">solver_lhs3</definedName>
    <definedName name="Google_Sheet_Link_1036416693_805229083" hidden="1">solver_rhs2</definedName>
    <definedName name="Google_Sheet_Link_1278149530_1927318588" hidden="1">solver_rhs3</definedName>
    <definedName name="Google_Sheet_Link_1370533828_805229083" hidden="1">solver_opt</definedName>
    <definedName name="Google_Sheet_Link_1502608292_1927318588" hidden="1">solver_lhs1</definedName>
    <definedName name="Google_Sheet_Link_1729301410_805229083" hidden="1">'Advanced Solver'!solver_lhs1</definedName>
    <definedName name="Google_Sheet_Link_1751574056_805229083" hidden="1">solver_lhs2</definedName>
    <definedName name="Google_Sheet_Link_1757188963_805229083" hidden="1">'Advanced Solver'!solver_rhs3</definedName>
    <definedName name="Google_Sheet_Link_2050331336_805229083" hidden="1">'Advanced Solver'!solver_lhs3</definedName>
    <definedName name="Google_Sheet_Link_2059175408_1927318588" hidden="1">solver_adj</definedName>
    <definedName name="Google_Sheet_Link_441969672_1927318588" hidden="1">solver_rhs1</definedName>
    <definedName name="Google_Sheet_Link_641043163_1927318588" hidden="1">solver_lhs4</definedName>
    <definedName name="Google_Sheet_Link_705027040_1927318588" hidden="1">'Advanced Solver'!solver_opt</definedName>
    <definedName name="Google_Sheet_Link_7194795_1927318588" hidden="1">'Advanced Solver'!solver_lhs2</definedName>
    <definedName name="Google_Sheet_Link_727385559_1927318588" hidden="1">solver_rhs4</definedName>
    <definedName name="Google_Sheet_Link_833730664_805229083" hidden="1">'Advanced Solver'!solver_adj</definedName>
    <definedName name="solver_adj" localSheetId="2" hidden="1">'Advanced Solver'!$C$13:$G$18</definedName>
    <definedName name="solver_adj" localSheetId="1" hidden="1">Solver!$C$4:$C$6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2</definedName>
    <definedName name="solver_eng" localSheetId="0" hidden="1">1</definedName>
    <definedName name="solver_eng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'Advanced Solver'!$C$13:$G$18</definedName>
    <definedName name="solver_lhs1" localSheetId="1" hidden="1">Solver!$C$4</definedName>
    <definedName name="solver_lhs2" localSheetId="2" hidden="1">'Advanced Solver'!$C$22:$G$22</definedName>
    <definedName name="solver_lhs2" localSheetId="1" hidden="1">Solver!$C$4</definedName>
    <definedName name="solver_lhs3" localSheetId="2" hidden="1">'Advanced Solver'!$L$13:$L$18</definedName>
    <definedName name="solver_lhs3" localSheetId="1" hidden="1">Solver!$C$5</definedName>
    <definedName name="solver_lhs4" localSheetId="1" hidden="1">Solver!$C$6</definedName>
    <definedName name="solver_lin" localSheetId="2" hidden="1">1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0" hidden="1">0</definedName>
    <definedName name="solver_num" localSheetId="1" hidden="1">4</definedName>
    <definedName name="solver_opt" localSheetId="2" hidden="1">'Advanced Solver'!$G$26</definedName>
    <definedName name="solver_opt" localSheetId="0" hidden="1">'Goal Seek'!$C$13</definedName>
    <definedName name="solver_opt" localSheetId="1" hidden="1">Solver!$C$18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4</definedName>
    <definedName name="solver_rel1" localSheetId="1" hidden="1">1</definedName>
    <definedName name="solver_rel2" localSheetId="2" hidden="1">3</definedName>
    <definedName name="solver_rel2" localSheetId="1" hidden="1">4</definedName>
    <definedName name="solver_rel3" localSheetId="2" hidden="1">3</definedName>
    <definedName name="solver_rel3" localSheetId="1" hidden="1">1</definedName>
    <definedName name="solver_rel4" localSheetId="1" hidden="1">3</definedName>
    <definedName name="solver_rhs1" localSheetId="2" hidden="1">"integer"</definedName>
    <definedName name="solver_rhs1" localSheetId="1" hidden="1">Solver!$C$10</definedName>
    <definedName name="solver_rhs2" localSheetId="2" hidden="1">'Advanced Solver'!$C$20:$G$20</definedName>
    <definedName name="solver_rhs2" localSheetId="1" hidden="1">"integer"</definedName>
    <definedName name="solver_rhs3" localSheetId="2" hidden="1">'Advanced Solver'!$J$13:$J$18</definedName>
    <definedName name="solver_rhs3" localSheetId="1" hidden="1">Solver!$C$11</definedName>
    <definedName name="solver_rhs4" localSheetId="1" hidden="1">Solver!$C$12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0" hidden="1">1</definedName>
    <definedName name="solver_typ" localSheetId="1" hidden="1">3</definedName>
    <definedName name="solver_val" localSheetId="2" hidden="1">0</definedName>
    <definedName name="solver_val" localSheetId="0" hidden="1">0</definedName>
    <definedName name="solver_val" localSheetId="1" hidden="1">1000000</definedName>
    <definedName name="solver_ver" localSheetId="2" hidden="1">2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DWoFHergmMOeOctMgdxl2BF2ukQ=="/>
    </ext>
  </extLst>
</workbook>
</file>

<file path=xl/calcChain.xml><?xml version="1.0" encoding="utf-8"?>
<calcChain xmlns="http://schemas.openxmlformats.org/spreadsheetml/2006/main">
  <c r="G26" i="4" l="1"/>
  <c r="L14" i="4"/>
  <c r="L15" i="4"/>
  <c r="L16" i="4"/>
  <c r="L17" i="4"/>
  <c r="L18" i="4"/>
  <c r="L13" i="4"/>
  <c r="D22" i="4"/>
  <c r="E22" i="4"/>
  <c r="F22" i="4"/>
  <c r="G22" i="4"/>
  <c r="C22" i="4"/>
  <c r="C4" i="2"/>
  <c r="C11" i="2" s="1"/>
  <c r="C12" i="2"/>
  <c r="F9" i="4"/>
  <c r="G8" i="4"/>
  <c r="F8" i="4"/>
  <c r="D8" i="4"/>
  <c r="E8" i="4" s="1"/>
  <c r="G7" i="4"/>
  <c r="E7" i="4"/>
  <c r="G6" i="4"/>
  <c r="D6" i="4"/>
  <c r="G5" i="4"/>
  <c r="D5" i="4"/>
  <c r="F4" i="4"/>
  <c r="D4" i="4"/>
  <c r="C17" i="3"/>
  <c r="C16" i="3"/>
  <c r="C15" i="3"/>
  <c r="C18" i="3" l="1"/>
  <c r="C10" i="2"/>
  <c r="C13" i="2" s="1"/>
</calcChain>
</file>

<file path=xl/sharedStrings.xml><?xml version="1.0" encoding="utf-8"?>
<sst xmlns="http://schemas.openxmlformats.org/spreadsheetml/2006/main" count="55" uniqueCount="34">
  <si>
    <t>iPhone 14 Financials</t>
  </si>
  <si>
    <t>Assumptions</t>
  </si>
  <si>
    <t>Quantity Sold</t>
  </si>
  <si>
    <t>Price per Unit</t>
  </si>
  <si>
    <t>Variable Cost per Unit</t>
  </si>
  <si>
    <t>Fixed Cost</t>
  </si>
  <si>
    <t>Income Statement</t>
  </si>
  <si>
    <t>Total Revenue</t>
  </si>
  <si>
    <t>Variable Costs</t>
  </si>
  <si>
    <t>Fixed Costs</t>
  </si>
  <si>
    <t>Profit</t>
  </si>
  <si>
    <t>Constraints</t>
  </si>
  <si>
    <t>Max. Capacity</t>
  </si>
  <si>
    <t>Max. Price per Unit</t>
  </si>
  <si>
    <t>Min. Variable Cost per Unit</t>
  </si>
  <si>
    <t>Labor Cost (in USD)</t>
  </si>
  <si>
    <t>Japan</t>
  </si>
  <si>
    <t>Germany</t>
  </si>
  <si>
    <t>France</t>
  </si>
  <si>
    <t>USA</t>
  </si>
  <si>
    <t>South Korea</t>
  </si>
  <si>
    <t>iPhone</t>
  </si>
  <si>
    <t>iPad</t>
  </si>
  <si>
    <t>Watch</t>
  </si>
  <si>
    <t>Macbook</t>
  </si>
  <si>
    <t>AirPods</t>
  </si>
  <si>
    <t>AirTag</t>
  </si>
  <si>
    <t>Units Produced</t>
  </si>
  <si>
    <t>Min. Item
 Production</t>
  </si>
  <si>
    <t>Total Item
 Production</t>
  </si>
  <si>
    <t>Taiwan</t>
  </si>
  <si>
    <t>Min. Country Production</t>
  </si>
  <si>
    <t>Total Country Production</t>
  </si>
  <si>
    <t>Total Labor Cost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</si>
</sst>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#,##0.0_);\(#,##0.0\);\-\-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rgb="FF0432FF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293D68"/>
        <bgColor rgb="FF293D68"/>
      </patternFill>
    </fill>
    <fill>
      <patternFill patternType="solid">
        <fgColor rgb="FFECECEC"/>
        <bgColor rgb="FFECECEC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164" fontId="6" fillId="3" borderId="1" xfId="0" applyNumberFormat="1" applyFont="1" applyFill="1" applyBorder="1"/>
    <xf numFmtId="164" fontId="6" fillId="0" borderId="0" xfId="0" applyNumberFormat="1" applyFont="1"/>
    <xf numFmtId="164" fontId="1" fillId="0" borderId="0" xfId="0" applyNumberFormat="1" applyFont="1"/>
    <xf numFmtId="0" fontId="2" fillId="2" borderId="5" xfId="0" applyFont="1" applyFill="1" applyBorder="1" applyAlignment="1">
      <alignment horizontal="left"/>
    </xf>
    <xf numFmtId="164" fontId="2" fillId="2" borderId="5" xfId="0" applyNumberFormat="1" applyFont="1" applyFill="1" applyBorder="1"/>
    <xf numFmtId="0" fontId="7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7" fillId="0" borderId="0" xfId="0" applyFont="1"/>
    <xf numFmtId="164" fontId="6" fillId="5" borderId="7" xfId="0" applyNumberFormat="1" applyFont="1" applyFill="1" applyBorder="1" applyAlignment="1">
      <alignment horizontal="center"/>
    </xf>
    <xf numFmtId="0" fontId="2" fillId="5" borderId="5" xfId="0" applyFont="1" applyFill="1" applyBorder="1"/>
    <xf numFmtId="164" fontId="6" fillId="5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2" fillId="0" borderId="0" xfId="0" applyFont="1"/>
    <xf numFmtId="164" fontId="2" fillId="2" borderId="8" xfId="0" applyNumberFormat="1" applyFont="1" applyFill="1" applyBorder="1"/>
    <xf numFmtId="0" fontId="4" fillId="4" borderId="2" xfId="0" applyFont="1" applyFill="1" applyBorder="1" applyAlignment="1">
      <alignment horizontal="center"/>
    </xf>
    <xf numFmtId="0" fontId="5" fillId="0" borderId="3" xfId="0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/>
    <xf numFmtId="0" fontId="5" fillId="0" borderId="6" xfId="0" applyFont="1" applyBorder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1000"/>
  <sheetViews>
    <sheetView showGridLines="0" zoomScale="168" workbookViewId="0">
      <selection activeCell="C4" sqref="C4"/>
    </sheetView>
  </sheetViews>
  <sheetFormatPr baseColWidth="10" defaultColWidth="14.5" defaultRowHeight="15" customHeight="1" x14ac:dyDescent="0.2"/>
  <cols>
    <col min="1" max="1" width="11.5" customWidth="1"/>
    <col min="2" max="2" width="19.6640625" customWidth="1"/>
    <col min="3" max="3" width="10.33203125" customWidth="1"/>
    <col min="4" max="26" width="11.5" customWidth="1"/>
  </cols>
  <sheetData>
    <row r="2" spans="1:26" x14ac:dyDescent="0.2">
      <c r="B2" s="27" t="s">
        <v>0</v>
      </c>
      <c r="C2" s="28"/>
    </row>
    <row r="3" spans="1:26" x14ac:dyDescent="0.2">
      <c r="B3" s="29" t="s">
        <v>1</v>
      </c>
      <c r="C3" s="30"/>
    </row>
    <row r="4" spans="1:26" x14ac:dyDescent="0.2">
      <c r="A4" s="2"/>
      <c r="B4" s="3" t="s">
        <v>2</v>
      </c>
      <c r="C4" s="4">
        <f>ROUNDUP(7692.30769230769,0)</f>
        <v>7693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3" t="s">
        <v>3</v>
      </c>
      <c r="C5" s="5">
        <v>995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3" t="s">
        <v>4</v>
      </c>
      <c r="C6" s="5">
        <v>345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3" t="s">
        <v>5</v>
      </c>
      <c r="C7" s="5">
        <v>5000000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3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9" t="s">
        <v>6</v>
      </c>
      <c r="C9" s="30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6">
        <f>C4*C5</f>
        <v>7654535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3" t="s">
        <v>8</v>
      </c>
      <c r="C11" s="6">
        <f>-C6*C4</f>
        <v>-2654085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3" t="s">
        <v>9</v>
      </c>
      <c r="C12" s="6">
        <f>-C7</f>
        <v>-5000000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7" t="s">
        <v>10</v>
      </c>
      <c r="C13" s="8">
        <f>SUM(C10:C12)</f>
        <v>450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3"/>
      <c r="C14" s="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2:C2"/>
    <mergeCell ref="B3:C3"/>
    <mergeCell ref="B9:C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0"/>
  <sheetViews>
    <sheetView showGridLines="0" topLeftCell="A2" zoomScale="200" workbookViewId="0">
      <selection activeCell="C18" sqref="C18"/>
    </sheetView>
  </sheetViews>
  <sheetFormatPr baseColWidth="10" defaultColWidth="14.5" defaultRowHeight="15" customHeight="1" x14ac:dyDescent="0.2"/>
  <cols>
    <col min="1" max="1" width="11.5" customWidth="1"/>
    <col min="2" max="2" width="24.1640625" customWidth="1"/>
    <col min="3" max="3" width="10.33203125" customWidth="1"/>
    <col min="4" max="26" width="11.5" customWidth="1"/>
  </cols>
  <sheetData>
    <row r="2" spans="1:26" x14ac:dyDescent="0.2">
      <c r="B2" s="27" t="s">
        <v>0</v>
      </c>
      <c r="C2" s="28"/>
    </row>
    <row r="3" spans="1:26" x14ac:dyDescent="0.2">
      <c r="B3" s="29" t="s">
        <v>1</v>
      </c>
      <c r="C3" s="30"/>
    </row>
    <row r="4" spans="1:26" x14ac:dyDescent="0.2">
      <c r="A4" s="2"/>
      <c r="B4" s="3" t="s">
        <v>2</v>
      </c>
      <c r="C4" s="4">
        <v>9000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3" t="s">
        <v>3</v>
      </c>
      <c r="C5" s="4">
        <v>1025.666666666669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3" t="s">
        <v>4</v>
      </c>
      <c r="C6" s="4">
        <v>358.99999999999994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3" t="s">
        <v>5</v>
      </c>
      <c r="C7" s="5">
        <v>5000000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3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9" t="s">
        <v>11</v>
      </c>
      <c r="C9" s="30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12</v>
      </c>
      <c r="C10" s="5">
        <v>9000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3" t="s">
        <v>13</v>
      </c>
      <c r="C11" s="5">
        <v>1099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3" t="s">
        <v>14</v>
      </c>
      <c r="C12" s="5">
        <v>359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3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9" t="s">
        <v>6</v>
      </c>
      <c r="C14" s="3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3" t="s">
        <v>7</v>
      </c>
      <c r="C15" s="6">
        <f>C5*C4</f>
        <v>9231000.0000000205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3" t="s">
        <v>8</v>
      </c>
      <c r="C16" s="6">
        <f>-C6*C4</f>
        <v>-3230999.9999999995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9</v>
      </c>
      <c r="C17" s="6">
        <f>-C7</f>
        <v>-5000000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7" t="s">
        <v>10</v>
      </c>
      <c r="C18" s="8">
        <f>SUM(C15:C17)</f>
        <v>1000000.0000000205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3"/>
      <c r="C19" s="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1" spans="1:26" ht="15.75" customHeight="1" x14ac:dyDescent="0.2"/>
    <row r="22" spans="1:26" ht="15.75" customHeight="1" x14ac:dyDescent="0.2"/>
    <row r="23" spans="1:26" ht="15.75" customHeight="1" x14ac:dyDescent="0.2"/>
    <row r="24" spans="1:26" ht="15.75" customHeight="1" x14ac:dyDescent="0.2"/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2:C2"/>
    <mergeCell ref="B3:C3"/>
    <mergeCell ref="B9:C9"/>
    <mergeCell ref="B14:C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topLeftCell="A2" zoomScale="163" workbookViewId="0">
      <selection activeCell="G26" sqref="G26"/>
    </sheetView>
  </sheetViews>
  <sheetFormatPr baseColWidth="10" defaultColWidth="14.5" defaultRowHeight="15" customHeight="1" x14ac:dyDescent="0.2"/>
  <cols>
    <col min="1" max="1" width="11.5" customWidth="1"/>
    <col min="2" max="2" width="22.6640625" customWidth="1"/>
    <col min="3" max="4" width="17.1640625" customWidth="1"/>
    <col min="5" max="5" width="11.33203125" customWidth="1"/>
    <col min="6" max="6" width="17" customWidth="1"/>
    <col min="7" max="7" width="11.33203125" customWidth="1"/>
    <col min="8" max="8" width="1.6640625" customWidth="1"/>
    <col min="9" max="9" width="1.83203125" customWidth="1"/>
    <col min="10" max="10" width="11.5" customWidth="1"/>
    <col min="11" max="11" width="1.5" customWidth="1"/>
    <col min="12" max="12" width="11.5" customWidth="1"/>
    <col min="13" max="13" width="1.33203125" customWidth="1"/>
    <col min="14" max="14" width="6.1640625" customWidth="1"/>
    <col min="15" max="26" width="11.5" customWidth="1"/>
  </cols>
  <sheetData>
    <row r="1" spans="2:14" x14ac:dyDescent="0.2">
      <c r="M1" s="2"/>
    </row>
    <row r="2" spans="2:14" x14ac:dyDescent="0.2">
      <c r="B2" s="27" t="s">
        <v>15</v>
      </c>
      <c r="C2" s="31"/>
      <c r="D2" s="31"/>
      <c r="E2" s="31"/>
      <c r="F2" s="31"/>
      <c r="G2" s="28"/>
      <c r="M2" s="2"/>
    </row>
    <row r="3" spans="2:14" x14ac:dyDescent="0.2">
      <c r="B3" s="9"/>
      <c r="C3" s="10" t="s">
        <v>16</v>
      </c>
      <c r="D3" s="10" t="s">
        <v>17</v>
      </c>
      <c r="E3" s="10" t="s">
        <v>18</v>
      </c>
      <c r="F3" s="10" t="s">
        <v>19</v>
      </c>
      <c r="G3" s="10" t="s">
        <v>20</v>
      </c>
      <c r="M3" s="2"/>
    </row>
    <row r="4" spans="2:14" x14ac:dyDescent="0.2">
      <c r="B4" s="2" t="s">
        <v>21</v>
      </c>
      <c r="C4" s="11">
        <v>34.78</v>
      </c>
      <c r="D4" s="11">
        <f t="shared" ref="D4:D6" si="0">C4*0.84</f>
        <v>29.215199999999999</v>
      </c>
      <c r="E4" s="11">
        <v>32.479999999999997</v>
      </c>
      <c r="F4" s="11">
        <f>C4*1.12</f>
        <v>38.953600000000002</v>
      </c>
      <c r="G4" s="11">
        <v>32.479999999999997</v>
      </c>
      <c r="M4" s="2"/>
    </row>
    <row r="5" spans="2:14" x14ac:dyDescent="0.2">
      <c r="B5" s="2" t="s">
        <v>22</v>
      </c>
      <c r="C5" s="11">
        <v>32.479999999999997</v>
      </c>
      <c r="D5" s="11">
        <f t="shared" si="0"/>
        <v>27.283199999999997</v>
      </c>
      <c r="E5" s="11">
        <v>22.486999999999998</v>
      </c>
      <c r="F5" s="11">
        <v>28.54</v>
      </c>
      <c r="G5" s="11">
        <f t="shared" ref="G5:G8" si="1">C5*0.94</f>
        <v>30.531199999999995</v>
      </c>
      <c r="M5" s="2"/>
    </row>
    <row r="6" spans="2:14" x14ac:dyDescent="0.2">
      <c r="B6" s="2" t="s">
        <v>23</v>
      </c>
      <c r="C6" s="11">
        <v>25.95</v>
      </c>
      <c r="D6" s="11">
        <f t="shared" si="0"/>
        <v>21.797999999999998</v>
      </c>
      <c r="E6" s="11">
        <v>24.89</v>
      </c>
      <c r="F6" s="11">
        <v>24.2</v>
      </c>
      <c r="G6" s="11">
        <f t="shared" si="1"/>
        <v>24.392999999999997</v>
      </c>
      <c r="M6" s="2"/>
    </row>
    <row r="7" spans="2:14" x14ac:dyDescent="0.2">
      <c r="B7" s="2" t="s">
        <v>24</v>
      </c>
      <c r="C7" s="11">
        <v>68.540000000000006</v>
      </c>
      <c r="D7" s="11">
        <v>30</v>
      </c>
      <c r="E7" s="11">
        <f t="shared" ref="E7:E8" si="2">D7*0.92</f>
        <v>27.6</v>
      </c>
      <c r="F7" s="11">
        <v>26.4</v>
      </c>
      <c r="G7" s="11">
        <f t="shared" si="1"/>
        <v>64.427599999999998</v>
      </c>
      <c r="M7" s="2"/>
    </row>
    <row r="8" spans="2:14" x14ac:dyDescent="0.2">
      <c r="B8" s="2" t="s">
        <v>25</v>
      </c>
      <c r="C8" s="11">
        <v>12.55</v>
      </c>
      <c r="D8" s="11">
        <f>C8*0.84</f>
        <v>10.542</v>
      </c>
      <c r="E8" s="11">
        <f t="shared" si="2"/>
        <v>9.698640000000001</v>
      </c>
      <c r="F8" s="11">
        <f t="shared" ref="F8:F9" si="3">C8*1.12</f>
        <v>14.056000000000003</v>
      </c>
      <c r="G8" s="11">
        <f t="shared" si="1"/>
        <v>11.797000000000001</v>
      </c>
      <c r="M8" s="2"/>
    </row>
    <row r="9" spans="2:14" x14ac:dyDescent="0.2">
      <c r="B9" s="2" t="s">
        <v>26</v>
      </c>
      <c r="C9" s="11">
        <v>13.98</v>
      </c>
      <c r="D9" s="11">
        <v>15.88</v>
      </c>
      <c r="E9" s="11">
        <v>17.88</v>
      </c>
      <c r="F9" s="11">
        <f t="shared" si="3"/>
        <v>15.657600000000002</v>
      </c>
      <c r="G9" s="11">
        <v>12.8</v>
      </c>
      <c r="M9" s="2"/>
    </row>
    <row r="10" spans="2:14" x14ac:dyDescent="0.2">
      <c r="M10" s="2"/>
    </row>
    <row r="11" spans="2:14" x14ac:dyDescent="0.2">
      <c r="B11" s="27" t="s">
        <v>27</v>
      </c>
      <c r="C11" s="31"/>
      <c r="D11" s="31"/>
      <c r="E11" s="31"/>
      <c r="F11" s="31"/>
      <c r="G11" s="28"/>
      <c r="J11" s="32" t="s">
        <v>28</v>
      </c>
      <c r="L11" s="32" t="s">
        <v>29</v>
      </c>
      <c r="M11" s="12"/>
    </row>
    <row r="12" spans="2:14" x14ac:dyDescent="0.2">
      <c r="B12" s="9"/>
      <c r="C12" s="10" t="s">
        <v>16</v>
      </c>
      <c r="D12" s="10" t="s">
        <v>17</v>
      </c>
      <c r="E12" s="10" t="s">
        <v>30</v>
      </c>
      <c r="F12" s="10" t="s">
        <v>19</v>
      </c>
      <c r="G12" s="10" t="s">
        <v>20</v>
      </c>
      <c r="J12" s="30"/>
      <c r="L12" s="30"/>
      <c r="M12" s="13"/>
      <c r="N12" s="14"/>
    </row>
    <row r="13" spans="2:14" x14ac:dyDescent="0.2">
      <c r="B13" s="1" t="s">
        <v>21</v>
      </c>
      <c r="C13" s="15">
        <v>8700</v>
      </c>
      <c r="D13" s="15">
        <v>15900</v>
      </c>
      <c r="E13" s="15">
        <v>0</v>
      </c>
      <c r="F13" s="15">
        <v>0</v>
      </c>
      <c r="G13" s="15">
        <v>10400</v>
      </c>
      <c r="J13" s="16">
        <v>35000</v>
      </c>
      <c r="L13" s="17">
        <f>SUM(C13:G13)</f>
        <v>35000</v>
      </c>
      <c r="M13" s="18"/>
      <c r="N13" s="19"/>
    </row>
    <row r="14" spans="2:14" x14ac:dyDescent="0.2">
      <c r="B14" s="1" t="s">
        <v>22</v>
      </c>
      <c r="C14" s="15">
        <v>0</v>
      </c>
      <c r="D14" s="15">
        <v>0</v>
      </c>
      <c r="E14" s="15">
        <v>9500</v>
      </c>
      <c r="F14" s="15">
        <v>0</v>
      </c>
      <c r="G14" s="15">
        <v>0</v>
      </c>
      <c r="J14" s="16">
        <v>9500</v>
      </c>
      <c r="L14" s="17">
        <f t="shared" ref="L14:L18" si="4">SUM(C14:G14)</f>
        <v>9500</v>
      </c>
      <c r="M14" s="18"/>
      <c r="N14" s="19"/>
    </row>
    <row r="15" spans="2:14" x14ac:dyDescent="0.2">
      <c r="B15" s="1" t="s">
        <v>23</v>
      </c>
      <c r="C15" s="15">
        <v>1960</v>
      </c>
      <c r="D15" s="15">
        <v>0</v>
      </c>
      <c r="E15" s="15">
        <v>0</v>
      </c>
      <c r="F15" s="15">
        <v>10540</v>
      </c>
      <c r="G15" s="15">
        <v>0</v>
      </c>
      <c r="J15" s="16">
        <v>12500</v>
      </c>
      <c r="L15" s="17">
        <f t="shared" si="4"/>
        <v>12500</v>
      </c>
      <c r="M15" s="18"/>
      <c r="N15" s="19"/>
    </row>
    <row r="16" spans="2:14" x14ac:dyDescent="0.2">
      <c r="B16" s="1" t="s">
        <v>24</v>
      </c>
      <c r="C16" s="15">
        <v>0</v>
      </c>
      <c r="D16" s="15">
        <v>0</v>
      </c>
      <c r="E16" s="15">
        <v>0</v>
      </c>
      <c r="F16" s="15">
        <v>28000</v>
      </c>
      <c r="G16" s="15">
        <v>0</v>
      </c>
      <c r="J16" s="16">
        <v>28000</v>
      </c>
      <c r="L16" s="17">
        <f t="shared" si="4"/>
        <v>28000</v>
      </c>
      <c r="M16" s="18"/>
      <c r="N16" s="19"/>
    </row>
    <row r="17" spans="1:26" x14ac:dyDescent="0.2">
      <c r="B17" s="1" t="s">
        <v>25</v>
      </c>
      <c r="C17" s="15">
        <v>7300</v>
      </c>
      <c r="D17" s="15">
        <v>0</v>
      </c>
      <c r="E17" s="15">
        <v>2500</v>
      </c>
      <c r="F17" s="15">
        <v>0</v>
      </c>
      <c r="G17" s="15">
        <v>0</v>
      </c>
      <c r="J17" s="16">
        <v>9800</v>
      </c>
      <c r="L17" s="17">
        <f t="shared" si="4"/>
        <v>9800</v>
      </c>
      <c r="M17" s="18"/>
      <c r="N17" s="19"/>
    </row>
    <row r="18" spans="1:26" x14ac:dyDescent="0.2">
      <c r="B18" s="1" t="s">
        <v>26</v>
      </c>
      <c r="C18" s="15">
        <v>2040</v>
      </c>
      <c r="D18" s="15">
        <v>0</v>
      </c>
      <c r="E18" s="15">
        <v>0</v>
      </c>
      <c r="F18" s="15">
        <v>0</v>
      </c>
      <c r="G18" s="15">
        <v>0</v>
      </c>
      <c r="J18" s="20">
        <v>2040</v>
      </c>
      <c r="L18" s="17">
        <f t="shared" si="4"/>
        <v>2040</v>
      </c>
      <c r="M18" s="18"/>
      <c r="N18" s="19"/>
    </row>
    <row r="19" spans="1:26" ht="7.5" customHeight="1" x14ac:dyDescent="0.2">
      <c r="A19" s="2"/>
      <c r="B19" s="2"/>
      <c r="C19" s="18"/>
      <c r="D19" s="18"/>
      <c r="E19" s="18"/>
      <c r="F19" s="18"/>
      <c r="G19" s="18"/>
      <c r="H19" s="2"/>
      <c r="I19" s="2"/>
      <c r="J19" s="18"/>
      <c r="K19" s="2"/>
      <c r="L19" s="18"/>
      <c r="M19" s="1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B20" s="21" t="s">
        <v>31</v>
      </c>
      <c r="C20" s="22">
        <v>20000</v>
      </c>
      <c r="D20" s="22">
        <v>15900</v>
      </c>
      <c r="E20" s="22">
        <v>12000</v>
      </c>
      <c r="F20" s="22">
        <v>38540</v>
      </c>
      <c r="G20" s="22">
        <v>10400</v>
      </c>
      <c r="J20" s="23"/>
      <c r="K20" s="2"/>
      <c r="L20" s="23"/>
      <c r="M20" s="23"/>
    </row>
    <row r="21" spans="1:26" ht="10.5" customHeight="1" x14ac:dyDescent="0.2">
      <c r="C21" s="18"/>
      <c r="D21" s="18"/>
      <c r="E21" s="18"/>
      <c r="F21" s="18"/>
      <c r="G21" s="18"/>
      <c r="J21" s="2"/>
      <c r="K21" s="2"/>
      <c r="L21" s="2"/>
      <c r="M21" s="2"/>
    </row>
    <row r="22" spans="1:26" ht="15.75" customHeight="1" x14ac:dyDescent="0.2">
      <c r="B22" s="21" t="s">
        <v>32</v>
      </c>
      <c r="C22" s="24">
        <f>SUM(C13:C18)</f>
        <v>20000</v>
      </c>
      <c r="D22" s="24">
        <f t="shared" ref="D22:G22" si="5">SUM(D13:D18)</f>
        <v>15900</v>
      </c>
      <c r="E22" s="24">
        <f t="shared" si="5"/>
        <v>12000</v>
      </c>
      <c r="F22" s="24">
        <f t="shared" si="5"/>
        <v>38540</v>
      </c>
      <c r="G22" s="24">
        <f t="shared" si="5"/>
        <v>10400</v>
      </c>
      <c r="J22" s="23"/>
      <c r="K22" s="2"/>
      <c r="L22" s="23"/>
      <c r="M22" s="23"/>
    </row>
    <row r="23" spans="1:26" ht="7.5" customHeight="1" x14ac:dyDescent="0.2">
      <c r="M23" s="2"/>
    </row>
    <row r="24" spans="1:26" ht="14.25" customHeight="1" x14ac:dyDescent="0.2">
      <c r="M24" s="2"/>
    </row>
    <row r="25" spans="1:26" ht="14.25" customHeight="1" x14ac:dyDescent="0.2">
      <c r="M25" s="2"/>
    </row>
    <row r="26" spans="1:26" ht="15.75" customHeight="1" x14ac:dyDescent="0.2">
      <c r="F26" s="25" t="s">
        <v>33</v>
      </c>
      <c r="G26" s="26">
        <f>SUMPRODUCT((C4:G9),(solver_adj))</f>
        <v>2508036.98</v>
      </c>
      <c r="M26" s="2"/>
    </row>
    <row r="27" spans="1:26" ht="15.75" customHeight="1" x14ac:dyDescent="0.2">
      <c r="M27" s="2"/>
    </row>
    <row r="28" spans="1:26" ht="15.75" customHeight="1" x14ac:dyDescent="0.2">
      <c r="M28" s="2"/>
    </row>
    <row r="29" spans="1:26" ht="15.75" customHeight="1" x14ac:dyDescent="0.2">
      <c r="M29" s="2"/>
    </row>
    <row r="30" spans="1:26" ht="15.75" customHeight="1" x14ac:dyDescent="0.2">
      <c r="M30" s="2"/>
    </row>
    <row r="31" spans="1:26" ht="15.75" customHeight="1" x14ac:dyDescent="0.2">
      <c r="M31" s="2"/>
    </row>
    <row r="32" spans="1:26" ht="15.75" customHeight="1" x14ac:dyDescent="0.2">
      <c r="M32" s="2"/>
    </row>
    <row r="33" spans="13:13" ht="15.75" customHeight="1" x14ac:dyDescent="0.2">
      <c r="M33" s="2"/>
    </row>
    <row r="34" spans="13:13" ht="15.75" customHeight="1" x14ac:dyDescent="0.2">
      <c r="M34" s="2"/>
    </row>
    <row r="35" spans="13:13" ht="15.75" customHeight="1" x14ac:dyDescent="0.2">
      <c r="M35" s="2"/>
    </row>
    <row r="36" spans="13:13" ht="15.75" customHeight="1" x14ac:dyDescent="0.2">
      <c r="M36" s="2"/>
    </row>
    <row r="37" spans="13:13" ht="15.75" customHeight="1" x14ac:dyDescent="0.2">
      <c r="M37" s="2"/>
    </row>
    <row r="38" spans="13:13" ht="15.75" customHeight="1" x14ac:dyDescent="0.2">
      <c r="M38" s="2"/>
    </row>
    <row r="39" spans="13:13" ht="15.75" customHeight="1" x14ac:dyDescent="0.2">
      <c r="M39" s="2"/>
    </row>
    <row r="40" spans="13:13" ht="15.75" customHeight="1" x14ac:dyDescent="0.2">
      <c r="M40" s="2"/>
    </row>
    <row r="41" spans="13:13" ht="15.75" customHeight="1" x14ac:dyDescent="0.2">
      <c r="M41" s="2"/>
    </row>
    <row r="42" spans="13:13" ht="15.75" customHeight="1" x14ac:dyDescent="0.2">
      <c r="M42" s="2"/>
    </row>
    <row r="43" spans="13:13" ht="15.75" customHeight="1" x14ac:dyDescent="0.2">
      <c r="M43" s="2"/>
    </row>
    <row r="44" spans="13:13" ht="15.75" customHeight="1" x14ac:dyDescent="0.2">
      <c r="M44" s="2"/>
    </row>
    <row r="45" spans="13:13" ht="15.75" customHeight="1" x14ac:dyDescent="0.2">
      <c r="M45" s="2"/>
    </row>
    <row r="46" spans="13:13" ht="15.75" customHeight="1" x14ac:dyDescent="0.2">
      <c r="M46" s="2"/>
    </row>
    <row r="47" spans="13:13" ht="15.75" customHeight="1" x14ac:dyDescent="0.2">
      <c r="M47" s="2"/>
    </row>
    <row r="48" spans="13:13" ht="15.75" customHeight="1" x14ac:dyDescent="0.2">
      <c r="M48" s="2"/>
    </row>
    <row r="49" spans="13:13" ht="15.75" customHeight="1" x14ac:dyDescent="0.2">
      <c r="M49" s="2"/>
    </row>
    <row r="50" spans="13:13" ht="15.75" customHeight="1" x14ac:dyDescent="0.2">
      <c r="M50" s="2"/>
    </row>
    <row r="51" spans="13:13" ht="15.75" customHeight="1" x14ac:dyDescent="0.2">
      <c r="M51" s="2"/>
    </row>
    <row r="52" spans="13:13" ht="15.75" customHeight="1" x14ac:dyDescent="0.2">
      <c r="M52" s="2"/>
    </row>
    <row r="53" spans="13:13" ht="15.75" customHeight="1" x14ac:dyDescent="0.2">
      <c r="M53" s="2"/>
    </row>
    <row r="54" spans="13:13" ht="15.75" customHeight="1" x14ac:dyDescent="0.2">
      <c r="M54" s="2"/>
    </row>
    <row r="55" spans="13:13" ht="15.75" customHeight="1" x14ac:dyDescent="0.2">
      <c r="M55" s="2"/>
    </row>
    <row r="56" spans="13:13" ht="15.75" customHeight="1" x14ac:dyDescent="0.2">
      <c r="M56" s="2"/>
    </row>
    <row r="57" spans="13:13" ht="15.75" customHeight="1" x14ac:dyDescent="0.2">
      <c r="M57" s="2"/>
    </row>
    <row r="58" spans="13:13" ht="15.75" customHeight="1" x14ac:dyDescent="0.2">
      <c r="M58" s="2"/>
    </row>
    <row r="59" spans="13:13" ht="15.75" customHeight="1" x14ac:dyDescent="0.2">
      <c r="M59" s="2"/>
    </row>
    <row r="60" spans="13:13" ht="15.75" customHeight="1" x14ac:dyDescent="0.2">
      <c r="M60" s="2"/>
    </row>
    <row r="61" spans="13:13" ht="15.75" customHeight="1" x14ac:dyDescent="0.2">
      <c r="M61" s="2"/>
    </row>
    <row r="62" spans="13:13" ht="15.75" customHeight="1" x14ac:dyDescent="0.2">
      <c r="M62" s="2"/>
    </row>
    <row r="63" spans="13:13" ht="15.75" customHeight="1" x14ac:dyDescent="0.2">
      <c r="M63" s="2"/>
    </row>
    <row r="64" spans="13:13" ht="15.75" customHeight="1" x14ac:dyDescent="0.2">
      <c r="M64" s="2"/>
    </row>
    <row r="65" spans="13:13" ht="15.75" customHeight="1" x14ac:dyDescent="0.2">
      <c r="M65" s="2"/>
    </row>
    <row r="66" spans="13:13" ht="15.75" customHeight="1" x14ac:dyDescent="0.2">
      <c r="M66" s="2"/>
    </row>
    <row r="67" spans="13:13" ht="15.75" customHeight="1" x14ac:dyDescent="0.2">
      <c r="M67" s="2"/>
    </row>
    <row r="68" spans="13:13" ht="15.75" customHeight="1" x14ac:dyDescent="0.2">
      <c r="M68" s="2"/>
    </row>
    <row r="69" spans="13:13" ht="15.75" customHeight="1" x14ac:dyDescent="0.2">
      <c r="M69" s="2"/>
    </row>
    <row r="70" spans="13:13" ht="15.75" customHeight="1" x14ac:dyDescent="0.2">
      <c r="M70" s="2"/>
    </row>
    <row r="71" spans="13:13" ht="15.75" customHeight="1" x14ac:dyDescent="0.2">
      <c r="M71" s="2"/>
    </row>
    <row r="72" spans="13:13" ht="15.75" customHeight="1" x14ac:dyDescent="0.2">
      <c r="M72" s="2"/>
    </row>
    <row r="73" spans="13:13" ht="15.75" customHeight="1" x14ac:dyDescent="0.2">
      <c r="M73" s="2"/>
    </row>
    <row r="74" spans="13:13" ht="15.75" customHeight="1" x14ac:dyDescent="0.2">
      <c r="M74" s="2"/>
    </row>
    <row r="75" spans="13:13" ht="15.75" customHeight="1" x14ac:dyDescent="0.2">
      <c r="M75" s="2"/>
    </row>
    <row r="76" spans="13:13" ht="15.75" customHeight="1" x14ac:dyDescent="0.2">
      <c r="M76" s="2"/>
    </row>
    <row r="77" spans="13:13" ht="15.75" customHeight="1" x14ac:dyDescent="0.2">
      <c r="M77" s="2"/>
    </row>
    <row r="78" spans="13:13" ht="15.75" customHeight="1" x14ac:dyDescent="0.2">
      <c r="M78" s="2"/>
    </row>
    <row r="79" spans="13:13" ht="15.75" customHeight="1" x14ac:dyDescent="0.2">
      <c r="M79" s="2"/>
    </row>
    <row r="80" spans="13:13" ht="15.75" customHeight="1" x14ac:dyDescent="0.2">
      <c r="M80" s="2"/>
    </row>
    <row r="81" spans="13:13" ht="15.75" customHeight="1" x14ac:dyDescent="0.2">
      <c r="M81" s="2"/>
    </row>
    <row r="82" spans="13:13" ht="15.75" customHeight="1" x14ac:dyDescent="0.2">
      <c r="M82" s="2"/>
    </row>
    <row r="83" spans="13:13" ht="15.75" customHeight="1" x14ac:dyDescent="0.2">
      <c r="M83" s="2"/>
    </row>
    <row r="84" spans="13:13" ht="15.75" customHeight="1" x14ac:dyDescent="0.2">
      <c r="M84" s="2"/>
    </row>
    <row r="85" spans="13:13" ht="15.75" customHeight="1" x14ac:dyDescent="0.2">
      <c r="M85" s="2"/>
    </row>
    <row r="86" spans="13:13" ht="15.75" customHeight="1" x14ac:dyDescent="0.2">
      <c r="M86" s="2"/>
    </row>
    <row r="87" spans="13:13" ht="15.75" customHeight="1" x14ac:dyDescent="0.2">
      <c r="M87" s="2"/>
    </row>
    <row r="88" spans="13:13" ht="15.75" customHeight="1" x14ac:dyDescent="0.2">
      <c r="M88" s="2"/>
    </row>
    <row r="89" spans="13:13" ht="15.75" customHeight="1" x14ac:dyDescent="0.2">
      <c r="M89" s="2"/>
    </row>
    <row r="90" spans="13:13" ht="15.75" customHeight="1" x14ac:dyDescent="0.2">
      <c r="M90" s="2"/>
    </row>
    <row r="91" spans="13:13" ht="15.75" customHeight="1" x14ac:dyDescent="0.2">
      <c r="M91" s="2"/>
    </row>
    <row r="92" spans="13:13" ht="15.75" customHeight="1" x14ac:dyDescent="0.2">
      <c r="M92" s="2"/>
    </row>
    <row r="93" spans="13:13" ht="15.75" customHeight="1" x14ac:dyDescent="0.2">
      <c r="M93" s="2"/>
    </row>
    <row r="94" spans="13:13" ht="15.75" customHeight="1" x14ac:dyDescent="0.2">
      <c r="M94" s="2"/>
    </row>
    <row r="95" spans="13:13" ht="15.75" customHeight="1" x14ac:dyDescent="0.2">
      <c r="M95" s="2"/>
    </row>
    <row r="96" spans="13:13" ht="15.75" customHeight="1" x14ac:dyDescent="0.2">
      <c r="M96" s="2"/>
    </row>
    <row r="97" spans="13:13" ht="15.75" customHeight="1" x14ac:dyDescent="0.2">
      <c r="M97" s="2"/>
    </row>
    <row r="98" spans="13:13" ht="15.75" customHeight="1" x14ac:dyDescent="0.2">
      <c r="M98" s="2"/>
    </row>
    <row r="99" spans="13:13" ht="15.75" customHeight="1" x14ac:dyDescent="0.2">
      <c r="M99" s="2"/>
    </row>
    <row r="100" spans="13:13" ht="15.75" customHeight="1" x14ac:dyDescent="0.2">
      <c r="M100" s="2"/>
    </row>
    <row r="101" spans="13:13" ht="15.75" customHeight="1" x14ac:dyDescent="0.2">
      <c r="M101" s="2"/>
    </row>
    <row r="102" spans="13:13" ht="15.75" customHeight="1" x14ac:dyDescent="0.2">
      <c r="M102" s="2"/>
    </row>
    <row r="103" spans="13:13" ht="15.75" customHeight="1" x14ac:dyDescent="0.2">
      <c r="M103" s="2"/>
    </row>
    <row r="104" spans="13:13" ht="15.75" customHeight="1" x14ac:dyDescent="0.2">
      <c r="M104" s="2"/>
    </row>
    <row r="105" spans="13:13" ht="15.75" customHeight="1" x14ac:dyDescent="0.2">
      <c r="M105" s="2"/>
    </row>
    <row r="106" spans="13:13" ht="15.75" customHeight="1" x14ac:dyDescent="0.2">
      <c r="M106" s="2"/>
    </row>
    <row r="107" spans="13:13" ht="15.75" customHeight="1" x14ac:dyDescent="0.2">
      <c r="M107" s="2"/>
    </row>
    <row r="108" spans="13:13" ht="15.75" customHeight="1" x14ac:dyDescent="0.2">
      <c r="M108" s="2"/>
    </row>
    <row r="109" spans="13:13" ht="15.75" customHeight="1" x14ac:dyDescent="0.2">
      <c r="M109" s="2"/>
    </row>
    <row r="110" spans="13:13" ht="15.75" customHeight="1" x14ac:dyDescent="0.2">
      <c r="M110" s="2"/>
    </row>
    <row r="111" spans="13:13" ht="15.75" customHeight="1" x14ac:dyDescent="0.2">
      <c r="M111" s="2"/>
    </row>
    <row r="112" spans="13:13" ht="15.75" customHeight="1" x14ac:dyDescent="0.2">
      <c r="M112" s="2"/>
    </row>
    <row r="113" spans="13:13" ht="15.75" customHeight="1" x14ac:dyDescent="0.2">
      <c r="M113" s="2"/>
    </row>
    <row r="114" spans="13:13" ht="15.75" customHeight="1" x14ac:dyDescent="0.2">
      <c r="M114" s="2"/>
    </row>
    <row r="115" spans="13:13" ht="15.75" customHeight="1" x14ac:dyDescent="0.2">
      <c r="M115" s="2"/>
    </row>
    <row r="116" spans="13:13" ht="15.75" customHeight="1" x14ac:dyDescent="0.2">
      <c r="M116" s="2"/>
    </row>
    <row r="117" spans="13:13" ht="15.75" customHeight="1" x14ac:dyDescent="0.2">
      <c r="M117" s="2"/>
    </row>
    <row r="118" spans="13:13" ht="15.75" customHeight="1" x14ac:dyDescent="0.2">
      <c r="M118" s="2"/>
    </row>
    <row r="119" spans="13:13" ht="15.75" customHeight="1" x14ac:dyDescent="0.2">
      <c r="M119" s="2"/>
    </row>
    <row r="120" spans="13:13" ht="15.75" customHeight="1" x14ac:dyDescent="0.2">
      <c r="M120" s="2"/>
    </row>
    <row r="121" spans="13:13" ht="15.75" customHeight="1" x14ac:dyDescent="0.2">
      <c r="M121" s="2"/>
    </row>
    <row r="122" spans="13:13" ht="15.75" customHeight="1" x14ac:dyDescent="0.2">
      <c r="M122" s="2"/>
    </row>
    <row r="123" spans="13:13" ht="15.75" customHeight="1" x14ac:dyDescent="0.2">
      <c r="M123" s="2"/>
    </row>
    <row r="124" spans="13:13" ht="15.75" customHeight="1" x14ac:dyDescent="0.2">
      <c r="M124" s="2"/>
    </row>
    <row r="125" spans="13:13" ht="15.75" customHeight="1" x14ac:dyDescent="0.2">
      <c r="M125" s="2"/>
    </row>
    <row r="126" spans="13:13" ht="15.75" customHeight="1" x14ac:dyDescent="0.2">
      <c r="M126" s="2"/>
    </row>
    <row r="127" spans="13:13" ht="15.75" customHeight="1" x14ac:dyDescent="0.2">
      <c r="M127" s="2"/>
    </row>
    <row r="128" spans="13:13" ht="15.75" customHeight="1" x14ac:dyDescent="0.2">
      <c r="M128" s="2"/>
    </row>
    <row r="129" spans="13:13" ht="15.75" customHeight="1" x14ac:dyDescent="0.2">
      <c r="M129" s="2"/>
    </row>
    <row r="130" spans="13:13" ht="15.75" customHeight="1" x14ac:dyDescent="0.2">
      <c r="M130" s="2"/>
    </row>
    <row r="131" spans="13:13" ht="15.75" customHeight="1" x14ac:dyDescent="0.2">
      <c r="M131" s="2"/>
    </row>
    <row r="132" spans="13:13" ht="15.75" customHeight="1" x14ac:dyDescent="0.2">
      <c r="M132" s="2"/>
    </row>
    <row r="133" spans="13:13" ht="15.75" customHeight="1" x14ac:dyDescent="0.2">
      <c r="M133" s="2"/>
    </row>
    <row r="134" spans="13:13" ht="15.75" customHeight="1" x14ac:dyDescent="0.2">
      <c r="M134" s="2"/>
    </row>
    <row r="135" spans="13:13" ht="15.75" customHeight="1" x14ac:dyDescent="0.2">
      <c r="M135" s="2"/>
    </row>
    <row r="136" spans="13:13" ht="15.75" customHeight="1" x14ac:dyDescent="0.2">
      <c r="M136" s="2"/>
    </row>
    <row r="137" spans="13:13" ht="15.75" customHeight="1" x14ac:dyDescent="0.2">
      <c r="M137" s="2"/>
    </row>
    <row r="138" spans="13:13" ht="15.75" customHeight="1" x14ac:dyDescent="0.2">
      <c r="M138" s="2"/>
    </row>
    <row r="139" spans="13:13" ht="15.75" customHeight="1" x14ac:dyDescent="0.2">
      <c r="M139" s="2"/>
    </row>
    <row r="140" spans="13:13" ht="15.75" customHeight="1" x14ac:dyDescent="0.2">
      <c r="M140" s="2"/>
    </row>
    <row r="141" spans="13:13" ht="15.75" customHeight="1" x14ac:dyDescent="0.2">
      <c r="M141" s="2"/>
    </row>
    <row r="142" spans="13:13" ht="15.75" customHeight="1" x14ac:dyDescent="0.2">
      <c r="M142" s="2"/>
    </row>
    <row r="143" spans="13:13" ht="15.75" customHeight="1" x14ac:dyDescent="0.2">
      <c r="M143" s="2"/>
    </row>
    <row r="144" spans="13:13" ht="15.75" customHeight="1" x14ac:dyDescent="0.2">
      <c r="M144" s="2"/>
    </row>
    <row r="145" spans="13:13" ht="15.75" customHeight="1" x14ac:dyDescent="0.2">
      <c r="M145" s="2"/>
    </row>
    <row r="146" spans="13:13" ht="15.75" customHeight="1" x14ac:dyDescent="0.2">
      <c r="M146" s="2"/>
    </row>
    <row r="147" spans="13:13" ht="15.75" customHeight="1" x14ac:dyDescent="0.2">
      <c r="M147" s="2"/>
    </row>
    <row r="148" spans="13:13" ht="15.75" customHeight="1" x14ac:dyDescent="0.2">
      <c r="M148" s="2"/>
    </row>
    <row r="149" spans="13:13" ht="15.75" customHeight="1" x14ac:dyDescent="0.2">
      <c r="M149" s="2"/>
    </row>
    <row r="150" spans="13:13" ht="15.75" customHeight="1" x14ac:dyDescent="0.2">
      <c r="M150" s="2"/>
    </row>
    <row r="151" spans="13:13" ht="15.75" customHeight="1" x14ac:dyDescent="0.2">
      <c r="M151" s="2"/>
    </row>
    <row r="152" spans="13:13" ht="15.75" customHeight="1" x14ac:dyDescent="0.2">
      <c r="M152" s="2"/>
    </row>
    <row r="153" spans="13:13" ht="15.75" customHeight="1" x14ac:dyDescent="0.2">
      <c r="M153" s="2"/>
    </row>
    <row r="154" spans="13:13" ht="15.75" customHeight="1" x14ac:dyDescent="0.2">
      <c r="M154" s="2"/>
    </row>
    <row r="155" spans="13:13" ht="15.75" customHeight="1" x14ac:dyDescent="0.2">
      <c r="M155" s="2"/>
    </row>
    <row r="156" spans="13:13" ht="15.75" customHeight="1" x14ac:dyDescent="0.2">
      <c r="M156" s="2"/>
    </row>
    <row r="157" spans="13:13" ht="15.75" customHeight="1" x14ac:dyDescent="0.2">
      <c r="M157" s="2"/>
    </row>
    <row r="158" spans="13:13" ht="15.75" customHeight="1" x14ac:dyDescent="0.2">
      <c r="M158" s="2"/>
    </row>
    <row r="159" spans="13:13" ht="15.75" customHeight="1" x14ac:dyDescent="0.2">
      <c r="M159" s="2"/>
    </row>
    <row r="160" spans="13:13" ht="15.75" customHeight="1" x14ac:dyDescent="0.2">
      <c r="M160" s="2"/>
    </row>
    <row r="161" spans="13:13" ht="15.75" customHeight="1" x14ac:dyDescent="0.2">
      <c r="M161" s="2"/>
    </row>
    <row r="162" spans="13:13" ht="15.75" customHeight="1" x14ac:dyDescent="0.2">
      <c r="M162" s="2"/>
    </row>
    <row r="163" spans="13:13" ht="15.75" customHeight="1" x14ac:dyDescent="0.2">
      <c r="M163" s="2"/>
    </row>
    <row r="164" spans="13:13" ht="15.75" customHeight="1" x14ac:dyDescent="0.2">
      <c r="M164" s="2"/>
    </row>
    <row r="165" spans="13:13" ht="15.75" customHeight="1" x14ac:dyDescent="0.2">
      <c r="M165" s="2"/>
    </row>
    <row r="166" spans="13:13" ht="15.75" customHeight="1" x14ac:dyDescent="0.2">
      <c r="M166" s="2"/>
    </row>
    <row r="167" spans="13:13" ht="15.75" customHeight="1" x14ac:dyDescent="0.2">
      <c r="M167" s="2"/>
    </row>
    <row r="168" spans="13:13" ht="15.75" customHeight="1" x14ac:dyDescent="0.2">
      <c r="M168" s="2"/>
    </row>
    <row r="169" spans="13:13" ht="15.75" customHeight="1" x14ac:dyDescent="0.2">
      <c r="M169" s="2"/>
    </row>
    <row r="170" spans="13:13" ht="15.75" customHeight="1" x14ac:dyDescent="0.2">
      <c r="M170" s="2"/>
    </row>
    <row r="171" spans="13:13" ht="15.75" customHeight="1" x14ac:dyDescent="0.2">
      <c r="M171" s="2"/>
    </row>
    <row r="172" spans="13:13" ht="15.75" customHeight="1" x14ac:dyDescent="0.2">
      <c r="M172" s="2"/>
    </row>
    <row r="173" spans="13:13" ht="15.75" customHeight="1" x14ac:dyDescent="0.2">
      <c r="M173" s="2"/>
    </row>
    <row r="174" spans="13:13" ht="15.75" customHeight="1" x14ac:dyDescent="0.2">
      <c r="M174" s="2"/>
    </row>
    <row r="175" spans="13:13" ht="15.75" customHeight="1" x14ac:dyDescent="0.2">
      <c r="M175" s="2"/>
    </row>
    <row r="176" spans="13:13" ht="15.75" customHeight="1" x14ac:dyDescent="0.2">
      <c r="M176" s="2"/>
    </row>
    <row r="177" spans="13:13" ht="15.75" customHeight="1" x14ac:dyDescent="0.2">
      <c r="M177" s="2"/>
    </row>
    <row r="178" spans="13:13" ht="15.75" customHeight="1" x14ac:dyDescent="0.2">
      <c r="M178" s="2"/>
    </row>
    <row r="179" spans="13:13" ht="15.75" customHeight="1" x14ac:dyDescent="0.2">
      <c r="M179" s="2"/>
    </row>
    <row r="180" spans="13:13" ht="15.75" customHeight="1" x14ac:dyDescent="0.2">
      <c r="M180" s="2"/>
    </row>
    <row r="181" spans="13:13" ht="15.75" customHeight="1" x14ac:dyDescent="0.2">
      <c r="M181" s="2"/>
    </row>
    <row r="182" spans="13:13" ht="15.75" customHeight="1" x14ac:dyDescent="0.2">
      <c r="M182" s="2"/>
    </row>
    <row r="183" spans="13:13" ht="15.75" customHeight="1" x14ac:dyDescent="0.2">
      <c r="M183" s="2"/>
    </row>
    <row r="184" spans="13:13" ht="15.75" customHeight="1" x14ac:dyDescent="0.2">
      <c r="M184" s="2"/>
    </row>
    <row r="185" spans="13:13" ht="15.75" customHeight="1" x14ac:dyDescent="0.2">
      <c r="M185" s="2"/>
    </row>
    <row r="186" spans="13:13" ht="15.75" customHeight="1" x14ac:dyDescent="0.2">
      <c r="M186" s="2"/>
    </row>
    <row r="187" spans="13:13" ht="15.75" customHeight="1" x14ac:dyDescent="0.2">
      <c r="M187" s="2"/>
    </row>
    <row r="188" spans="13:13" ht="15.75" customHeight="1" x14ac:dyDescent="0.2">
      <c r="M188" s="2"/>
    </row>
    <row r="189" spans="13:13" ht="15.75" customHeight="1" x14ac:dyDescent="0.2">
      <c r="M189" s="2"/>
    </row>
    <row r="190" spans="13:13" ht="15.75" customHeight="1" x14ac:dyDescent="0.2">
      <c r="M190" s="2"/>
    </row>
    <row r="191" spans="13:13" ht="15.75" customHeight="1" x14ac:dyDescent="0.2">
      <c r="M191" s="2"/>
    </row>
    <row r="192" spans="13:13" ht="15.75" customHeight="1" x14ac:dyDescent="0.2">
      <c r="M192" s="2"/>
    </row>
    <row r="193" spans="13:13" ht="15.75" customHeight="1" x14ac:dyDescent="0.2">
      <c r="M193" s="2"/>
    </row>
    <row r="194" spans="13:13" ht="15.75" customHeight="1" x14ac:dyDescent="0.2">
      <c r="M194" s="2"/>
    </row>
    <row r="195" spans="13:13" ht="15.75" customHeight="1" x14ac:dyDescent="0.2">
      <c r="M195" s="2"/>
    </row>
    <row r="196" spans="13:13" ht="15.75" customHeight="1" x14ac:dyDescent="0.2">
      <c r="M196" s="2"/>
    </row>
    <row r="197" spans="13:13" ht="15.75" customHeight="1" x14ac:dyDescent="0.2">
      <c r="M197" s="2"/>
    </row>
    <row r="198" spans="13:13" ht="15.75" customHeight="1" x14ac:dyDescent="0.2">
      <c r="M198" s="2"/>
    </row>
    <row r="199" spans="13:13" ht="15.75" customHeight="1" x14ac:dyDescent="0.2">
      <c r="M199" s="2"/>
    </row>
    <row r="200" spans="13:13" ht="15.75" customHeight="1" x14ac:dyDescent="0.2">
      <c r="M200" s="2"/>
    </row>
    <row r="201" spans="13:13" ht="15.75" customHeight="1" x14ac:dyDescent="0.2">
      <c r="M201" s="2"/>
    </row>
    <row r="202" spans="13:13" ht="15.75" customHeight="1" x14ac:dyDescent="0.2">
      <c r="M202" s="2"/>
    </row>
    <row r="203" spans="13:13" ht="15.75" customHeight="1" x14ac:dyDescent="0.2">
      <c r="M203" s="2"/>
    </row>
    <row r="204" spans="13:13" ht="15.75" customHeight="1" x14ac:dyDescent="0.2">
      <c r="M204" s="2"/>
    </row>
    <row r="205" spans="13:13" ht="15.75" customHeight="1" x14ac:dyDescent="0.2">
      <c r="M205" s="2"/>
    </row>
    <row r="206" spans="13:13" ht="15.75" customHeight="1" x14ac:dyDescent="0.2">
      <c r="M206" s="2"/>
    </row>
    <row r="207" spans="13:13" ht="15.75" customHeight="1" x14ac:dyDescent="0.2">
      <c r="M207" s="2"/>
    </row>
    <row r="208" spans="13:13" ht="15.75" customHeight="1" x14ac:dyDescent="0.2">
      <c r="M208" s="2"/>
    </row>
    <row r="209" spans="13:13" ht="15.75" customHeight="1" x14ac:dyDescent="0.2">
      <c r="M209" s="2"/>
    </row>
    <row r="210" spans="13:13" ht="15.75" customHeight="1" x14ac:dyDescent="0.2">
      <c r="M210" s="2"/>
    </row>
    <row r="211" spans="13:13" ht="15.75" customHeight="1" x14ac:dyDescent="0.2">
      <c r="M211" s="2"/>
    </row>
    <row r="212" spans="13:13" ht="15.75" customHeight="1" x14ac:dyDescent="0.2">
      <c r="M212" s="2"/>
    </row>
    <row r="213" spans="13:13" ht="15.75" customHeight="1" x14ac:dyDescent="0.2">
      <c r="M213" s="2"/>
    </row>
    <row r="214" spans="13:13" ht="15.75" customHeight="1" x14ac:dyDescent="0.2">
      <c r="M214" s="2"/>
    </row>
    <row r="215" spans="13:13" ht="15.75" customHeight="1" x14ac:dyDescent="0.2">
      <c r="M215" s="2"/>
    </row>
    <row r="216" spans="13:13" ht="15.75" customHeight="1" x14ac:dyDescent="0.2">
      <c r="M216" s="2"/>
    </row>
    <row r="217" spans="13:13" ht="15.75" customHeight="1" x14ac:dyDescent="0.2">
      <c r="M217" s="2"/>
    </row>
    <row r="218" spans="13:13" ht="15.75" customHeight="1" x14ac:dyDescent="0.2">
      <c r="M218" s="2"/>
    </row>
    <row r="219" spans="13:13" ht="15.75" customHeight="1" x14ac:dyDescent="0.2">
      <c r="M219" s="2"/>
    </row>
    <row r="220" spans="13:13" ht="15.75" customHeight="1" x14ac:dyDescent="0.2">
      <c r="M220" s="2"/>
    </row>
    <row r="221" spans="13:13" ht="15.75" customHeight="1" x14ac:dyDescent="0.2">
      <c r="M221" s="2"/>
    </row>
    <row r="222" spans="13:13" ht="15.75" customHeight="1" x14ac:dyDescent="0.2">
      <c r="M222" s="2"/>
    </row>
    <row r="223" spans="13:13" ht="15.75" customHeight="1" x14ac:dyDescent="0.2">
      <c r="M223" s="2"/>
    </row>
    <row r="224" spans="13:13" ht="15.75" customHeight="1" x14ac:dyDescent="0.2">
      <c r="M224" s="2"/>
    </row>
    <row r="225" spans="13:13" ht="15.75" customHeight="1" x14ac:dyDescent="0.2">
      <c r="M225" s="2"/>
    </row>
    <row r="226" spans="13:13" ht="15.75" customHeight="1" x14ac:dyDescent="0.2">
      <c r="M226" s="2"/>
    </row>
    <row r="227" spans="13:13" ht="15.75" customHeight="1" x14ac:dyDescent="0.2">
      <c r="M227" s="2"/>
    </row>
    <row r="228" spans="13:13" ht="15.75" customHeight="1" x14ac:dyDescent="0.2">
      <c r="M228" s="2"/>
    </row>
    <row r="229" spans="13:13" ht="15.75" customHeight="1" x14ac:dyDescent="0.2">
      <c r="M229" s="2"/>
    </row>
    <row r="230" spans="13:13" ht="15.75" customHeight="1" x14ac:dyDescent="0.2">
      <c r="M230" s="2"/>
    </row>
    <row r="231" spans="13:13" ht="15.75" customHeight="1" x14ac:dyDescent="0.2">
      <c r="M231" s="2"/>
    </row>
    <row r="232" spans="13:13" ht="15.75" customHeight="1" x14ac:dyDescent="0.2">
      <c r="M232" s="2"/>
    </row>
    <row r="233" spans="13:13" ht="15.75" customHeight="1" x14ac:dyDescent="0.2">
      <c r="M233" s="2"/>
    </row>
    <row r="234" spans="13:13" ht="15.75" customHeight="1" x14ac:dyDescent="0.2">
      <c r="M234" s="2"/>
    </row>
    <row r="235" spans="13:13" ht="15.75" customHeight="1" x14ac:dyDescent="0.2">
      <c r="M235" s="2"/>
    </row>
    <row r="236" spans="13:13" ht="15.75" customHeight="1" x14ac:dyDescent="0.2">
      <c r="M236" s="2"/>
    </row>
    <row r="237" spans="13:13" ht="15.75" customHeight="1" x14ac:dyDescent="0.2">
      <c r="M237" s="2"/>
    </row>
    <row r="238" spans="13:13" ht="15.75" customHeight="1" x14ac:dyDescent="0.2">
      <c r="M238" s="2"/>
    </row>
    <row r="239" spans="13:13" ht="15.75" customHeight="1" x14ac:dyDescent="0.2">
      <c r="M239" s="2"/>
    </row>
    <row r="240" spans="13:13" ht="15.75" customHeight="1" x14ac:dyDescent="0.2">
      <c r="M240" s="2"/>
    </row>
    <row r="241" spans="13:13" ht="15.75" customHeight="1" x14ac:dyDescent="0.2">
      <c r="M241" s="2"/>
    </row>
    <row r="242" spans="13:13" ht="15.75" customHeight="1" x14ac:dyDescent="0.2">
      <c r="M242" s="2"/>
    </row>
    <row r="243" spans="13:13" ht="15.75" customHeight="1" x14ac:dyDescent="0.2">
      <c r="M243" s="2"/>
    </row>
    <row r="244" spans="13:13" ht="15.75" customHeight="1" x14ac:dyDescent="0.2">
      <c r="M244" s="2"/>
    </row>
    <row r="245" spans="13:13" ht="15.75" customHeight="1" x14ac:dyDescent="0.2">
      <c r="M245" s="2"/>
    </row>
    <row r="246" spans="13:13" ht="15.75" customHeight="1" x14ac:dyDescent="0.2">
      <c r="M246" s="2"/>
    </row>
    <row r="247" spans="13:13" ht="15.75" customHeight="1" x14ac:dyDescent="0.2">
      <c r="M247" s="2"/>
    </row>
    <row r="248" spans="13:13" ht="15.75" customHeight="1" x14ac:dyDescent="0.2">
      <c r="M248" s="2"/>
    </row>
    <row r="249" spans="13:13" ht="15.75" customHeight="1" x14ac:dyDescent="0.2">
      <c r="M249" s="2"/>
    </row>
    <row r="250" spans="13:13" ht="15.75" customHeight="1" x14ac:dyDescent="0.2">
      <c r="M250" s="2"/>
    </row>
    <row r="251" spans="13:13" ht="15.75" customHeight="1" x14ac:dyDescent="0.2">
      <c r="M251" s="2"/>
    </row>
    <row r="252" spans="13:13" ht="15.75" customHeight="1" x14ac:dyDescent="0.2">
      <c r="M252" s="2"/>
    </row>
    <row r="253" spans="13:13" ht="15.75" customHeight="1" x14ac:dyDescent="0.2">
      <c r="M253" s="2"/>
    </row>
    <row r="254" spans="13:13" ht="15.75" customHeight="1" x14ac:dyDescent="0.2">
      <c r="M254" s="2"/>
    </row>
    <row r="255" spans="13:13" ht="15.75" customHeight="1" x14ac:dyDescent="0.2">
      <c r="M255" s="2"/>
    </row>
    <row r="256" spans="13:13" ht="15.75" customHeight="1" x14ac:dyDescent="0.2">
      <c r="M256" s="2"/>
    </row>
    <row r="257" spans="13:13" ht="15.75" customHeight="1" x14ac:dyDescent="0.2">
      <c r="M257" s="2"/>
    </row>
    <row r="258" spans="13:13" ht="15.75" customHeight="1" x14ac:dyDescent="0.2">
      <c r="M258" s="2"/>
    </row>
    <row r="259" spans="13:13" ht="15.75" customHeight="1" x14ac:dyDescent="0.2">
      <c r="M259" s="2"/>
    </row>
    <row r="260" spans="13:13" ht="15.75" customHeight="1" x14ac:dyDescent="0.2">
      <c r="M260" s="2"/>
    </row>
    <row r="261" spans="13:13" ht="15.75" customHeight="1" x14ac:dyDescent="0.2">
      <c r="M261" s="2"/>
    </row>
    <row r="262" spans="13:13" ht="15.75" customHeight="1" x14ac:dyDescent="0.2">
      <c r="M262" s="2"/>
    </row>
    <row r="263" spans="13:13" ht="15.75" customHeight="1" x14ac:dyDescent="0.2">
      <c r="M263" s="2"/>
    </row>
    <row r="264" spans="13:13" ht="15.75" customHeight="1" x14ac:dyDescent="0.2">
      <c r="M264" s="2"/>
    </row>
    <row r="265" spans="13:13" ht="15.75" customHeight="1" x14ac:dyDescent="0.2">
      <c r="M265" s="2"/>
    </row>
    <row r="266" spans="13:13" ht="15.75" customHeight="1" x14ac:dyDescent="0.2">
      <c r="M266" s="2"/>
    </row>
    <row r="267" spans="13:13" ht="15.75" customHeight="1" x14ac:dyDescent="0.2">
      <c r="M267" s="2"/>
    </row>
    <row r="268" spans="13:13" ht="15.75" customHeight="1" x14ac:dyDescent="0.2">
      <c r="M268" s="2"/>
    </row>
    <row r="269" spans="13:13" ht="15.75" customHeight="1" x14ac:dyDescent="0.2">
      <c r="M269" s="2"/>
    </row>
    <row r="270" spans="13:13" ht="15.75" customHeight="1" x14ac:dyDescent="0.2">
      <c r="M270" s="2"/>
    </row>
    <row r="271" spans="13:13" ht="15.75" customHeight="1" x14ac:dyDescent="0.2">
      <c r="M271" s="2"/>
    </row>
    <row r="272" spans="13:13" ht="15.75" customHeight="1" x14ac:dyDescent="0.2">
      <c r="M272" s="2"/>
    </row>
    <row r="273" spans="13:13" ht="15.75" customHeight="1" x14ac:dyDescent="0.2">
      <c r="M273" s="2"/>
    </row>
    <row r="274" spans="13:13" ht="15.75" customHeight="1" x14ac:dyDescent="0.2">
      <c r="M274" s="2"/>
    </row>
    <row r="275" spans="13:13" ht="15.75" customHeight="1" x14ac:dyDescent="0.2">
      <c r="M275" s="2"/>
    </row>
    <row r="276" spans="13:13" ht="15.75" customHeight="1" x14ac:dyDescent="0.2">
      <c r="M276" s="2"/>
    </row>
    <row r="277" spans="13:13" ht="15.75" customHeight="1" x14ac:dyDescent="0.2">
      <c r="M277" s="2"/>
    </row>
    <row r="278" spans="13:13" ht="15.75" customHeight="1" x14ac:dyDescent="0.2">
      <c r="M278" s="2"/>
    </row>
    <row r="279" spans="13:13" ht="15.75" customHeight="1" x14ac:dyDescent="0.2">
      <c r="M279" s="2"/>
    </row>
    <row r="280" spans="13:13" ht="15.75" customHeight="1" x14ac:dyDescent="0.2">
      <c r="M280" s="2"/>
    </row>
    <row r="281" spans="13:13" ht="15.75" customHeight="1" x14ac:dyDescent="0.2">
      <c r="M281" s="2"/>
    </row>
    <row r="282" spans="13:13" ht="15.75" customHeight="1" x14ac:dyDescent="0.2">
      <c r="M282" s="2"/>
    </row>
    <row r="283" spans="13:13" ht="15.75" customHeight="1" x14ac:dyDescent="0.2">
      <c r="M283" s="2"/>
    </row>
    <row r="284" spans="13:13" ht="15.75" customHeight="1" x14ac:dyDescent="0.2">
      <c r="M284" s="2"/>
    </row>
    <row r="285" spans="13:13" ht="15.75" customHeight="1" x14ac:dyDescent="0.2">
      <c r="M285" s="2"/>
    </row>
    <row r="286" spans="13:13" ht="15.75" customHeight="1" x14ac:dyDescent="0.2">
      <c r="M286" s="2"/>
    </row>
    <row r="287" spans="13:13" ht="15.75" customHeight="1" x14ac:dyDescent="0.2">
      <c r="M287" s="2"/>
    </row>
    <row r="288" spans="13:13" ht="15.75" customHeight="1" x14ac:dyDescent="0.2">
      <c r="M288" s="2"/>
    </row>
    <row r="289" spans="13:13" ht="15.75" customHeight="1" x14ac:dyDescent="0.2">
      <c r="M289" s="2"/>
    </row>
    <row r="290" spans="13:13" ht="15.75" customHeight="1" x14ac:dyDescent="0.2">
      <c r="M290" s="2"/>
    </row>
    <row r="291" spans="13:13" ht="15.75" customHeight="1" x14ac:dyDescent="0.2">
      <c r="M291" s="2"/>
    </row>
    <row r="292" spans="13:13" ht="15.75" customHeight="1" x14ac:dyDescent="0.2">
      <c r="M292" s="2"/>
    </row>
    <row r="293" spans="13:13" ht="15.75" customHeight="1" x14ac:dyDescent="0.2">
      <c r="M293" s="2"/>
    </row>
    <row r="294" spans="13:13" ht="15.75" customHeight="1" x14ac:dyDescent="0.2">
      <c r="M294" s="2"/>
    </row>
    <row r="295" spans="13:13" ht="15.75" customHeight="1" x14ac:dyDescent="0.2">
      <c r="M295" s="2"/>
    </row>
    <row r="296" spans="13:13" ht="15.75" customHeight="1" x14ac:dyDescent="0.2">
      <c r="M296" s="2"/>
    </row>
    <row r="297" spans="13:13" ht="15.75" customHeight="1" x14ac:dyDescent="0.2">
      <c r="M297" s="2"/>
    </row>
    <row r="298" spans="13:13" ht="15.75" customHeight="1" x14ac:dyDescent="0.2">
      <c r="M298" s="2"/>
    </row>
    <row r="299" spans="13:13" ht="15.75" customHeight="1" x14ac:dyDescent="0.2">
      <c r="M299" s="2"/>
    </row>
    <row r="300" spans="13:13" ht="15.75" customHeight="1" x14ac:dyDescent="0.2">
      <c r="M300" s="2"/>
    </row>
    <row r="301" spans="13:13" ht="15.75" customHeight="1" x14ac:dyDescent="0.2">
      <c r="M301" s="2"/>
    </row>
    <row r="302" spans="13:13" ht="15.75" customHeight="1" x14ac:dyDescent="0.2">
      <c r="M302" s="2"/>
    </row>
    <row r="303" spans="13:13" ht="15.75" customHeight="1" x14ac:dyDescent="0.2">
      <c r="M303" s="2"/>
    </row>
    <row r="304" spans="13:13" ht="15.75" customHeight="1" x14ac:dyDescent="0.2">
      <c r="M304" s="2"/>
    </row>
    <row r="305" spans="13:13" ht="15.75" customHeight="1" x14ac:dyDescent="0.2">
      <c r="M305" s="2"/>
    </row>
    <row r="306" spans="13:13" ht="15.75" customHeight="1" x14ac:dyDescent="0.2">
      <c r="M306" s="2"/>
    </row>
    <row r="307" spans="13:13" ht="15.75" customHeight="1" x14ac:dyDescent="0.2">
      <c r="M307" s="2"/>
    </row>
    <row r="308" spans="13:13" ht="15.75" customHeight="1" x14ac:dyDescent="0.2">
      <c r="M308" s="2"/>
    </row>
    <row r="309" spans="13:13" ht="15.75" customHeight="1" x14ac:dyDescent="0.2">
      <c r="M309" s="2"/>
    </row>
    <row r="310" spans="13:13" ht="15.75" customHeight="1" x14ac:dyDescent="0.2">
      <c r="M310" s="2"/>
    </row>
    <row r="311" spans="13:13" ht="15.75" customHeight="1" x14ac:dyDescent="0.2">
      <c r="M311" s="2"/>
    </row>
    <row r="312" spans="13:13" ht="15.75" customHeight="1" x14ac:dyDescent="0.2">
      <c r="M312" s="2"/>
    </row>
    <row r="313" spans="13:13" ht="15.75" customHeight="1" x14ac:dyDescent="0.2">
      <c r="M313" s="2"/>
    </row>
    <row r="314" spans="13:13" ht="15.75" customHeight="1" x14ac:dyDescent="0.2">
      <c r="M314" s="2"/>
    </row>
    <row r="315" spans="13:13" ht="15.75" customHeight="1" x14ac:dyDescent="0.2">
      <c r="M315" s="2"/>
    </row>
    <row r="316" spans="13:13" ht="15.75" customHeight="1" x14ac:dyDescent="0.2">
      <c r="M316" s="2"/>
    </row>
    <row r="317" spans="13:13" ht="15.75" customHeight="1" x14ac:dyDescent="0.2">
      <c r="M317" s="2"/>
    </row>
    <row r="318" spans="13:13" ht="15.75" customHeight="1" x14ac:dyDescent="0.2">
      <c r="M318" s="2"/>
    </row>
    <row r="319" spans="13:13" ht="15.75" customHeight="1" x14ac:dyDescent="0.2">
      <c r="M319" s="2"/>
    </row>
    <row r="320" spans="13:13" ht="15.75" customHeight="1" x14ac:dyDescent="0.2">
      <c r="M320" s="2"/>
    </row>
    <row r="321" spans="13:13" ht="15.75" customHeight="1" x14ac:dyDescent="0.2">
      <c r="M321" s="2"/>
    </row>
    <row r="322" spans="13:13" ht="15.75" customHeight="1" x14ac:dyDescent="0.2">
      <c r="M322" s="2"/>
    </row>
    <row r="323" spans="13:13" ht="15.75" customHeight="1" x14ac:dyDescent="0.2">
      <c r="M323" s="2"/>
    </row>
    <row r="324" spans="13:13" ht="15.75" customHeight="1" x14ac:dyDescent="0.2">
      <c r="M324" s="2"/>
    </row>
    <row r="325" spans="13:13" ht="15.75" customHeight="1" x14ac:dyDescent="0.2">
      <c r="M325" s="2"/>
    </row>
    <row r="326" spans="13:13" ht="15.75" customHeight="1" x14ac:dyDescent="0.2">
      <c r="M326" s="2"/>
    </row>
    <row r="327" spans="13:13" ht="15.75" customHeight="1" x14ac:dyDescent="0.2">
      <c r="M327" s="2"/>
    </row>
    <row r="328" spans="13:13" ht="15.75" customHeight="1" x14ac:dyDescent="0.2">
      <c r="M328" s="2"/>
    </row>
    <row r="329" spans="13:13" ht="15.75" customHeight="1" x14ac:dyDescent="0.2">
      <c r="M329" s="2"/>
    </row>
    <row r="330" spans="13:13" ht="15.75" customHeight="1" x14ac:dyDescent="0.2">
      <c r="M330" s="2"/>
    </row>
    <row r="331" spans="13:13" ht="15.75" customHeight="1" x14ac:dyDescent="0.2">
      <c r="M331" s="2"/>
    </row>
    <row r="332" spans="13:13" ht="15.75" customHeight="1" x14ac:dyDescent="0.2">
      <c r="M332" s="2"/>
    </row>
    <row r="333" spans="13:13" ht="15.75" customHeight="1" x14ac:dyDescent="0.2">
      <c r="M333" s="2"/>
    </row>
    <row r="334" spans="13:13" ht="15.75" customHeight="1" x14ac:dyDescent="0.2">
      <c r="M334" s="2"/>
    </row>
    <row r="335" spans="13:13" ht="15.75" customHeight="1" x14ac:dyDescent="0.2">
      <c r="M335" s="2"/>
    </row>
    <row r="336" spans="13:13" ht="15.75" customHeight="1" x14ac:dyDescent="0.2">
      <c r="M336" s="2"/>
    </row>
    <row r="337" spans="13:13" ht="15.75" customHeight="1" x14ac:dyDescent="0.2">
      <c r="M337" s="2"/>
    </row>
    <row r="338" spans="13:13" ht="15.75" customHeight="1" x14ac:dyDescent="0.2">
      <c r="M338" s="2"/>
    </row>
    <row r="339" spans="13:13" ht="15.75" customHeight="1" x14ac:dyDescent="0.2">
      <c r="M339" s="2"/>
    </row>
    <row r="340" spans="13:13" ht="15.75" customHeight="1" x14ac:dyDescent="0.2">
      <c r="M340" s="2"/>
    </row>
    <row r="341" spans="13:13" ht="15.75" customHeight="1" x14ac:dyDescent="0.2">
      <c r="M341" s="2"/>
    </row>
    <row r="342" spans="13:13" ht="15.75" customHeight="1" x14ac:dyDescent="0.2">
      <c r="M342" s="2"/>
    </row>
    <row r="343" spans="13:13" ht="15.75" customHeight="1" x14ac:dyDescent="0.2">
      <c r="M343" s="2"/>
    </row>
    <row r="344" spans="13:13" ht="15.75" customHeight="1" x14ac:dyDescent="0.2">
      <c r="M344" s="2"/>
    </row>
    <row r="345" spans="13:13" ht="15.75" customHeight="1" x14ac:dyDescent="0.2">
      <c r="M345" s="2"/>
    </row>
    <row r="346" spans="13:13" ht="15.75" customHeight="1" x14ac:dyDescent="0.2">
      <c r="M346" s="2"/>
    </row>
    <row r="347" spans="13:13" ht="15.75" customHeight="1" x14ac:dyDescent="0.2">
      <c r="M347" s="2"/>
    </row>
    <row r="348" spans="13:13" ht="15.75" customHeight="1" x14ac:dyDescent="0.2">
      <c r="M348" s="2"/>
    </row>
    <row r="349" spans="13:13" ht="15.75" customHeight="1" x14ac:dyDescent="0.2">
      <c r="M349" s="2"/>
    </row>
    <row r="350" spans="13:13" ht="15.75" customHeight="1" x14ac:dyDescent="0.2">
      <c r="M350" s="2"/>
    </row>
    <row r="351" spans="13:13" ht="15.75" customHeight="1" x14ac:dyDescent="0.2">
      <c r="M351" s="2"/>
    </row>
    <row r="352" spans="13:13" ht="15.75" customHeight="1" x14ac:dyDescent="0.2">
      <c r="M352" s="2"/>
    </row>
    <row r="353" spans="13:13" ht="15.75" customHeight="1" x14ac:dyDescent="0.2">
      <c r="M353" s="2"/>
    </row>
    <row r="354" spans="13:13" ht="15.75" customHeight="1" x14ac:dyDescent="0.2">
      <c r="M354" s="2"/>
    </row>
    <row r="355" spans="13:13" ht="15.75" customHeight="1" x14ac:dyDescent="0.2">
      <c r="M355" s="2"/>
    </row>
    <row r="356" spans="13:13" ht="15.75" customHeight="1" x14ac:dyDescent="0.2">
      <c r="M356" s="2"/>
    </row>
    <row r="357" spans="13:13" ht="15.75" customHeight="1" x14ac:dyDescent="0.2">
      <c r="M357" s="2"/>
    </row>
    <row r="358" spans="13:13" ht="15.75" customHeight="1" x14ac:dyDescent="0.2">
      <c r="M358" s="2"/>
    </row>
    <row r="359" spans="13:13" ht="15.75" customHeight="1" x14ac:dyDescent="0.2">
      <c r="M359" s="2"/>
    </row>
    <row r="360" spans="13:13" ht="15.75" customHeight="1" x14ac:dyDescent="0.2">
      <c r="M360" s="2"/>
    </row>
    <row r="361" spans="13:13" ht="15.75" customHeight="1" x14ac:dyDescent="0.2">
      <c r="M361" s="2"/>
    </row>
    <row r="362" spans="13:13" ht="15.75" customHeight="1" x14ac:dyDescent="0.2">
      <c r="M362" s="2"/>
    </row>
    <row r="363" spans="13:13" ht="15.75" customHeight="1" x14ac:dyDescent="0.2">
      <c r="M363" s="2"/>
    </row>
    <row r="364" spans="13:13" ht="15.75" customHeight="1" x14ac:dyDescent="0.2">
      <c r="M364" s="2"/>
    </row>
    <row r="365" spans="13:13" ht="15.75" customHeight="1" x14ac:dyDescent="0.2">
      <c r="M365" s="2"/>
    </row>
    <row r="366" spans="13:13" ht="15.75" customHeight="1" x14ac:dyDescent="0.2">
      <c r="M366" s="2"/>
    </row>
    <row r="367" spans="13:13" ht="15.75" customHeight="1" x14ac:dyDescent="0.2">
      <c r="M367" s="2"/>
    </row>
    <row r="368" spans="13:13" ht="15.75" customHeight="1" x14ac:dyDescent="0.2">
      <c r="M368" s="2"/>
    </row>
    <row r="369" spans="13:13" ht="15.75" customHeight="1" x14ac:dyDescent="0.2">
      <c r="M369" s="2"/>
    </row>
    <row r="370" spans="13:13" ht="15.75" customHeight="1" x14ac:dyDescent="0.2">
      <c r="M370" s="2"/>
    </row>
    <row r="371" spans="13:13" ht="15.75" customHeight="1" x14ac:dyDescent="0.2">
      <c r="M371" s="2"/>
    </row>
    <row r="372" spans="13:13" ht="15.75" customHeight="1" x14ac:dyDescent="0.2">
      <c r="M372" s="2"/>
    </row>
    <row r="373" spans="13:13" ht="15.75" customHeight="1" x14ac:dyDescent="0.2">
      <c r="M373" s="2"/>
    </row>
    <row r="374" spans="13:13" ht="15.75" customHeight="1" x14ac:dyDescent="0.2">
      <c r="M374" s="2"/>
    </row>
    <row r="375" spans="13:13" ht="15.75" customHeight="1" x14ac:dyDescent="0.2">
      <c r="M375" s="2"/>
    </row>
    <row r="376" spans="13:13" ht="15.75" customHeight="1" x14ac:dyDescent="0.2">
      <c r="M376" s="2"/>
    </row>
    <row r="377" spans="13:13" ht="15.75" customHeight="1" x14ac:dyDescent="0.2">
      <c r="M377" s="2"/>
    </row>
    <row r="378" spans="13:13" ht="15.75" customHeight="1" x14ac:dyDescent="0.2">
      <c r="M378" s="2"/>
    </row>
    <row r="379" spans="13:13" ht="15.75" customHeight="1" x14ac:dyDescent="0.2">
      <c r="M379" s="2"/>
    </row>
    <row r="380" spans="13:13" ht="15.75" customHeight="1" x14ac:dyDescent="0.2">
      <c r="M380" s="2"/>
    </row>
    <row r="381" spans="13:13" ht="15.75" customHeight="1" x14ac:dyDescent="0.2">
      <c r="M381" s="2"/>
    </row>
    <row r="382" spans="13:13" ht="15.75" customHeight="1" x14ac:dyDescent="0.2">
      <c r="M382" s="2"/>
    </row>
    <row r="383" spans="13:13" ht="15.75" customHeight="1" x14ac:dyDescent="0.2">
      <c r="M383" s="2"/>
    </row>
    <row r="384" spans="13:13" ht="15.75" customHeight="1" x14ac:dyDescent="0.2">
      <c r="M384" s="2"/>
    </row>
    <row r="385" spans="13:13" ht="15.75" customHeight="1" x14ac:dyDescent="0.2">
      <c r="M385" s="2"/>
    </row>
    <row r="386" spans="13:13" ht="15.75" customHeight="1" x14ac:dyDescent="0.2">
      <c r="M386" s="2"/>
    </row>
    <row r="387" spans="13:13" ht="15.75" customHeight="1" x14ac:dyDescent="0.2">
      <c r="M387" s="2"/>
    </row>
    <row r="388" spans="13:13" ht="15.75" customHeight="1" x14ac:dyDescent="0.2">
      <c r="M388" s="2"/>
    </row>
    <row r="389" spans="13:13" ht="15.75" customHeight="1" x14ac:dyDescent="0.2">
      <c r="M389" s="2"/>
    </row>
    <row r="390" spans="13:13" ht="15.75" customHeight="1" x14ac:dyDescent="0.2">
      <c r="M390" s="2"/>
    </row>
    <row r="391" spans="13:13" ht="15.75" customHeight="1" x14ac:dyDescent="0.2">
      <c r="M391" s="2"/>
    </row>
    <row r="392" spans="13:13" ht="15.75" customHeight="1" x14ac:dyDescent="0.2">
      <c r="M392" s="2"/>
    </row>
    <row r="393" spans="13:13" ht="15.75" customHeight="1" x14ac:dyDescent="0.2">
      <c r="M393" s="2"/>
    </row>
    <row r="394" spans="13:13" ht="15.75" customHeight="1" x14ac:dyDescent="0.2">
      <c r="M394" s="2"/>
    </row>
    <row r="395" spans="13:13" ht="15.75" customHeight="1" x14ac:dyDescent="0.2">
      <c r="M395" s="2"/>
    </row>
    <row r="396" spans="13:13" ht="15.75" customHeight="1" x14ac:dyDescent="0.2">
      <c r="M396" s="2"/>
    </row>
    <row r="397" spans="13:13" ht="15.75" customHeight="1" x14ac:dyDescent="0.2">
      <c r="M397" s="2"/>
    </row>
    <row r="398" spans="13:13" ht="15.75" customHeight="1" x14ac:dyDescent="0.2">
      <c r="M398" s="2"/>
    </row>
    <row r="399" spans="13:13" ht="15.75" customHeight="1" x14ac:dyDescent="0.2">
      <c r="M399" s="2"/>
    </row>
    <row r="400" spans="13:13" ht="15.75" customHeight="1" x14ac:dyDescent="0.2">
      <c r="M400" s="2"/>
    </row>
    <row r="401" spans="13:13" ht="15.75" customHeight="1" x14ac:dyDescent="0.2">
      <c r="M401" s="2"/>
    </row>
    <row r="402" spans="13:13" ht="15.75" customHeight="1" x14ac:dyDescent="0.2">
      <c r="M402" s="2"/>
    </row>
    <row r="403" spans="13:13" ht="15.75" customHeight="1" x14ac:dyDescent="0.2">
      <c r="M403" s="2"/>
    </row>
    <row r="404" spans="13:13" ht="15.75" customHeight="1" x14ac:dyDescent="0.2">
      <c r="M404" s="2"/>
    </row>
    <row r="405" spans="13:13" ht="15.75" customHeight="1" x14ac:dyDescent="0.2">
      <c r="M405" s="2"/>
    </row>
    <row r="406" spans="13:13" ht="15.75" customHeight="1" x14ac:dyDescent="0.2">
      <c r="M406" s="2"/>
    </row>
    <row r="407" spans="13:13" ht="15.75" customHeight="1" x14ac:dyDescent="0.2">
      <c r="M407" s="2"/>
    </row>
    <row r="408" spans="13:13" ht="15.75" customHeight="1" x14ac:dyDescent="0.2">
      <c r="M408" s="2"/>
    </row>
    <row r="409" spans="13:13" ht="15.75" customHeight="1" x14ac:dyDescent="0.2">
      <c r="M409" s="2"/>
    </row>
    <row r="410" spans="13:13" ht="15.75" customHeight="1" x14ac:dyDescent="0.2">
      <c r="M410" s="2"/>
    </row>
    <row r="411" spans="13:13" ht="15.75" customHeight="1" x14ac:dyDescent="0.2">
      <c r="M411" s="2"/>
    </row>
    <row r="412" spans="13:13" ht="15.75" customHeight="1" x14ac:dyDescent="0.2">
      <c r="M412" s="2"/>
    </row>
    <row r="413" spans="13:13" ht="15.75" customHeight="1" x14ac:dyDescent="0.2">
      <c r="M413" s="2"/>
    </row>
    <row r="414" spans="13:13" ht="15.75" customHeight="1" x14ac:dyDescent="0.2">
      <c r="M414" s="2"/>
    </row>
    <row r="415" spans="13:13" ht="15.75" customHeight="1" x14ac:dyDescent="0.2">
      <c r="M415" s="2"/>
    </row>
    <row r="416" spans="13:13" ht="15.75" customHeight="1" x14ac:dyDescent="0.2">
      <c r="M416" s="2"/>
    </row>
    <row r="417" spans="13:13" ht="15.75" customHeight="1" x14ac:dyDescent="0.2">
      <c r="M417" s="2"/>
    </row>
    <row r="418" spans="13:13" ht="15.75" customHeight="1" x14ac:dyDescent="0.2">
      <c r="M418" s="2"/>
    </row>
    <row r="419" spans="13:13" ht="15.75" customHeight="1" x14ac:dyDescent="0.2">
      <c r="M419" s="2"/>
    </row>
    <row r="420" spans="13:13" ht="15.75" customHeight="1" x14ac:dyDescent="0.2">
      <c r="M420" s="2"/>
    </row>
    <row r="421" spans="13:13" ht="15.75" customHeight="1" x14ac:dyDescent="0.2">
      <c r="M421" s="2"/>
    </row>
    <row r="422" spans="13:13" ht="15.75" customHeight="1" x14ac:dyDescent="0.2">
      <c r="M422" s="2"/>
    </row>
    <row r="423" spans="13:13" ht="15.75" customHeight="1" x14ac:dyDescent="0.2">
      <c r="M423" s="2"/>
    </row>
    <row r="424" spans="13:13" ht="15.75" customHeight="1" x14ac:dyDescent="0.2">
      <c r="M424" s="2"/>
    </row>
    <row r="425" spans="13:13" ht="15.75" customHeight="1" x14ac:dyDescent="0.2">
      <c r="M425" s="2"/>
    </row>
    <row r="426" spans="13:13" ht="15.75" customHeight="1" x14ac:dyDescent="0.2">
      <c r="M426" s="2"/>
    </row>
    <row r="427" spans="13:13" ht="15.75" customHeight="1" x14ac:dyDescent="0.2">
      <c r="M427" s="2"/>
    </row>
    <row r="428" spans="13:13" ht="15.75" customHeight="1" x14ac:dyDescent="0.2">
      <c r="M428" s="2"/>
    </row>
    <row r="429" spans="13:13" ht="15.75" customHeight="1" x14ac:dyDescent="0.2">
      <c r="M429" s="2"/>
    </row>
    <row r="430" spans="13:13" ht="15.75" customHeight="1" x14ac:dyDescent="0.2">
      <c r="M430" s="2"/>
    </row>
    <row r="431" spans="13:13" ht="15.75" customHeight="1" x14ac:dyDescent="0.2">
      <c r="M431" s="2"/>
    </row>
    <row r="432" spans="13:13" ht="15.75" customHeight="1" x14ac:dyDescent="0.2">
      <c r="M432" s="2"/>
    </row>
    <row r="433" spans="13:13" ht="15.75" customHeight="1" x14ac:dyDescent="0.2">
      <c r="M433" s="2"/>
    </row>
    <row r="434" spans="13:13" ht="15.75" customHeight="1" x14ac:dyDescent="0.2">
      <c r="M434" s="2"/>
    </row>
    <row r="435" spans="13:13" ht="15.75" customHeight="1" x14ac:dyDescent="0.2">
      <c r="M435" s="2"/>
    </row>
    <row r="436" spans="13:13" ht="15.75" customHeight="1" x14ac:dyDescent="0.2">
      <c r="M436" s="2"/>
    </row>
    <row r="437" spans="13:13" ht="15.75" customHeight="1" x14ac:dyDescent="0.2">
      <c r="M437" s="2"/>
    </row>
    <row r="438" spans="13:13" ht="15.75" customHeight="1" x14ac:dyDescent="0.2">
      <c r="M438" s="2"/>
    </row>
    <row r="439" spans="13:13" ht="15.75" customHeight="1" x14ac:dyDescent="0.2">
      <c r="M439" s="2"/>
    </row>
    <row r="440" spans="13:13" ht="15.75" customHeight="1" x14ac:dyDescent="0.2">
      <c r="M440" s="2"/>
    </row>
    <row r="441" spans="13:13" ht="15.75" customHeight="1" x14ac:dyDescent="0.2">
      <c r="M441" s="2"/>
    </row>
    <row r="442" spans="13:13" ht="15.75" customHeight="1" x14ac:dyDescent="0.2">
      <c r="M442" s="2"/>
    </row>
    <row r="443" spans="13:13" ht="15.75" customHeight="1" x14ac:dyDescent="0.2">
      <c r="M443" s="2"/>
    </row>
    <row r="444" spans="13:13" ht="15.75" customHeight="1" x14ac:dyDescent="0.2">
      <c r="M444" s="2"/>
    </row>
    <row r="445" spans="13:13" ht="15.75" customHeight="1" x14ac:dyDescent="0.2">
      <c r="M445" s="2"/>
    </row>
    <row r="446" spans="13:13" ht="15.75" customHeight="1" x14ac:dyDescent="0.2">
      <c r="M446" s="2"/>
    </row>
    <row r="447" spans="13:13" ht="15.75" customHeight="1" x14ac:dyDescent="0.2">
      <c r="M447" s="2"/>
    </row>
    <row r="448" spans="13:13" ht="15.75" customHeight="1" x14ac:dyDescent="0.2">
      <c r="M448" s="2"/>
    </row>
    <row r="449" spans="13:13" ht="15.75" customHeight="1" x14ac:dyDescent="0.2">
      <c r="M449" s="2"/>
    </row>
    <row r="450" spans="13:13" ht="15.75" customHeight="1" x14ac:dyDescent="0.2">
      <c r="M450" s="2"/>
    </row>
    <row r="451" spans="13:13" ht="15.75" customHeight="1" x14ac:dyDescent="0.2">
      <c r="M451" s="2"/>
    </row>
    <row r="452" spans="13:13" ht="15.75" customHeight="1" x14ac:dyDescent="0.2">
      <c r="M452" s="2"/>
    </row>
    <row r="453" spans="13:13" ht="15.75" customHeight="1" x14ac:dyDescent="0.2">
      <c r="M453" s="2"/>
    </row>
    <row r="454" spans="13:13" ht="15.75" customHeight="1" x14ac:dyDescent="0.2">
      <c r="M454" s="2"/>
    </row>
    <row r="455" spans="13:13" ht="15.75" customHeight="1" x14ac:dyDescent="0.2">
      <c r="M455" s="2"/>
    </row>
    <row r="456" spans="13:13" ht="15.75" customHeight="1" x14ac:dyDescent="0.2">
      <c r="M456" s="2"/>
    </row>
    <row r="457" spans="13:13" ht="15.75" customHeight="1" x14ac:dyDescent="0.2">
      <c r="M457" s="2"/>
    </row>
    <row r="458" spans="13:13" ht="15.75" customHeight="1" x14ac:dyDescent="0.2">
      <c r="M458" s="2"/>
    </row>
    <row r="459" spans="13:13" ht="15.75" customHeight="1" x14ac:dyDescent="0.2">
      <c r="M459" s="2"/>
    </row>
    <row r="460" spans="13:13" ht="15.75" customHeight="1" x14ac:dyDescent="0.2">
      <c r="M460" s="2"/>
    </row>
    <row r="461" spans="13:13" ht="15.75" customHeight="1" x14ac:dyDescent="0.2">
      <c r="M461" s="2"/>
    </row>
    <row r="462" spans="13:13" ht="15.75" customHeight="1" x14ac:dyDescent="0.2">
      <c r="M462" s="2"/>
    </row>
    <row r="463" spans="13:13" ht="15.75" customHeight="1" x14ac:dyDescent="0.2">
      <c r="M463" s="2"/>
    </row>
    <row r="464" spans="13:13" ht="15.75" customHeight="1" x14ac:dyDescent="0.2">
      <c r="M464" s="2"/>
    </row>
    <row r="465" spans="13:13" ht="15.75" customHeight="1" x14ac:dyDescent="0.2">
      <c r="M465" s="2"/>
    </row>
    <row r="466" spans="13:13" ht="15.75" customHeight="1" x14ac:dyDescent="0.2">
      <c r="M466" s="2"/>
    </row>
    <row r="467" spans="13:13" ht="15.75" customHeight="1" x14ac:dyDescent="0.2">
      <c r="M467" s="2"/>
    </row>
    <row r="468" spans="13:13" ht="15.75" customHeight="1" x14ac:dyDescent="0.2">
      <c r="M468" s="2"/>
    </row>
    <row r="469" spans="13:13" ht="15.75" customHeight="1" x14ac:dyDescent="0.2">
      <c r="M469" s="2"/>
    </row>
    <row r="470" spans="13:13" ht="15.75" customHeight="1" x14ac:dyDescent="0.2">
      <c r="M470" s="2"/>
    </row>
    <row r="471" spans="13:13" ht="15.75" customHeight="1" x14ac:dyDescent="0.2">
      <c r="M471" s="2"/>
    </row>
    <row r="472" spans="13:13" ht="15.75" customHeight="1" x14ac:dyDescent="0.2">
      <c r="M472" s="2"/>
    </row>
    <row r="473" spans="13:13" ht="15.75" customHeight="1" x14ac:dyDescent="0.2">
      <c r="M473" s="2"/>
    </row>
    <row r="474" spans="13:13" ht="15.75" customHeight="1" x14ac:dyDescent="0.2">
      <c r="M474" s="2"/>
    </row>
    <row r="475" spans="13:13" ht="15.75" customHeight="1" x14ac:dyDescent="0.2">
      <c r="M475" s="2"/>
    </row>
    <row r="476" spans="13:13" ht="15.75" customHeight="1" x14ac:dyDescent="0.2">
      <c r="M476" s="2"/>
    </row>
    <row r="477" spans="13:13" ht="15.75" customHeight="1" x14ac:dyDescent="0.2">
      <c r="M477" s="2"/>
    </row>
    <row r="478" spans="13:13" ht="15.75" customHeight="1" x14ac:dyDescent="0.2">
      <c r="M478" s="2"/>
    </row>
    <row r="479" spans="13:13" ht="15.75" customHeight="1" x14ac:dyDescent="0.2">
      <c r="M479" s="2"/>
    </row>
    <row r="480" spans="13:13" ht="15.75" customHeight="1" x14ac:dyDescent="0.2">
      <c r="M480" s="2"/>
    </row>
    <row r="481" spans="13:13" ht="15.75" customHeight="1" x14ac:dyDescent="0.2">
      <c r="M481" s="2"/>
    </row>
    <row r="482" spans="13:13" ht="15.75" customHeight="1" x14ac:dyDescent="0.2">
      <c r="M482" s="2"/>
    </row>
    <row r="483" spans="13:13" ht="15.75" customHeight="1" x14ac:dyDescent="0.2">
      <c r="M483" s="2"/>
    </row>
    <row r="484" spans="13:13" ht="15.75" customHeight="1" x14ac:dyDescent="0.2">
      <c r="M484" s="2"/>
    </row>
    <row r="485" spans="13:13" ht="15.75" customHeight="1" x14ac:dyDescent="0.2">
      <c r="M485" s="2"/>
    </row>
    <row r="486" spans="13:13" ht="15.75" customHeight="1" x14ac:dyDescent="0.2">
      <c r="M486" s="2"/>
    </row>
    <row r="487" spans="13:13" ht="15.75" customHeight="1" x14ac:dyDescent="0.2">
      <c r="M487" s="2"/>
    </row>
    <row r="488" spans="13:13" ht="15.75" customHeight="1" x14ac:dyDescent="0.2">
      <c r="M488" s="2"/>
    </row>
    <row r="489" spans="13:13" ht="15.75" customHeight="1" x14ac:dyDescent="0.2">
      <c r="M489" s="2"/>
    </row>
    <row r="490" spans="13:13" ht="15.75" customHeight="1" x14ac:dyDescent="0.2">
      <c r="M490" s="2"/>
    </row>
    <row r="491" spans="13:13" ht="15.75" customHeight="1" x14ac:dyDescent="0.2">
      <c r="M491" s="2"/>
    </row>
    <row r="492" spans="13:13" ht="15.75" customHeight="1" x14ac:dyDescent="0.2">
      <c r="M492" s="2"/>
    </row>
    <row r="493" spans="13:13" ht="15.75" customHeight="1" x14ac:dyDescent="0.2">
      <c r="M493" s="2"/>
    </row>
    <row r="494" spans="13:13" ht="15.75" customHeight="1" x14ac:dyDescent="0.2">
      <c r="M494" s="2"/>
    </row>
    <row r="495" spans="13:13" ht="15.75" customHeight="1" x14ac:dyDescent="0.2">
      <c r="M495" s="2"/>
    </row>
    <row r="496" spans="13:13" ht="15.75" customHeight="1" x14ac:dyDescent="0.2">
      <c r="M496" s="2"/>
    </row>
    <row r="497" spans="13:13" ht="15.75" customHeight="1" x14ac:dyDescent="0.2">
      <c r="M497" s="2"/>
    </row>
    <row r="498" spans="13:13" ht="15.75" customHeight="1" x14ac:dyDescent="0.2">
      <c r="M498" s="2"/>
    </row>
    <row r="499" spans="13:13" ht="15.75" customHeight="1" x14ac:dyDescent="0.2">
      <c r="M499" s="2"/>
    </row>
    <row r="500" spans="13:13" ht="15.75" customHeight="1" x14ac:dyDescent="0.2">
      <c r="M500" s="2"/>
    </row>
    <row r="501" spans="13:13" ht="15.75" customHeight="1" x14ac:dyDescent="0.2">
      <c r="M501" s="2"/>
    </row>
    <row r="502" spans="13:13" ht="15.75" customHeight="1" x14ac:dyDescent="0.2">
      <c r="M502" s="2"/>
    </row>
    <row r="503" spans="13:13" ht="15.75" customHeight="1" x14ac:dyDescent="0.2">
      <c r="M503" s="2"/>
    </row>
    <row r="504" spans="13:13" ht="15.75" customHeight="1" x14ac:dyDescent="0.2">
      <c r="M504" s="2"/>
    </row>
    <row r="505" spans="13:13" ht="15.75" customHeight="1" x14ac:dyDescent="0.2">
      <c r="M505" s="2"/>
    </row>
    <row r="506" spans="13:13" ht="15.75" customHeight="1" x14ac:dyDescent="0.2">
      <c r="M506" s="2"/>
    </row>
    <row r="507" spans="13:13" ht="15.75" customHeight="1" x14ac:dyDescent="0.2">
      <c r="M507" s="2"/>
    </row>
    <row r="508" spans="13:13" ht="15.75" customHeight="1" x14ac:dyDescent="0.2">
      <c r="M508" s="2"/>
    </row>
    <row r="509" spans="13:13" ht="15.75" customHeight="1" x14ac:dyDescent="0.2">
      <c r="M509" s="2"/>
    </row>
    <row r="510" spans="13:13" ht="15.75" customHeight="1" x14ac:dyDescent="0.2">
      <c r="M510" s="2"/>
    </row>
    <row r="511" spans="13:13" ht="15.75" customHeight="1" x14ac:dyDescent="0.2">
      <c r="M511" s="2"/>
    </row>
    <row r="512" spans="13:13" ht="15.75" customHeight="1" x14ac:dyDescent="0.2">
      <c r="M512" s="2"/>
    </row>
    <row r="513" spans="13:13" ht="15.75" customHeight="1" x14ac:dyDescent="0.2">
      <c r="M513" s="2"/>
    </row>
    <row r="514" spans="13:13" ht="15.75" customHeight="1" x14ac:dyDescent="0.2">
      <c r="M514" s="2"/>
    </row>
    <row r="515" spans="13:13" ht="15.75" customHeight="1" x14ac:dyDescent="0.2">
      <c r="M515" s="2"/>
    </row>
    <row r="516" spans="13:13" ht="15.75" customHeight="1" x14ac:dyDescent="0.2">
      <c r="M516" s="2"/>
    </row>
    <row r="517" spans="13:13" ht="15.75" customHeight="1" x14ac:dyDescent="0.2">
      <c r="M517" s="2"/>
    </row>
    <row r="518" spans="13:13" ht="15.75" customHeight="1" x14ac:dyDescent="0.2">
      <c r="M518" s="2"/>
    </row>
    <row r="519" spans="13:13" ht="15.75" customHeight="1" x14ac:dyDescent="0.2">
      <c r="M519" s="2"/>
    </row>
    <row r="520" spans="13:13" ht="15.75" customHeight="1" x14ac:dyDescent="0.2">
      <c r="M520" s="2"/>
    </row>
    <row r="521" spans="13:13" ht="15.75" customHeight="1" x14ac:dyDescent="0.2">
      <c r="M521" s="2"/>
    </row>
    <row r="522" spans="13:13" ht="15.75" customHeight="1" x14ac:dyDescent="0.2">
      <c r="M522" s="2"/>
    </row>
    <row r="523" spans="13:13" ht="15.75" customHeight="1" x14ac:dyDescent="0.2">
      <c r="M523" s="2"/>
    </row>
    <row r="524" spans="13:13" ht="15.75" customHeight="1" x14ac:dyDescent="0.2">
      <c r="M524" s="2"/>
    </row>
    <row r="525" spans="13:13" ht="15.75" customHeight="1" x14ac:dyDescent="0.2">
      <c r="M525" s="2"/>
    </row>
    <row r="526" spans="13:13" ht="15.75" customHeight="1" x14ac:dyDescent="0.2">
      <c r="M526" s="2"/>
    </row>
    <row r="527" spans="13:13" ht="15.75" customHeight="1" x14ac:dyDescent="0.2">
      <c r="M527" s="2"/>
    </row>
    <row r="528" spans="13:13" ht="15.75" customHeight="1" x14ac:dyDescent="0.2">
      <c r="M528" s="2"/>
    </row>
    <row r="529" spans="13:13" ht="15.75" customHeight="1" x14ac:dyDescent="0.2">
      <c r="M529" s="2"/>
    </row>
    <row r="530" spans="13:13" ht="15.75" customHeight="1" x14ac:dyDescent="0.2">
      <c r="M530" s="2"/>
    </row>
    <row r="531" spans="13:13" ht="15.75" customHeight="1" x14ac:dyDescent="0.2">
      <c r="M531" s="2"/>
    </row>
    <row r="532" spans="13:13" ht="15.75" customHeight="1" x14ac:dyDescent="0.2">
      <c r="M532" s="2"/>
    </row>
    <row r="533" spans="13:13" ht="15.75" customHeight="1" x14ac:dyDescent="0.2">
      <c r="M533" s="2"/>
    </row>
    <row r="534" spans="13:13" ht="15.75" customHeight="1" x14ac:dyDescent="0.2">
      <c r="M534" s="2"/>
    </row>
    <row r="535" spans="13:13" ht="15.75" customHeight="1" x14ac:dyDescent="0.2">
      <c r="M535" s="2"/>
    </row>
    <row r="536" spans="13:13" ht="15.75" customHeight="1" x14ac:dyDescent="0.2">
      <c r="M536" s="2"/>
    </row>
    <row r="537" spans="13:13" ht="15.75" customHeight="1" x14ac:dyDescent="0.2">
      <c r="M537" s="2"/>
    </row>
    <row r="538" spans="13:13" ht="15.75" customHeight="1" x14ac:dyDescent="0.2">
      <c r="M538" s="2"/>
    </row>
    <row r="539" spans="13:13" ht="15.75" customHeight="1" x14ac:dyDescent="0.2">
      <c r="M539" s="2"/>
    </row>
    <row r="540" spans="13:13" ht="15.75" customHeight="1" x14ac:dyDescent="0.2">
      <c r="M540" s="2"/>
    </row>
    <row r="541" spans="13:13" ht="15.75" customHeight="1" x14ac:dyDescent="0.2">
      <c r="M541" s="2"/>
    </row>
    <row r="542" spans="13:13" ht="15.75" customHeight="1" x14ac:dyDescent="0.2">
      <c r="M542" s="2"/>
    </row>
    <row r="543" spans="13:13" ht="15.75" customHeight="1" x14ac:dyDescent="0.2">
      <c r="M543" s="2"/>
    </row>
    <row r="544" spans="13:13" ht="15.75" customHeight="1" x14ac:dyDescent="0.2">
      <c r="M544" s="2"/>
    </row>
    <row r="545" spans="13:13" ht="15.75" customHeight="1" x14ac:dyDescent="0.2">
      <c r="M545" s="2"/>
    </row>
    <row r="546" spans="13:13" ht="15.75" customHeight="1" x14ac:dyDescent="0.2">
      <c r="M546" s="2"/>
    </row>
    <row r="547" spans="13:13" ht="15.75" customHeight="1" x14ac:dyDescent="0.2">
      <c r="M547" s="2"/>
    </row>
    <row r="548" spans="13:13" ht="15.75" customHeight="1" x14ac:dyDescent="0.2">
      <c r="M548" s="2"/>
    </row>
    <row r="549" spans="13:13" ht="15.75" customHeight="1" x14ac:dyDescent="0.2">
      <c r="M549" s="2"/>
    </row>
    <row r="550" spans="13:13" ht="15.75" customHeight="1" x14ac:dyDescent="0.2">
      <c r="M550" s="2"/>
    </row>
    <row r="551" spans="13:13" ht="15.75" customHeight="1" x14ac:dyDescent="0.2">
      <c r="M551" s="2"/>
    </row>
    <row r="552" spans="13:13" ht="15.75" customHeight="1" x14ac:dyDescent="0.2">
      <c r="M552" s="2"/>
    </row>
    <row r="553" spans="13:13" ht="15.75" customHeight="1" x14ac:dyDescent="0.2">
      <c r="M553" s="2"/>
    </row>
    <row r="554" spans="13:13" ht="15.75" customHeight="1" x14ac:dyDescent="0.2">
      <c r="M554" s="2"/>
    </row>
    <row r="555" spans="13:13" ht="15.75" customHeight="1" x14ac:dyDescent="0.2">
      <c r="M555" s="2"/>
    </row>
    <row r="556" spans="13:13" ht="15.75" customHeight="1" x14ac:dyDescent="0.2">
      <c r="M556" s="2"/>
    </row>
    <row r="557" spans="13:13" ht="15.75" customHeight="1" x14ac:dyDescent="0.2">
      <c r="M557" s="2"/>
    </row>
    <row r="558" spans="13:13" ht="15.75" customHeight="1" x14ac:dyDescent="0.2">
      <c r="M558" s="2"/>
    </row>
    <row r="559" spans="13:13" ht="15.75" customHeight="1" x14ac:dyDescent="0.2">
      <c r="M559" s="2"/>
    </row>
    <row r="560" spans="13:13" ht="15.75" customHeight="1" x14ac:dyDescent="0.2">
      <c r="M560" s="2"/>
    </row>
    <row r="561" spans="13:13" ht="15.75" customHeight="1" x14ac:dyDescent="0.2">
      <c r="M561" s="2"/>
    </row>
    <row r="562" spans="13:13" ht="15.75" customHeight="1" x14ac:dyDescent="0.2">
      <c r="M562" s="2"/>
    </row>
    <row r="563" spans="13:13" ht="15.75" customHeight="1" x14ac:dyDescent="0.2">
      <c r="M563" s="2"/>
    </row>
    <row r="564" spans="13:13" ht="15.75" customHeight="1" x14ac:dyDescent="0.2">
      <c r="M564" s="2"/>
    </row>
    <row r="565" spans="13:13" ht="15.75" customHeight="1" x14ac:dyDescent="0.2">
      <c r="M565" s="2"/>
    </row>
    <row r="566" spans="13:13" ht="15.75" customHeight="1" x14ac:dyDescent="0.2">
      <c r="M566" s="2"/>
    </row>
    <row r="567" spans="13:13" ht="15.75" customHeight="1" x14ac:dyDescent="0.2">
      <c r="M567" s="2"/>
    </row>
    <row r="568" spans="13:13" ht="15.75" customHeight="1" x14ac:dyDescent="0.2">
      <c r="M568" s="2"/>
    </row>
    <row r="569" spans="13:13" ht="15.75" customHeight="1" x14ac:dyDescent="0.2">
      <c r="M569" s="2"/>
    </row>
    <row r="570" spans="13:13" ht="15.75" customHeight="1" x14ac:dyDescent="0.2">
      <c r="M570" s="2"/>
    </row>
    <row r="571" spans="13:13" ht="15.75" customHeight="1" x14ac:dyDescent="0.2">
      <c r="M571" s="2"/>
    </row>
    <row r="572" spans="13:13" ht="15.75" customHeight="1" x14ac:dyDescent="0.2">
      <c r="M572" s="2"/>
    </row>
    <row r="573" spans="13:13" ht="15.75" customHeight="1" x14ac:dyDescent="0.2">
      <c r="M573" s="2"/>
    </row>
    <row r="574" spans="13:13" ht="15.75" customHeight="1" x14ac:dyDescent="0.2">
      <c r="M574" s="2"/>
    </row>
    <row r="575" spans="13:13" ht="15.75" customHeight="1" x14ac:dyDescent="0.2">
      <c r="M575" s="2"/>
    </row>
    <row r="576" spans="13:13" ht="15.75" customHeight="1" x14ac:dyDescent="0.2">
      <c r="M576" s="2"/>
    </row>
    <row r="577" spans="13:13" ht="15.75" customHeight="1" x14ac:dyDescent="0.2">
      <c r="M577" s="2"/>
    </row>
    <row r="578" spans="13:13" ht="15.75" customHeight="1" x14ac:dyDescent="0.2">
      <c r="M578" s="2"/>
    </row>
    <row r="579" spans="13:13" ht="15.75" customHeight="1" x14ac:dyDescent="0.2">
      <c r="M579" s="2"/>
    </row>
    <row r="580" spans="13:13" ht="15.75" customHeight="1" x14ac:dyDescent="0.2">
      <c r="M580" s="2"/>
    </row>
    <row r="581" spans="13:13" ht="15.75" customHeight="1" x14ac:dyDescent="0.2">
      <c r="M581" s="2"/>
    </row>
    <row r="582" spans="13:13" ht="15.75" customHeight="1" x14ac:dyDescent="0.2">
      <c r="M582" s="2"/>
    </row>
    <row r="583" spans="13:13" ht="15.75" customHeight="1" x14ac:dyDescent="0.2">
      <c r="M583" s="2"/>
    </row>
    <row r="584" spans="13:13" ht="15.75" customHeight="1" x14ac:dyDescent="0.2">
      <c r="M584" s="2"/>
    </row>
    <row r="585" spans="13:13" ht="15.75" customHeight="1" x14ac:dyDescent="0.2">
      <c r="M585" s="2"/>
    </row>
    <row r="586" spans="13:13" ht="15.75" customHeight="1" x14ac:dyDescent="0.2">
      <c r="M586" s="2"/>
    </row>
    <row r="587" spans="13:13" ht="15.75" customHeight="1" x14ac:dyDescent="0.2">
      <c r="M587" s="2"/>
    </row>
    <row r="588" spans="13:13" ht="15.75" customHeight="1" x14ac:dyDescent="0.2">
      <c r="M588" s="2"/>
    </row>
    <row r="589" spans="13:13" ht="15.75" customHeight="1" x14ac:dyDescent="0.2">
      <c r="M589" s="2"/>
    </row>
    <row r="590" spans="13:13" ht="15.75" customHeight="1" x14ac:dyDescent="0.2">
      <c r="M590" s="2"/>
    </row>
    <row r="591" spans="13:13" ht="15.75" customHeight="1" x14ac:dyDescent="0.2">
      <c r="M591" s="2"/>
    </row>
    <row r="592" spans="13:13" ht="15.75" customHeight="1" x14ac:dyDescent="0.2">
      <c r="M592" s="2"/>
    </row>
    <row r="593" spans="13:13" ht="15.75" customHeight="1" x14ac:dyDescent="0.2">
      <c r="M593" s="2"/>
    </row>
    <row r="594" spans="13:13" ht="15.75" customHeight="1" x14ac:dyDescent="0.2">
      <c r="M594" s="2"/>
    </row>
    <row r="595" spans="13:13" ht="15.75" customHeight="1" x14ac:dyDescent="0.2">
      <c r="M595" s="2"/>
    </row>
    <row r="596" spans="13:13" ht="15.75" customHeight="1" x14ac:dyDescent="0.2">
      <c r="M596" s="2"/>
    </row>
    <row r="597" spans="13:13" ht="15.75" customHeight="1" x14ac:dyDescent="0.2">
      <c r="M597" s="2"/>
    </row>
    <row r="598" spans="13:13" ht="15.75" customHeight="1" x14ac:dyDescent="0.2">
      <c r="M598" s="2"/>
    </row>
    <row r="599" spans="13:13" ht="15.75" customHeight="1" x14ac:dyDescent="0.2">
      <c r="M599" s="2"/>
    </row>
    <row r="600" spans="13:13" ht="15.75" customHeight="1" x14ac:dyDescent="0.2">
      <c r="M600" s="2"/>
    </row>
    <row r="601" spans="13:13" ht="15.75" customHeight="1" x14ac:dyDescent="0.2">
      <c r="M601" s="2"/>
    </row>
    <row r="602" spans="13:13" ht="15.75" customHeight="1" x14ac:dyDescent="0.2">
      <c r="M602" s="2"/>
    </row>
    <row r="603" spans="13:13" ht="15.75" customHeight="1" x14ac:dyDescent="0.2">
      <c r="M603" s="2"/>
    </row>
    <row r="604" spans="13:13" ht="15.75" customHeight="1" x14ac:dyDescent="0.2">
      <c r="M604" s="2"/>
    </row>
    <row r="605" spans="13:13" ht="15.75" customHeight="1" x14ac:dyDescent="0.2">
      <c r="M605" s="2"/>
    </row>
    <row r="606" spans="13:13" ht="15.75" customHeight="1" x14ac:dyDescent="0.2">
      <c r="M606" s="2"/>
    </row>
    <row r="607" spans="13:13" ht="15.75" customHeight="1" x14ac:dyDescent="0.2">
      <c r="M607" s="2"/>
    </row>
    <row r="608" spans="13:13" ht="15.75" customHeight="1" x14ac:dyDescent="0.2">
      <c r="M608" s="2"/>
    </row>
    <row r="609" spans="13:13" ht="15.75" customHeight="1" x14ac:dyDescent="0.2">
      <c r="M609" s="2"/>
    </row>
    <row r="610" spans="13:13" ht="15.75" customHeight="1" x14ac:dyDescent="0.2">
      <c r="M610" s="2"/>
    </row>
    <row r="611" spans="13:13" ht="15.75" customHeight="1" x14ac:dyDescent="0.2">
      <c r="M611" s="2"/>
    </row>
    <row r="612" spans="13:13" ht="15.75" customHeight="1" x14ac:dyDescent="0.2">
      <c r="M612" s="2"/>
    </row>
    <row r="613" spans="13:13" ht="15.75" customHeight="1" x14ac:dyDescent="0.2">
      <c r="M613" s="2"/>
    </row>
    <row r="614" spans="13:13" ht="15.75" customHeight="1" x14ac:dyDescent="0.2">
      <c r="M614" s="2"/>
    </row>
    <row r="615" spans="13:13" ht="15.75" customHeight="1" x14ac:dyDescent="0.2">
      <c r="M615" s="2"/>
    </row>
    <row r="616" spans="13:13" ht="15.75" customHeight="1" x14ac:dyDescent="0.2">
      <c r="M616" s="2"/>
    </row>
    <row r="617" spans="13:13" ht="15.75" customHeight="1" x14ac:dyDescent="0.2">
      <c r="M617" s="2"/>
    </row>
    <row r="618" spans="13:13" ht="15.75" customHeight="1" x14ac:dyDescent="0.2">
      <c r="M618" s="2"/>
    </row>
    <row r="619" spans="13:13" ht="15.75" customHeight="1" x14ac:dyDescent="0.2">
      <c r="M619" s="2"/>
    </row>
    <row r="620" spans="13:13" ht="15.75" customHeight="1" x14ac:dyDescent="0.2">
      <c r="M620" s="2"/>
    </row>
    <row r="621" spans="13:13" ht="15.75" customHeight="1" x14ac:dyDescent="0.2">
      <c r="M621" s="2"/>
    </row>
    <row r="622" spans="13:13" ht="15.75" customHeight="1" x14ac:dyDescent="0.2">
      <c r="M622" s="2"/>
    </row>
    <row r="623" spans="13:13" ht="15.75" customHeight="1" x14ac:dyDescent="0.2">
      <c r="M623" s="2"/>
    </row>
    <row r="624" spans="13:13" ht="15.75" customHeight="1" x14ac:dyDescent="0.2">
      <c r="M624" s="2"/>
    </row>
    <row r="625" spans="13:13" ht="15.75" customHeight="1" x14ac:dyDescent="0.2">
      <c r="M625" s="2"/>
    </row>
    <row r="626" spans="13:13" ht="15.75" customHeight="1" x14ac:dyDescent="0.2">
      <c r="M626" s="2"/>
    </row>
    <row r="627" spans="13:13" ht="15.75" customHeight="1" x14ac:dyDescent="0.2">
      <c r="M627" s="2"/>
    </row>
    <row r="628" spans="13:13" ht="15.75" customHeight="1" x14ac:dyDescent="0.2">
      <c r="M628" s="2"/>
    </row>
    <row r="629" spans="13:13" ht="15.75" customHeight="1" x14ac:dyDescent="0.2">
      <c r="M629" s="2"/>
    </row>
    <row r="630" spans="13:13" ht="15.75" customHeight="1" x14ac:dyDescent="0.2">
      <c r="M630" s="2"/>
    </row>
    <row r="631" spans="13:13" ht="15.75" customHeight="1" x14ac:dyDescent="0.2">
      <c r="M631" s="2"/>
    </row>
    <row r="632" spans="13:13" ht="15.75" customHeight="1" x14ac:dyDescent="0.2">
      <c r="M632" s="2"/>
    </row>
    <row r="633" spans="13:13" ht="15.75" customHeight="1" x14ac:dyDescent="0.2">
      <c r="M633" s="2"/>
    </row>
    <row r="634" spans="13:13" ht="15.75" customHeight="1" x14ac:dyDescent="0.2">
      <c r="M634" s="2"/>
    </row>
    <row r="635" spans="13:13" ht="15.75" customHeight="1" x14ac:dyDescent="0.2">
      <c r="M635" s="2"/>
    </row>
    <row r="636" spans="13:13" ht="15.75" customHeight="1" x14ac:dyDescent="0.2">
      <c r="M636" s="2"/>
    </row>
    <row r="637" spans="13:13" ht="15.75" customHeight="1" x14ac:dyDescent="0.2">
      <c r="M637" s="2"/>
    </row>
    <row r="638" spans="13:13" ht="15.75" customHeight="1" x14ac:dyDescent="0.2">
      <c r="M638" s="2"/>
    </row>
    <row r="639" spans="13:13" ht="15.75" customHeight="1" x14ac:dyDescent="0.2">
      <c r="M639" s="2"/>
    </row>
    <row r="640" spans="13:13" ht="15.75" customHeight="1" x14ac:dyDescent="0.2">
      <c r="M640" s="2"/>
    </row>
    <row r="641" spans="13:13" ht="15.75" customHeight="1" x14ac:dyDescent="0.2">
      <c r="M641" s="2"/>
    </row>
    <row r="642" spans="13:13" ht="15.75" customHeight="1" x14ac:dyDescent="0.2">
      <c r="M642" s="2"/>
    </row>
    <row r="643" spans="13:13" ht="15.75" customHeight="1" x14ac:dyDescent="0.2">
      <c r="M643" s="2"/>
    </row>
    <row r="644" spans="13:13" ht="15.75" customHeight="1" x14ac:dyDescent="0.2">
      <c r="M644" s="2"/>
    </row>
    <row r="645" spans="13:13" ht="15.75" customHeight="1" x14ac:dyDescent="0.2">
      <c r="M645" s="2"/>
    </row>
    <row r="646" spans="13:13" ht="15.75" customHeight="1" x14ac:dyDescent="0.2">
      <c r="M646" s="2"/>
    </row>
    <row r="647" spans="13:13" ht="15.75" customHeight="1" x14ac:dyDescent="0.2">
      <c r="M647" s="2"/>
    </row>
    <row r="648" spans="13:13" ht="15.75" customHeight="1" x14ac:dyDescent="0.2">
      <c r="M648" s="2"/>
    </row>
    <row r="649" spans="13:13" ht="15.75" customHeight="1" x14ac:dyDescent="0.2">
      <c r="M649" s="2"/>
    </row>
    <row r="650" spans="13:13" ht="15.75" customHeight="1" x14ac:dyDescent="0.2">
      <c r="M650" s="2"/>
    </row>
    <row r="651" spans="13:13" ht="15.75" customHeight="1" x14ac:dyDescent="0.2">
      <c r="M651" s="2"/>
    </row>
    <row r="652" spans="13:13" ht="15.75" customHeight="1" x14ac:dyDescent="0.2">
      <c r="M652" s="2"/>
    </row>
    <row r="653" spans="13:13" ht="15.75" customHeight="1" x14ac:dyDescent="0.2">
      <c r="M653" s="2"/>
    </row>
    <row r="654" spans="13:13" ht="15.75" customHeight="1" x14ac:dyDescent="0.2">
      <c r="M654" s="2"/>
    </row>
    <row r="655" spans="13:13" ht="15.75" customHeight="1" x14ac:dyDescent="0.2">
      <c r="M655" s="2"/>
    </row>
    <row r="656" spans="13:13" ht="15.75" customHeight="1" x14ac:dyDescent="0.2">
      <c r="M656" s="2"/>
    </row>
    <row r="657" spans="13:13" ht="15.75" customHeight="1" x14ac:dyDescent="0.2">
      <c r="M657" s="2"/>
    </row>
    <row r="658" spans="13:13" ht="15.75" customHeight="1" x14ac:dyDescent="0.2">
      <c r="M658" s="2"/>
    </row>
    <row r="659" spans="13:13" ht="15.75" customHeight="1" x14ac:dyDescent="0.2">
      <c r="M659" s="2"/>
    </row>
    <row r="660" spans="13:13" ht="15.75" customHeight="1" x14ac:dyDescent="0.2">
      <c r="M660" s="2"/>
    </row>
    <row r="661" spans="13:13" ht="15.75" customHeight="1" x14ac:dyDescent="0.2">
      <c r="M661" s="2"/>
    </row>
    <row r="662" spans="13:13" ht="15.75" customHeight="1" x14ac:dyDescent="0.2">
      <c r="M662" s="2"/>
    </row>
    <row r="663" spans="13:13" ht="15.75" customHeight="1" x14ac:dyDescent="0.2">
      <c r="M663" s="2"/>
    </row>
    <row r="664" spans="13:13" ht="15.75" customHeight="1" x14ac:dyDescent="0.2">
      <c r="M664" s="2"/>
    </row>
    <row r="665" spans="13:13" ht="15.75" customHeight="1" x14ac:dyDescent="0.2">
      <c r="M665" s="2"/>
    </row>
    <row r="666" spans="13:13" ht="15.75" customHeight="1" x14ac:dyDescent="0.2">
      <c r="M666" s="2"/>
    </row>
    <row r="667" spans="13:13" ht="15.75" customHeight="1" x14ac:dyDescent="0.2">
      <c r="M667" s="2"/>
    </row>
    <row r="668" spans="13:13" ht="15.75" customHeight="1" x14ac:dyDescent="0.2">
      <c r="M668" s="2"/>
    </row>
    <row r="669" spans="13:13" ht="15.75" customHeight="1" x14ac:dyDescent="0.2">
      <c r="M669" s="2"/>
    </row>
    <row r="670" spans="13:13" ht="15.75" customHeight="1" x14ac:dyDescent="0.2">
      <c r="M670" s="2"/>
    </row>
    <row r="671" spans="13:13" ht="15.75" customHeight="1" x14ac:dyDescent="0.2">
      <c r="M671" s="2"/>
    </row>
    <row r="672" spans="13:13" ht="15.75" customHeight="1" x14ac:dyDescent="0.2">
      <c r="M672" s="2"/>
    </row>
    <row r="673" spans="13:13" ht="15.75" customHeight="1" x14ac:dyDescent="0.2">
      <c r="M673" s="2"/>
    </row>
    <row r="674" spans="13:13" ht="15.75" customHeight="1" x14ac:dyDescent="0.2">
      <c r="M674" s="2"/>
    </row>
    <row r="675" spans="13:13" ht="15.75" customHeight="1" x14ac:dyDescent="0.2">
      <c r="M675" s="2"/>
    </row>
    <row r="676" spans="13:13" ht="15.75" customHeight="1" x14ac:dyDescent="0.2">
      <c r="M676" s="2"/>
    </row>
    <row r="677" spans="13:13" ht="15.75" customHeight="1" x14ac:dyDescent="0.2">
      <c r="M677" s="2"/>
    </row>
    <row r="678" spans="13:13" ht="15.75" customHeight="1" x14ac:dyDescent="0.2">
      <c r="M678" s="2"/>
    </row>
    <row r="679" spans="13:13" ht="15.75" customHeight="1" x14ac:dyDescent="0.2">
      <c r="M679" s="2"/>
    </row>
    <row r="680" spans="13:13" ht="15.75" customHeight="1" x14ac:dyDescent="0.2">
      <c r="M680" s="2"/>
    </row>
    <row r="681" spans="13:13" ht="15.75" customHeight="1" x14ac:dyDescent="0.2">
      <c r="M681" s="2"/>
    </row>
    <row r="682" spans="13:13" ht="15.75" customHeight="1" x14ac:dyDescent="0.2">
      <c r="M682" s="2"/>
    </row>
    <row r="683" spans="13:13" ht="15.75" customHeight="1" x14ac:dyDescent="0.2">
      <c r="M683" s="2"/>
    </row>
    <row r="684" spans="13:13" ht="15.75" customHeight="1" x14ac:dyDescent="0.2">
      <c r="M684" s="2"/>
    </row>
    <row r="685" spans="13:13" ht="15.75" customHeight="1" x14ac:dyDescent="0.2">
      <c r="M685" s="2"/>
    </row>
    <row r="686" spans="13:13" ht="15.75" customHeight="1" x14ac:dyDescent="0.2">
      <c r="M686" s="2"/>
    </row>
    <row r="687" spans="13:13" ht="15.75" customHeight="1" x14ac:dyDescent="0.2">
      <c r="M687" s="2"/>
    </row>
    <row r="688" spans="13:13" ht="15.75" customHeight="1" x14ac:dyDescent="0.2">
      <c r="M688" s="2"/>
    </row>
    <row r="689" spans="13:13" ht="15.75" customHeight="1" x14ac:dyDescent="0.2">
      <c r="M689" s="2"/>
    </row>
    <row r="690" spans="13:13" ht="15.75" customHeight="1" x14ac:dyDescent="0.2">
      <c r="M690" s="2"/>
    </row>
    <row r="691" spans="13:13" ht="15.75" customHeight="1" x14ac:dyDescent="0.2">
      <c r="M691" s="2"/>
    </row>
    <row r="692" spans="13:13" ht="15.75" customHeight="1" x14ac:dyDescent="0.2">
      <c r="M692" s="2"/>
    </row>
    <row r="693" spans="13:13" ht="15.75" customHeight="1" x14ac:dyDescent="0.2">
      <c r="M693" s="2"/>
    </row>
    <row r="694" spans="13:13" ht="15.75" customHeight="1" x14ac:dyDescent="0.2">
      <c r="M694" s="2"/>
    </row>
    <row r="695" spans="13:13" ht="15.75" customHeight="1" x14ac:dyDescent="0.2">
      <c r="M695" s="2"/>
    </row>
    <row r="696" spans="13:13" ht="15.75" customHeight="1" x14ac:dyDescent="0.2">
      <c r="M696" s="2"/>
    </row>
    <row r="697" spans="13:13" ht="15.75" customHeight="1" x14ac:dyDescent="0.2">
      <c r="M697" s="2"/>
    </row>
    <row r="698" spans="13:13" ht="15.75" customHeight="1" x14ac:dyDescent="0.2">
      <c r="M698" s="2"/>
    </row>
    <row r="699" spans="13:13" ht="15.75" customHeight="1" x14ac:dyDescent="0.2">
      <c r="M699" s="2"/>
    </row>
    <row r="700" spans="13:13" ht="15.75" customHeight="1" x14ac:dyDescent="0.2">
      <c r="M700" s="2"/>
    </row>
    <row r="701" spans="13:13" ht="15.75" customHeight="1" x14ac:dyDescent="0.2">
      <c r="M701" s="2"/>
    </row>
    <row r="702" spans="13:13" ht="15.75" customHeight="1" x14ac:dyDescent="0.2">
      <c r="M702" s="2"/>
    </row>
    <row r="703" spans="13:13" ht="15.75" customHeight="1" x14ac:dyDescent="0.2">
      <c r="M703" s="2"/>
    </row>
    <row r="704" spans="13:13" ht="15.75" customHeight="1" x14ac:dyDescent="0.2">
      <c r="M704" s="2"/>
    </row>
    <row r="705" spans="13:13" ht="15.75" customHeight="1" x14ac:dyDescent="0.2">
      <c r="M705" s="2"/>
    </row>
    <row r="706" spans="13:13" ht="15.75" customHeight="1" x14ac:dyDescent="0.2">
      <c r="M706" s="2"/>
    </row>
    <row r="707" spans="13:13" ht="15.75" customHeight="1" x14ac:dyDescent="0.2">
      <c r="M707" s="2"/>
    </row>
    <row r="708" spans="13:13" ht="15.75" customHeight="1" x14ac:dyDescent="0.2">
      <c r="M708" s="2"/>
    </row>
    <row r="709" spans="13:13" ht="15.75" customHeight="1" x14ac:dyDescent="0.2">
      <c r="M709" s="2"/>
    </row>
    <row r="710" spans="13:13" ht="15.75" customHeight="1" x14ac:dyDescent="0.2">
      <c r="M710" s="2"/>
    </row>
    <row r="711" spans="13:13" ht="15.75" customHeight="1" x14ac:dyDescent="0.2">
      <c r="M711" s="2"/>
    </row>
    <row r="712" spans="13:13" ht="15.75" customHeight="1" x14ac:dyDescent="0.2">
      <c r="M712" s="2"/>
    </row>
    <row r="713" spans="13:13" ht="15.75" customHeight="1" x14ac:dyDescent="0.2">
      <c r="M713" s="2"/>
    </row>
    <row r="714" spans="13:13" ht="15.75" customHeight="1" x14ac:dyDescent="0.2">
      <c r="M714" s="2"/>
    </row>
    <row r="715" spans="13:13" ht="15.75" customHeight="1" x14ac:dyDescent="0.2">
      <c r="M715" s="2"/>
    </row>
    <row r="716" spans="13:13" ht="15.75" customHeight="1" x14ac:dyDescent="0.2">
      <c r="M716" s="2"/>
    </row>
    <row r="717" spans="13:13" ht="15.75" customHeight="1" x14ac:dyDescent="0.2">
      <c r="M717" s="2"/>
    </row>
    <row r="718" spans="13:13" ht="15.75" customHeight="1" x14ac:dyDescent="0.2">
      <c r="M718" s="2"/>
    </row>
    <row r="719" spans="13:13" ht="15.75" customHeight="1" x14ac:dyDescent="0.2">
      <c r="M719" s="2"/>
    </row>
    <row r="720" spans="13:13" ht="15.75" customHeight="1" x14ac:dyDescent="0.2">
      <c r="M720" s="2"/>
    </row>
    <row r="721" spans="13:13" ht="15.75" customHeight="1" x14ac:dyDescent="0.2">
      <c r="M721" s="2"/>
    </row>
    <row r="722" spans="13:13" ht="15.75" customHeight="1" x14ac:dyDescent="0.2">
      <c r="M722" s="2"/>
    </row>
    <row r="723" spans="13:13" ht="15.75" customHeight="1" x14ac:dyDescent="0.2">
      <c r="M723" s="2"/>
    </row>
    <row r="724" spans="13:13" ht="15.75" customHeight="1" x14ac:dyDescent="0.2">
      <c r="M724" s="2"/>
    </row>
    <row r="725" spans="13:13" ht="15.75" customHeight="1" x14ac:dyDescent="0.2">
      <c r="M725" s="2"/>
    </row>
    <row r="726" spans="13:13" ht="15.75" customHeight="1" x14ac:dyDescent="0.2">
      <c r="M726" s="2"/>
    </row>
    <row r="727" spans="13:13" ht="15.75" customHeight="1" x14ac:dyDescent="0.2">
      <c r="M727" s="2"/>
    </row>
    <row r="728" spans="13:13" ht="15.75" customHeight="1" x14ac:dyDescent="0.2">
      <c r="M728" s="2"/>
    </row>
    <row r="729" spans="13:13" ht="15.75" customHeight="1" x14ac:dyDescent="0.2">
      <c r="M729" s="2"/>
    </row>
    <row r="730" spans="13:13" ht="15.75" customHeight="1" x14ac:dyDescent="0.2">
      <c r="M730" s="2"/>
    </row>
    <row r="731" spans="13:13" ht="15.75" customHeight="1" x14ac:dyDescent="0.2">
      <c r="M731" s="2"/>
    </row>
    <row r="732" spans="13:13" ht="15.75" customHeight="1" x14ac:dyDescent="0.2">
      <c r="M732" s="2"/>
    </row>
    <row r="733" spans="13:13" ht="15.75" customHeight="1" x14ac:dyDescent="0.2">
      <c r="M733" s="2"/>
    </row>
    <row r="734" spans="13:13" ht="15.75" customHeight="1" x14ac:dyDescent="0.2">
      <c r="M734" s="2"/>
    </row>
    <row r="735" spans="13:13" ht="15.75" customHeight="1" x14ac:dyDescent="0.2">
      <c r="M735" s="2"/>
    </row>
    <row r="736" spans="13:13" ht="15.75" customHeight="1" x14ac:dyDescent="0.2">
      <c r="M736" s="2"/>
    </row>
    <row r="737" spans="13:13" ht="15.75" customHeight="1" x14ac:dyDescent="0.2">
      <c r="M737" s="2"/>
    </row>
    <row r="738" spans="13:13" ht="15.75" customHeight="1" x14ac:dyDescent="0.2">
      <c r="M738" s="2"/>
    </row>
    <row r="739" spans="13:13" ht="15.75" customHeight="1" x14ac:dyDescent="0.2">
      <c r="M739" s="2"/>
    </row>
    <row r="740" spans="13:13" ht="15.75" customHeight="1" x14ac:dyDescent="0.2">
      <c r="M740" s="2"/>
    </row>
    <row r="741" spans="13:13" ht="15.75" customHeight="1" x14ac:dyDescent="0.2">
      <c r="M741" s="2"/>
    </row>
    <row r="742" spans="13:13" ht="15.75" customHeight="1" x14ac:dyDescent="0.2">
      <c r="M742" s="2"/>
    </row>
    <row r="743" spans="13:13" ht="15.75" customHeight="1" x14ac:dyDescent="0.2">
      <c r="M743" s="2"/>
    </row>
    <row r="744" spans="13:13" ht="15.75" customHeight="1" x14ac:dyDescent="0.2">
      <c r="M744" s="2"/>
    </row>
    <row r="745" spans="13:13" ht="15.75" customHeight="1" x14ac:dyDescent="0.2">
      <c r="M745" s="2"/>
    </row>
    <row r="746" spans="13:13" ht="15.75" customHeight="1" x14ac:dyDescent="0.2">
      <c r="M746" s="2"/>
    </row>
    <row r="747" spans="13:13" ht="15.75" customHeight="1" x14ac:dyDescent="0.2">
      <c r="M747" s="2"/>
    </row>
    <row r="748" spans="13:13" ht="15.75" customHeight="1" x14ac:dyDescent="0.2">
      <c r="M748" s="2"/>
    </row>
    <row r="749" spans="13:13" ht="15.75" customHeight="1" x14ac:dyDescent="0.2">
      <c r="M749" s="2"/>
    </row>
    <row r="750" spans="13:13" ht="15.75" customHeight="1" x14ac:dyDescent="0.2">
      <c r="M750" s="2"/>
    </row>
    <row r="751" spans="13:13" ht="15.75" customHeight="1" x14ac:dyDescent="0.2">
      <c r="M751" s="2"/>
    </row>
    <row r="752" spans="13:13" ht="15.75" customHeight="1" x14ac:dyDescent="0.2">
      <c r="M752" s="2"/>
    </row>
    <row r="753" spans="13:13" ht="15.75" customHeight="1" x14ac:dyDescent="0.2">
      <c r="M753" s="2"/>
    </row>
    <row r="754" spans="13:13" ht="15.75" customHeight="1" x14ac:dyDescent="0.2">
      <c r="M754" s="2"/>
    </row>
    <row r="755" spans="13:13" ht="15.75" customHeight="1" x14ac:dyDescent="0.2">
      <c r="M755" s="2"/>
    </row>
    <row r="756" spans="13:13" ht="15.75" customHeight="1" x14ac:dyDescent="0.2">
      <c r="M756" s="2"/>
    </row>
    <row r="757" spans="13:13" ht="15.75" customHeight="1" x14ac:dyDescent="0.2">
      <c r="M757" s="2"/>
    </row>
    <row r="758" spans="13:13" ht="15.75" customHeight="1" x14ac:dyDescent="0.2">
      <c r="M758" s="2"/>
    </row>
    <row r="759" spans="13:13" ht="15.75" customHeight="1" x14ac:dyDescent="0.2">
      <c r="M759" s="2"/>
    </row>
    <row r="760" spans="13:13" ht="15.75" customHeight="1" x14ac:dyDescent="0.2">
      <c r="M760" s="2"/>
    </row>
    <row r="761" spans="13:13" ht="15.75" customHeight="1" x14ac:dyDescent="0.2">
      <c r="M761" s="2"/>
    </row>
    <row r="762" spans="13:13" ht="15.75" customHeight="1" x14ac:dyDescent="0.2">
      <c r="M762" s="2"/>
    </row>
    <row r="763" spans="13:13" ht="15.75" customHeight="1" x14ac:dyDescent="0.2">
      <c r="M763" s="2"/>
    </row>
    <row r="764" spans="13:13" ht="15.75" customHeight="1" x14ac:dyDescent="0.2">
      <c r="M764" s="2"/>
    </row>
    <row r="765" spans="13:13" ht="15.75" customHeight="1" x14ac:dyDescent="0.2">
      <c r="M765" s="2"/>
    </row>
    <row r="766" spans="13:13" ht="15.75" customHeight="1" x14ac:dyDescent="0.2">
      <c r="M766" s="2"/>
    </row>
    <row r="767" spans="13:13" ht="15.75" customHeight="1" x14ac:dyDescent="0.2">
      <c r="M767" s="2"/>
    </row>
    <row r="768" spans="13:13" ht="15.75" customHeight="1" x14ac:dyDescent="0.2">
      <c r="M768" s="2"/>
    </row>
    <row r="769" spans="13:13" ht="15.75" customHeight="1" x14ac:dyDescent="0.2">
      <c r="M769" s="2"/>
    </row>
    <row r="770" spans="13:13" ht="15.75" customHeight="1" x14ac:dyDescent="0.2">
      <c r="M770" s="2"/>
    </row>
    <row r="771" spans="13:13" ht="15.75" customHeight="1" x14ac:dyDescent="0.2">
      <c r="M771" s="2"/>
    </row>
    <row r="772" spans="13:13" ht="15.75" customHeight="1" x14ac:dyDescent="0.2">
      <c r="M772" s="2"/>
    </row>
    <row r="773" spans="13:13" ht="15.75" customHeight="1" x14ac:dyDescent="0.2">
      <c r="M773" s="2"/>
    </row>
    <row r="774" spans="13:13" ht="15.75" customHeight="1" x14ac:dyDescent="0.2">
      <c r="M774" s="2"/>
    </row>
    <row r="775" spans="13:13" ht="15.75" customHeight="1" x14ac:dyDescent="0.2">
      <c r="M775" s="2"/>
    </row>
    <row r="776" spans="13:13" ht="15.75" customHeight="1" x14ac:dyDescent="0.2">
      <c r="M776" s="2"/>
    </row>
    <row r="777" spans="13:13" ht="15.75" customHeight="1" x14ac:dyDescent="0.2">
      <c r="M777" s="2"/>
    </row>
    <row r="778" spans="13:13" ht="15.75" customHeight="1" x14ac:dyDescent="0.2">
      <c r="M778" s="2"/>
    </row>
    <row r="779" spans="13:13" ht="15.75" customHeight="1" x14ac:dyDescent="0.2">
      <c r="M779" s="2"/>
    </row>
    <row r="780" spans="13:13" ht="15.75" customHeight="1" x14ac:dyDescent="0.2">
      <c r="M780" s="2"/>
    </row>
    <row r="781" spans="13:13" ht="15.75" customHeight="1" x14ac:dyDescent="0.2">
      <c r="M781" s="2"/>
    </row>
    <row r="782" spans="13:13" ht="15.75" customHeight="1" x14ac:dyDescent="0.2">
      <c r="M782" s="2"/>
    </row>
    <row r="783" spans="13:13" ht="15.75" customHeight="1" x14ac:dyDescent="0.2">
      <c r="M783" s="2"/>
    </row>
    <row r="784" spans="13:13" ht="15.75" customHeight="1" x14ac:dyDescent="0.2">
      <c r="M784" s="2"/>
    </row>
    <row r="785" spans="13:13" ht="15.75" customHeight="1" x14ac:dyDescent="0.2">
      <c r="M785" s="2"/>
    </row>
    <row r="786" spans="13:13" ht="15.75" customHeight="1" x14ac:dyDescent="0.2">
      <c r="M786" s="2"/>
    </row>
    <row r="787" spans="13:13" ht="15.75" customHeight="1" x14ac:dyDescent="0.2">
      <c r="M787" s="2"/>
    </row>
    <row r="788" spans="13:13" ht="15.75" customHeight="1" x14ac:dyDescent="0.2">
      <c r="M788" s="2"/>
    </row>
    <row r="789" spans="13:13" ht="15.75" customHeight="1" x14ac:dyDescent="0.2">
      <c r="M789" s="2"/>
    </row>
    <row r="790" spans="13:13" ht="15.75" customHeight="1" x14ac:dyDescent="0.2">
      <c r="M790" s="2"/>
    </row>
    <row r="791" spans="13:13" ht="15.75" customHeight="1" x14ac:dyDescent="0.2">
      <c r="M791" s="2"/>
    </row>
    <row r="792" spans="13:13" ht="15.75" customHeight="1" x14ac:dyDescent="0.2">
      <c r="M792" s="2"/>
    </row>
    <row r="793" spans="13:13" ht="15.75" customHeight="1" x14ac:dyDescent="0.2">
      <c r="M793" s="2"/>
    </row>
    <row r="794" spans="13:13" ht="15.75" customHeight="1" x14ac:dyDescent="0.2">
      <c r="M794" s="2"/>
    </row>
    <row r="795" spans="13:13" ht="15.75" customHeight="1" x14ac:dyDescent="0.2">
      <c r="M795" s="2"/>
    </row>
    <row r="796" spans="13:13" ht="15.75" customHeight="1" x14ac:dyDescent="0.2">
      <c r="M796" s="2"/>
    </row>
    <row r="797" spans="13:13" ht="15.75" customHeight="1" x14ac:dyDescent="0.2">
      <c r="M797" s="2"/>
    </row>
    <row r="798" spans="13:13" ht="15.75" customHeight="1" x14ac:dyDescent="0.2">
      <c r="M798" s="2"/>
    </row>
    <row r="799" spans="13:13" ht="15.75" customHeight="1" x14ac:dyDescent="0.2">
      <c r="M799" s="2"/>
    </row>
    <row r="800" spans="13:13" ht="15.75" customHeight="1" x14ac:dyDescent="0.2">
      <c r="M800" s="2"/>
    </row>
    <row r="801" spans="13:13" ht="15.75" customHeight="1" x14ac:dyDescent="0.2">
      <c r="M801" s="2"/>
    </row>
    <row r="802" spans="13:13" ht="15.75" customHeight="1" x14ac:dyDescent="0.2">
      <c r="M802" s="2"/>
    </row>
    <row r="803" spans="13:13" ht="15.75" customHeight="1" x14ac:dyDescent="0.2">
      <c r="M803" s="2"/>
    </row>
    <row r="804" spans="13:13" ht="15.75" customHeight="1" x14ac:dyDescent="0.2">
      <c r="M804" s="2"/>
    </row>
    <row r="805" spans="13:13" ht="15.75" customHeight="1" x14ac:dyDescent="0.2">
      <c r="M805" s="2"/>
    </row>
    <row r="806" spans="13:13" ht="15.75" customHeight="1" x14ac:dyDescent="0.2">
      <c r="M806" s="2"/>
    </row>
    <row r="807" spans="13:13" ht="15.75" customHeight="1" x14ac:dyDescent="0.2">
      <c r="M807" s="2"/>
    </row>
    <row r="808" spans="13:13" ht="15.75" customHeight="1" x14ac:dyDescent="0.2">
      <c r="M808" s="2"/>
    </row>
    <row r="809" spans="13:13" ht="15.75" customHeight="1" x14ac:dyDescent="0.2">
      <c r="M809" s="2"/>
    </row>
    <row r="810" spans="13:13" ht="15.75" customHeight="1" x14ac:dyDescent="0.2">
      <c r="M810" s="2"/>
    </row>
    <row r="811" spans="13:13" ht="15.75" customHeight="1" x14ac:dyDescent="0.2">
      <c r="M811" s="2"/>
    </row>
    <row r="812" spans="13:13" ht="15.75" customHeight="1" x14ac:dyDescent="0.2">
      <c r="M812" s="2"/>
    </row>
    <row r="813" spans="13:13" ht="15.75" customHeight="1" x14ac:dyDescent="0.2">
      <c r="M813" s="2"/>
    </row>
    <row r="814" spans="13:13" ht="15.75" customHeight="1" x14ac:dyDescent="0.2">
      <c r="M814" s="2"/>
    </row>
    <row r="815" spans="13:13" ht="15.75" customHeight="1" x14ac:dyDescent="0.2">
      <c r="M815" s="2"/>
    </row>
    <row r="816" spans="13:13" ht="15.75" customHeight="1" x14ac:dyDescent="0.2">
      <c r="M816" s="2"/>
    </row>
    <row r="817" spans="13:13" ht="15.75" customHeight="1" x14ac:dyDescent="0.2">
      <c r="M817" s="2"/>
    </row>
    <row r="818" spans="13:13" ht="15.75" customHeight="1" x14ac:dyDescent="0.2">
      <c r="M818" s="2"/>
    </row>
    <row r="819" spans="13:13" ht="15.75" customHeight="1" x14ac:dyDescent="0.2">
      <c r="M819" s="2"/>
    </row>
    <row r="820" spans="13:13" ht="15.75" customHeight="1" x14ac:dyDescent="0.2">
      <c r="M820" s="2"/>
    </row>
    <row r="821" spans="13:13" ht="15.75" customHeight="1" x14ac:dyDescent="0.2">
      <c r="M821" s="2"/>
    </row>
    <row r="822" spans="13:13" ht="15.75" customHeight="1" x14ac:dyDescent="0.2">
      <c r="M822" s="2"/>
    </row>
    <row r="823" spans="13:13" ht="15.75" customHeight="1" x14ac:dyDescent="0.2">
      <c r="M823" s="2"/>
    </row>
    <row r="824" spans="13:13" ht="15.75" customHeight="1" x14ac:dyDescent="0.2">
      <c r="M824" s="2"/>
    </row>
    <row r="825" spans="13:13" ht="15.75" customHeight="1" x14ac:dyDescent="0.2">
      <c r="M825" s="2"/>
    </row>
    <row r="826" spans="13:13" ht="15.75" customHeight="1" x14ac:dyDescent="0.2">
      <c r="M826" s="2"/>
    </row>
    <row r="827" spans="13:13" ht="15.75" customHeight="1" x14ac:dyDescent="0.2">
      <c r="M827" s="2"/>
    </row>
    <row r="828" spans="13:13" ht="15.75" customHeight="1" x14ac:dyDescent="0.2">
      <c r="M828" s="2"/>
    </row>
    <row r="829" spans="13:13" ht="15.75" customHeight="1" x14ac:dyDescent="0.2">
      <c r="M829" s="2"/>
    </row>
    <row r="830" spans="13:13" ht="15.75" customHeight="1" x14ac:dyDescent="0.2">
      <c r="M830" s="2"/>
    </row>
    <row r="831" spans="13:13" ht="15.75" customHeight="1" x14ac:dyDescent="0.2">
      <c r="M831" s="2"/>
    </row>
    <row r="832" spans="13:13" ht="15.75" customHeight="1" x14ac:dyDescent="0.2">
      <c r="M832" s="2"/>
    </row>
    <row r="833" spans="13:13" ht="15.75" customHeight="1" x14ac:dyDescent="0.2">
      <c r="M833" s="2"/>
    </row>
    <row r="834" spans="13:13" ht="15.75" customHeight="1" x14ac:dyDescent="0.2">
      <c r="M834" s="2"/>
    </row>
    <row r="835" spans="13:13" ht="15.75" customHeight="1" x14ac:dyDescent="0.2">
      <c r="M835" s="2"/>
    </row>
    <row r="836" spans="13:13" ht="15.75" customHeight="1" x14ac:dyDescent="0.2">
      <c r="M836" s="2"/>
    </row>
    <row r="837" spans="13:13" ht="15.75" customHeight="1" x14ac:dyDescent="0.2">
      <c r="M837" s="2"/>
    </row>
    <row r="838" spans="13:13" ht="15.75" customHeight="1" x14ac:dyDescent="0.2">
      <c r="M838" s="2"/>
    </row>
    <row r="839" spans="13:13" ht="15.75" customHeight="1" x14ac:dyDescent="0.2">
      <c r="M839" s="2"/>
    </row>
    <row r="840" spans="13:13" ht="15.75" customHeight="1" x14ac:dyDescent="0.2">
      <c r="M840" s="2"/>
    </row>
    <row r="841" spans="13:13" ht="15.75" customHeight="1" x14ac:dyDescent="0.2">
      <c r="M841" s="2"/>
    </row>
    <row r="842" spans="13:13" ht="15.75" customHeight="1" x14ac:dyDescent="0.2">
      <c r="M842" s="2"/>
    </row>
    <row r="843" spans="13:13" ht="15.75" customHeight="1" x14ac:dyDescent="0.2">
      <c r="M843" s="2"/>
    </row>
    <row r="844" spans="13:13" ht="15.75" customHeight="1" x14ac:dyDescent="0.2">
      <c r="M844" s="2"/>
    </row>
    <row r="845" spans="13:13" ht="15.75" customHeight="1" x14ac:dyDescent="0.2">
      <c r="M845" s="2"/>
    </row>
    <row r="846" spans="13:13" ht="15.75" customHeight="1" x14ac:dyDescent="0.2">
      <c r="M846" s="2"/>
    </row>
    <row r="847" spans="13:13" ht="15.75" customHeight="1" x14ac:dyDescent="0.2">
      <c r="M847" s="2"/>
    </row>
    <row r="848" spans="13:13" ht="15.75" customHeight="1" x14ac:dyDescent="0.2">
      <c r="M848" s="2"/>
    </row>
    <row r="849" spans="13:13" ht="15.75" customHeight="1" x14ac:dyDescent="0.2">
      <c r="M849" s="2"/>
    </row>
    <row r="850" spans="13:13" ht="15.75" customHeight="1" x14ac:dyDescent="0.2">
      <c r="M850" s="2"/>
    </row>
    <row r="851" spans="13:13" ht="15.75" customHeight="1" x14ac:dyDescent="0.2">
      <c r="M851" s="2"/>
    </row>
    <row r="852" spans="13:13" ht="15.75" customHeight="1" x14ac:dyDescent="0.2">
      <c r="M852" s="2"/>
    </row>
    <row r="853" spans="13:13" ht="15.75" customHeight="1" x14ac:dyDescent="0.2">
      <c r="M853" s="2"/>
    </row>
    <row r="854" spans="13:13" ht="15.75" customHeight="1" x14ac:dyDescent="0.2">
      <c r="M854" s="2"/>
    </row>
    <row r="855" spans="13:13" ht="15.75" customHeight="1" x14ac:dyDescent="0.2">
      <c r="M855" s="2"/>
    </row>
    <row r="856" spans="13:13" ht="15.75" customHeight="1" x14ac:dyDescent="0.2">
      <c r="M856" s="2"/>
    </row>
    <row r="857" spans="13:13" ht="15.75" customHeight="1" x14ac:dyDescent="0.2">
      <c r="M857" s="2"/>
    </row>
    <row r="858" spans="13:13" ht="15.75" customHeight="1" x14ac:dyDescent="0.2">
      <c r="M858" s="2"/>
    </row>
    <row r="859" spans="13:13" ht="15.75" customHeight="1" x14ac:dyDescent="0.2">
      <c r="M859" s="2"/>
    </row>
    <row r="860" spans="13:13" ht="15.75" customHeight="1" x14ac:dyDescent="0.2">
      <c r="M860" s="2"/>
    </row>
    <row r="861" spans="13:13" ht="15.75" customHeight="1" x14ac:dyDescent="0.2">
      <c r="M861" s="2"/>
    </row>
    <row r="862" spans="13:13" ht="15.75" customHeight="1" x14ac:dyDescent="0.2">
      <c r="M862" s="2"/>
    </row>
    <row r="863" spans="13:13" ht="15.75" customHeight="1" x14ac:dyDescent="0.2">
      <c r="M863" s="2"/>
    </row>
    <row r="864" spans="13:13" ht="15.75" customHeight="1" x14ac:dyDescent="0.2">
      <c r="M864" s="2"/>
    </row>
    <row r="865" spans="13:13" ht="15.75" customHeight="1" x14ac:dyDescent="0.2">
      <c r="M865" s="2"/>
    </row>
    <row r="866" spans="13:13" ht="15.75" customHeight="1" x14ac:dyDescent="0.2">
      <c r="M866" s="2"/>
    </row>
    <row r="867" spans="13:13" ht="15.75" customHeight="1" x14ac:dyDescent="0.2">
      <c r="M867" s="2"/>
    </row>
    <row r="868" spans="13:13" ht="15.75" customHeight="1" x14ac:dyDescent="0.2">
      <c r="M868" s="2"/>
    </row>
    <row r="869" spans="13:13" ht="15.75" customHeight="1" x14ac:dyDescent="0.2">
      <c r="M869" s="2"/>
    </row>
    <row r="870" spans="13:13" ht="15.75" customHeight="1" x14ac:dyDescent="0.2">
      <c r="M870" s="2"/>
    </row>
    <row r="871" spans="13:13" ht="15.75" customHeight="1" x14ac:dyDescent="0.2">
      <c r="M871" s="2"/>
    </row>
    <row r="872" spans="13:13" ht="15.75" customHeight="1" x14ac:dyDescent="0.2">
      <c r="M872" s="2"/>
    </row>
    <row r="873" spans="13:13" ht="15.75" customHeight="1" x14ac:dyDescent="0.2">
      <c r="M873" s="2"/>
    </row>
    <row r="874" spans="13:13" ht="15.75" customHeight="1" x14ac:dyDescent="0.2">
      <c r="M874" s="2"/>
    </row>
    <row r="875" spans="13:13" ht="15.75" customHeight="1" x14ac:dyDescent="0.2">
      <c r="M875" s="2"/>
    </row>
    <row r="876" spans="13:13" ht="15.75" customHeight="1" x14ac:dyDescent="0.2">
      <c r="M876" s="2"/>
    </row>
    <row r="877" spans="13:13" ht="15.75" customHeight="1" x14ac:dyDescent="0.2">
      <c r="M877" s="2"/>
    </row>
    <row r="878" spans="13:13" ht="15.75" customHeight="1" x14ac:dyDescent="0.2">
      <c r="M878" s="2"/>
    </row>
    <row r="879" spans="13:13" ht="15.75" customHeight="1" x14ac:dyDescent="0.2">
      <c r="M879" s="2"/>
    </row>
    <row r="880" spans="13:13" ht="15.75" customHeight="1" x14ac:dyDescent="0.2">
      <c r="M880" s="2"/>
    </row>
    <row r="881" spans="13:13" ht="15.75" customHeight="1" x14ac:dyDescent="0.2">
      <c r="M881" s="2"/>
    </row>
    <row r="882" spans="13:13" ht="15.75" customHeight="1" x14ac:dyDescent="0.2">
      <c r="M882" s="2"/>
    </row>
    <row r="883" spans="13:13" ht="15.75" customHeight="1" x14ac:dyDescent="0.2">
      <c r="M883" s="2"/>
    </row>
    <row r="884" spans="13:13" ht="15.75" customHeight="1" x14ac:dyDescent="0.2">
      <c r="M884" s="2"/>
    </row>
    <row r="885" spans="13:13" ht="15.75" customHeight="1" x14ac:dyDescent="0.2">
      <c r="M885" s="2"/>
    </row>
    <row r="886" spans="13:13" ht="15.75" customHeight="1" x14ac:dyDescent="0.2">
      <c r="M886" s="2"/>
    </row>
    <row r="887" spans="13:13" ht="15.75" customHeight="1" x14ac:dyDescent="0.2">
      <c r="M887" s="2"/>
    </row>
    <row r="888" spans="13:13" ht="15.75" customHeight="1" x14ac:dyDescent="0.2">
      <c r="M888" s="2"/>
    </row>
    <row r="889" spans="13:13" ht="15.75" customHeight="1" x14ac:dyDescent="0.2">
      <c r="M889" s="2"/>
    </row>
    <row r="890" spans="13:13" ht="15.75" customHeight="1" x14ac:dyDescent="0.2">
      <c r="M890" s="2"/>
    </row>
    <row r="891" spans="13:13" ht="15.75" customHeight="1" x14ac:dyDescent="0.2">
      <c r="M891" s="2"/>
    </row>
    <row r="892" spans="13:13" ht="15.75" customHeight="1" x14ac:dyDescent="0.2">
      <c r="M892" s="2"/>
    </row>
    <row r="893" spans="13:13" ht="15.75" customHeight="1" x14ac:dyDescent="0.2">
      <c r="M893" s="2"/>
    </row>
    <row r="894" spans="13:13" ht="15.75" customHeight="1" x14ac:dyDescent="0.2">
      <c r="M894" s="2"/>
    </row>
    <row r="895" spans="13:13" ht="15.75" customHeight="1" x14ac:dyDescent="0.2">
      <c r="M895" s="2"/>
    </row>
    <row r="896" spans="13:13" ht="15.75" customHeight="1" x14ac:dyDescent="0.2">
      <c r="M896" s="2"/>
    </row>
    <row r="897" spans="13:13" ht="15.75" customHeight="1" x14ac:dyDescent="0.2">
      <c r="M897" s="2"/>
    </row>
    <row r="898" spans="13:13" ht="15.75" customHeight="1" x14ac:dyDescent="0.2">
      <c r="M898" s="2"/>
    </row>
    <row r="899" spans="13:13" ht="15.75" customHeight="1" x14ac:dyDescent="0.2">
      <c r="M899" s="2"/>
    </row>
    <row r="900" spans="13:13" ht="15.75" customHeight="1" x14ac:dyDescent="0.2">
      <c r="M900" s="2"/>
    </row>
    <row r="901" spans="13:13" ht="15.75" customHeight="1" x14ac:dyDescent="0.2">
      <c r="M901" s="2"/>
    </row>
    <row r="902" spans="13:13" ht="15.75" customHeight="1" x14ac:dyDescent="0.2">
      <c r="M902" s="2"/>
    </row>
    <row r="903" spans="13:13" ht="15.75" customHeight="1" x14ac:dyDescent="0.2">
      <c r="M903" s="2"/>
    </row>
    <row r="904" spans="13:13" ht="15.75" customHeight="1" x14ac:dyDescent="0.2">
      <c r="M904" s="2"/>
    </row>
    <row r="905" spans="13:13" ht="15.75" customHeight="1" x14ac:dyDescent="0.2">
      <c r="M905" s="2"/>
    </row>
    <row r="906" spans="13:13" ht="15.75" customHeight="1" x14ac:dyDescent="0.2">
      <c r="M906" s="2"/>
    </row>
    <row r="907" spans="13:13" ht="15.75" customHeight="1" x14ac:dyDescent="0.2">
      <c r="M907" s="2"/>
    </row>
    <row r="908" spans="13:13" ht="15.75" customHeight="1" x14ac:dyDescent="0.2">
      <c r="M908" s="2"/>
    </row>
    <row r="909" spans="13:13" ht="15.75" customHeight="1" x14ac:dyDescent="0.2">
      <c r="M909" s="2"/>
    </row>
    <row r="910" spans="13:13" ht="15.75" customHeight="1" x14ac:dyDescent="0.2">
      <c r="M910" s="2"/>
    </row>
    <row r="911" spans="13:13" ht="15.75" customHeight="1" x14ac:dyDescent="0.2">
      <c r="M911" s="2"/>
    </row>
    <row r="912" spans="13:13" ht="15.75" customHeight="1" x14ac:dyDescent="0.2">
      <c r="M912" s="2"/>
    </row>
    <row r="913" spans="13:13" ht="15.75" customHeight="1" x14ac:dyDescent="0.2">
      <c r="M913" s="2"/>
    </row>
    <row r="914" spans="13:13" ht="15.75" customHeight="1" x14ac:dyDescent="0.2">
      <c r="M914" s="2"/>
    </row>
    <row r="915" spans="13:13" ht="15.75" customHeight="1" x14ac:dyDescent="0.2">
      <c r="M915" s="2"/>
    </row>
    <row r="916" spans="13:13" ht="15.75" customHeight="1" x14ac:dyDescent="0.2">
      <c r="M916" s="2"/>
    </row>
    <row r="917" spans="13:13" ht="15.75" customHeight="1" x14ac:dyDescent="0.2">
      <c r="M917" s="2"/>
    </row>
    <row r="918" spans="13:13" ht="15.75" customHeight="1" x14ac:dyDescent="0.2">
      <c r="M918" s="2"/>
    </row>
    <row r="919" spans="13:13" ht="15.75" customHeight="1" x14ac:dyDescent="0.2">
      <c r="M919" s="2"/>
    </row>
    <row r="920" spans="13:13" ht="15.75" customHeight="1" x14ac:dyDescent="0.2">
      <c r="M920" s="2"/>
    </row>
    <row r="921" spans="13:13" ht="15.75" customHeight="1" x14ac:dyDescent="0.2">
      <c r="M921" s="2"/>
    </row>
    <row r="922" spans="13:13" ht="15.75" customHeight="1" x14ac:dyDescent="0.2">
      <c r="M922" s="2"/>
    </row>
    <row r="923" spans="13:13" ht="15.75" customHeight="1" x14ac:dyDescent="0.2">
      <c r="M923" s="2"/>
    </row>
    <row r="924" spans="13:13" ht="15.75" customHeight="1" x14ac:dyDescent="0.2">
      <c r="M924" s="2"/>
    </row>
    <row r="925" spans="13:13" ht="15.75" customHeight="1" x14ac:dyDescent="0.2">
      <c r="M925" s="2"/>
    </row>
    <row r="926" spans="13:13" ht="15.75" customHeight="1" x14ac:dyDescent="0.2">
      <c r="M926" s="2"/>
    </row>
    <row r="927" spans="13:13" ht="15.75" customHeight="1" x14ac:dyDescent="0.2">
      <c r="M927" s="2"/>
    </row>
    <row r="928" spans="13:13" ht="15.75" customHeight="1" x14ac:dyDescent="0.2">
      <c r="M928" s="2"/>
    </row>
    <row r="929" spans="13:13" ht="15.75" customHeight="1" x14ac:dyDescent="0.2">
      <c r="M929" s="2"/>
    </row>
    <row r="930" spans="13:13" ht="15.75" customHeight="1" x14ac:dyDescent="0.2">
      <c r="M930" s="2"/>
    </row>
    <row r="931" spans="13:13" ht="15.75" customHeight="1" x14ac:dyDescent="0.2">
      <c r="M931" s="2"/>
    </row>
    <row r="932" spans="13:13" ht="15.75" customHeight="1" x14ac:dyDescent="0.2">
      <c r="M932" s="2"/>
    </row>
    <row r="933" spans="13:13" ht="15.75" customHeight="1" x14ac:dyDescent="0.2">
      <c r="M933" s="2"/>
    </row>
    <row r="934" spans="13:13" ht="15.75" customHeight="1" x14ac:dyDescent="0.2">
      <c r="M934" s="2"/>
    </row>
    <row r="935" spans="13:13" ht="15.75" customHeight="1" x14ac:dyDescent="0.2">
      <c r="M935" s="2"/>
    </row>
    <row r="936" spans="13:13" ht="15.75" customHeight="1" x14ac:dyDescent="0.2">
      <c r="M936" s="2"/>
    </row>
    <row r="937" spans="13:13" ht="15.75" customHeight="1" x14ac:dyDescent="0.2">
      <c r="M937" s="2"/>
    </row>
    <row r="938" spans="13:13" ht="15.75" customHeight="1" x14ac:dyDescent="0.2">
      <c r="M938" s="2"/>
    </row>
    <row r="939" spans="13:13" ht="15.75" customHeight="1" x14ac:dyDescent="0.2">
      <c r="M939" s="2"/>
    </row>
    <row r="940" spans="13:13" ht="15.75" customHeight="1" x14ac:dyDescent="0.2">
      <c r="M940" s="2"/>
    </row>
    <row r="941" spans="13:13" ht="15.75" customHeight="1" x14ac:dyDescent="0.2">
      <c r="M941" s="2"/>
    </row>
    <row r="942" spans="13:13" ht="15.75" customHeight="1" x14ac:dyDescent="0.2">
      <c r="M942" s="2"/>
    </row>
    <row r="943" spans="13:13" ht="15.75" customHeight="1" x14ac:dyDescent="0.2">
      <c r="M943" s="2"/>
    </row>
    <row r="944" spans="13:13" ht="15.75" customHeight="1" x14ac:dyDescent="0.2">
      <c r="M944" s="2"/>
    </row>
    <row r="945" spans="13:13" ht="15.75" customHeight="1" x14ac:dyDescent="0.2">
      <c r="M945" s="2"/>
    </row>
    <row r="946" spans="13:13" ht="15.75" customHeight="1" x14ac:dyDescent="0.2">
      <c r="M946" s="2"/>
    </row>
    <row r="947" spans="13:13" ht="15.75" customHeight="1" x14ac:dyDescent="0.2">
      <c r="M947" s="2"/>
    </row>
    <row r="948" spans="13:13" ht="15.75" customHeight="1" x14ac:dyDescent="0.2">
      <c r="M948" s="2"/>
    </row>
    <row r="949" spans="13:13" ht="15.75" customHeight="1" x14ac:dyDescent="0.2">
      <c r="M949" s="2"/>
    </row>
    <row r="950" spans="13:13" ht="15.75" customHeight="1" x14ac:dyDescent="0.2">
      <c r="M950" s="2"/>
    </row>
    <row r="951" spans="13:13" ht="15.75" customHeight="1" x14ac:dyDescent="0.2">
      <c r="M951" s="2"/>
    </row>
    <row r="952" spans="13:13" ht="15.75" customHeight="1" x14ac:dyDescent="0.2">
      <c r="M952" s="2"/>
    </row>
    <row r="953" spans="13:13" ht="15.75" customHeight="1" x14ac:dyDescent="0.2">
      <c r="M953" s="2"/>
    </row>
    <row r="954" spans="13:13" ht="15.75" customHeight="1" x14ac:dyDescent="0.2">
      <c r="M954" s="2"/>
    </row>
    <row r="955" spans="13:13" ht="15.75" customHeight="1" x14ac:dyDescent="0.2">
      <c r="M955" s="2"/>
    </row>
    <row r="956" spans="13:13" ht="15.75" customHeight="1" x14ac:dyDescent="0.2">
      <c r="M956" s="2"/>
    </row>
    <row r="957" spans="13:13" ht="15.75" customHeight="1" x14ac:dyDescent="0.2">
      <c r="M957" s="2"/>
    </row>
    <row r="958" spans="13:13" ht="15.75" customHeight="1" x14ac:dyDescent="0.2">
      <c r="M958" s="2"/>
    </row>
    <row r="959" spans="13:13" ht="15.75" customHeight="1" x14ac:dyDescent="0.2">
      <c r="M959" s="2"/>
    </row>
    <row r="960" spans="13:13" ht="15.75" customHeight="1" x14ac:dyDescent="0.2">
      <c r="M960" s="2"/>
    </row>
    <row r="961" spans="13:13" ht="15.75" customHeight="1" x14ac:dyDescent="0.2">
      <c r="M961" s="2"/>
    </row>
    <row r="962" spans="13:13" ht="15.75" customHeight="1" x14ac:dyDescent="0.2">
      <c r="M962" s="2"/>
    </row>
    <row r="963" spans="13:13" ht="15.75" customHeight="1" x14ac:dyDescent="0.2">
      <c r="M963" s="2"/>
    </row>
    <row r="964" spans="13:13" ht="15.75" customHeight="1" x14ac:dyDescent="0.2">
      <c r="M964" s="2"/>
    </row>
    <row r="965" spans="13:13" ht="15.75" customHeight="1" x14ac:dyDescent="0.2">
      <c r="M965" s="2"/>
    </row>
    <row r="966" spans="13:13" ht="15.75" customHeight="1" x14ac:dyDescent="0.2">
      <c r="M966" s="2"/>
    </row>
    <row r="967" spans="13:13" ht="15.75" customHeight="1" x14ac:dyDescent="0.2">
      <c r="M967" s="2"/>
    </row>
    <row r="968" spans="13:13" ht="15.75" customHeight="1" x14ac:dyDescent="0.2">
      <c r="M968" s="2"/>
    </row>
    <row r="969" spans="13:13" ht="15.75" customHeight="1" x14ac:dyDescent="0.2">
      <c r="M969" s="2"/>
    </row>
    <row r="970" spans="13:13" ht="15.75" customHeight="1" x14ac:dyDescent="0.2">
      <c r="M970" s="2"/>
    </row>
    <row r="971" spans="13:13" ht="15.75" customHeight="1" x14ac:dyDescent="0.2">
      <c r="M971" s="2"/>
    </row>
    <row r="972" spans="13:13" ht="15.75" customHeight="1" x14ac:dyDescent="0.2">
      <c r="M972" s="2"/>
    </row>
    <row r="973" spans="13:13" ht="15.75" customHeight="1" x14ac:dyDescent="0.2">
      <c r="M973" s="2"/>
    </row>
    <row r="974" spans="13:13" ht="15.75" customHeight="1" x14ac:dyDescent="0.2">
      <c r="M974" s="2"/>
    </row>
    <row r="975" spans="13:13" ht="15.75" customHeight="1" x14ac:dyDescent="0.2">
      <c r="M975" s="2"/>
    </row>
    <row r="976" spans="13:13" ht="15.75" customHeight="1" x14ac:dyDescent="0.2">
      <c r="M976" s="2"/>
    </row>
    <row r="977" spans="13:13" ht="15.75" customHeight="1" x14ac:dyDescent="0.2">
      <c r="M977" s="2"/>
    </row>
    <row r="978" spans="13:13" ht="15.75" customHeight="1" x14ac:dyDescent="0.2">
      <c r="M978" s="2"/>
    </row>
    <row r="979" spans="13:13" ht="15.75" customHeight="1" x14ac:dyDescent="0.2">
      <c r="M979" s="2"/>
    </row>
    <row r="980" spans="13:13" ht="15.75" customHeight="1" x14ac:dyDescent="0.2">
      <c r="M980" s="2"/>
    </row>
    <row r="981" spans="13:13" ht="15.75" customHeight="1" x14ac:dyDescent="0.2">
      <c r="M981" s="2"/>
    </row>
    <row r="982" spans="13:13" ht="15.75" customHeight="1" x14ac:dyDescent="0.2">
      <c r="M982" s="2"/>
    </row>
    <row r="983" spans="13:13" ht="15.75" customHeight="1" x14ac:dyDescent="0.2">
      <c r="M983" s="2"/>
    </row>
    <row r="984" spans="13:13" ht="15.75" customHeight="1" x14ac:dyDescent="0.2">
      <c r="M984" s="2"/>
    </row>
    <row r="985" spans="13:13" ht="15.75" customHeight="1" x14ac:dyDescent="0.2">
      <c r="M985" s="2"/>
    </row>
    <row r="986" spans="13:13" ht="15.75" customHeight="1" x14ac:dyDescent="0.2">
      <c r="M986" s="2"/>
    </row>
    <row r="987" spans="13:13" ht="15.75" customHeight="1" x14ac:dyDescent="0.2">
      <c r="M987" s="2"/>
    </row>
    <row r="988" spans="13:13" ht="15.75" customHeight="1" x14ac:dyDescent="0.2">
      <c r="M988" s="2"/>
    </row>
    <row r="989" spans="13:13" ht="15.75" customHeight="1" x14ac:dyDescent="0.2">
      <c r="M989" s="2"/>
    </row>
    <row r="990" spans="13:13" ht="15.75" customHeight="1" x14ac:dyDescent="0.2">
      <c r="M990" s="2"/>
    </row>
    <row r="991" spans="13:13" ht="15.75" customHeight="1" x14ac:dyDescent="0.2">
      <c r="M991" s="2"/>
    </row>
    <row r="992" spans="13:13" ht="15.75" customHeight="1" x14ac:dyDescent="0.2">
      <c r="M992" s="2"/>
    </row>
    <row r="993" spans="13:13" ht="15.75" customHeight="1" x14ac:dyDescent="0.2">
      <c r="M993" s="2"/>
    </row>
    <row r="994" spans="13:13" ht="15.75" customHeight="1" x14ac:dyDescent="0.2">
      <c r="M994" s="2"/>
    </row>
    <row r="995" spans="13:13" ht="15.75" customHeight="1" x14ac:dyDescent="0.2">
      <c r="M995" s="2"/>
    </row>
    <row r="996" spans="13:13" ht="15.75" customHeight="1" x14ac:dyDescent="0.2">
      <c r="M996" s="2"/>
    </row>
    <row r="997" spans="13:13" ht="15.75" customHeight="1" x14ac:dyDescent="0.2">
      <c r="M997" s="2"/>
    </row>
    <row r="998" spans="13:13" ht="15.75" customHeight="1" x14ac:dyDescent="0.2">
      <c r="M998" s="2"/>
    </row>
    <row r="999" spans="13:13" ht="15.75" customHeight="1" x14ac:dyDescent="0.2">
      <c r="M999" s="2"/>
    </row>
    <row r="1000" spans="13:13" ht="15.75" customHeight="1" x14ac:dyDescent="0.2">
      <c r="M1000" s="2"/>
    </row>
  </sheetData>
  <mergeCells count="4">
    <mergeCell ref="B2:G2"/>
    <mergeCell ref="B11:G11"/>
    <mergeCell ref="J11:J12"/>
    <mergeCell ref="L11:L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 Seek</vt:lpstr>
      <vt:lpstr>Solver</vt:lpstr>
      <vt:lpstr>Advanced 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Microsoft Office User</cp:lastModifiedBy>
  <dcterms:created xsi:type="dcterms:W3CDTF">2022-04-12T16:00:20Z</dcterms:created>
  <dcterms:modified xsi:type="dcterms:W3CDTF">2023-07-08T07:50:31Z</dcterms:modified>
</cp:coreProperties>
</file>