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niversityofcambridgecloud-my.sharepoint.com/personal/tsb42_cam_ac_uk/Documents/Work/stack_paper/dat/model/dat/"/>
    </mc:Choice>
  </mc:AlternateContent>
  <xr:revisionPtr revIDLastSave="9" documentId="11_A36E7D5D4E566F957332A565649FFF74C470A1FC" xr6:coauthVersionLast="47" xr6:coauthVersionMax="47" xr10:uidLastSave="{E17D6228-A8CC-48EB-B03E-8EE2838F0EC0}"/>
  <bookViews>
    <workbookView xWindow="1620" yWindow="3225" windowWidth="21600" windowHeight="11325" activeTab="1" xr2:uid="{00000000-000D-0000-FFFF-FFFF00000000}"/>
  </bookViews>
  <sheets>
    <sheet name="items_and_content_factor" sheetId="2" r:id="rId1"/>
    <sheet name="content_factors_backup" sheetId="1" r:id="rId2"/>
  </sheets>
  <externalReferences>
    <externalReference r:id="rId3"/>
    <externalReference r:id="rId4"/>
  </externalReferences>
  <definedNames>
    <definedName name="_xlnm._FilterDatabase" localSheetId="0" hidden="1">items_and_content_factor!$A$1:$AG$520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81" i="2" l="1"/>
  <c r="Y181" i="2"/>
  <c r="Z181" i="2"/>
  <c r="AA181" i="2"/>
  <c r="AB181" i="2"/>
  <c r="AC181" i="2"/>
  <c r="AD181" i="2"/>
  <c r="AE181" i="2"/>
  <c r="AF181" i="2"/>
  <c r="AG181" i="2"/>
  <c r="X182" i="2"/>
  <c r="Y182" i="2"/>
  <c r="Z182" i="2"/>
  <c r="AA182" i="2"/>
  <c r="AB182" i="2"/>
  <c r="AC182" i="2"/>
  <c r="AD182" i="2"/>
  <c r="AE182" i="2"/>
  <c r="AF182" i="2"/>
  <c r="AG182" i="2"/>
  <c r="X183" i="2"/>
  <c r="Y183" i="2"/>
  <c r="Z183" i="2"/>
  <c r="AA183" i="2"/>
  <c r="AB183" i="2"/>
  <c r="AC183" i="2"/>
  <c r="AD183" i="2"/>
  <c r="AE183" i="2"/>
  <c r="AF183" i="2"/>
  <c r="AG183" i="2"/>
  <c r="X184" i="2"/>
  <c r="Y184" i="2"/>
  <c r="Z184" i="2"/>
  <c r="AA184" i="2"/>
  <c r="AB184" i="2"/>
  <c r="AC184" i="2"/>
  <c r="AD184" i="2"/>
  <c r="AE184" i="2"/>
  <c r="AF184" i="2"/>
  <c r="AG184" i="2"/>
  <c r="X185" i="2"/>
  <c r="Y185" i="2"/>
  <c r="Z185" i="2"/>
  <c r="AA185" i="2"/>
  <c r="AB185" i="2"/>
  <c r="AC185" i="2"/>
  <c r="AD185" i="2"/>
  <c r="AE185" i="2"/>
  <c r="AF185" i="2"/>
  <c r="AG185" i="2"/>
  <c r="X186" i="2"/>
  <c r="Y186" i="2"/>
  <c r="Z186" i="2"/>
  <c r="AA186" i="2"/>
  <c r="AB186" i="2"/>
  <c r="AC186" i="2"/>
  <c r="AD186" i="2"/>
  <c r="AE186" i="2"/>
  <c r="AF186" i="2"/>
  <c r="AG186" i="2"/>
  <c r="X187" i="2"/>
  <c r="Y187" i="2"/>
  <c r="Z187" i="2"/>
  <c r="AA187" i="2"/>
  <c r="AB187" i="2"/>
  <c r="AC187" i="2"/>
  <c r="AD187" i="2"/>
  <c r="AE187" i="2"/>
  <c r="AF187" i="2"/>
  <c r="AG187" i="2"/>
  <c r="X188" i="2"/>
  <c r="Y188" i="2"/>
  <c r="Z188" i="2"/>
  <c r="AA188" i="2"/>
  <c r="AB188" i="2"/>
  <c r="AC188" i="2"/>
  <c r="AD188" i="2"/>
  <c r="AE188" i="2"/>
  <c r="AF188" i="2"/>
  <c r="AG188" i="2"/>
  <c r="X189" i="2"/>
  <c r="Y189" i="2"/>
  <c r="Z189" i="2"/>
  <c r="AA189" i="2"/>
  <c r="AB189" i="2"/>
  <c r="AC189" i="2"/>
  <c r="AD189" i="2"/>
  <c r="AE189" i="2"/>
  <c r="AF189" i="2"/>
  <c r="AG189" i="2"/>
  <c r="X190" i="2"/>
  <c r="Y190" i="2"/>
  <c r="Z190" i="2"/>
  <c r="AA190" i="2"/>
  <c r="AB190" i="2"/>
  <c r="AC190" i="2"/>
  <c r="AD190" i="2"/>
  <c r="AE190" i="2"/>
  <c r="AF190" i="2"/>
  <c r="AG190" i="2"/>
  <c r="X191" i="2"/>
  <c r="Y191" i="2"/>
  <c r="Z191" i="2"/>
  <c r="AA191" i="2"/>
  <c r="AB191" i="2"/>
  <c r="AC191" i="2"/>
  <c r="AD191" i="2"/>
  <c r="AE191" i="2"/>
  <c r="AF191" i="2"/>
  <c r="AG191" i="2"/>
  <c r="X192" i="2"/>
  <c r="Y192" i="2"/>
  <c r="Z192" i="2"/>
  <c r="AA192" i="2"/>
  <c r="AB192" i="2"/>
  <c r="AC192" i="2"/>
  <c r="AD192" i="2"/>
  <c r="AE192" i="2"/>
  <c r="AF192" i="2"/>
  <c r="AG192" i="2"/>
  <c r="X193" i="2"/>
  <c r="Y193" i="2"/>
  <c r="Z193" i="2"/>
  <c r="AA193" i="2"/>
  <c r="AB193" i="2"/>
  <c r="AC193" i="2"/>
  <c r="AD193" i="2"/>
  <c r="AE193" i="2"/>
  <c r="AF193" i="2"/>
  <c r="AG193" i="2"/>
  <c r="X194" i="2"/>
  <c r="Y194" i="2"/>
  <c r="Z194" i="2"/>
  <c r="AA194" i="2"/>
  <c r="AB194" i="2"/>
  <c r="AC194" i="2"/>
  <c r="AD194" i="2"/>
  <c r="AE194" i="2"/>
  <c r="AF194" i="2"/>
  <c r="AG194" i="2"/>
  <c r="X195" i="2"/>
  <c r="Y195" i="2"/>
  <c r="Z195" i="2"/>
  <c r="AA195" i="2"/>
  <c r="AB195" i="2"/>
  <c r="AC195" i="2"/>
  <c r="AD195" i="2"/>
  <c r="AE195" i="2"/>
  <c r="AF195" i="2"/>
  <c r="AG195" i="2"/>
  <c r="X196" i="2"/>
  <c r="Y196" i="2"/>
  <c r="Z196" i="2"/>
  <c r="AA196" i="2"/>
  <c r="AB196" i="2"/>
  <c r="AC196" i="2"/>
  <c r="AD196" i="2"/>
  <c r="AE196" i="2"/>
  <c r="AF196" i="2"/>
  <c r="AG196" i="2"/>
  <c r="X197" i="2"/>
  <c r="Y197" i="2"/>
  <c r="Z197" i="2"/>
  <c r="AA197" i="2"/>
  <c r="AB197" i="2"/>
  <c r="AC197" i="2"/>
  <c r="AD197" i="2"/>
  <c r="AE197" i="2"/>
  <c r="AF197" i="2"/>
  <c r="AG197" i="2"/>
  <c r="X198" i="2"/>
  <c r="Y198" i="2"/>
  <c r="Z198" i="2"/>
  <c r="AA198" i="2"/>
  <c r="AB198" i="2"/>
  <c r="AC198" i="2"/>
  <c r="AD198" i="2"/>
  <c r="AE198" i="2"/>
  <c r="AF198" i="2"/>
  <c r="AG198" i="2"/>
  <c r="X199" i="2"/>
  <c r="Y199" i="2"/>
  <c r="Z199" i="2"/>
  <c r="AA199" i="2"/>
  <c r="AB199" i="2"/>
  <c r="AC199" i="2"/>
  <c r="AD199" i="2"/>
  <c r="AE199" i="2"/>
  <c r="AF199" i="2"/>
  <c r="AG199" i="2"/>
  <c r="X200" i="2"/>
  <c r="Y200" i="2"/>
  <c r="Z200" i="2"/>
  <c r="AA200" i="2"/>
  <c r="AB200" i="2"/>
  <c r="AC200" i="2"/>
  <c r="AD200" i="2"/>
  <c r="AE200" i="2"/>
  <c r="AF200" i="2"/>
  <c r="AG200" i="2"/>
  <c r="X201" i="2"/>
  <c r="Y201" i="2"/>
  <c r="Z201" i="2"/>
  <c r="AA201" i="2"/>
  <c r="AB201" i="2"/>
  <c r="AC201" i="2"/>
  <c r="AD201" i="2"/>
  <c r="AE201" i="2"/>
  <c r="AF201" i="2"/>
  <c r="AG201" i="2"/>
  <c r="X202" i="2"/>
  <c r="Y202" i="2"/>
  <c r="Z202" i="2"/>
  <c r="AA202" i="2"/>
  <c r="AB202" i="2"/>
  <c r="AC202" i="2"/>
  <c r="AD202" i="2"/>
  <c r="AE202" i="2"/>
  <c r="AF202" i="2"/>
  <c r="AG202" i="2"/>
  <c r="X203" i="2"/>
  <c r="Y203" i="2"/>
  <c r="Z203" i="2"/>
  <c r="AA203" i="2"/>
  <c r="AB203" i="2"/>
  <c r="AC203" i="2"/>
  <c r="AD203" i="2"/>
  <c r="AE203" i="2"/>
  <c r="AF203" i="2"/>
  <c r="AG203" i="2"/>
  <c r="X204" i="2"/>
  <c r="Y204" i="2"/>
  <c r="Z204" i="2"/>
  <c r="AA204" i="2"/>
  <c r="AB204" i="2"/>
  <c r="AC204" i="2"/>
  <c r="AD204" i="2"/>
  <c r="AE204" i="2"/>
  <c r="AF204" i="2"/>
  <c r="AG204" i="2"/>
  <c r="X205" i="2"/>
  <c r="Y205" i="2"/>
  <c r="Z205" i="2"/>
  <c r="AA205" i="2"/>
  <c r="AB205" i="2"/>
  <c r="AC205" i="2"/>
  <c r="AD205" i="2"/>
  <c r="AE205" i="2"/>
  <c r="AF205" i="2"/>
  <c r="AG205" i="2"/>
  <c r="X206" i="2"/>
  <c r="Y206" i="2"/>
  <c r="Z206" i="2"/>
  <c r="AA206" i="2"/>
  <c r="AB206" i="2"/>
  <c r="AC206" i="2"/>
  <c r="AD206" i="2"/>
  <c r="AE206" i="2"/>
  <c r="AF206" i="2"/>
  <c r="AG206" i="2"/>
  <c r="X207" i="2"/>
  <c r="Y207" i="2"/>
  <c r="Z207" i="2"/>
  <c r="AA207" i="2"/>
  <c r="AB207" i="2"/>
  <c r="AC207" i="2"/>
  <c r="AD207" i="2"/>
  <c r="AE207" i="2"/>
  <c r="AF207" i="2"/>
  <c r="AG207" i="2"/>
  <c r="X208" i="2"/>
  <c r="Y208" i="2"/>
  <c r="Z208" i="2"/>
  <c r="AA208" i="2"/>
  <c r="AB208" i="2"/>
  <c r="AC208" i="2"/>
  <c r="AD208" i="2"/>
  <c r="AE208" i="2"/>
  <c r="AF208" i="2"/>
  <c r="AG208" i="2"/>
  <c r="X209" i="2"/>
  <c r="Y209" i="2"/>
  <c r="Z209" i="2"/>
  <c r="AA209" i="2"/>
  <c r="AB209" i="2"/>
  <c r="AC209" i="2"/>
  <c r="AD209" i="2"/>
  <c r="AE209" i="2"/>
  <c r="AF209" i="2"/>
  <c r="AG209" i="2"/>
  <c r="X210" i="2"/>
  <c r="Y210" i="2"/>
  <c r="Z210" i="2"/>
  <c r="AA210" i="2"/>
  <c r="AB210" i="2"/>
  <c r="AC210" i="2"/>
  <c r="AD210" i="2"/>
  <c r="AE210" i="2"/>
  <c r="AF210" i="2"/>
  <c r="AG210" i="2"/>
  <c r="X211" i="2"/>
  <c r="Y211" i="2"/>
  <c r="Z211" i="2"/>
  <c r="AA211" i="2"/>
  <c r="AB211" i="2"/>
  <c r="AC211" i="2"/>
  <c r="AD211" i="2"/>
  <c r="AE211" i="2"/>
  <c r="AF211" i="2"/>
  <c r="AG211" i="2"/>
  <c r="X212" i="2"/>
  <c r="Y212" i="2"/>
  <c r="Z212" i="2"/>
  <c r="AA212" i="2"/>
  <c r="AB212" i="2"/>
  <c r="AC212" i="2"/>
  <c r="AD212" i="2"/>
  <c r="AE212" i="2"/>
  <c r="AF212" i="2"/>
  <c r="AG212" i="2"/>
  <c r="X214" i="2"/>
  <c r="Y214" i="2"/>
  <c r="Z214" i="2"/>
  <c r="AA214" i="2"/>
  <c r="AB214" i="2"/>
  <c r="AC214" i="2"/>
  <c r="AD214" i="2"/>
  <c r="AE214" i="2"/>
  <c r="AF214" i="2"/>
  <c r="AG214" i="2"/>
  <c r="X215" i="2"/>
  <c r="Y215" i="2"/>
  <c r="Z215" i="2"/>
  <c r="AA215" i="2"/>
  <c r="AB215" i="2"/>
  <c r="AC215" i="2"/>
  <c r="AD215" i="2"/>
  <c r="AE215" i="2"/>
  <c r="AF215" i="2"/>
  <c r="AG215" i="2"/>
  <c r="X216" i="2"/>
  <c r="Y216" i="2"/>
  <c r="Z216" i="2"/>
  <c r="AA216" i="2"/>
  <c r="AB216" i="2"/>
  <c r="AC216" i="2"/>
  <c r="AD216" i="2"/>
  <c r="AE216" i="2"/>
  <c r="AF216" i="2"/>
  <c r="AG216" i="2"/>
  <c r="X217" i="2"/>
  <c r="Y217" i="2"/>
  <c r="Z217" i="2"/>
  <c r="AA217" i="2"/>
  <c r="AB217" i="2"/>
  <c r="AC217" i="2"/>
  <c r="AD217" i="2"/>
  <c r="AE217" i="2"/>
  <c r="AF217" i="2"/>
  <c r="AG217" i="2"/>
  <c r="X218" i="2"/>
  <c r="Y218" i="2"/>
  <c r="Z218" i="2"/>
  <c r="AA218" i="2"/>
  <c r="AB218" i="2"/>
  <c r="AC218" i="2"/>
  <c r="AD218" i="2"/>
  <c r="AE218" i="2"/>
  <c r="AF218" i="2"/>
  <c r="AG218" i="2"/>
  <c r="X219" i="2"/>
  <c r="Y219" i="2"/>
  <c r="Z219" i="2"/>
  <c r="AA219" i="2"/>
  <c r="AB219" i="2"/>
  <c r="AC219" i="2"/>
  <c r="AD219" i="2"/>
  <c r="AE219" i="2"/>
  <c r="AF219" i="2"/>
  <c r="AG219" i="2"/>
  <c r="X220" i="2"/>
  <c r="Y220" i="2"/>
  <c r="Z220" i="2"/>
  <c r="AA220" i="2"/>
  <c r="AB220" i="2"/>
  <c r="AC220" i="2"/>
  <c r="AD220" i="2"/>
  <c r="AE220" i="2"/>
  <c r="AF220" i="2"/>
  <c r="AG220" i="2"/>
  <c r="X221" i="2"/>
  <c r="Y221" i="2"/>
  <c r="Z221" i="2"/>
  <c r="AA221" i="2"/>
  <c r="AB221" i="2"/>
  <c r="AC221" i="2"/>
  <c r="AD221" i="2"/>
  <c r="AE221" i="2"/>
  <c r="AF221" i="2"/>
  <c r="AG221" i="2"/>
  <c r="X222" i="2"/>
  <c r="Y222" i="2"/>
  <c r="Z222" i="2"/>
  <c r="AA222" i="2"/>
  <c r="AB222" i="2"/>
  <c r="AC222" i="2"/>
  <c r="AD222" i="2"/>
  <c r="AE222" i="2"/>
  <c r="AF222" i="2"/>
  <c r="AG222" i="2"/>
  <c r="X223" i="2"/>
  <c r="Y223" i="2"/>
  <c r="Z223" i="2"/>
  <c r="AA223" i="2"/>
  <c r="AB223" i="2"/>
  <c r="AC223" i="2"/>
  <c r="AD223" i="2"/>
  <c r="AE223" i="2"/>
  <c r="AF223" i="2"/>
  <c r="AG223" i="2"/>
  <c r="X224" i="2"/>
  <c r="Y224" i="2"/>
  <c r="Z224" i="2"/>
  <c r="AA224" i="2"/>
  <c r="AB224" i="2"/>
  <c r="AC224" i="2"/>
  <c r="AD224" i="2"/>
  <c r="AE224" i="2"/>
  <c r="AF224" i="2"/>
  <c r="AG224" i="2"/>
  <c r="X225" i="2"/>
  <c r="Y225" i="2"/>
  <c r="Z225" i="2"/>
  <c r="AA225" i="2"/>
  <c r="AB225" i="2"/>
  <c r="AC225" i="2"/>
  <c r="AD225" i="2"/>
  <c r="AE225" i="2"/>
  <c r="AF225" i="2"/>
  <c r="AG225" i="2"/>
  <c r="X226" i="2"/>
  <c r="Y226" i="2"/>
  <c r="Z226" i="2"/>
  <c r="AA226" i="2"/>
  <c r="AB226" i="2"/>
  <c r="AC226" i="2"/>
  <c r="AD226" i="2"/>
  <c r="AE226" i="2"/>
  <c r="AF226" i="2"/>
  <c r="AG226" i="2"/>
  <c r="X227" i="2"/>
  <c r="Y227" i="2"/>
  <c r="Z227" i="2"/>
  <c r="AA227" i="2"/>
  <c r="AB227" i="2"/>
  <c r="AC227" i="2"/>
  <c r="AD227" i="2"/>
  <c r="AE227" i="2"/>
  <c r="AF227" i="2"/>
  <c r="AG227" i="2"/>
  <c r="X228" i="2"/>
  <c r="Y228" i="2"/>
  <c r="Z228" i="2"/>
  <c r="AA228" i="2"/>
  <c r="AB228" i="2"/>
  <c r="AC228" i="2"/>
  <c r="AD228" i="2"/>
  <c r="AE228" i="2"/>
  <c r="AF228" i="2"/>
  <c r="AG228" i="2"/>
  <c r="X229" i="2"/>
  <c r="Y229" i="2"/>
  <c r="Z229" i="2"/>
  <c r="AA229" i="2"/>
  <c r="AB229" i="2"/>
  <c r="AC229" i="2"/>
  <c r="AD229" i="2"/>
  <c r="AE229" i="2"/>
  <c r="AF229" i="2"/>
  <c r="AG229" i="2"/>
  <c r="X230" i="2"/>
  <c r="Y230" i="2"/>
  <c r="Z230" i="2"/>
  <c r="AA230" i="2"/>
  <c r="AB230" i="2"/>
  <c r="AC230" i="2"/>
  <c r="AD230" i="2"/>
  <c r="AE230" i="2"/>
  <c r="AF230" i="2"/>
  <c r="AG230" i="2"/>
  <c r="X231" i="2"/>
  <c r="Y231" i="2"/>
  <c r="Z231" i="2"/>
  <c r="AA231" i="2"/>
  <c r="AB231" i="2"/>
  <c r="AC231" i="2"/>
  <c r="AD231" i="2"/>
  <c r="AE231" i="2"/>
  <c r="AF231" i="2"/>
  <c r="AG231" i="2"/>
  <c r="X232" i="2"/>
  <c r="Y232" i="2"/>
  <c r="Z232" i="2"/>
  <c r="AA232" i="2"/>
  <c r="AB232" i="2"/>
  <c r="AC232" i="2"/>
  <c r="AD232" i="2"/>
  <c r="AE232" i="2"/>
  <c r="AF232" i="2"/>
  <c r="AG232" i="2"/>
  <c r="X233" i="2"/>
  <c r="Y233" i="2"/>
  <c r="Z233" i="2"/>
  <c r="AA233" i="2"/>
  <c r="AB233" i="2"/>
  <c r="AC233" i="2"/>
  <c r="AD233" i="2"/>
  <c r="AE233" i="2"/>
  <c r="AF233" i="2"/>
  <c r="AG233" i="2"/>
  <c r="X234" i="2"/>
  <c r="Y234" i="2"/>
  <c r="Z234" i="2"/>
  <c r="AA234" i="2"/>
  <c r="AB234" i="2"/>
  <c r="AC234" i="2"/>
  <c r="AD234" i="2"/>
  <c r="AE234" i="2"/>
  <c r="AF234" i="2"/>
  <c r="AG234" i="2"/>
  <c r="X235" i="2"/>
  <c r="Y235" i="2"/>
  <c r="Z235" i="2"/>
  <c r="AA235" i="2"/>
  <c r="AB235" i="2"/>
  <c r="AC235" i="2"/>
  <c r="AD235" i="2"/>
  <c r="AE235" i="2"/>
  <c r="AF235" i="2"/>
  <c r="AG235" i="2"/>
  <c r="X236" i="2"/>
  <c r="Y236" i="2"/>
  <c r="Z236" i="2"/>
  <c r="AA236" i="2"/>
  <c r="AB236" i="2"/>
  <c r="AC236" i="2"/>
  <c r="AD236" i="2"/>
  <c r="AE236" i="2"/>
  <c r="AF236" i="2"/>
  <c r="AG236" i="2"/>
  <c r="X237" i="2"/>
  <c r="Y237" i="2"/>
  <c r="Z237" i="2"/>
  <c r="AA237" i="2"/>
  <c r="AB237" i="2"/>
  <c r="AC237" i="2"/>
  <c r="AD237" i="2"/>
  <c r="AE237" i="2"/>
  <c r="AF237" i="2"/>
  <c r="AG237" i="2"/>
  <c r="X238" i="2"/>
  <c r="Y238" i="2"/>
  <c r="Z238" i="2"/>
  <c r="AA238" i="2"/>
  <c r="AB238" i="2"/>
  <c r="AC238" i="2"/>
  <c r="AD238" i="2"/>
  <c r="AE238" i="2"/>
  <c r="AF238" i="2"/>
  <c r="AG238" i="2"/>
  <c r="X239" i="2"/>
  <c r="Y239" i="2"/>
  <c r="Z239" i="2"/>
  <c r="AA239" i="2"/>
  <c r="AB239" i="2"/>
  <c r="AC239" i="2"/>
  <c r="AD239" i="2"/>
  <c r="AE239" i="2"/>
  <c r="AF239" i="2"/>
  <c r="AG239" i="2"/>
  <c r="X240" i="2"/>
  <c r="Y240" i="2"/>
  <c r="Z240" i="2"/>
  <c r="AA240" i="2"/>
  <c r="AB240" i="2"/>
  <c r="AC240" i="2"/>
  <c r="AD240" i="2"/>
  <c r="AE240" i="2"/>
  <c r="AF240" i="2"/>
  <c r="AG240" i="2"/>
  <c r="X241" i="2"/>
  <c r="Y241" i="2"/>
  <c r="Z241" i="2"/>
  <c r="AA241" i="2"/>
  <c r="AB241" i="2"/>
  <c r="AC241" i="2"/>
  <c r="AD241" i="2"/>
  <c r="AE241" i="2"/>
  <c r="AF241" i="2"/>
  <c r="AG241" i="2"/>
  <c r="X242" i="2"/>
  <c r="Y242" i="2"/>
  <c r="Z242" i="2"/>
  <c r="AA242" i="2"/>
  <c r="AB242" i="2"/>
  <c r="AC242" i="2"/>
  <c r="AD242" i="2"/>
  <c r="AE242" i="2"/>
  <c r="AF242" i="2"/>
  <c r="AG242" i="2"/>
  <c r="X243" i="2"/>
  <c r="Y243" i="2"/>
  <c r="Z243" i="2"/>
  <c r="AA243" i="2"/>
  <c r="AB243" i="2"/>
  <c r="AC243" i="2"/>
  <c r="AD243" i="2"/>
  <c r="AE243" i="2"/>
  <c r="AF243" i="2"/>
  <c r="AG243" i="2"/>
  <c r="X244" i="2"/>
  <c r="Y244" i="2"/>
  <c r="Z244" i="2"/>
  <c r="AA244" i="2"/>
  <c r="AB244" i="2"/>
  <c r="AC244" i="2"/>
  <c r="AD244" i="2"/>
  <c r="AE244" i="2"/>
  <c r="AF244" i="2"/>
  <c r="AG244" i="2"/>
  <c r="X245" i="2"/>
  <c r="Y245" i="2"/>
  <c r="Z245" i="2"/>
  <c r="AA245" i="2"/>
  <c r="AB245" i="2"/>
  <c r="AC245" i="2"/>
  <c r="AD245" i="2"/>
  <c r="AE245" i="2"/>
  <c r="AF245" i="2"/>
  <c r="AG245" i="2"/>
  <c r="X246" i="2"/>
  <c r="Y246" i="2"/>
  <c r="Z246" i="2"/>
  <c r="AA246" i="2"/>
  <c r="AB246" i="2"/>
  <c r="AC246" i="2"/>
  <c r="AD246" i="2"/>
  <c r="AE246" i="2"/>
  <c r="AF246" i="2"/>
  <c r="AG246" i="2"/>
  <c r="X247" i="2"/>
  <c r="Y247" i="2"/>
  <c r="Z247" i="2"/>
  <c r="AA247" i="2"/>
  <c r="AB247" i="2"/>
  <c r="AC247" i="2"/>
  <c r="AD247" i="2"/>
  <c r="AE247" i="2"/>
  <c r="AF247" i="2"/>
  <c r="AG247" i="2"/>
  <c r="X248" i="2"/>
  <c r="Y248" i="2"/>
  <c r="Z248" i="2"/>
  <c r="AA248" i="2"/>
  <c r="AB248" i="2"/>
  <c r="AC248" i="2"/>
  <c r="AD248" i="2"/>
  <c r="AE248" i="2"/>
  <c r="AF248" i="2"/>
  <c r="AG248" i="2"/>
  <c r="X249" i="2"/>
  <c r="Y249" i="2"/>
  <c r="Z249" i="2"/>
  <c r="AA249" i="2"/>
  <c r="AB249" i="2"/>
  <c r="AC249" i="2"/>
  <c r="AD249" i="2"/>
  <c r="AE249" i="2"/>
  <c r="AF249" i="2"/>
  <c r="AG249" i="2"/>
  <c r="X250" i="2"/>
  <c r="Y250" i="2"/>
  <c r="Z250" i="2"/>
  <c r="AA250" i="2"/>
  <c r="AB250" i="2"/>
  <c r="AC250" i="2"/>
  <c r="AD250" i="2"/>
  <c r="AE250" i="2"/>
  <c r="AF250" i="2"/>
  <c r="AG250" i="2"/>
  <c r="X251" i="2"/>
  <c r="Y251" i="2"/>
  <c r="Z251" i="2"/>
  <c r="AA251" i="2"/>
  <c r="AB251" i="2"/>
  <c r="AC251" i="2"/>
  <c r="AD251" i="2"/>
  <c r="AE251" i="2"/>
  <c r="AF251" i="2"/>
  <c r="AG251" i="2"/>
  <c r="X252" i="2"/>
  <c r="Y252" i="2"/>
  <c r="Z252" i="2"/>
  <c r="AA252" i="2"/>
  <c r="AB252" i="2"/>
  <c r="AC252" i="2"/>
  <c r="AD252" i="2"/>
  <c r="AE252" i="2"/>
  <c r="AF252" i="2"/>
  <c r="AG252" i="2"/>
  <c r="X253" i="2"/>
  <c r="Y253" i="2"/>
  <c r="Z253" i="2"/>
  <c r="AA253" i="2"/>
  <c r="AB253" i="2"/>
  <c r="AC253" i="2"/>
  <c r="AD253" i="2"/>
  <c r="AE253" i="2"/>
  <c r="AF253" i="2"/>
  <c r="AG253" i="2"/>
  <c r="X254" i="2"/>
  <c r="Y254" i="2"/>
  <c r="Z254" i="2"/>
  <c r="AA254" i="2"/>
  <c r="AB254" i="2"/>
  <c r="AC254" i="2"/>
  <c r="AD254" i="2"/>
  <c r="AE254" i="2"/>
  <c r="AF254" i="2"/>
  <c r="AG254" i="2"/>
  <c r="X255" i="2"/>
  <c r="Y255" i="2"/>
  <c r="Z255" i="2"/>
  <c r="AA255" i="2"/>
  <c r="AB255" i="2"/>
  <c r="AC255" i="2"/>
  <c r="AD255" i="2"/>
  <c r="AE255" i="2"/>
  <c r="AF255" i="2"/>
  <c r="AG255" i="2"/>
  <c r="X256" i="2"/>
  <c r="Y256" i="2"/>
  <c r="Z256" i="2"/>
  <c r="AA256" i="2"/>
  <c r="AB256" i="2"/>
  <c r="AC256" i="2"/>
  <c r="AD256" i="2"/>
  <c r="AE256" i="2"/>
  <c r="AF256" i="2"/>
  <c r="AG256" i="2"/>
  <c r="X257" i="2"/>
  <c r="Y257" i="2"/>
  <c r="Z257" i="2"/>
  <c r="AA257" i="2"/>
  <c r="AB257" i="2"/>
  <c r="AC257" i="2"/>
  <c r="AD257" i="2"/>
  <c r="AE257" i="2"/>
  <c r="AF257" i="2"/>
  <c r="AG257" i="2"/>
  <c r="X258" i="2"/>
  <c r="Y258" i="2"/>
  <c r="Z258" i="2"/>
  <c r="AA258" i="2"/>
  <c r="AB258" i="2"/>
  <c r="AC258" i="2"/>
  <c r="AD258" i="2"/>
  <c r="AE258" i="2"/>
  <c r="AF258" i="2"/>
  <c r="AG258" i="2"/>
  <c r="X259" i="2"/>
  <c r="Y259" i="2"/>
  <c r="Z259" i="2"/>
  <c r="AA259" i="2"/>
  <c r="AB259" i="2"/>
  <c r="AC259" i="2"/>
  <c r="AD259" i="2"/>
  <c r="AE259" i="2"/>
  <c r="AF259" i="2"/>
  <c r="AG259" i="2"/>
  <c r="X260" i="2"/>
  <c r="Y260" i="2"/>
  <c r="Z260" i="2"/>
  <c r="AA260" i="2"/>
  <c r="AB260" i="2"/>
  <c r="AC260" i="2"/>
  <c r="AD260" i="2"/>
  <c r="AE260" i="2"/>
  <c r="AF260" i="2"/>
  <c r="AG260" i="2"/>
  <c r="X261" i="2"/>
  <c r="Y261" i="2"/>
  <c r="Z261" i="2"/>
  <c r="AA261" i="2"/>
  <c r="AB261" i="2"/>
  <c r="AC261" i="2"/>
  <c r="AD261" i="2"/>
  <c r="AE261" i="2"/>
  <c r="AF261" i="2"/>
  <c r="AG261" i="2"/>
  <c r="X262" i="2"/>
  <c r="Y262" i="2"/>
  <c r="Z262" i="2"/>
  <c r="AA262" i="2"/>
  <c r="AB262" i="2"/>
  <c r="AC262" i="2"/>
  <c r="AD262" i="2"/>
  <c r="AE262" i="2"/>
  <c r="AF262" i="2"/>
  <c r="AG262" i="2"/>
  <c r="X263" i="2"/>
  <c r="Y263" i="2"/>
  <c r="Z263" i="2"/>
  <c r="AA263" i="2"/>
  <c r="AB263" i="2"/>
  <c r="AC263" i="2"/>
  <c r="AD263" i="2"/>
  <c r="AE263" i="2"/>
  <c r="AF263" i="2"/>
  <c r="AG263" i="2"/>
  <c r="X264" i="2"/>
  <c r="Y264" i="2"/>
  <c r="Z264" i="2"/>
  <c r="AA264" i="2"/>
  <c r="AB264" i="2"/>
  <c r="AC264" i="2"/>
  <c r="AD264" i="2"/>
  <c r="AE264" i="2"/>
  <c r="AF264" i="2"/>
  <c r="AG264" i="2"/>
  <c r="X265" i="2"/>
  <c r="Y265" i="2"/>
  <c r="Z265" i="2"/>
  <c r="AA265" i="2"/>
  <c r="AB265" i="2"/>
  <c r="AC265" i="2"/>
  <c r="AD265" i="2"/>
  <c r="AE265" i="2"/>
  <c r="AF265" i="2"/>
  <c r="AG265" i="2"/>
  <c r="X266" i="2"/>
  <c r="Y266" i="2"/>
  <c r="Z266" i="2"/>
  <c r="AA266" i="2"/>
  <c r="AB266" i="2"/>
  <c r="AC266" i="2"/>
  <c r="AD266" i="2"/>
  <c r="AE266" i="2"/>
  <c r="AF266" i="2"/>
  <c r="AG266" i="2"/>
  <c r="X267" i="2"/>
  <c r="Y267" i="2"/>
  <c r="Z267" i="2"/>
  <c r="AA267" i="2"/>
  <c r="AB267" i="2"/>
  <c r="AC267" i="2"/>
  <c r="AD267" i="2"/>
  <c r="AE267" i="2"/>
  <c r="AF267" i="2"/>
  <c r="AG267" i="2"/>
  <c r="X268" i="2"/>
  <c r="Y268" i="2"/>
  <c r="Z268" i="2"/>
  <c r="AA268" i="2"/>
  <c r="AB268" i="2"/>
  <c r="AC268" i="2"/>
  <c r="AD268" i="2"/>
  <c r="AE268" i="2"/>
  <c r="AF268" i="2"/>
  <c r="AG268" i="2"/>
  <c r="X269" i="2"/>
  <c r="Y269" i="2"/>
  <c r="Z269" i="2"/>
  <c r="AA269" i="2"/>
  <c r="AB269" i="2"/>
  <c r="AC269" i="2"/>
  <c r="AD269" i="2"/>
  <c r="AE269" i="2"/>
  <c r="AF269" i="2"/>
  <c r="AG269" i="2"/>
  <c r="X270" i="2"/>
  <c r="Y270" i="2"/>
  <c r="Z270" i="2"/>
  <c r="AA270" i="2"/>
  <c r="AB270" i="2"/>
  <c r="AC270" i="2"/>
  <c r="AD270" i="2"/>
  <c r="AE270" i="2"/>
  <c r="AF270" i="2"/>
  <c r="AG270" i="2"/>
  <c r="X271" i="2"/>
  <c r="Y271" i="2"/>
  <c r="Z271" i="2"/>
  <c r="AA271" i="2"/>
  <c r="AB271" i="2"/>
  <c r="AC271" i="2"/>
  <c r="AD271" i="2"/>
  <c r="AE271" i="2"/>
  <c r="AF271" i="2"/>
  <c r="AG271" i="2"/>
  <c r="X272" i="2"/>
  <c r="Y272" i="2"/>
  <c r="Z272" i="2"/>
  <c r="AA272" i="2"/>
  <c r="AB272" i="2"/>
  <c r="AC272" i="2"/>
  <c r="AD272" i="2"/>
  <c r="AE272" i="2"/>
  <c r="AF272" i="2"/>
  <c r="AG272" i="2"/>
  <c r="X273" i="2"/>
  <c r="Y273" i="2"/>
  <c r="Z273" i="2"/>
  <c r="AA273" i="2"/>
  <c r="AB273" i="2"/>
  <c r="AC273" i="2"/>
  <c r="AD273" i="2"/>
  <c r="AE273" i="2"/>
  <c r="AF273" i="2"/>
  <c r="AG273" i="2"/>
  <c r="X274" i="2"/>
  <c r="Y274" i="2"/>
  <c r="Z274" i="2"/>
  <c r="AA274" i="2"/>
  <c r="AB274" i="2"/>
  <c r="AC274" i="2"/>
  <c r="AD274" i="2"/>
  <c r="AE274" i="2"/>
  <c r="AF274" i="2"/>
  <c r="AG274" i="2"/>
  <c r="X275" i="2"/>
  <c r="Y275" i="2"/>
  <c r="Z275" i="2"/>
  <c r="AA275" i="2"/>
  <c r="AB275" i="2"/>
  <c r="AC275" i="2"/>
  <c r="AD275" i="2"/>
  <c r="AE275" i="2"/>
  <c r="AF275" i="2"/>
  <c r="AG275" i="2"/>
  <c r="X276" i="2"/>
  <c r="Y276" i="2"/>
  <c r="Z276" i="2"/>
  <c r="AA276" i="2"/>
  <c r="AB276" i="2"/>
  <c r="AC276" i="2"/>
  <c r="AD276" i="2"/>
  <c r="AE276" i="2"/>
  <c r="AF276" i="2"/>
  <c r="AG276" i="2"/>
  <c r="X277" i="2"/>
  <c r="Y277" i="2"/>
  <c r="Z277" i="2"/>
  <c r="AA277" i="2"/>
  <c r="AB277" i="2"/>
  <c r="AC277" i="2"/>
  <c r="AD277" i="2"/>
  <c r="AE277" i="2"/>
  <c r="AF277" i="2"/>
  <c r="AG277" i="2"/>
  <c r="X278" i="2"/>
  <c r="Y278" i="2"/>
  <c r="Z278" i="2"/>
  <c r="AA278" i="2"/>
  <c r="AB278" i="2"/>
  <c r="AC278" i="2"/>
  <c r="AD278" i="2"/>
  <c r="AE278" i="2"/>
  <c r="AF278" i="2"/>
  <c r="AG278" i="2"/>
  <c r="X279" i="2"/>
  <c r="Y279" i="2"/>
  <c r="Z279" i="2"/>
  <c r="AA279" i="2"/>
  <c r="AB279" i="2"/>
  <c r="AC279" i="2"/>
  <c r="AD279" i="2"/>
  <c r="AE279" i="2"/>
  <c r="AF279" i="2"/>
  <c r="AG279" i="2"/>
  <c r="X280" i="2"/>
  <c r="Y280" i="2"/>
  <c r="Z280" i="2"/>
  <c r="AA280" i="2"/>
  <c r="AB280" i="2"/>
  <c r="AC280" i="2"/>
  <c r="AD280" i="2"/>
  <c r="AE280" i="2"/>
  <c r="AF280" i="2"/>
  <c r="AG280" i="2"/>
  <c r="X281" i="2"/>
  <c r="Y281" i="2"/>
  <c r="Z281" i="2"/>
  <c r="AA281" i="2"/>
  <c r="AB281" i="2"/>
  <c r="AC281" i="2"/>
  <c r="AD281" i="2"/>
  <c r="AE281" i="2"/>
  <c r="AF281" i="2"/>
  <c r="AG281" i="2"/>
  <c r="X282" i="2"/>
  <c r="Y282" i="2"/>
  <c r="Z282" i="2"/>
  <c r="AA282" i="2"/>
  <c r="AB282" i="2"/>
  <c r="AC282" i="2"/>
  <c r="AD282" i="2"/>
  <c r="AE282" i="2"/>
  <c r="AF282" i="2"/>
  <c r="AG282" i="2"/>
  <c r="X283" i="2"/>
  <c r="Y283" i="2"/>
  <c r="Z283" i="2"/>
  <c r="AA283" i="2"/>
  <c r="AB283" i="2"/>
  <c r="AC283" i="2"/>
  <c r="AD283" i="2"/>
  <c r="AE283" i="2"/>
  <c r="AF283" i="2"/>
  <c r="AG283" i="2"/>
  <c r="X284" i="2"/>
  <c r="Y284" i="2"/>
  <c r="Z284" i="2"/>
  <c r="AA284" i="2"/>
  <c r="AB284" i="2"/>
  <c r="AC284" i="2"/>
  <c r="AD284" i="2"/>
  <c r="AE284" i="2"/>
  <c r="AF284" i="2"/>
  <c r="AG284" i="2"/>
  <c r="X285" i="2"/>
  <c r="Y285" i="2"/>
  <c r="Z285" i="2"/>
  <c r="AA285" i="2"/>
  <c r="AB285" i="2"/>
  <c r="AC285" i="2"/>
  <c r="AD285" i="2"/>
  <c r="AE285" i="2"/>
  <c r="AF285" i="2"/>
  <c r="AG285" i="2"/>
  <c r="X286" i="2"/>
  <c r="Y286" i="2"/>
  <c r="Z286" i="2"/>
  <c r="AA286" i="2"/>
  <c r="AB286" i="2"/>
  <c r="AC286" i="2"/>
  <c r="AD286" i="2"/>
  <c r="AE286" i="2"/>
  <c r="AF286" i="2"/>
  <c r="AG286" i="2"/>
  <c r="X287" i="2"/>
  <c r="Y287" i="2"/>
  <c r="Z287" i="2"/>
  <c r="AA287" i="2"/>
  <c r="AB287" i="2"/>
  <c r="AC287" i="2"/>
  <c r="AD287" i="2"/>
  <c r="AE287" i="2"/>
  <c r="AF287" i="2"/>
  <c r="AG287" i="2"/>
  <c r="X288" i="2"/>
  <c r="Y288" i="2"/>
  <c r="Z288" i="2"/>
  <c r="AA288" i="2"/>
  <c r="AB288" i="2"/>
  <c r="AC288" i="2"/>
  <c r="AD288" i="2"/>
  <c r="AE288" i="2"/>
  <c r="AF288" i="2"/>
  <c r="AG288" i="2"/>
  <c r="K181" i="2"/>
  <c r="L181" i="2"/>
  <c r="M181" i="2"/>
  <c r="N181" i="2"/>
  <c r="O181" i="2"/>
  <c r="P181" i="2"/>
  <c r="Q181" i="2"/>
  <c r="R181" i="2"/>
  <c r="S181" i="2"/>
  <c r="T181" i="2"/>
  <c r="U181" i="2"/>
  <c r="V181" i="2"/>
  <c r="W181" i="2"/>
  <c r="K182" i="2"/>
  <c r="L182" i="2"/>
  <c r="M182" i="2"/>
  <c r="N182" i="2"/>
  <c r="O182" i="2"/>
  <c r="P182" i="2"/>
  <c r="Q182" i="2"/>
  <c r="R182" i="2"/>
  <c r="S182" i="2"/>
  <c r="T182" i="2"/>
  <c r="U182" i="2"/>
  <c r="V182" i="2"/>
  <c r="W182" i="2"/>
  <c r="K183" i="2"/>
  <c r="L183" i="2"/>
  <c r="M183" i="2"/>
  <c r="N183" i="2"/>
  <c r="O183" i="2"/>
  <c r="P183" i="2"/>
  <c r="Q183" i="2"/>
  <c r="R183" i="2"/>
  <c r="S183" i="2"/>
  <c r="T183" i="2"/>
  <c r="U183" i="2"/>
  <c r="V183" i="2"/>
  <c r="W183" i="2"/>
  <c r="K184" i="2"/>
  <c r="L184" i="2"/>
  <c r="M184" i="2"/>
  <c r="N184" i="2"/>
  <c r="O184" i="2"/>
  <c r="P184" i="2"/>
  <c r="Q184" i="2"/>
  <c r="R184" i="2"/>
  <c r="S184" i="2"/>
  <c r="T184" i="2"/>
  <c r="U184" i="2"/>
  <c r="V184" i="2"/>
  <c r="W184" i="2"/>
  <c r="K185" i="2"/>
  <c r="L185" i="2"/>
  <c r="M185" i="2"/>
  <c r="N185" i="2"/>
  <c r="O185" i="2"/>
  <c r="P185" i="2"/>
  <c r="Q185" i="2"/>
  <c r="R185" i="2"/>
  <c r="S185" i="2"/>
  <c r="T185" i="2"/>
  <c r="U185" i="2"/>
  <c r="V185" i="2"/>
  <c r="W185" i="2"/>
  <c r="K186" i="2"/>
  <c r="L186" i="2"/>
  <c r="M186" i="2"/>
  <c r="N186" i="2"/>
  <c r="O186" i="2"/>
  <c r="P186" i="2"/>
  <c r="Q186" i="2"/>
  <c r="R186" i="2"/>
  <c r="S186" i="2"/>
  <c r="T186" i="2"/>
  <c r="U186" i="2"/>
  <c r="V186" i="2"/>
  <c r="W186" i="2"/>
  <c r="K187" i="2"/>
  <c r="L187" i="2"/>
  <c r="M187" i="2"/>
  <c r="N187" i="2"/>
  <c r="O187" i="2"/>
  <c r="P187" i="2"/>
  <c r="Q187" i="2"/>
  <c r="R187" i="2"/>
  <c r="S187" i="2"/>
  <c r="T187" i="2"/>
  <c r="U187" i="2"/>
  <c r="V187" i="2"/>
  <c r="W187" i="2"/>
  <c r="K188" i="2"/>
  <c r="L188" i="2"/>
  <c r="M188" i="2"/>
  <c r="N188" i="2"/>
  <c r="O188" i="2"/>
  <c r="P188" i="2"/>
  <c r="Q188" i="2"/>
  <c r="R188" i="2"/>
  <c r="S188" i="2"/>
  <c r="T188" i="2"/>
  <c r="U188" i="2"/>
  <c r="V188" i="2"/>
  <c r="W188" i="2"/>
  <c r="K189" i="2"/>
  <c r="L189" i="2"/>
  <c r="M189" i="2"/>
  <c r="N189" i="2"/>
  <c r="O189" i="2"/>
  <c r="P189" i="2"/>
  <c r="Q189" i="2"/>
  <c r="R189" i="2"/>
  <c r="S189" i="2"/>
  <c r="T189" i="2"/>
  <c r="U189" i="2"/>
  <c r="V189" i="2"/>
  <c r="W189" i="2"/>
  <c r="K190" i="2"/>
  <c r="L190" i="2"/>
  <c r="M190" i="2"/>
  <c r="N190" i="2"/>
  <c r="O190" i="2"/>
  <c r="P190" i="2"/>
  <c r="Q190" i="2"/>
  <c r="R190" i="2"/>
  <c r="S190" i="2"/>
  <c r="T190" i="2"/>
  <c r="U190" i="2"/>
  <c r="V190" i="2"/>
  <c r="W190" i="2"/>
  <c r="K191" i="2"/>
  <c r="L191" i="2"/>
  <c r="M191" i="2"/>
  <c r="N191" i="2"/>
  <c r="O191" i="2"/>
  <c r="P191" i="2"/>
  <c r="Q191" i="2"/>
  <c r="R191" i="2"/>
  <c r="S191" i="2"/>
  <c r="T191" i="2"/>
  <c r="U191" i="2"/>
  <c r="V191" i="2"/>
  <c r="W191" i="2"/>
  <c r="K192" i="2"/>
  <c r="L192" i="2"/>
  <c r="M192" i="2"/>
  <c r="N192" i="2"/>
  <c r="O192" i="2"/>
  <c r="P192" i="2"/>
  <c r="Q192" i="2"/>
  <c r="R192" i="2"/>
  <c r="S192" i="2"/>
  <c r="T192" i="2"/>
  <c r="U192" i="2"/>
  <c r="V192" i="2"/>
  <c r="W192" i="2"/>
  <c r="K193" i="2"/>
  <c r="L193" i="2"/>
  <c r="M193" i="2"/>
  <c r="N193" i="2"/>
  <c r="O193" i="2"/>
  <c r="P193" i="2"/>
  <c r="Q193" i="2"/>
  <c r="R193" i="2"/>
  <c r="S193" i="2"/>
  <c r="T193" i="2"/>
  <c r="U193" i="2"/>
  <c r="V193" i="2"/>
  <c r="W193" i="2"/>
  <c r="K194" i="2"/>
  <c r="L194" i="2"/>
  <c r="M194" i="2"/>
  <c r="N194" i="2"/>
  <c r="O194" i="2"/>
  <c r="P194" i="2"/>
  <c r="Q194" i="2"/>
  <c r="R194" i="2"/>
  <c r="S194" i="2"/>
  <c r="T194" i="2"/>
  <c r="U194" i="2"/>
  <c r="V194" i="2"/>
  <c r="W194" i="2"/>
  <c r="K195" i="2"/>
  <c r="L195" i="2"/>
  <c r="M195" i="2"/>
  <c r="N195" i="2"/>
  <c r="O195" i="2"/>
  <c r="P195" i="2"/>
  <c r="Q195" i="2"/>
  <c r="R195" i="2"/>
  <c r="S195" i="2"/>
  <c r="T195" i="2"/>
  <c r="U195" i="2"/>
  <c r="V195" i="2"/>
  <c r="W195" i="2"/>
  <c r="K196" i="2"/>
  <c r="L196" i="2"/>
  <c r="M196" i="2"/>
  <c r="N196" i="2"/>
  <c r="O196" i="2"/>
  <c r="P196" i="2"/>
  <c r="Q196" i="2"/>
  <c r="R196" i="2"/>
  <c r="S196" i="2"/>
  <c r="T196" i="2"/>
  <c r="U196" i="2"/>
  <c r="V196" i="2"/>
  <c r="W196" i="2"/>
  <c r="K197" i="2"/>
  <c r="L197" i="2"/>
  <c r="M197" i="2"/>
  <c r="N197" i="2"/>
  <c r="O197" i="2"/>
  <c r="P197" i="2"/>
  <c r="Q197" i="2"/>
  <c r="R197" i="2"/>
  <c r="S197" i="2"/>
  <c r="T197" i="2"/>
  <c r="U197" i="2"/>
  <c r="V197" i="2"/>
  <c r="W197" i="2"/>
  <c r="K198" i="2"/>
  <c r="L198" i="2"/>
  <c r="M198" i="2"/>
  <c r="N198" i="2"/>
  <c r="O198" i="2"/>
  <c r="P198" i="2"/>
  <c r="Q198" i="2"/>
  <c r="R198" i="2"/>
  <c r="S198" i="2"/>
  <c r="T198" i="2"/>
  <c r="U198" i="2"/>
  <c r="V198" i="2"/>
  <c r="W198" i="2"/>
  <c r="K199" i="2"/>
  <c r="L199" i="2"/>
  <c r="M199" i="2"/>
  <c r="N199" i="2"/>
  <c r="O199" i="2"/>
  <c r="P199" i="2"/>
  <c r="Q199" i="2"/>
  <c r="R199" i="2"/>
  <c r="S199" i="2"/>
  <c r="T199" i="2"/>
  <c r="U199" i="2"/>
  <c r="V199" i="2"/>
  <c r="W199" i="2"/>
  <c r="K200" i="2"/>
  <c r="L200" i="2"/>
  <c r="M200" i="2"/>
  <c r="N200" i="2"/>
  <c r="O200" i="2"/>
  <c r="P200" i="2"/>
  <c r="Q200" i="2"/>
  <c r="R200" i="2"/>
  <c r="S200" i="2"/>
  <c r="T200" i="2"/>
  <c r="U200" i="2"/>
  <c r="V200" i="2"/>
  <c r="W200" i="2"/>
  <c r="K201" i="2"/>
  <c r="L201" i="2"/>
  <c r="M201" i="2"/>
  <c r="N201" i="2"/>
  <c r="O201" i="2"/>
  <c r="P201" i="2"/>
  <c r="Q201" i="2"/>
  <c r="R201" i="2"/>
  <c r="S201" i="2"/>
  <c r="T201" i="2"/>
  <c r="U201" i="2"/>
  <c r="V201" i="2"/>
  <c r="W201" i="2"/>
  <c r="K202" i="2"/>
  <c r="L202" i="2"/>
  <c r="M202" i="2"/>
  <c r="N202" i="2"/>
  <c r="O202" i="2"/>
  <c r="P202" i="2"/>
  <c r="Q202" i="2"/>
  <c r="R202" i="2"/>
  <c r="S202" i="2"/>
  <c r="T202" i="2"/>
  <c r="U202" i="2"/>
  <c r="V202" i="2"/>
  <c r="W202" i="2"/>
  <c r="K203" i="2"/>
  <c r="L203" i="2"/>
  <c r="M203" i="2"/>
  <c r="N203" i="2"/>
  <c r="O203" i="2"/>
  <c r="P203" i="2"/>
  <c r="Q203" i="2"/>
  <c r="R203" i="2"/>
  <c r="S203" i="2"/>
  <c r="T203" i="2"/>
  <c r="U203" i="2"/>
  <c r="V203" i="2"/>
  <c r="W203" i="2"/>
  <c r="K204" i="2"/>
  <c r="L204" i="2"/>
  <c r="M204" i="2"/>
  <c r="N204" i="2"/>
  <c r="O204" i="2"/>
  <c r="P204" i="2"/>
  <c r="Q204" i="2"/>
  <c r="R204" i="2"/>
  <c r="S204" i="2"/>
  <c r="T204" i="2"/>
  <c r="U204" i="2"/>
  <c r="V204" i="2"/>
  <c r="W204" i="2"/>
  <c r="K205" i="2"/>
  <c r="L205" i="2"/>
  <c r="M205" i="2"/>
  <c r="N205" i="2"/>
  <c r="O205" i="2"/>
  <c r="P205" i="2"/>
  <c r="Q205" i="2"/>
  <c r="R205" i="2"/>
  <c r="S205" i="2"/>
  <c r="T205" i="2"/>
  <c r="U205" i="2"/>
  <c r="V205" i="2"/>
  <c r="W205" i="2"/>
  <c r="K206" i="2"/>
  <c r="L206" i="2"/>
  <c r="M206" i="2"/>
  <c r="N206" i="2"/>
  <c r="O206" i="2"/>
  <c r="P206" i="2"/>
  <c r="Q206" i="2"/>
  <c r="R206" i="2"/>
  <c r="S206" i="2"/>
  <c r="T206" i="2"/>
  <c r="U206" i="2"/>
  <c r="V206" i="2"/>
  <c r="W206" i="2"/>
  <c r="K207" i="2"/>
  <c r="L207" i="2"/>
  <c r="M207" i="2"/>
  <c r="N207" i="2"/>
  <c r="O207" i="2"/>
  <c r="P207" i="2"/>
  <c r="Q207" i="2"/>
  <c r="R207" i="2"/>
  <c r="S207" i="2"/>
  <c r="T207" i="2"/>
  <c r="U207" i="2"/>
  <c r="V207" i="2"/>
  <c r="W207" i="2"/>
  <c r="K208" i="2"/>
  <c r="L208" i="2"/>
  <c r="M208" i="2"/>
  <c r="N208" i="2"/>
  <c r="O208" i="2"/>
  <c r="P208" i="2"/>
  <c r="Q208" i="2"/>
  <c r="R208" i="2"/>
  <c r="S208" i="2"/>
  <c r="T208" i="2"/>
  <c r="U208" i="2"/>
  <c r="V208" i="2"/>
  <c r="W208" i="2"/>
  <c r="K209" i="2"/>
  <c r="L209" i="2"/>
  <c r="M209" i="2"/>
  <c r="N209" i="2"/>
  <c r="O209" i="2"/>
  <c r="P209" i="2"/>
  <c r="Q209" i="2"/>
  <c r="R209" i="2"/>
  <c r="S209" i="2"/>
  <c r="T209" i="2"/>
  <c r="U209" i="2"/>
  <c r="V209" i="2"/>
  <c r="W209" i="2"/>
  <c r="K210" i="2"/>
  <c r="L210" i="2"/>
  <c r="M210" i="2"/>
  <c r="N210" i="2"/>
  <c r="O210" i="2"/>
  <c r="P210" i="2"/>
  <c r="Q210" i="2"/>
  <c r="R210" i="2"/>
  <c r="S210" i="2"/>
  <c r="T210" i="2"/>
  <c r="U210" i="2"/>
  <c r="V210" i="2"/>
  <c r="W210" i="2"/>
  <c r="K211" i="2"/>
  <c r="L211" i="2"/>
  <c r="M211" i="2"/>
  <c r="N211" i="2"/>
  <c r="O211" i="2"/>
  <c r="P211" i="2"/>
  <c r="Q211" i="2"/>
  <c r="R211" i="2"/>
  <c r="S211" i="2"/>
  <c r="T211" i="2"/>
  <c r="U211" i="2"/>
  <c r="V211" i="2"/>
  <c r="W211" i="2"/>
  <c r="K212" i="2"/>
  <c r="L212" i="2"/>
  <c r="M212" i="2"/>
  <c r="N212" i="2"/>
  <c r="O212" i="2"/>
  <c r="P212" i="2"/>
  <c r="Q212" i="2"/>
  <c r="R212" i="2"/>
  <c r="S212" i="2"/>
  <c r="T212" i="2"/>
  <c r="U212" i="2"/>
  <c r="V212" i="2"/>
  <c r="W212" i="2"/>
  <c r="K214" i="2"/>
  <c r="L214" i="2"/>
  <c r="M214" i="2"/>
  <c r="N214" i="2"/>
  <c r="O214" i="2"/>
  <c r="P214" i="2"/>
  <c r="Q214" i="2"/>
  <c r="R214" i="2"/>
  <c r="S214" i="2"/>
  <c r="T214" i="2"/>
  <c r="U214" i="2"/>
  <c r="V214" i="2"/>
  <c r="W214" i="2"/>
  <c r="K215" i="2"/>
  <c r="L215" i="2"/>
  <c r="M215" i="2"/>
  <c r="N215" i="2"/>
  <c r="O215" i="2"/>
  <c r="P215" i="2"/>
  <c r="Q215" i="2"/>
  <c r="R215" i="2"/>
  <c r="S215" i="2"/>
  <c r="T215" i="2"/>
  <c r="U215" i="2"/>
  <c r="V215" i="2"/>
  <c r="W215" i="2"/>
  <c r="K216" i="2"/>
  <c r="L216" i="2"/>
  <c r="M216" i="2"/>
  <c r="N216" i="2"/>
  <c r="O216" i="2"/>
  <c r="P216" i="2"/>
  <c r="Q216" i="2"/>
  <c r="R216" i="2"/>
  <c r="S216" i="2"/>
  <c r="T216" i="2"/>
  <c r="U216" i="2"/>
  <c r="V216" i="2"/>
  <c r="W216" i="2"/>
  <c r="K217" i="2"/>
  <c r="L217" i="2"/>
  <c r="M217" i="2"/>
  <c r="N217" i="2"/>
  <c r="O217" i="2"/>
  <c r="P217" i="2"/>
  <c r="Q217" i="2"/>
  <c r="R217" i="2"/>
  <c r="S217" i="2"/>
  <c r="T217" i="2"/>
  <c r="U217" i="2"/>
  <c r="V217" i="2"/>
  <c r="W217" i="2"/>
  <c r="K218" i="2"/>
  <c r="L218" i="2"/>
  <c r="M218" i="2"/>
  <c r="N218" i="2"/>
  <c r="O218" i="2"/>
  <c r="P218" i="2"/>
  <c r="Q218" i="2"/>
  <c r="R218" i="2"/>
  <c r="S218" i="2"/>
  <c r="T218" i="2"/>
  <c r="U218" i="2"/>
  <c r="V218" i="2"/>
  <c r="W218" i="2"/>
  <c r="K219" i="2"/>
  <c r="L219" i="2"/>
  <c r="M219" i="2"/>
  <c r="N219" i="2"/>
  <c r="O219" i="2"/>
  <c r="P219" i="2"/>
  <c r="Q219" i="2"/>
  <c r="R219" i="2"/>
  <c r="S219" i="2"/>
  <c r="T219" i="2"/>
  <c r="U219" i="2"/>
  <c r="V219" i="2"/>
  <c r="W219" i="2"/>
  <c r="K220" i="2"/>
  <c r="L220" i="2"/>
  <c r="M220" i="2"/>
  <c r="N220" i="2"/>
  <c r="O220" i="2"/>
  <c r="P220" i="2"/>
  <c r="Q220" i="2"/>
  <c r="R220" i="2"/>
  <c r="S220" i="2"/>
  <c r="T220" i="2"/>
  <c r="U220" i="2"/>
  <c r="V220" i="2"/>
  <c r="W220" i="2"/>
  <c r="K221" i="2"/>
  <c r="L221" i="2"/>
  <c r="M221" i="2"/>
  <c r="N221" i="2"/>
  <c r="O221" i="2"/>
  <c r="P221" i="2"/>
  <c r="Q221" i="2"/>
  <c r="R221" i="2"/>
  <c r="S221" i="2"/>
  <c r="T221" i="2"/>
  <c r="U221" i="2"/>
  <c r="V221" i="2"/>
  <c r="W221" i="2"/>
  <c r="K222" i="2"/>
  <c r="L222" i="2"/>
  <c r="M222" i="2"/>
  <c r="N222" i="2"/>
  <c r="O222" i="2"/>
  <c r="P222" i="2"/>
  <c r="Q222" i="2"/>
  <c r="R222" i="2"/>
  <c r="S222" i="2"/>
  <c r="T222" i="2"/>
  <c r="U222" i="2"/>
  <c r="V222" i="2"/>
  <c r="W222" i="2"/>
  <c r="K223" i="2"/>
  <c r="L223" i="2"/>
  <c r="M223" i="2"/>
  <c r="N223" i="2"/>
  <c r="O223" i="2"/>
  <c r="P223" i="2"/>
  <c r="Q223" i="2"/>
  <c r="R223" i="2"/>
  <c r="S223" i="2"/>
  <c r="T223" i="2"/>
  <c r="U223" i="2"/>
  <c r="V223" i="2"/>
  <c r="W223" i="2"/>
  <c r="K224" i="2"/>
  <c r="L224" i="2"/>
  <c r="M224" i="2"/>
  <c r="N224" i="2"/>
  <c r="O224" i="2"/>
  <c r="P224" i="2"/>
  <c r="Q224" i="2"/>
  <c r="R224" i="2"/>
  <c r="S224" i="2"/>
  <c r="T224" i="2"/>
  <c r="U224" i="2"/>
  <c r="V224" i="2"/>
  <c r="W224" i="2"/>
  <c r="K225" i="2"/>
  <c r="L225" i="2"/>
  <c r="M225" i="2"/>
  <c r="N225" i="2"/>
  <c r="O225" i="2"/>
  <c r="P225" i="2"/>
  <c r="Q225" i="2"/>
  <c r="R225" i="2"/>
  <c r="S225" i="2"/>
  <c r="T225" i="2"/>
  <c r="U225" i="2"/>
  <c r="V225" i="2"/>
  <c r="W225" i="2"/>
  <c r="K226" i="2"/>
  <c r="L226" i="2"/>
  <c r="M226" i="2"/>
  <c r="N226" i="2"/>
  <c r="O226" i="2"/>
  <c r="P226" i="2"/>
  <c r="Q226" i="2"/>
  <c r="R226" i="2"/>
  <c r="S226" i="2"/>
  <c r="T226" i="2"/>
  <c r="U226" i="2"/>
  <c r="V226" i="2"/>
  <c r="W226" i="2"/>
  <c r="K227" i="2"/>
  <c r="L227" i="2"/>
  <c r="M227" i="2"/>
  <c r="N227" i="2"/>
  <c r="O227" i="2"/>
  <c r="P227" i="2"/>
  <c r="Q227" i="2"/>
  <c r="R227" i="2"/>
  <c r="S227" i="2"/>
  <c r="T227" i="2"/>
  <c r="U227" i="2"/>
  <c r="V227" i="2"/>
  <c r="W227" i="2"/>
  <c r="K228" i="2"/>
  <c r="L228" i="2"/>
  <c r="M228" i="2"/>
  <c r="N228" i="2"/>
  <c r="O228" i="2"/>
  <c r="P228" i="2"/>
  <c r="Q228" i="2"/>
  <c r="R228" i="2"/>
  <c r="S228" i="2"/>
  <c r="T228" i="2"/>
  <c r="U228" i="2"/>
  <c r="V228" i="2"/>
  <c r="W228" i="2"/>
  <c r="K229" i="2"/>
  <c r="L229" i="2"/>
  <c r="M229" i="2"/>
  <c r="N229" i="2"/>
  <c r="O229" i="2"/>
  <c r="P229" i="2"/>
  <c r="Q229" i="2"/>
  <c r="R229" i="2"/>
  <c r="S229" i="2"/>
  <c r="T229" i="2"/>
  <c r="U229" i="2"/>
  <c r="V229" i="2"/>
  <c r="W229" i="2"/>
  <c r="K230" i="2"/>
  <c r="L230" i="2"/>
  <c r="M230" i="2"/>
  <c r="N230" i="2"/>
  <c r="O230" i="2"/>
  <c r="P230" i="2"/>
  <c r="Q230" i="2"/>
  <c r="R230" i="2"/>
  <c r="S230" i="2"/>
  <c r="T230" i="2"/>
  <c r="U230" i="2"/>
  <c r="V230" i="2"/>
  <c r="W230" i="2"/>
  <c r="K231" i="2"/>
  <c r="L231" i="2"/>
  <c r="M231" i="2"/>
  <c r="N231" i="2"/>
  <c r="O231" i="2"/>
  <c r="P231" i="2"/>
  <c r="Q231" i="2"/>
  <c r="R231" i="2"/>
  <c r="S231" i="2"/>
  <c r="T231" i="2"/>
  <c r="U231" i="2"/>
  <c r="V231" i="2"/>
  <c r="W231" i="2"/>
  <c r="K232" i="2"/>
  <c r="L232" i="2"/>
  <c r="M232" i="2"/>
  <c r="N232" i="2"/>
  <c r="O232" i="2"/>
  <c r="P232" i="2"/>
  <c r="Q232" i="2"/>
  <c r="R232" i="2"/>
  <c r="S232" i="2"/>
  <c r="T232" i="2"/>
  <c r="U232" i="2"/>
  <c r="V232" i="2"/>
  <c r="W232" i="2"/>
  <c r="K233" i="2"/>
  <c r="L233" i="2"/>
  <c r="M233" i="2"/>
  <c r="N233" i="2"/>
  <c r="O233" i="2"/>
  <c r="P233" i="2"/>
  <c r="Q233" i="2"/>
  <c r="R233" i="2"/>
  <c r="S233" i="2"/>
  <c r="T233" i="2"/>
  <c r="U233" i="2"/>
  <c r="V233" i="2"/>
  <c r="W233" i="2"/>
  <c r="K234" i="2"/>
  <c r="L234" i="2"/>
  <c r="M234" i="2"/>
  <c r="N234" i="2"/>
  <c r="O234" i="2"/>
  <c r="P234" i="2"/>
  <c r="Q234" i="2"/>
  <c r="R234" i="2"/>
  <c r="S234" i="2"/>
  <c r="T234" i="2"/>
  <c r="U234" i="2"/>
  <c r="V234" i="2"/>
  <c r="W234" i="2"/>
  <c r="K235" i="2"/>
  <c r="L235" i="2"/>
  <c r="M235" i="2"/>
  <c r="N235" i="2"/>
  <c r="O235" i="2"/>
  <c r="P235" i="2"/>
  <c r="Q235" i="2"/>
  <c r="R235" i="2"/>
  <c r="S235" i="2"/>
  <c r="T235" i="2"/>
  <c r="U235" i="2"/>
  <c r="V235" i="2"/>
  <c r="W235" i="2"/>
  <c r="K236" i="2"/>
  <c r="L236" i="2"/>
  <c r="M236" i="2"/>
  <c r="N236" i="2"/>
  <c r="O236" i="2"/>
  <c r="P236" i="2"/>
  <c r="Q236" i="2"/>
  <c r="R236" i="2"/>
  <c r="S236" i="2"/>
  <c r="T236" i="2"/>
  <c r="U236" i="2"/>
  <c r="V236" i="2"/>
  <c r="W236" i="2"/>
  <c r="K237" i="2"/>
  <c r="L237" i="2"/>
  <c r="M237" i="2"/>
  <c r="N237" i="2"/>
  <c r="O237" i="2"/>
  <c r="P237" i="2"/>
  <c r="Q237" i="2"/>
  <c r="R237" i="2"/>
  <c r="S237" i="2"/>
  <c r="T237" i="2"/>
  <c r="U237" i="2"/>
  <c r="V237" i="2"/>
  <c r="W237" i="2"/>
  <c r="K238" i="2"/>
  <c r="L238" i="2"/>
  <c r="M238" i="2"/>
  <c r="N238" i="2"/>
  <c r="O238" i="2"/>
  <c r="P238" i="2"/>
  <c r="Q238" i="2"/>
  <c r="R238" i="2"/>
  <c r="S238" i="2"/>
  <c r="T238" i="2"/>
  <c r="U238" i="2"/>
  <c r="V238" i="2"/>
  <c r="W238" i="2"/>
  <c r="K239" i="2"/>
  <c r="L239" i="2"/>
  <c r="M239" i="2"/>
  <c r="N239" i="2"/>
  <c r="O239" i="2"/>
  <c r="P239" i="2"/>
  <c r="Q239" i="2"/>
  <c r="R239" i="2"/>
  <c r="S239" i="2"/>
  <c r="T239" i="2"/>
  <c r="U239" i="2"/>
  <c r="V239" i="2"/>
  <c r="W239" i="2"/>
  <c r="K240" i="2"/>
  <c r="L240" i="2"/>
  <c r="M240" i="2"/>
  <c r="N240" i="2"/>
  <c r="O240" i="2"/>
  <c r="P240" i="2"/>
  <c r="Q240" i="2"/>
  <c r="R240" i="2"/>
  <c r="S240" i="2"/>
  <c r="T240" i="2"/>
  <c r="U240" i="2"/>
  <c r="V240" i="2"/>
  <c r="W240" i="2"/>
  <c r="K241" i="2"/>
  <c r="L241" i="2"/>
  <c r="M241" i="2"/>
  <c r="N241" i="2"/>
  <c r="O241" i="2"/>
  <c r="P241" i="2"/>
  <c r="Q241" i="2"/>
  <c r="R241" i="2"/>
  <c r="S241" i="2"/>
  <c r="T241" i="2"/>
  <c r="U241" i="2"/>
  <c r="V241" i="2"/>
  <c r="W241" i="2"/>
  <c r="K242" i="2"/>
  <c r="L242" i="2"/>
  <c r="M242" i="2"/>
  <c r="N242" i="2"/>
  <c r="O242" i="2"/>
  <c r="P242" i="2"/>
  <c r="Q242" i="2"/>
  <c r="R242" i="2"/>
  <c r="S242" i="2"/>
  <c r="T242" i="2"/>
  <c r="U242" i="2"/>
  <c r="V242" i="2"/>
  <c r="W242" i="2"/>
  <c r="K243" i="2"/>
  <c r="L243" i="2"/>
  <c r="M243" i="2"/>
  <c r="N243" i="2"/>
  <c r="O243" i="2"/>
  <c r="P243" i="2"/>
  <c r="Q243" i="2"/>
  <c r="R243" i="2"/>
  <c r="S243" i="2"/>
  <c r="T243" i="2"/>
  <c r="U243" i="2"/>
  <c r="V243" i="2"/>
  <c r="W243" i="2"/>
  <c r="K244" i="2"/>
  <c r="L244" i="2"/>
  <c r="M244" i="2"/>
  <c r="N244" i="2"/>
  <c r="O244" i="2"/>
  <c r="P244" i="2"/>
  <c r="Q244" i="2"/>
  <c r="R244" i="2"/>
  <c r="S244" i="2"/>
  <c r="T244" i="2"/>
  <c r="U244" i="2"/>
  <c r="V244" i="2"/>
  <c r="W244" i="2"/>
  <c r="K245" i="2"/>
  <c r="L245" i="2"/>
  <c r="M245" i="2"/>
  <c r="N245" i="2"/>
  <c r="O245" i="2"/>
  <c r="P245" i="2"/>
  <c r="Q245" i="2"/>
  <c r="R245" i="2"/>
  <c r="S245" i="2"/>
  <c r="T245" i="2"/>
  <c r="U245" i="2"/>
  <c r="V245" i="2"/>
  <c r="W245" i="2"/>
  <c r="K246" i="2"/>
  <c r="L246" i="2"/>
  <c r="M246" i="2"/>
  <c r="N246" i="2"/>
  <c r="O246" i="2"/>
  <c r="P246" i="2"/>
  <c r="Q246" i="2"/>
  <c r="R246" i="2"/>
  <c r="S246" i="2"/>
  <c r="T246" i="2"/>
  <c r="U246" i="2"/>
  <c r="V246" i="2"/>
  <c r="W246" i="2"/>
  <c r="K247" i="2"/>
  <c r="L247" i="2"/>
  <c r="M247" i="2"/>
  <c r="N247" i="2"/>
  <c r="O247" i="2"/>
  <c r="P247" i="2"/>
  <c r="Q247" i="2"/>
  <c r="R247" i="2"/>
  <c r="S247" i="2"/>
  <c r="T247" i="2"/>
  <c r="U247" i="2"/>
  <c r="V247" i="2"/>
  <c r="W247" i="2"/>
  <c r="K248" i="2"/>
  <c r="L248" i="2"/>
  <c r="M248" i="2"/>
  <c r="N248" i="2"/>
  <c r="O248" i="2"/>
  <c r="P248" i="2"/>
  <c r="Q248" i="2"/>
  <c r="R248" i="2"/>
  <c r="S248" i="2"/>
  <c r="T248" i="2"/>
  <c r="U248" i="2"/>
  <c r="V248" i="2"/>
  <c r="W248" i="2"/>
  <c r="K249" i="2"/>
  <c r="L249" i="2"/>
  <c r="M249" i="2"/>
  <c r="N249" i="2"/>
  <c r="O249" i="2"/>
  <c r="P249" i="2"/>
  <c r="Q249" i="2"/>
  <c r="R249" i="2"/>
  <c r="S249" i="2"/>
  <c r="T249" i="2"/>
  <c r="U249" i="2"/>
  <c r="V249" i="2"/>
  <c r="W249" i="2"/>
  <c r="K250" i="2"/>
  <c r="L250" i="2"/>
  <c r="M250" i="2"/>
  <c r="N250" i="2"/>
  <c r="O250" i="2"/>
  <c r="P250" i="2"/>
  <c r="Q250" i="2"/>
  <c r="R250" i="2"/>
  <c r="S250" i="2"/>
  <c r="T250" i="2"/>
  <c r="U250" i="2"/>
  <c r="V250" i="2"/>
  <c r="W250" i="2"/>
  <c r="K251" i="2"/>
  <c r="L251" i="2"/>
  <c r="M251" i="2"/>
  <c r="N251" i="2"/>
  <c r="O251" i="2"/>
  <c r="P251" i="2"/>
  <c r="Q251" i="2"/>
  <c r="R251" i="2"/>
  <c r="S251" i="2"/>
  <c r="T251" i="2"/>
  <c r="U251" i="2"/>
  <c r="V251" i="2"/>
  <c r="W251" i="2"/>
  <c r="K252" i="2"/>
  <c r="L252" i="2"/>
  <c r="M252" i="2"/>
  <c r="N252" i="2"/>
  <c r="O252" i="2"/>
  <c r="P252" i="2"/>
  <c r="Q252" i="2"/>
  <c r="R252" i="2"/>
  <c r="S252" i="2"/>
  <c r="T252" i="2"/>
  <c r="U252" i="2"/>
  <c r="V252" i="2"/>
  <c r="W252" i="2"/>
  <c r="K253" i="2"/>
  <c r="L253" i="2"/>
  <c r="M253" i="2"/>
  <c r="N253" i="2"/>
  <c r="O253" i="2"/>
  <c r="P253" i="2"/>
  <c r="Q253" i="2"/>
  <c r="R253" i="2"/>
  <c r="S253" i="2"/>
  <c r="T253" i="2"/>
  <c r="U253" i="2"/>
  <c r="V253" i="2"/>
  <c r="W253" i="2"/>
  <c r="K254" i="2"/>
  <c r="L254" i="2"/>
  <c r="M254" i="2"/>
  <c r="N254" i="2"/>
  <c r="O254" i="2"/>
  <c r="P254" i="2"/>
  <c r="Q254" i="2"/>
  <c r="R254" i="2"/>
  <c r="S254" i="2"/>
  <c r="T254" i="2"/>
  <c r="U254" i="2"/>
  <c r="V254" i="2"/>
  <c r="W254" i="2"/>
  <c r="K255" i="2"/>
  <c r="L255" i="2"/>
  <c r="M255" i="2"/>
  <c r="N255" i="2"/>
  <c r="O255" i="2"/>
  <c r="P255" i="2"/>
  <c r="Q255" i="2"/>
  <c r="R255" i="2"/>
  <c r="S255" i="2"/>
  <c r="T255" i="2"/>
  <c r="U255" i="2"/>
  <c r="V255" i="2"/>
  <c r="W255" i="2"/>
  <c r="K256" i="2"/>
  <c r="L256" i="2"/>
  <c r="M256" i="2"/>
  <c r="N256" i="2"/>
  <c r="O256" i="2"/>
  <c r="P256" i="2"/>
  <c r="Q256" i="2"/>
  <c r="R256" i="2"/>
  <c r="S256" i="2"/>
  <c r="T256" i="2"/>
  <c r="U256" i="2"/>
  <c r="V256" i="2"/>
  <c r="W256" i="2"/>
  <c r="K257" i="2"/>
  <c r="L257" i="2"/>
  <c r="M257" i="2"/>
  <c r="N257" i="2"/>
  <c r="O257" i="2"/>
  <c r="P257" i="2"/>
  <c r="Q257" i="2"/>
  <c r="R257" i="2"/>
  <c r="S257" i="2"/>
  <c r="T257" i="2"/>
  <c r="U257" i="2"/>
  <c r="V257" i="2"/>
  <c r="W257" i="2"/>
  <c r="K258" i="2"/>
  <c r="L258" i="2"/>
  <c r="M258" i="2"/>
  <c r="N258" i="2"/>
  <c r="O258" i="2"/>
  <c r="P258" i="2"/>
  <c r="Q258" i="2"/>
  <c r="R258" i="2"/>
  <c r="S258" i="2"/>
  <c r="T258" i="2"/>
  <c r="U258" i="2"/>
  <c r="V258" i="2"/>
  <c r="W258" i="2"/>
  <c r="K259" i="2"/>
  <c r="L259" i="2"/>
  <c r="M259" i="2"/>
  <c r="N259" i="2"/>
  <c r="O259" i="2"/>
  <c r="P259" i="2"/>
  <c r="Q259" i="2"/>
  <c r="R259" i="2"/>
  <c r="S259" i="2"/>
  <c r="T259" i="2"/>
  <c r="U259" i="2"/>
  <c r="V259" i="2"/>
  <c r="W259" i="2"/>
  <c r="K260" i="2"/>
  <c r="L260" i="2"/>
  <c r="M260" i="2"/>
  <c r="N260" i="2"/>
  <c r="O260" i="2"/>
  <c r="P260" i="2"/>
  <c r="Q260" i="2"/>
  <c r="R260" i="2"/>
  <c r="S260" i="2"/>
  <c r="T260" i="2"/>
  <c r="U260" i="2"/>
  <c r="V260" i="2"/>
  <c r="W260" i="2"/>
  <c r="K261" i="2"/>
  <c r="L261" i="2"/>
  <c r="M261" i="2"/>
  <c r="N261" i="2"/>
  <c r="O261" i="2"/>
  <c r="P261" i="2"/>
  <c r="Q261" i="2"/>
  <c r="R261" i="2"/>
  <c r="S261" i="2"/>
  <c r="T261" i="2"/>
  <c r="U261" i="2"/>
  <c r="V261" i="2"/>
  <c r="W261" i="2"/>
  <c r="K262" i="2"/>
  <c r="L262" i="2"/>
  <c r="M262" i="2"/>
  <c r="N262" i="2"/>
  <c r="O262" i="2"/>
  <c r="P262" i="2"/>
  <c r="Q262" i="2"/>
  <c r="R262" i="2"/>
  <c r="S262" i="2"/>
  <c r="T262" i="2"/>
  <c r="U262" i="2"/>
  <c r="V262" i="2"/>
  <c r="W262" i="2"/>
  <c r="K263" i="2"/>
  <c r="L263" i="2"/>
  <c r="M263" i="2"/>
  <c r="N263" i="2"/>
  <c r="O263" i="2"/>
  <c r="P263" i="2"/>
  <c r="Q263" i="2"/>
  <c r="R263" i="2"/>
  <c r="S263" i="2"/>
  <c r="T263" i="2"/>
  <c r="U263" i="2"/>
  <c r="V263" i="2"/>
  <c r="W263" i="2"/>
  <c r="K264" i="2"/>
  <c r="L264" i="2"/>
  <c r="M264" i="2"/>
  <c r="N264" i="2"/>
  <c r="O264" i="2"/>
  <c r="P264" i="2"/>
  <c r="Q264" i="2"/>
  <c r="R264" i="2"/>
  <c r="S264" i="2"/>
  <c r="T264" i="2"/>
  <c r="U264" i="2"/>
  <c r="V264" i="2"/>
  <c r="W264" i="2"/>
  <c r="K265" i="2"/>
  <c r="L265" i="2"/>
  <c r="M265" i="2"/>
  <c r="N265" i="2"/>
  <c r="O265" i="2"/>
  <c r="P265" i="2"/>
  <c r="Q265" i="2"/>
  <c r="R265" i="2"/>
  <c r="S265" i="2"/>
  <c r="T265" i="2"/>
  <c r="U265" i="2"/>
  <c r="V265" i="2"/>
  <c r="W265" i="2"/>
  <c r="K266" i="2"/>
  <c r="L266" i="2"/>
  <c r="M266" i="2"/>
  <c r="N266" i="2"/>
  <c r="O266" i="2"/>
  <c r="P266" i="2"/>
  <c r="Q266" i="2"/>
  <c r="R266" i="2"/>
  <c r="S266" i="2"/>
  <c r="T266" i="2"/>
  <c r="U266" i="2"/>
  <c r="V266" i="2"/>
  <c r="W266" i="2"/>
  <c r="K267" i="2"/>
  <c r="L267" i="2"/>
  <c r="M267" i="2"/>
  <c r="N267" i="2"/>
  <c r="O267" i="2"/>
  <c r="P267" i="2"/>
  <c r="Q267" i="2"/>
  <c r="R267" i="2"/>
  <c r="S267" i="2"/>
  <c r="T267" i="2"/>
  <c r="U267" i="2"/>
  <c r="V267" i="2"/>
  <c r="W267" i="2"/>
  <c r="K268" i="2"/>
  <c r="L268" i="2"/>
  <c r="M268" i="2"/>
  <c r="N268" i="2"/>
  <c r="O268" i="2"/>
  <c r="P268" i="2"/>
  <c r="Q268" i="2"/>
  <c r="R268" i="2"/>
  <c r="S268" i="2"/>
  <c r="T268" i="2"/>
  <c r="U268" i="2"/>
  <c r="V268" i="2"/>
  <c r="W268" i="2"/>
  <c r="K269" i="2"/>
  <c r="L269" i="2"/>
  <c r="M269" i="2"/>
  <c r="N269" i="2"/>
  <c r="O269" i="2"/>
  <c r="P269" i="2"/>
  <c r="Q269" i="2"/>
  <c r="R269" i="2"/>
  <c r="S269" i="2"/>
  <c r="T269" i="2"/>
  <c r="U269" i="2"/>
  <c r="V269" i="2"/>
  <c r="W269" i="2"/>
  <c r="K270" i="2"/>
  <c r="L270" i="2"/>
  <c r="M270" i="2"/>
  <c r="N270" i="2"/>
  <c r="O270" i="2"/>
  <c r="P270" i="2"/>
  <c r="Q270" i="2"/>
  <c r="R270" i="2"/>
  <c r="S270" i="2"/>
  <c r="T270" i="2"/>
  <c r="U270" i="2"/>
  <c r="V270" i="2"/>
  <c r="W270" i="2"/>
  <c r="K271" i="2"/>
  <c r="L271" i="2"/>
  <c r="M271" i="2"/>
  <c r="N271" i="2"/>
  <c r="O271" i="2"/>
  <c r="P271" i="2"/>
  <c r="Q271" i="2"/>
  <c r="R271" i="2"/>
  <c r="S271" i="2"/>
  <c r="T271" i="2"/>
  <c r="U271" i="2"/>
  <c r="V271" i="2"/>
  <c r="W271" i="2"/>
  <c r="K272" i="2"/>
  <c r="L272" i="2"/>
  <c r="M272" i="2"/>
  <c r="N272" i="2"/>
  <c r="O272" i="2"/>
  <c r="P272" i="2"/>
  <c r="Q272" i="2"/>
  <c r="R272" i="2"/>
  <c r="S272" i="2"/>
  <c r="T272" i="2"/>
  <c r="U272" i="2"/>
  <c r="V272" i="2"/>
  <c r="W272" i="2"/>
  <c r="K273" i="2"/>
  <c r="L273" i="2"/>
  <c r="M273" i="2"/>
  <c r="N273" i="2"/>
  <c r="O273" i="2"/>
  <c r="P273" i="2"/>
  <c r="Q273" i="2"/>
  <c r="R273" i="2"/>
  <c r="S273" i="2"/>
  <c r="T273" i="2"/>
  <c r="U273" i="2"/>
  <c r="V273" i="2"/>
  <c r="W273" i="2"/>
  <c r="K274" i="2"/>
  <c r="L274" i="2"/>
  <c r="M274" i="2"/>
  <c r="N274" i="2"/>
  <c r="O274" i="2"/>
  <c r="P274" i="2"/>
  <c r="Q274" i="2"/>
  <c r="R274" i="2"/>
  <c r="S274" i="2"/>
  <c r="T274" i="2"/>
  <c r="U274" i="2"/>
  <c r="V274" i="2"/>
  <c r="W274" i="2"/>
  <c r="K275" i="2"/>
  <c r="L275" i="2"/>
  <c r="M275" i="2"/>
  <c r="N275" i="2"/>
  <c r="O275" i="2"/>
  <c r="P275" i="2"/>
  <c r="Q275" i="2"/>
  <c r="R275" i="2"/>
  <c r="S275" i="2"/>
  <c r="T275" i="2"/>
  <c r="U275" i="2"/>
  <c r="V275" i="2"/>
  <c r="W275" i="2"/>
  <c r="K276" i="2"/>
  <c r="L276" i="2"/>
  <c r="M276" i="2"/>
  <c r="N276" i="2"/>
  <c r="O276" i="2"/>
  <c r="P276" i="2"/>
  <c r="Q276" i="2"/>
  <c r="R276" i="2"/>
  <c r="S276" i="2"/>
  <c r="T276" i="2"/>
  <c r="U276" i="2"/>
  <c r="V276" i="2"/>
  <c r="W276" i="2"/>
  <c r="K277" i="2"/>
  <c r="L277" i="2"/>
  <c r="M277" i="2"/>
  <c r="N277" i="2"/>
  <c r="O277" i="2"/>
  <c r="P277" i="2"/>
  <c r="Q277" i="2"/>
  <c r="R277" i="2"/>
  <c r="S277" i="2"/>
  <c r="T277" i="2"/>
  <c r="U277" i="2"/>
  <c r="V277" i="2"/>
  <c r="W277" i="2"/>
  <c r="K278" i="2"/>
  <c r="L278" i="2"/>
  <c r="M278" i="2"/>
  <c r="N278" i="2"/>
  <c r="O278" i="2"/>
  <c r="P278" i="2"/>
  <c r="Q278" i="2"/>
  <c r="R278" i="2"/>
  <c r="S278" i="2"/>
  <c r="T278" i="2"/>
  <c r="U278" i="2"/>
  <c r="V278" i="2"/>
  <c r="W278" i="2"/>
  <c r="K279" i="2"/>
  <c r="L279" i="2"/>
  <c r="M279" i="2"/>
  <c r="N279" i="2"/>
  <c r="O279" i="2"/>
  <c r="P279" i="2"/>
  <c r="Q279" i="2"/>
  <c r="R279" i="2"/>
  <c r="S279" i="2"/>
  <c r="T279" i="2"/>
  <c r="U279" i="2"/>
  <c r="V279" i="2"/>
  <c r="W279" i="2"/>
  <c r="K280" i="2"/>
  <c r="L280" i="2"/>
  <c r="M280" i="2"/>
  <c r="N280" i="2"/>
  <c r="O280" i="2"/>
  <c r="P280" i="2"/>
  <c r="Q280" i="2"/>
  <c r="R280" i="2"/>
  <c r="S280" i="2"/>
  <c r="T280" i="2"/>
  <c r="U280" i="2"/>
  <c r="V280" i="2"/>
  <c r="W280" i="2"/>
  <c r="K281" i="2"/>
  <c r="L281" i="2"/>
  <c r="M281" i="2"/>
  <c r="N281" i="2"/>
  <c r="O281" i="2"/>
  <c r="P281" i="2"/>
  <c r="Q281" i="2"/>
  <c r="R281" i="2"/>
  <c r="S281" i="2"/>
  <c r="T281" i="2"/>
  <c r="U281" i="2"/>
  <c r="V281" i="2"/>
  <c r="W281" i="2"/>
  <c r="K282" i="2"/>
  <c r="L282" i="2"/>
  <c r="M282" i="2"/>
  <c r="N282" i="2"/>
  <c r="O282" i="2"/>
  <c r="P282" i="2"/>
  <c r="Q282" i="2"/>
  <c r="R282" i="2"/>
  <c r="S282" i="2"/>
  <c r="T282" i="2"/>
  <c r="U282" i="2"/>
  <c r="V282" i="2"/>
  <c r="W282" i="2"/>
  <c r="K283" i="2"/>
  <c r="L283" i="2"/>
  <c r="M283" i="2"/>
  <c r="N283" i="2"/>
  <c r="O283" i="2"/>
  <c r="P283" i="2"/>
  <c r="Q283" i="2"/>
  <c r="R283" i="2"/>
  <c r="S283" i="2"/>
  <c r="T283" i="2"/>
  <c r="U283" i="2"/>
  <c r="V283" i="2"/>
  <c r="W283" i="2"/>
  <c r="K284" i="2"/>
  <c r="L284" i="2"/>
  <c r="M284" i="2"/>
  <c r="N284" i="2"/>
  <c r="O284" i="2"/>
  <c r="P284" i="2"/>
  <c r="Q284" i="2"/>
  <c r="R284" i="2"/>
  <c r="S284" i="2"/>
  <c r="T284" i="2"/>
  <c r="U284" i="2"/>
  <c r="V284" i="2"/>
  <c r="W284" i="2"/>
  <c r="K285" i="2"/>
  <c r="L285" i="2"/>
  <c r="M285" i="2"/>
  <c r="N285" i="2"/>
  <c r="O285" i="2"/>
  <c r="P285" i="2"/>
  <c r="Q285" i="2"/>
  <c r="R285" i="2"/>
  <c r="S285" i="2"/>
  <c r="T285" i="2"/>
  <c r="U285" i="2"/>
  <c r="V285" i="2"/>
  <c r="W285" i="2"/>
  <c r="K286" i="2"/>
  <c r="L286" i="2"/>
  <c r="M286" i="2"/>
  <c r="N286" i="2"/>
  <c r="O286" i="2"/>
  <c r="P286" i="2"/>
  <c r="Q286" i="2"/>
  <c r="R286" i="2"/>
  <c r="S286" i="2"/>
  <c r="T286" i="2"/>
  <c r="U286" i="2"/>
  <c r="V286" i="2"/>
  <c r="W286" i="2"/>
  <c r="K287" i="2"/>
  <c r="L287" i="2"/>
  <c r="M287" i="2"/>
  <c r="N287" i="2"/>
  <c r="O287" i="2"/>
  <c r="P287" i="2"/>
  <c r="Q287" i="2"/>
  <c r="R287" i="2"/>
  <c r="S287" i="2"/>
  <c r="T287" i="2"/>
  <c r="U287" i="2"/>
  <c r="V287" i="2"/>
  <c r="W287" i="2"/>
  <c r="K288" i="2"/>
  <c r="L288" i="2"/>
  <c r="M288" i="2"/>
  <c r="N288" i="2"/>
  <c r="O288" i="2"/>
  <c r="P288" i="2"/>
  <c r="Q288" i="2"/>
  <c r="R288" i="2"/>
  <c r="S288" i="2"/>
  <c r="T288" i="2"/>
  <c r="U288" i="2"/>
  <c r="V288" i="2"/>
  <c r="W288" i="2"/>
  <c r="J288" i="2"/>
  <c r="J287" i="2"/>
  <c r="J28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16" i="2"/>
  <c r="J215" i="2"/>
  <c r="J214"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W500" i="2" l="1"/>
  <c r="W491" i="2"/>
  <c r="W489" i="2"/>
  <c r="W487" i="2"/>
  <c r="W486" i="2"/>
  <c r="W484" i="2"/>
  <c r="W481" i="2"/>
  <c r="W480" i="2"/>
  <c r="W478" i="2"/>
  <c r="W476" i="2"/>
  <c r="W473" i="2"/>
  <c r="W472" i="2"/>
  <c r="W471" i="2"/>
  <c r="W470" i="2"/>
  <c r="W465" i="2"/>
  <c r="W462" i="2"/>
  <c r="W461" i="2"/>
  <c r="W459" i="2"/>
  <c r="W458" i="2"/>
  <c r="W457" i="2"/>
  <c r="W453" i="2"/>
  <c r="W449" i="2"/>
  <c r="W446" i="2"/>
  <c r="W437" i="2"/>
  <c r="W436" i="2"/>
  <c r="W426" i="2"/>
  <c r="W423" i="2"/>
  <c r="W422" i="2"/>
  <c r="W421" i="2"/>
  <c r="W417" i="2"/>
  <c r="W412" i="2"/>
  <c r="W406" i="2"/>
  <c r="W402" i="2"/>
  <c r="W399" i="2"/>
  <c r="W396" i="2"/>
  <c r="W395" i="2"/>
  <c r="W394" i="2"/>
  <c r="W392" i="2"/>
  <c r="W389" i="2"/>
  <c r="W386" i="2"/>
  <c r="W297" i="2"/>
  <c r="W296" i="2"/>
  <c r="W295" i="2"/>
  <c r="W167" i="2"/>
  <c r="W118" i="2"/>
  <c r="W44" i="2"/>
  <c r="W43" i="2"/>
  <c r="W38" i="2"/>
  <c r="W30" i="2"/>
  <c r="V500" i="2"/>
  <c r="V491" i="2"/>
  <c r="V489" i="2"/>
  <c r="V487" i="2"/>
  <c r="V486" i="2"/>
  <c r="V484" i="2"/>
  <c r="V481" i="2"/>
  <c r="V480" i="2"/>
  <c r="V478" i="2"/>
  <c r="V476" i="2"/>
  <c r="V473" i="2"/>
  <c r="V472" i="2"/>
  <c r="V471" i="2"/>
  <c r="V470" i="2"/>
  <c r="V465" i="2"/>
  <c r="V462" i="2"/>
  <c r="V461" i="2"/>
  <c r="V459" i="2"/>
  <c r="V458" i="2"/>
  <c r="V457" i="2"/>
  <c r="V453" i="2"/>
  <c r="V449" i="2"/>
  <c r="V446" i="2"/>
  <c r="V437" i="2"/>
  <c r="V436" i="2"/>
  <c r="V426" i="2"/>
  <c r="V423" i="2"/>
  <c r="V422" i="2"/>
  <c r="V421" i="2"/>
  <c r="V417" i="2"/>
  <c r="V412" i="2"/>
  <c r="V406" i="2"/>
  <c r="V402" i="2"/>
  <c r="V399" i="2"/>
  <c r="V396" i="2"/>
  <c r="V395" i="2"/>
  <c r="V394" i="2"/>
  <c r="V392" i="2"/>
  <c r="V389" i="2"/>
  <c r="V386" i="2"/>
  <c r="V297" i="2"/>
  <c r="V296" i="2"/>
  <c r="V295" i="2"/>
  <c r="V167" i="2"/>
  <c r="V118" i="2"/>
  <c r="V44" i="2"/>
  <c r="V43" i="2"/>
  <c r="V38" i="2"/>
  <c r="V30" i="2"/>
  <c r="U500" i="2" l="1"/>
  <c r="U491" i="2"/>
  <c r="U489" i="2"/>
  <c r="U487" i="2"/>
  <c r="U486" i="2"/>
  <c r="U484" i="2"/>
  <c r="U481" i="2"/>
  <c r="U480" i="2"/>
  <c r="U478" i="2"/>
  <c r="U476" i="2"/>
  <c r="U473" i="2"/>
  <c r="U472" i="2"/>
  <c r="U471" i="2"/>
  <c r="U470" i="2"/>
  <c r="U465" i="2"/>
  <c r="U462" i="2"/>
  <c r="U461" i="2"/>
  <c r="U459" i="2"/>
  <c r="U458" i="2"/>
  <c r="U457" i="2"/>
  <c r="U453" i="2"/>
  <c r="U449" i="2"/>
  <c r="U446" i="2"/>
  <c r="U437" i="2"/>
  <c r="U436" i="2"/>
  <c r="U426" i="2"/>
  <c r="U423" i="2"/>
  <c r="U422" i="2"/>
  <c r="U421" i="2"/>
  <c r="U417" i="2"/>
  <c r="U412" i="2"/>
  <c r="U406" i="2"/>
  <c r="U402" i="2"/>
  <c r="U399" i="2"/>
  <c r="U396" i="2"/>
  <c r="U395" i="2"/>
  <c r="U394" i="2"/>
  <c r="U392" i="2"/>
  <c r="U389" i="2"/>
  <c r="U386" i="2"/>
  <c r="U297" i="2"/>
  <c r="U296" i="2"/>
  <c r="U295" i="2"/>
  <c r="U167" i="2"/>
  <c r="U118" i="2"/>
  <c r="U44" i="2"/>
  <c r="U43" i="2"/>
  <c r="U38" i="2"/>
  <c r="U30" i="2"/>
  <c r="T500" i="2"/>
  <c r="T491" i="2"/>
  <c r="T489" i="2"/>
  <c r="T487" i="2"/>
  <c r="T486" i="2"/>
  <c r="T484" i="2"/>
  <c r="T481" i="2"/>
  <c r="T480" i="2"/>
  <c r="T478" i="2"/>
  <c r="T476" i="2"/>
  <c r="T473" i="2"/>
  <c r="T472" i="2"/>
  <c r="T471" i="2"/>
  <c r="T470" i="2"/>
  <c r="T465" i="2"/>
  <c r="T462" i="2"/>
  <c r="T461" i="2"/>
  <c r="T459" i="2"/>
  <c r="T458" i="2"/>
  <c r="T457" i="2"/>
  <c r="T453" i="2"/>
  <c r="T449" i="2"/>
  <c r="T446" i="2"/>
  <c r="T437" i="2"/>
  <c r="T436" i="2"/>
  <c r="T426" i="2"/>
  <c r="T423" i="2"/>
  <c r="T422" i="2"/>
  <c r="T421" i="2"/>
  <c r="T417" i="2"/>
  <c r="T412" i="2"/>
  <c r="T406" i="2"/>
  <c r="T402" i="2"/>
  <c r="T399" i="2"/>
  <c r="T396" i="2"/>
  <c r="T395" i="2"/>
  <c r="T394" i="2"/>
  <c r="T392" i="2"/>
  <c r="T389" i="2"/>
  <c r="T386" i="2"/>
  <c r="T297" i="2"/>
  <c r="T296" i="2"/>
  <c r="T295" i="2"/>
  <c r="T167" i="2"/>
  <c r="T118" i="2"/>
  <c r="T44" i="2"/>
  <c r="T43" i="2"/>
  <c r="T38" i="2"/>
  <c r="T30" i="2"/>
  <c r="S500" i="2"/>
  <c r="S491" i="2"/>
  <c r="S489" i="2"/>
  <c r="S487" i="2"/>
  <c r="S486" i="2"/>
  <c r="S484" i="2"/>
  <c r="S481" i="2"/>
  <c r="S480" i="2"/>
  <c r="S478" i="2"/>
  <c r="S476" i="2"/>
  <c r="S473" i="2"/>
  <c r="S472" i="2"/>
  <c r="S471" i="2"/>
  <c r="S470" i="2"/>
  <c r="S465" i="2"/>
  <c r="S462" i="2"/>
  <c r="S461" i="2"/>
  <c r="S459" i="2"/>
  <c r="S458" i="2"/>
  <c r="S457" i="2"/>
  <c r="S453" i="2"/>
  <c r="S449" i="2"/>
  <c r="S446" i="2"/>
  <c r="S437" i="2"/>
  <c r="S436" i="2"/>
  <c r="S426" i="2"/>
  <c r="S423" i="2"/>
  <c r="S422" i="2"/>
  <c r="S421" i="2"/>
  <c r="S417" i="2"/>
  <c r="S412" i="2"/>
  <c r="S406" i="2"/>
  <c r="S402" i="2"/>
  <c r="S399" i="2"/>
  <c r="S396" i="2"/>
  <c r="S395" i="2"/>
  <c r="S394" i="2"/>
  <c r="S392" i="2"/>
  <c r="S389" i="2"/>
  <c r="S386" i="2"/>
  <c r="S297" i="2"/>
  <c r="S296" i="2"/>
  <c r="S295" i="2"/>
  <c r="S167" i="2"/>
  <c r="S118" i="2"/>
  <c r="S44" i="2"/>
  <c r="S43" i="2"/>
  <c r="S38" i="2"/>
  <c r="S30" i="2"/>
  <c r="R500" i="2"/>
  <c r="R491" i="2"/>
  <c r="R489" i="2"/>
  <c r="R487" i="2"/>
  <c r="R486" i="2"/>
  <c r="R484" i="2"/>
  <c r="R481" i="2"/>
  <c r="R480" i="2"/>
  <c r="R478" i="2"/>
  <c r="R476" i="2"/>
  <c r="R473" i="2"/>
  <c r="R472" i="2"/>
  <c r="R471" i="2"/>
  <c r="R470" i="2"/>
  <c r="R465" i="2"/>
  <c r="R462" i="2"/>
  <c r="R461" i="2"/>
  <c r="R459" i="2"/>
  <c r="R458" i="2"/>
  <c r="R457" i="2"/>
  <c r="R453" i="2"/>
  <c r="R449" i="2"/>
  <c r="R446" i="2"/>
  <c r="R437" i="2"/>
  <c r="R436" i="2"/>
  <c r="R426" i="2"/>
  <c r="R423" i="2"/>
  <c r="R422" i="2"/>
  <c r="R421" i="2"/>
  <c r="R417" i="2"/>
  <c r="R412" i="2"/>
  <c r="R406" i="2"/>
  <c r="R402" i="2"/>
  <c r="R399" i="2"/>
  <c r="R396" i="2"/>
  <c r="R395" i="2"/>
  <c r="R394" i="2"/>
  <c r="R392" i="2"/>
  <c r="R389" i="2"/>
  <c r="R386" i="2"/>
  <c r="R297" i="2"/>
  <c r="R296" i="2"/>
  <c r="R295" i="2"/>
  <c r="R167" i="2"/>
  <c r="R118" i="2"/>
  <c r="R44" i="2"/>
  <c r="R43" i="2"/>
  <c r="R38" i="2"/>
  <c r="R30" i="2"/>
  <c r="Q500" i="2"/>
  <c r="Q491" i="2"/>
  <c r="Q489" i="2"/>
  <c r="Q487" i="2"/>
  <c r="Q486" i="2"/>
  <c r="Q484" i="2"/>
  <c r="Q481" i="2"/>
  <c r="Q480" i="2"/>
  <c r="Q478" i="2"/>
  <c r="Q476" i="2"/>
  <c r="Q473" i="2"/>
  <c r="Q472" i="2"/>
  <c r="Q471" i="2"/>
  <c r="Q470" i="2"/>
  <c r="Q465" i="2"/>
  <c r="Q462" i="2"/>
  <c r="Q461" i="2"/>
  <c r="Q459" i="2"/>
  <c r="Q458" i="2"/>
  <c r="Q457" i="2"/>
  <c r="Q453" i="2"/>
  <c r="Q449" i="2"/>
  <c r="Q446" i="2"/>
  <c r="Q437" i="2"/>
  <c r="Q436" i="2"/>
  <c r="Q426" i="2"/>
  <c r="Q423" i="2"/>
  <c r="Q422" i="2"/>
  <c r="Q421" i="2"/>
  <c r="Q417" i="2"/>
  <c r="Q412" i="2"/>
  <c r="Q406" i="2"/>
  <c r="Q402" i="2"/>
  <c r="Q399" i="2"/>
  <c r="Q396" i="2"/>
  <c r="Q395" i="2"/>
  <c r="Q394" i="2"/>
  <c r="Q392" i="2"/>
  <c r="Q389" i="2"/>
  <c r="Q386" i="2"/>
  <c r="Q297" i="2"/>
  <c r="Q296" i="2"/>
  <c r="Q295" i="2"/>
  <c r="Q167" i="2"/>
  <c r="Q118" i="2"/>
  <c r="Q44" i="2"/>
  <c r="Q43" i="2"/>
  <c r="Q38" i="2"/>
  <c r="Q30" i="2"/>
  <c r="P500" i="2"/>
  <c r="P491" i="2"/>
  <c r="P489" i="2"/>
  <c r="P487" i="2"/>
  <c r="P486" i="2"/>
  <c r="P484" i="2"/>
  <c r="P481" i="2"/>
  <c r="P480" i="2"/>
  <c r="P478" i="2"/>
  <c r="P476" i="2"/>
  <c r="P473" i="2"/>
  <c r="P472" i="2"/>
  <c r="P471" i="2"/>
  <c r="P470" i="2"/>
  <c r="P465" i="2"/>
  <c r="P462" i="2"/>
  <c r="P461" i="2"/>
  <c r="P459" i="2"/>
  <c r="P458" i="2"/>
  <c r="P457" i="2"/>
  <c r="P453" i="2"/>
  <c r="P449" i="2"/>
  <c r="P446" i="2"/>
  <c r="P437" i="2"/>
  <c r="P436" i="2"/>
  <c r="P426" i="2"/>
  <c r="P423" i="2"/>
  <c r="P422" i="2"/>
  <c r="P421" i="2"/>
  <c r="P417" i="2"/>
  <c r="P412" i="2"/>
  <c r="P406" i="2"/>
  <c r="P402" i="2"/>
  <c r="P399" i="2"/>
  <c r="P396" i="2"/>
  <c r="P395" i="2"/>
  <c r="P394" i="2"/>
  <c r="P392" i="2"/>
  <c r="P389" i="2"/>
  <c r="P386" i="2"/>
  <c r="P297" i="2"/>
  <c r="P296" i="2"/>
  <c r="P295" i="2"/>
  <c r="P167" i="2"/>
  <c r="P118" i="2"/>
  <c r="P44" i="2"/>
  <c r="P43" i="2"/>
  <c r="P38" i="2"/>
  <c r="P30" i="2"/>
  <c r="O500" i="2"/>
  <c r="O491" i="2"/>
  <c r="O489" i="2"/>
  <c r="O487" i="2"/>
  <c r="O486" i="2"/>
  <c r="O484" i="2"/>
  <c r="O481" i="2"/>
  <c r="O480" i="2"/>
  <c r="O478" i="2"/>
  <c r="O476" i="2"/>
  <c r="O473" i="2"/>
  <c r="O472" i="2"/>
  <c r="O471" i="2"/>
  <c r="O470" i="2"/>
  <c r="O465" i="2"/>
  <c r="O462" i="2"/>
  <c r="O461" i="2"/>
  <c r="O459" i="2"/>
  <c r="O458" i="2"/>
  <c r="O457" i="2"/>
  <c r="O453" i="2"/>
  <c r="O449" i="2"/>
  <c r="O446" i="2"/>
  <c r="O437" i="2"/>
  <c r="O436" i="2"/>
  <c r="O426" i="2"/>
  <c r="O423" i="2"/>
  <c r="O422" i="2"/>
  <c r="O421" i="2"/>
  <c r="O417" i="2"/>
  <c r="O412" i="2"/>
  <c r="O406" i="2"/>
  <c r="O402" i="2"/>
  <c r="O399" i="2"/>
  <c r="O396" i="2"/>
  <c r="O395" i="2"/>
  <c r="O394" i="2"/>
  <c r="O392" i="2"/>
  <c r="O389" i="2"/>
  <c r="O386" i="2"/>
  <c r="O297" i="2"/>
  <c r="O296" i="2"/>
  <c r="O295" i="2"/>
  <c r="O167" i="2"/>
  <c r="O118" i="2"/>
  <c r="O44" i="2"/>
  <c r="O43" i="2"/>
  <c r="O38" i="2"/>
  <c r="O30" i="2"/>
  <c r="N500" i="2"/>
  <c r="N491" i="2"/>
  <c r="N489" i="2"/>
  <c r="N487" i="2"/>
  <c r="N486" i="2"/>
  <c r="N484" i="2"/>
  <c r="N481" i="2"/>
  <c r="N480" i="2"/>
  <c r="N478" i="2"/>
  <c r="N476" i="2"/>
  <c r="N473" i="2"/>
  <c r="N472" i="2"/>
  <c r="N471" i="2"/>
  <c r="N470" i="2"/>
  <c r="N465" i="2"/>
  <c r="N462" i="2"/>
  <c r="N461" i="2"/>
  <c r="N459" i="2"/>
  <c r="N458" i="2"/>
  <c r="N457" i="2"/>
  <c r="N453" i="2"/>
  <c r="N449" i="2"/>
  <c r="N446" i="2"/>
  <c r="N437" i="2"/>
  <c r="N436" i="2"/>
  <c r="N426" i="2"/>
  <c r="N423" i="2"/>
  <c r="N422" i="2"/>
  <c r="N421" i="2"/>
  <c r="N417" i="2"/>
  <c r="N412" i="2"/>
  <c r="N406" i="2"/>
  <c r="N402" i="2"/>
  <c r="N399" i="2"/>
  <c r="N396" i="2"/>
  <c r="N395" i="2"/>
  <c r="N394" i="2"/>
  <c r="N392" i="2"/>
  <c r="N389" i="2"/>
  <c r="N386" i="2"/>
  <c r="N297" i="2"/>
  <c r="N296" i="2"/>
  <c r="N295" i="2"/>
  <c r="N167" i="2"/>
  <c r="N118" i="2"/>
  <c r="N44" i="2"/>
  <c r="N43" i="2"/>
  <c r="N38" i="2"/>
  <c r="N30" i="2"/>
  <c r="M500" i="2"/>
  <c r="M491" i="2"/>
  <c r="M489" i="2"/>
  <c r="M487" i="2"/>
  <c r="M486" i="2"/>
  <c r="M484" i="2"/>
  <c r="M481" i="2"/>
  <c r="M480" i="2"/>
  <c r="M478" i="2"/>
  <c r="M476" i="2"/>
  <c r="M473" i="2"/>
  <c r="M472" i="2"/>
  <c r="M471" i="2"/>
  <c r="M470" i="2"/>
  <c r="M465" i="2"/>
  <c r="M462" i="2"/>
  <c r="M461" i="2"/>
  <c r="M459" i="2"/>
  <c r="M458" i="2"/>
  <c r="M457" i="2"/>
  <c r="M453" i="2"/>
  <c r="M449" i="2"/>
  <c r="M446" i="2"/>
  <c r="M437" i="2"/>
  <c r="M436" i="2"/>
  <c r="M426" i="2"/>
  <c r="M423" i="2"/>
  <c r="M422" i="2"/>
  <c r="M421" i="2"/>
  <c r="M417" i="2"/>
  <c r="M412" i="2"/>
  <c r="M406" i="2"/>
  <c r="M402" i="2"/>
  <c r="M399" i="2"/>
  <c r="M396" i="2"/>
  <c r="M395" i="2"/>
  <c r="M394" i="2"/>
  <c r="M392" i="2"/>
  <c r="M389" i="2"/>
  <c r="M386" i="2"/>
  <c r="M297" i="2"/>
  <c r="M296" i="2"/>
  <c r="M295" i="2"/>
  <c r="M167" i="2"/>
  <c r="M118" i="2"/>
  <c r="M44" i="2"/>
  <c r="M43" i="2"/>
  <c r="M38" i="2"/>
  <c r="M30" i="2"/>
  <c r="L500" i="2"/>
  <c r="L491" i="2"/>
  <c r="L489" i="2"/>
  <c r="L487" i="2"/>
  <c r="L486" i="2"/>
  <c r="L484" i="2"/>
  <c r="L481" i="2"/>
  <c r="L480" i="2"/>
  <c r="L478" i="2"/>
  <c r="L476" i="2"/>
  <c r="L473" i="2"/>
  <c r="L472" i="2"/>
  <c r="L471" i="2"/>
  <c r="L470" i="2"/>
  <c r="L465" i="2"/>
  <c r="L462" i="2"/>
  <c r="L461" i="2"/>
  <c r="L459" i="2"/>
  <c r="L458" i="2"/>
  <c r="L457" i="2"/>
  <c r="L453" i="2"/>
  <c r="L449" i="2"/>
  <c r="L446" i="2"/>
  <c r="L437" i="2"/>
  <c r="L436" i="2"/>
  <c r="L426" i="2"/>
  <c r="L423" i="2"/>
  <c r="L422" i="2"/>
  <c r="L421" i="2"/>
  <c r="L417" i="2"/>
  <c r="L412" i="2"/>
  <c r="L406" i="2"/>
  <c r="L402" i="2"/>
  <c r="L399" i="2"/>
  <c r="L396" i="2"/>
  <c r="L395" i="2"/>
  <c r="L394" i="2"/>
  <c r="L392" i="2"/>
  <c r="L389" i="2"/>
  <c r="L386" i="2"/>
  <c r="L297" i="2"/>
  <c r="L296" i="2"/>
  <c r="L295" i="2"/>
  <c r="L167" i="2"/>
  <c r="L118" i="2"/>
  <c r="L44" i="2"/>
  <c r="L43" i="2"/>
  <c r="L38" i="2"/>
  <c r="L30" i="2"/>
  <c r="K500" i="2"/>
  <c r="K491" i="2"/>
  <c r="K489" i="2"/>
  <c r="K487" i="2"/>
  <c r="K486" i="2"/>
  <c r="K484" i="2"/>
  <c r="K481" i="2"/>
  <c r="K480" i="2"/>
  <c r="K478" i="2"/>
  <c r="K476" i="2"/>
  <c r="K473" i="2"/>
  <c r="K472" i="2"/>
  <c r="K471" i="2"/>
  <c r="K470" i="2"/>
  <c r="K465" i="2"/>
  <c r="K462" i="2"/>
  <c r="K461" i="2"/>
  <c r="K459" i="2"/>
  <c r="K458" i="2"/>
  <c r="K457" i="2"/>
  <c r="K453" i="2"/>
  <c r="K449" i="2"/>
  <c r="K446" i="2"/>
  <c r="K437" i="2"/>
  <c r="K436" i="2"/>
  <c r="K426" i="2"/>
  <c r="K423" i="2"/>
  <c r="K422" i="2"/>
  <c r="K421" i="2"/>
  <c r="K417" i="2"/>
  <c r="K412" i="2"/>
  <c r="K406" i="2"/>
  <c r="K402" i="2"/>
  <c r="K399" i="2"/>
  <c r="K396" i="2"/>
  <c r="K395" i="2"/>
  <c r="K394" i="2"/>
  <c r="K392" i="2"/>
  <c r="K389" i="2"/>
  <c r="K386" i="2"/>
  <c r="K297" i="2"/>
  <c r="K296" i="2"/>
  <c r="K295" i="2"/>
  <c r="K167" i="2"/>
  <c r="K118" i="2"/>
  <c r="K44" i="2"/>
  <c r="K43" i="2"/>
  <c r="K38" i="2"/>
  <c r="K30" i="2"/>
  <c r="J500" i="2"/>
  <c r="J491" i="2"/>
  <c r="J489" i="2"/>
  <c r="J487" i="2"/>
  <c r="J486" i="2"/>
  <c r="J484" i="2"/>
  <c r="J481" i="2"/>
  <c r="J480" i="2"/>
  <c r="J478" i="2"/>
  <c r="J476" i="2"/>
  <c r="J473" i="2"/>
  <c r="J472" i="2"/>
  <c r="J471" i="2"/>
  <c r="J470" i="2"/>
  <c r="J465" i="2"/>
  <c r="J462" i="2"/>
  <c r="J461" i="2"/>
  <c r="J459" i="2"/>
  <c r="J458" i="2"/>
  <c r="J457" i="2"/>
  <c r="J453" i="2"/>
  <c r="J449" i="2"/>
  <c r="J446" i="2"/>
  <c r="J437" i="2"/>
  <c r="J436" i="2"/>
  <c r="J426" i="2"/>
  <c r="J423" i="2"/>
  <c r="J422" i="2"/>
  <c r="J421" i="2"/>
  <c r="J417" i="2"/>
  <c r="J412" i="2"/>
  <c r="J406" i="2"/>
  <c r="J402" i="2"/>
  <c r="J399" i="2"/>
  <c r="J396" i="2"/>
  <c r="J395" i="2"/>
  <c r="J394" i="2"/>
  <c r="J392" i="2"/>
  <c r="J389" i="2"/>
  <c r="J386" i="2"/>
  <c r="J297" i="2"/>
  <c r="J296" i="2"/>
  <c r="J295" i="2"/>
  <c r="J167" i="2"/>
  <c r="J118" i="2"/>
  <c r="J44" i="2"/>
  <c r="J43" i="2"/>
  <c r="J38" i="2"/>
  <c r="J30"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E3" i="1" l="1"/>
  <c r="K4" i="2" s="1"/>
  <c r="F3" i="1"/>
  <c r="L4" i="2" s="1"/>
  <c r="G3" i="1"/>
  <c r="M4" i="2" s="1"/>
  <c r="H3" i="1"/>
  <c r="N4" i="2" s="1"/>
  <c r="I3" i="1"/>
  <c r="O4" i="2" s="1"/>
  <c r="J3" i="1"/>
  <c r="P4" i="2" s="1"/>
  <c r="K3" i="1"/>
  <c r="Q4" i="2" s="1"/>
  <c r="L3" i="1"/>
  <c r="R4" i="2" s="1"/>
  <c r="M3" i="1"/>
  <c r="S4" i="2" s="1"/>
  <c r="N3" i="1"/>
  <c r="T4" i="2" s="1"/>
  <c r="O3" i="1"/>
  <c r="U4" i="2" s="1"/>
  <c r="P3" i="1"/>
  <c r="V4" i="2" s="1"/>
  <c r="Q3" i="1"/>
  <c r="W4" i="2" s="1"/>
  <c r="E4" i="1"/>
  <c r="K5" i="2" s="1"/>
  <c r="F4" i="1"/>
  <c r="L5" i="2" s="1"/>
  <c r="G4" i="1"/>
  <c r="M5" i="2" s="1"/>
  <c r="H4" i="1"/>
  <c r="N5" i="2" s="1"/>
  <c r="I4" i="1"/>
  <c r="O5" i="2" s="1"/>
  <c r="J4" i="1"/>
  <c r="P5" i="2" s="1"/>
  <c r="K4" i="1"/>
  <c r="Q5" i="2" s="1"/>
  <c r="L4" i="1"/>
  <c r="R5" i="2" s="1"/>
  <c r="M4" i="1"/>
  <c r="S5" i="2" s="1"/>
  <c r="N4" i="1"/>
  <c r="T5" i="2" s="1"/>
  <c r="O4" i="1"/>
  <c r="U5" i="2" s="1"/>
  <c r="P4" i="1"/>
  <c r="V5" i="2" s="1"/>
  <c r="Q4" i="1"/>
  <c r="W5" i="2" s="1"/>
  <c r="E5" i="1"/>
  <c r="K6" i="2" s="1"/>
  <c r="F5" i="1"/>
  <c r="L6" i="2" s="1"/>
  <c r="G5" i="1"/>
  <c r="M6" i="2" s="1"/>
  <c r="H5" i="1"/>
  <c r="N6" i="2" s="1"/>
  <c r="I5" i="1"/>
  <c r="O6" i="2" s="1"/>
  <c r="J5" i="1"/>
  <c r="P6" i="2" s="1"/>
  <c r="K5" i="1"/>
  <c r="Q6" i="2" s="1"/>
  <c r="L5" i="1"/>
  <c r="R6" i="2" s="1"/>
  <c r="M5" i="1"/>
  <c r="S6" i="2" s="1"/>
  <c r="N5" i="1"/>
  <c r="T6" i="2" s="1"/>
  <c r="O5" i="1"/>
  <c r="U6" i="2" s="1"/>
  <c r="P5" i="1"/>
  <c r="V6" i="2" s="1"/>
  <c r="Q5" i="1"/>
  <c r="W6" i="2" s="1"/>
  <c r="E6" i="1"/>
  <c r="K7" i="2" s="1"/>
  <c r="F6" i="1"/>
  <c r="L7" i="2" s="1"/>
  <c r="G6" i="1"/>
  <c r="M7" i="2" s="1"/>
  <c r="H6" i="1"/>
  <c r="N7" i="2" s="1"/>
  <c r="I6" i="1"/>
  <c r="O7" i="2" s="1"/>
  <c r="J6" i="1"/>
  <c r="P7" i="2" s="1"/>
  <c r="K6" i="1"/>
  <c r="Q7" i="2" s="1"/>
  <c r="L6" i="1"/>
  <c r="R7" i="2" s="1"/>
  <c r="M6" i="1"/>
  <c r="S7" i="2" s="1"/>
  <c r="N6" i="1"/>
  <c r="T7" i="2" s="1"/>
  <c r="O6" i="1"/>
  <c r="U7" i="2" s="1"/>
  <c r="P6" i="1"/>
  <c r="V7" i="2" s="1"/>
  <c r="Q6" i="1"/>
  <c r="W7" i="2" s="1"/>
  <c r="E7" i="1"/>
  <c r="K8" i="2" s="1"/>
  <c r="F7" i="1"/>
  <c r="L8" i="2" s="1"/>
  <c r="G7" i="1"/>
  <c r="M8" i="2" s="1"/>
  <c r="H7" i="1"/>
  <c r="N8" i="2" s="1"/>
  <c r="I7" i="1"/>
  <c r="O8" i="2" s="1"/>
  <c r="J7" i="1"/>
  <c r="P8" i="2" s="1"/>
  <c r="K7" i="1"/>
  <c r="Q8" i="2" s="1"/>
  <c r="L7" i="1"/>
  <c r="R8" i="2" s="1"/>
  <c r="M7" i="1"/>
  <c r="S8" i="2" s="1"/>
  <c r="N7" i="1"/>
  <c r="T8" i="2" s="1"/>
  <c r="O7" i="1"/>
  <c r="U8" i="2" s="1"/>
  <c r="P7" i="1"/>
  <c r="V8" i="2" s="1"/>
  <c r="Q7" i="1"/>
  <c r="W8" i="2" s="1"/>
  <c r="E8" i="1"/>
  <c r="K9" i="2" s="1"/>
  <c r="F8" i="1"/>
  <c r="L9" i="2" s="1"/>
  <c r="G8" i="1"/>
  <c r="M9" i="2" s="1"/>
  <c r="H8" i="1"/>
  <c r="N9" i="2" s="1"/>
  <c r="I8" i="1"/>
  <c r="O9" i="2" s="1"/>
  <c r="J8" i="1"/>
  <c r="P9" i="2" s="1"/>
  <c r="K8" i="1"/>
  <c r="Q9" i="2" s="1"/>
  <c r="L8" i="1"/>
  <c r="R9" i="2" s="1"/>
  <c r="M8" i="1"/>
  <c r="S9" i="2" s="1"/>
  <c r="N8" i="1"/>
  <c r="T9" i="2" s="1"/>
  <c r="O8" i="1"/>
  <c r="U9" i="2" s="1"/>
  <c r="P8" i="1"/>
  <c r="V9" i="2" s="1"/>
  <c r="Q8" i="1"/>
  <c r="W9" i="2" s="1"/>
  <c r="E9" i="1"/>
  <c r="K10" i="2" s="1"/>
  <c r="F9" i="1"/>
  <c r="L10" i="2" s="1"/>
  <c r="G9" i="1"/>
  <c r="M10" i="2" s="1"/>
  <c r="H9" i="1"/>
  <c r="N10" i="2" s="1"/>
  <c r="I9" i="1"/>
  <c r="O10" i="2" s="1"/>
  <c r="J9" i="1"/>
  <c r="P10" i="2" s="1"/>
  <c r="K9" i="1"/>
  <c r="Q10" i="2" s="1"/>
  <c r="L9" i="1"/>
  <c r="R10" i="2" s="1"/>
  <c r="M9" i="1"/>
  <c r="S10" i="2" s="1"/>
  <c r="N9" i="1"/>
  <c r="T10" i="2" s="1"/>
  <c r="O9" i="1"/>
  <c r="U10" i="2" s="1"/>
  <c r="P9" i="1"/>
  <c r="V10" i="2" s="1"/>
  <c r="Q9" i="1"/>
  <c r="W10" i="2" s="1"/>
  <c r="E10" i="1"/>
  <c r="K11" i="2" s="1"/>
  <c r="F10" i="1"/>
  <c r="L11" i="2" s="1"/>
  <c r="G10" i="1"/>
  <c r="M11" i="2" s="1"/>
  <c r="H10" i="1"/>
  <c r="N11" i="2" s="1"/>
  <c r="I10" i="1"/>
  <c r="O11" i="2" s="1"/>
  <c r="J10" i="1"/>
  <c r="P11" i="2" s="1"/>
  <c r="K10" i="1"/>
  <c r="Q11" i="2" s="1"/>
  <c r="L10" i="1"/>
  <c r="R11" i="2" s="1"/>
  <c r="M10" i="1"/>
  <c r="S11" i="2" s="1"/>
  <c r="N10" i="1"/>
  <c r="T11" i="2" s="1"/>
  <c r="O10" i="1"/>
  <c r="U11" i="2" s="1"/>
  <c r="P10" i="1"/>
  <c r="V11" i="2" s="1"/>
  <c r="Q10" i="1"/>
  <c r="W11" i="2" s="1"/>
  <c r="E11" i="1"/>
  <c r="K12" i="2" s="1"/>
  <c r="F11" i="1"/>
  <c r="L12" i="2" s="1"/>
  <c r="G11" i="1"/>
  <c r="M12" i="2" s="1"/>
  <c r="H11" i="1"/>
  <c r="N12" i="2" s="1"/>
  <c r="I11" i="1"/>
  <c r="O12" i="2" s="1"/>
  <c r="J11" i="1"/>
  <c r="P12" i="2" s="1"/>
  <c r="K11" i="1"/>
  <c r="Q12" i="2" s="1"/>
  <c r="L11" i="1"/>
  <c r="R12" i="2" s="1"/>
  <c r="M11" i="1"/>
  <c r="S12" i="2" s="1"/>
  <c r="N11" i="1"/>
  <c r="T12" i="2" s="1"/>
  <c r="O11" i="1"/>
  <c r="U12" i="2" s="1"/>
  <c r="P11" i="1"/>
  <c r="V12" i="2" s="1"/>
  <c r="Q11" i="1"/>
  <c r="W12" i="2" s="1"/>
  <c r="E12" i="1"/>
  <c r="K13" i="2" s="1"/>
  <c r="F12" i="1"/>
  <c r="L13" i="2" s="1"/>
  <c r="G12" i="1"/>
  <c r="M13" i="2" s="1"/>
  <c r="H12" i="1"/>
  <c r="N13" i="2" s="1"/>
  <c r="I12" i="1"/>
  <c r="O13" i="2" s="1"/>
  <c r="J12" i="1"/>
  <c r="P13" i="2" s="1"/>
  <c r="K12" i="1"/>
  <c r="Q13" i="2" s="1"/>
  <c r="L12" i="1"/>
  <c r="R13" i="2" s="1"/>
  <c r="M12" i="1"/>
  <c r="S13" i="2" s="1"/>
  <c r="N12" i="1"/>
  <c r="T13" i="2" s="1"/>
  <c r="O12" i="1"/>
  <c r="U13" i="2" s="1"/>
  <c r="P12" i="1"/>
  <c r="V13" i="2" s="1"/>
  <c r="Q12" i="1"/>
  <c r="W13" i="2" s="1"/>
  <c r="E13" i="1"/>
  <c r="K14" i="2" s="1"/>
  <c r="F13" i="1"/>
  <c r="L14" i="2" s="1"/>
  <c r="G13" i="1"/>
  <c r="M14" i="2" s="1"/>
  <c r="H13" i="1"/>
  <c r="N14" i="2" s="1"/>
  <c r="I13" i="1"/>
  <c r="O14" i="2" s="1"/>
  <c r="J13" i="1"/>
  <c r="P14" i="2" s="1"/>
  <c r="K13" i="1"/>
  <c r="Q14" i="2" s="1"/>
  <c r="L13" i="1"/>
  <c r="R14" i="2" s="1"/>
  <c r="M13" i="1"/>
  <c r="S14" i="2" s="1"/>
  <c r="N13" i="1"/>
  <c r="T14" i="2" s="1"/>
  <c r="O13" i="1"/>
  <c r="U14" i="2" s="1"/>
  <c r="P13" i="1"/>
  <c r="V14" i="2" s="1"/>
  <c r="Q13" i="1"/>
  <c r="W14" i="2" s="1"/>
  <c r="E14" i="1"/>
  <c r="K15" i="2" s="1"/>
  <c r="F14" i="1"/>
  <c r="L15" i="2" s="1"/>
  <c r="G14" i="1"/>
  <c r="M15" i="2" s="1"/>
  <c r="H14" i="1"/>
  <c r="N15" i="2" s="1"/>
  <c r="I14" i="1"/>
  <c r="O15" i="2" s="1"/>
  <c r="J14" i="1"/>
  <c r="P15" i="2" s="1"/>
  <c r="K14" i="1"/>
  <c r="Q15" i="2" s="1"/>
  <c r="L14" i="1"/>
  <c r="R15" i="2" s="1"/>
  <c r="M14" i="1"/>
  <c r="S15" i="2" s="1"/>
  <c r="N14" i="1"/>
  <c r="T15" i="2" s="1"/>
  <c r="O14" i="1"/>
  <c r="U15" i="2" s="1"/>
  <c r="P14" i="1"/>
  <c r="V15" i="2" s="1"/>
  <c r="Q14" i="1"/>
  <c r="W15" i="2" s="1"/>
  <c r="E15" i="1"/>
  <c r="K16" i="2" s="1"/>
  <c r="F15" i="1"/>
  <c r="L16" i="2" s="1"/>
  <c r="G15" i="1"/>
  <c r="M16" i="2" s="1"/>
  <c r="H15" i="1"/>
  <c r="N16" i="2" s="1"/>
  <c r="I15" i="1"/>
  <c r="O16" i="2" s="1"/>
  <c r="J15" i="1"/>
  <c r="P16" i="2" s="1"/>
  <c r="K15" i="1"/>
  <c r="Q16" i="2" s="1"/>
  <c r="L15" i="1"/>
  <c r="R16" i="2" s="1"/>
  <c r="M15" i="1"/>
  <c r="S16" i="2" s="1"/>
  <c r="N15" i="1"/>
  <c r="T16" i="2" s="1"/>
  <c r="O15" i="1"/>
  <c r="U16" i="2" s="1"/>
  <c r="P15" i="1"/>
  <c r="V16" i="2" s="1"/>
  <c r="Q15" i="1"/>
  <c r="W16" i="2" s="1"/>
  <c r="E16" i="1"/>
  <c r="K17" i="2" s="1"/>
  <c r="F16" i="1"/>
  <c r="L17" i="2" s="1"/>
  <c r="G16" i="1"/>
  <c r="M17" i="2" s="1"/>
  <c r="H16" i="1"/>
  <c r="N17" i="2" s="1"/>
  <c r="I16" i="1"/>
  <c r="O17" i="2" s="1"/>
  <c r="J16" i="1"/>
  <c r="P17" i="2" s="1"/>
  <c r="K16" i="1"/>
  <c r="Q17" i="2" s="1"/>
  <c r="L16" i="1"/>
  <c r="R17" i="2" s="1"/>
  <c r="M16" i="1"/>
  <c r="S17" i="2" s="1"/>
  <c r="N16" i="1"/>
  <c r="T17" i="2" s="1"/>
  <c r="O16" i="1"/>
  <c r="U17" i="2" s="1"/>
  <c r="P16" i="1"/>
  <c r="V17" i="2" s="1"/>
  <c r="Q16" i="1"/>
  <c r="W17" i="2" s="1"/>
  <c r="E17" i="1"/>
  <c r="K18" i="2" s="1"/>
  <c r="F17" i="1"/>
  <c r="L18" i="2" s="1"/>
  <c r="G17" i="1"/>
  <c r="M18" i="2" s="1"/>
  <c r="H17" i="1"/>
  <c r="N18" i="2" s="1"/>
  <c r="I17" i="1"/>
  <c r="O18" i="2" s="1"/>
  <c r="J17" i="1"/>
  <c r="P18" i="2" s="1"/>
  <c r="K17" i="1"/>
  <c r="Q18" i="2" s="1"/>
  <c r="L17" i="1"/>
  <c r="R18" i="2" s="1"/>
  <c r="M17" i="1"/>
  <c r="S18" i="2" s="1"/>
  <c r="N17" i="1"/>
  <c r="T18" i="2" s="1"/>
  <c r="O17" i="1"/>
  <c r="U18" i="2" s="1"/>
  <c r="P17" i="1"/>
  <c r="V18" i="2" s="1"/>
  <c r="Q17" i="1"/>
  <c r="W18" i="2" s="1"/>
  <c r="E18" i="1"/>
  <c r="K19" i="2" s="1"/>
  <c r="F18" i="1"/>
  <c r="L19" i="2" s="1"/>
  <c r="G18" i="1"/>
  <c r="M19" i="2" s="1"/>
  <c r="H18" i="1"/>
  <c r="N19" i="2" s="1"/>
  <c r="I18" i="1"/>
  <c r="O19" i="2" s="1"/>
  <c r="J18" i="1"/>
  <c r="P19" i="2" s="1"/>
  <c r="K18" i="1"/>
  <c r="Q19" i="2" s="1"/>
  <c r="L18" i="1"/>
  <c r="R19" i="2" s="1"/>
  <c r="M18" i="1"/>
  <c r="S19" i="2" s="1"/>
  <c r="N18" i="1"/>
  <c r="T19" i="2" s="1"/>
  <c r="O18" i="1"/>
  <c r="U19" i="2" s="1"/>
  <c r="P18" i="1"/>
  <c r="V19" i="2" s="1"/>
  <c r="Q18" i="1"/>
  <c r="W19" i="2" s="1"/>
  <c r="E19" i="1"/>
  <c r="K20" i="2" s="1"/>
  <c r="F19" i="1"/>
  <c r="L20" i="2" s="1"/>
  <c r="G19" i="1"/>
  <c r="M20" i="2" s="1"/>
  <c r="H19" i="1"/>
  <c r="N20" i="2" s="1"/>
  <c r="I19" i="1"/>
  <c r="O20" i="2" s="1"/>
  <c r="J19" i="1"/>
  <c r="P20" i="2" s="1"/>
  <c r="K19" i="1"/>
  <c r="Q20" i="2" s="1"/>
  <c r="L19" i="1"/>
  <c r="R20" i="2" s="1"/>
  <c r="M19" i="1"/>
  <c r="S20" i="2" s="1"/>
  <c r="N19" i="1"/>
  <c r="T20" i="2" s="1"/>
  <c r="O19" i="1"/>
  <c r="U20" i="2" s="1"/>
  <c r="P19" i="1"/>
  <c r="V20" i="2" s="1"/>
  <c r="Q19" i="1"/>
  <c r="W20" i="2" s="1"/>
  <c r="E20" i="1"/>
  <c r="K21" i="2" s="1"/>
  <c r="F20" i="1"/>
  <c r="L21" i="2" s="1"/>
  <c r="G20" i="1"/>
  <c r="M21" i="2" s="1"/>
  <c r="H20" i="1"/>
  <c r="N21" i="2" s="1"/>
  <c r="I20" i="1"/>
  <c r="O21" i="2" s="1"/>
  <c r="J20" i="1"/>
  <c r="P21" i="2" s="1"/>
  <c r="K20" i="1"/>
  <c r="Q21" i="2" s="1"/>
  <c r="L20" i="1"/>
  <c r="R21" i="2" s="1"/>
  <c r="M20" i="1"/>
  <c r="S21" i="2" s="1"/>
  <c r="N20" i="1"/>
  <c r="T21" i="2" s="1"/>
  <c r="O20" i="1"/>
  <c r="U21" i="2" s="1"/>
  <c r="P20" i="1"/>
  <c r="V21" i="2" s="1"/>
  <c r="Q20" i="1"/>
  <c r="W21" i="2" s="1"/>
  <c r="E21" i="1"/>
  <c r="K22" i="2" s="1"/>
  <c r="F21" i="1"/>
  <c r="L22" i="2" s="1"/>
  <c r="G21" i="1"/>
  <c r="M22" i="2" s="1"/>
  <c r="H21" i="1"/>
  <c r="N22" i="2" s="1"/>
  <c r="I21" i="1"/>
  <c r="O22" i="2" s="1"/>
  <c r="J21" i="1"/>
  <c r="P22" i="2" s="1"/>
  <c r="K21" i="1"/>
  <c r="Q22" i="2" s="1"/>
  <c r="L21" i="1"/>
  <c r="R22" i="2" s="1"/>
  <c r="M21" i="1"/>
  <c r="S22" i="2" s="1"/>
  <c r="N21" i="1"/>
  <c r="T22" i="2" s="1"/>
  <c r="O21" i="1"/>
  <c r="U22" i="2" s="1"/>
  <c r="P21" i="1"/>
  <c r="V22" i="2" s="1"/>
  <c r="Q21" i="1"/>
  <c r="W22" i="2" s="1"/>
  <c r="E22" i="1"/>
  <c r="K23" i="2" s="1"/>
  <c r="F22" i="1"/>
  <c r="L23" i="2" s="1"/>
  <c r="G22" i="1"/>
  <c r="M23" i="2" s="1"/>
  <c r="H22" i="1"/>
  <c r="N23" i="2" s="1"/>
  <c r="I22" i="1"/>
  <c r="O23" i="2" s="1"/>
  <c r="J22" i="1"/>
  <c r="P23" i="2" s="1"/>
  <c r="K22" i="1"/>
  <c r="Q23" i="2" s="1"/>
  <c r="L22" i="1"/>
  <c r="R23" i="2" s="1"/>
  <c r="M22" i="1"/>
  <c r="S23" i="2" s="1"/>
  <c r="N22" i="1"/>
  <c r="T23" i="2" s="1"/>
  <c r="O22" i="1"/>
  <c r="U23" i="2" s="1"/>
  <c r="P22" i="1"/>
  <c r="V23" i="2" s="1"/>
  <c r="Q22" i="1"/>
  <c r="W23" i="2" s="1"/>
  <c r="E23" i="1"/>
  <c r="K24" i="2" s="1"/>
  <c r="F23" i="1"/>
  <c r="L24" i="2" s="1"/>
  <c r="G23" i="1"/>
  <c r="M24" i="2" s="1"/>
  <c r="H23" i="1"/>
  <c r="N24" i="2" s="1"/>
  <c r="I23" i="1"/>
  <c r="O24" i="2" s="1"/>
  <c r="J23" i="1"/>
  <c r="P24" i="2" s="1"/>
  <c r="K23" i="1"/>
  <c r="Q24" i="2" s="1"/>
  <c r="L23" i="1"/>
  <c r="R24" i="2" s="1"/>
  <c r="M23" i="1"/>
  <c r="S24" i="2" s="1"/>
  <c r="N23" i="1"/>
  <c r="T24" i="2" s="1"/>
  <c r="O23" i="1"/>
  <c r="U24" i="2" s="1"/>
  <c r="P23" i="1"/>
  <c r="V24" i="2" s="1"/>
  <c r="Q23" i="1"/>
  <c r="W24" i="2" s="1"/>
  <c r="E24" i="1"/>
  <c r="K25" i="2" s="1"/>
  <c r="F24" i="1"/>
  <c r="L25" i="2" s="1"/>
  <c r="G24" i="1"/>
  <c r="M25" i="2" s="1"/>
  <c r="H24" i="1"/>
  <c r="N25" i="2" s="1"/>
  <c r="I24" i="1"/>
  <c r="O25" i="2" s="1"/>
  <c r="J24" i="1"/>
  <c r="P25" i="2" s="1"/>
  <c r="K24" i="1"/>
  <c r="Q25" i="2" s="1"/>
  <c r="L24" i="1"/>
  <c r="R25" i="2" s="1"/>
  <c r="M24" i="1"/>
  <c r="S25" i="2" s="1"/>
  <c r="N24" i="1"/>
  <c r="T25" i="2" s="1"/>
  <c r="O24" i="1"/>
  <c r="U25" i="2" s="1"/>
  <c r="P24" i="1"/>
  <c r="V25" i="2" s="1"/>
  <c r="Q24" i="1"/>
  <c r="W25" i="2" s="1"/>
  <c r="E25" i="1"/>
  <c r="K26" i="2" s="1"/>
  <c r="F25" i="1"/>
  <c r="L26" i="2" s="1"/>
  <c r="G25" i="1"/>
  <c r="M26" i="2" s="1"/>
  <c r="H25" i="1"/>
  <c r="N26" i="2" s="1"/>
  <c r="I25" i="1"/>
  <c r="O26" i="2" s="1"/>
  <c r="J25" i="1"/>
  <c r="P26" i="2" s="1"/>
  <c r="K25" i="1"/>
  <c r="Q26" i="2" s="1"/>
  <c r="L25" i="1"/>
  <c r="R26" i="2" s="1"/>
  <c r="M25" i="1"/>
  <c r="S26" i="2" s="1"/>
  <c r="N25" i="1"/>
  <c r="T26" i="2" s="1"/>
  <c r="O25" i="1"/>
  <c r="U26" i="2" s="1"/>
  <c r="P25" i="1"/>
  <c r="V26" i="2" s="1"/>
  <c r="Q25" i="1"/>
  <c r="W26" i="2" s="1"/>
  <c r="E26" i="1"/>
  <c r="K27" i="2" s="1"/>
  <c r="F26" i="1"/>
  <c r="L27" i="2" s="1"/>
  <c r="G26" i="1"/>
  <c r="M27" i="2" s="1"/>
  <c r="H26" i="1"/>
  <c r="N27" i="2" s="1"/>
  <c r="I26" i="1"/>
  <c r="O27" i="2" s="1"/>
  <c r="J26" i="1"/>
  <c r="P27" i="2" s="1"/>
  <c r="K26" i="1"/>
  <c r="Q27" i="2" s="1"/>
  <c r="L26" i="1"/>
  <c r="R27" i="2" s="1"/>
  <c r="M26" i="1"/>
  <c r="S27" i="2" s="1"/>
  <c r="N26" i="1"/>
  <c r="T27" i="2" s="1"/>
  <c r="O26" i="1"/>
  <c r="U27" i="2" s="1"/>
  <c r="P26" i="1"/>
  <c r="V27" i="2" s="1"/>
  <c r="Q26" i="1"/>
  <c r="W27" i="2" s="1"/>
  <c r="E27" i="1"/>
  <c r="K28" i="2" s="1"/>
  <c r="F27" i="1"/>
  <c r="L28" i="2" s="1"/>
  <c r="G27" i="1"/>
  <c r="M28" i="2" s="1"/>
  <c r="H27" i="1"/>
  <c r="N28" i="2" s="1"/>
  <c r="I27" i="1"/>
  <c r="O28" i="2" s="1"/>
  <c r="J27" i="1"/>
  <c r="P28" i="2" s="1"/>
  <c r="K27" i="1"/>
  <c r="Q28" i="2" s="1"/>
  <c r="L27" i="1"/>
  <c r="R28" i="2" s="1"/>
  <c r="M27" i="1"/>
  <c r="S28" i="2" s="1"/>
  <c r="N27" i="1"/>
  <c r="T28" i="2" s="1"/>
  <c r="O27" i="1"/>
  <c r="U28" i="2" s="1"/>
  <c r="P27" i="1"/>
  <c r="V28" i="2" s="1"/>
  <c r="Q27" i="1"/>
  <c r="W28" i="2" s="1"/>
  <c r="E28" i="1"/>
  <c r="K29" i="2" s="1"/>
  <c r="F28" i="1"/>
  <c r="L29" i="2" s="1"/>
  <c r="G28" i="1"/>
  <c r="M29" i="2" s="1"/>
  <c r="H28" i="1"/>
  <c r="N29" i="2" s="1"/>
  <c r="I28" i="1"/>
  <c r="O29" i="2" s="1"/>
  <c r="J28" i="1"/>
  <c r="P29" i="2" s="1"/>
  <c r="K28" i="1"/>
  <c r="Q29" i="2" s="1"/>
  <c r="L28" i="1"/>
  <c r="R29" i="2" s="1"/>
  <c r="M28" i="1"/>
  <c r="S29" i="2" s="1"/>
  <c r="N28" i="1"/>
  <c r="T29" i="2" s="1"/>
  <c r="O28" i="1"/>
  <c r="U29" i="2" s="1"/>
  <c r="P28" i="1"/>
  <c r="V29" i="2" s="1"/>
  <c r="Q28" i="1"/>
  <c r="W29" i="2" s="1"/>
  <c r="E29" i="1"/>
  <c r="K31" i="2" s="1"/>
  <c r="F29" i="1"/>
  <c r="L31" i="2" s="1"/>
  <c r="G29" i="1"/>
  <c r="M31" i="2" s="1"/>
  <c r="H29" i="1"/>
  <c r="N31" i="2" s="1"/>
  <c r="I29" i="1"/>
  <c r="O31" i="2" s="1"/>
  <c r="J29" i="1"/>
  <c r="P31" i="2" s="1"/>
  <c r="K29" i="1"/>
  <c r="Q31" i="2" s="1"/>
  <c r="L29" i="1"/>
  <c r="R31" i="2" s="1"/>
  <c r="M29" i="1"/>
  <c r="S31" i="2" s="1"/>
  <c r="N29" i="1"/>
  <c r="T31" i="2" s="1"/>
  <c r="O29" i="1"/>
  <c r="U31" i="2" s="1"/>
  <c r="P29" i="1"/>
  <c r="V31" i="2" s="1"/>
  <c r="Q29" i="1"/>
  <c r="W31" i="2" s="1"/>
  <c r="E30" i="1"/>
  <c r="K32" i="2" s="1"/>
  <c r="F30" i="1"/>
  <c r="L32" i="2" s="1"/>
  <c r="G30" i="1"/>
  <c r="M32" i="2" s="1"/>
  <c r="H30" i="1"/>
  <c r="N32" i="2" s="1"/>
  <c r="I30" i="1"/>
  <c r="O32" i="2" s="1"/>
  <c r="J30" i="1"/>
  <c r="P32" i="2" s="1"/>
  <c r="K30" i="1"/>
  <c r="Q32" i="2" s="1"/>
  <c r="L30" i="1"/>
  <c r="R32" i="2" s="1"/>
  <c r="M30" i="1"/>
  <c r="S32" i="2" s="1"/>
  <c r="N30" i="1"/>
  <c r="T32" i="2" s="1"/>
  <c r="O30" i="1"/>
  <c r="U32" i="2" s="1"/>
  <c r="P30" i="1"/>
  <c r="V32" i="2" s="1"/>
  <c r="Q30" i="1"/>
  <c r="W32" i="2" s="1"/>
  <c r="E31" i="1"/>
  <c r="K33" i="2" s="1"/>
  <c r="F31" i="1"/>
  <c r="L33" i="2" s="1"/>
  <c r="G31" i="1"/>
  <c r="M33" i="2" s="1"/>
  <c r="H31" i="1"/>
  <c r="N33" i="2" s="1"/>
  <c r="I31" i="1"/>
  <c r="O33" i="2" s="1"/>
  <c r="J31" i="1"/>
  <c r="P33" i="2" s="1"/>
  <c r="K31" i="1"/>
  <c r="Q33" i="2" s="1"/>
  <c r="L31" i="1"/>
  <c r="R33" i="2" s="1"/>
  <c r="M31" i="1"/>
  <c r="S33" i="2" s="1"/>
  <c r="N31" i="1"/>
  <c r="T33" i="2" s="1"/>
  <c r="O31" i="1"/>
  <c r="U33" i="2" s="1"/>
  <c r="P31" i="1"/>
  <c r="V33" i="2" s="1"/>
  <c r="Q31" i="1"/>
  <c r="W33" i="2" s="1"/>
  <c r="E32" i="1"/>
  <c r="K34" i="2" s="1"/>
  <c r="F32" i="1"/>
  <c r="L34" i="2" s="1"/>
  <c r="G32" i="1"/>
  <c r="M34" i="2" s="1"/>
  <c r="H32" i="1"/>
  <c r="N34" i="2" s="1"/>
  <c r="I32" i="1"/>
  <c r="O34" i="2" s="1"/>
  <c r="J32" i="1"/>
  <c r="P34" i="2" s="1"/>
  <c r="K32" i="1"/>
  <c r="Q34" i="2" s="1"/>
  <c r="L32" i="1"/>
  <c r="R34" i="2" s="1"/>
  <c r="M32" i="1"/>
  <c r="S34" i="2" s="1"/>
  <c r="N32" i="1"/>
  <c r="T34" i="2" s="1"/>
  <c r="O32" i="1"/>
  <c r="U34" i="2" s="1"/>
  <c r="P32" i="1"/>
  <c r="V34" i="2" s="1"/>
  <c r="Q32" i="1"/>
  <c r="W34" i="2" s="1"/>
  <c r="E33" i="1"/>
  <c r="K35" i="2" s="1"/>
  <c r="F33" i="1"/>
  <c r="L35" i="2" s="1"/>
  <c r="G33" i="1"/>
  <c r="M35" i="2" s="1"/>
  <c r="H33" i="1"/>
  <c r="N35" i="2" s="1"/>
  <c r="I33" i="1"/>
  <c r="O35" i="2" s="1"/>
  <c r="J33" i="1"/>
  <c r="P35" i="2" s="1"/>
  <c r="K33" i="1"/>
  <c r="Q35" i="2" s="1"/>
  <c r="L33" i="1"/>
  <c r="R35" i="2" s="1"/>
  <c r="M33" i="1"/>
  <c r="S35" i="2" s="1"/>
  <c r="N33" i="1"/>
  <c r="T35" i="2" s="1"/>
  <c r="O33" i="1"/>
  <c r="U35" i="2" s="1"/>
  <c r="P33" i="1"/>
  <c r="V35" i="2" s="1"/>
  <c r="Q33" i="1"/>
  <c r="W35" i="2" s="1"/>
  <c r="E34" i="1"/>
  <c r="K36" i="2" s="1"/>
  <c r="F34" i="1"/>
  <c r="L36" i="2" s="1"/>
  <c r="G34" i="1"/>
  <c r="M36" i="2" s="1"/>
  <c r="H34" i="1"/>
  <c r="N36" i="2" s="1"/>
  <c r="I34" i="1"/>
  <c r="O36" i="2" s="1"/>
  <c r="J34" i="1"/>
  <c r="P36" i="2" s="1"/>
  <c r="K34" i="1"/>
  <c r="Q36" i="2" s="1"/>
  <c r="L34" i="1"/>
  <c r="R36" i="2" s="1"/>
  <c r="M34" i="1"/>
  <c r="S36" i="2" s="1"/>
  <c r="N34" i="1"/>
  <c r="T36" i="2" s="1"/>
  <c r="O34" i="1"/>
  <c r="U36" i="2" s="1"/>
  <c r="P34" i="1"/>
  <c r="V36" i="2" s="1"/>
  <c r="Q34" i="1"/>
  <c r="W36" i="2" s="1"/>
  <c r="E35" i="1"/>
  <c r="K37" i="2" s="1"/>
  <c r="F35" i="1"/>
  <c r="L37" i="2" s="1"/>
  <c r="G35" i="1"/>
  <c r="M37" i="2" s="1"/>
  <c r="H35" i="1"/>
  <c r="N37" i="2" s="1"/>
  <c r="I35" i="1"/>
  <c r="O37" i="2" s="1"/>
  <c r="J35" i="1"/>
  <c r="P37" i="2" s="1"/>
  <c r="K35" i="1"/>
  <c r="Q37" i="2" s="1"/>
  <c r="L35" i="1"/>
  <c r="R37" i="2" s="1"/>
  <c r="M35" i="1"/>
  <c r="S37" i="2" s="1"/>
  <c r="N35" i="1"/>
  <c r="T37" i="2" s="1"/>
  <c r="O35" i="1"/>
  <c r="U37" i="2" s="1"/>
  <c r="P35" i="1"/>
  <c r="V37" i="2" s="1"/>
  <c r="Q35" i="1"/>
  <c r="W37" i="2" s="1"/>
  <c r="E36" i="1"/>
  <c r="K39" i="2" s="1"/>
  <c r="F36" i="1"/>
  <c r="L39" i="2" s="1"/>
  <c r="G36" i="1"/>
  <c r="M39" i="2" s="1"/>
  <c r="H36" i="1"/>
  <c r="N39" i="2" s="1"/>
  <c r="I36" i="1"/>
  <c r="O39" i="2" s="1"/>
  <c r="J36" i="1"/>
  <c r="P39" i="2" s="1"/>
  <c r="K36" i="1"/>
  <c r="Q39" i="2" s="1"/>
  <c r="L36" i="1"/>
  <c r="R39" i="2" s="1"/>
  <c r="M36" i="1"/>
  <c r="S39" i="2" s="1"/>
  <c r="N36" i="1"/>
  <c r="T39" i="2" s="1"/>
  <c r="O36" i="1"/>
  <c r="U39" i="2" s="1"/>
  <c r="P36" i="1"/>
  <c r="V39" i="2" s="1"/>
  <c r="Q36" i="1"/>
  <c r="W39" i="2" s="1"/>
  <c r="E37" i="1"/>
  <c r="K40" i="2" s="1"/>
  <c r="F37" i="1"/>
  <c r="L40" i="2" s="1"/>
  <c r="G37" i="1"/>
  <c r="M40" i="2" s="1"/>
  <c r="H37" i="1"/>
  <c r="N40" i="2" s="1"/>
  <c r="I37" i="1"/>
  <c r="O40" i="2" s="1"/>
  <c r="J37" i="1"/>
  <c r="P40" i="2" s="1"/>
  <c r="K37" i="1"/>
  <c r="Q40" i="2" s="1"/>
  <c r="L37" i="1"/>
  <c r="R40" i="2" s="1"/>
  <c r="M37" i="1"/>
  <c r="S40" i="2" s="1"/>
  <c r="N37" i="1"/>
  <c r="T40" i="2" s="1"/>
  <c r="O37" i="1"/>
  <c r="U40" i="2" s="1"/>
  <c r="P37" i="1"/>
  <c r="V40" i="2" s="1"/>
  <c r="Q37" i="1"/>
  <c r="W40" i="2" s="1"/>
  <c r="E38" i="1"/>
  <c r="K41" i="2" s="1"/>
  <c r="F38" i="1"/>
  <c r="L41" i="2" s="1"/>
  <c r="G38" i="1"/>
  <c r="M41" i="2" s="1"/>
  <c r="H38" i="1"/>
  <c r="N41" i="2" s="1"/>
  <c r="I38" i="1"/>
  <c r="O41" i="2" s="1"/>
  <c r="J38" i="1"/>
  <c r="P41" i="2" s="1"/>
  <c r="K38" i="1"/>
  <c r="Q41" i="2" s="1"/>
  <c r="L38" i="1"/>
  <c r="R41" i="2" s="1"/>
  <c r="M38" i="1"/>
  <c r="S41" i="2" s="1"/>
  <c r="N38" i="1"/>
  <c r="T41" i="2" s="1"/>
  <c r="O38" i="1"/>
  <c r="U41" i="2" s="1"/>
  <c r="P38" i="1"/>
  <c r="V41" i="2" s="1"/>
  <c r="Q38" i="1"/>
  <c r="W41" i="2" s="1"/>
  <c r="E39" i="1"/>
  <c r="K42" i="2" s="1"/>
  <c r="F39" i="1"/>
  <c r="L42" i="2" s="1"/>
  <c r="G39" i="1"/>
  <c r="M42" i="2" s="1"/>
  <c r="H39" i="1"/>
  <c r="N42" i="2" s="1"/>
  <c r="I39" i="1"/>
  <c r="O42" i="2" s="1"/>
  <c r="J39" i="1"/>
  <c r="P42" i="2" s="1"/>
  <c r="K39" i="1"/>
  <c r="Q42" i="2" s="1"/>
  <c r="L39" i="1"/>
  <c r="R42" i="2" s="1"/>
  <c r="M39" i="1"/>
  <c r="S42" i="2" s="1"/>
  <c r="N39" i="1"/>
  <c r="T42" i="2" s="1"/>
  <c r="O39" i="1"/>
  <c r="U42" i="2" s="1"/>
  <c r="P39" i="1"/>
  <c r="V42" i="2" s="1"/>
  <c r="Q39" i="1"/>
  <c r="W42" i="2" s="1"/>
  <c r="E40" i="1"/>
  <c r="K45" i="2" s="1"/>
  <c r="F40" i="1"/>
  <c r="L45" i="2" s="1"/>
  <c r="G40" i="1"/>
  <c r="M45" i="2" s="1"/>
  <c r="H40" i="1"/>
  <c r="N45" i="2" s="1"/>
  <c r="I40" i="1"/>
  <c r="O45" i="2" s="1"/>
  <c r="J40" i="1"/>
  <c r="P45" i="2" s="1"/>
  <c r="K40" i="1"/>
  <c r="Q45" i="2" s="1"/>
  <c r="L40" i="1"/>
  <c r="R45" i="2" s="1"/>
  <c r="M40" i="1"/>
  <c r="S45" i="2" s="1"/>
  <c r="N40" i="1"/>
  <c r="T45" i="2" s="1"/>
  <c r="O40" i="1"/>
  <c r="U45" i="2" s="1"/>
  <c r="P40" i="1"/>
  <c r="V45" i="2" s="1"/>
  <c r="Q40" i="1"/>
  <c r="W45" i="2" s="1"/>
  <c r="E41" i="1"/>
  <c r="K46" i="2" s="1"/>
  <c r="F41" i="1"/>
  <c r="L46" i="2" s="1"/>
  <c r="G41" i="1"/>
  <c r="M46" i="2" s="1"/>
  <c r="H41" i="1"/>
  <c r="N46" i="2" s="1"/>
  <c r="I41" i="1"/>
  <c r="O46" i="2" s="1"/>
  <c r="J41" i="1"/>
  <c r="P46" i="2" s="1"/>
  <c r="K41" i="1"/>
  <c r="Q46" i="2" s="1"/>
  <c r="L41" i="1"/>
  <c r="R46" i="2" s="1"/>
  <c r="M41" i="1"/>
  <c r="S46" i="2" s="1"/>
  <c r="N41" i="1"/>
  <c r="T46" i="2" s="1"/>
  <c r="O41" i="1"/>
  <c r="U46" i="2" s="1"/>
  <c r="P41" i="1"/>
  <c r="V46" i="2" s="1"/>
  <c r="Q41" i="1"/>
  <c r="W46" i="2" s="1"/>
  <c r="E42" i="1"/>
  <c r="K47" i="2" s="1"/>
  <c r="F42" i="1"/>
  <c r="L47" i="2" s="1"/>
  <c r="G42" i="1"/>
  <c r="M47" i="2" s="1"/>
  <c r="H42" i="1"/>
  <c r="N47" i="2" s="1"/>
  <c r="I42" i="1"/>
  <c r="O47" i="2" s="1"/>
  <c r="J42" i="1"/>
  <c r="P47" i="2" s="1"/>
  <c r="K42" i="1"/>
  <c r="Q47" i="2" s="1"/>
  <c r="L42" i="1"/>
  <c r="R47" i="2" s="1"/>
  <c r="M42" i="1"/>
  <c r="S47" i="2" s="1"/>
  <c r="N42" i="1"/>
  <c r="T47" i="2" s="1"/>
  <c r="O42" i="1"/>
  <c r="U47" i="2" s="1"/>
  <c r="P42" i="1"/>
  <c r="V47" i="2" s="1"/>
  <c r="Q42" i="1"/>
  <c r="W47" i="2" s="1"/>
  <c r="E43" i="1"/>
  <c r="K48" i="2" s="1"/>
  <c r="F43" i="1"/>
  <c r="L48" i="2" s="1"/>
  <c r="G43" i="1"/>
  <c r="M48" i="2" s="1"/>
  <c r="H43" i="1"/>
  <c r="N48" i="2" s="1"/>
  <c r="I43" i="1"/>
  <c r="O48" i="2" s="1"/>
  <c r="J43" i="1"/>
  <c r="P48" i="2" s="1"/>
  <c r="K43" i="1"/>
  <c r="Q48" i="2" s="1"/>
  <c r="L43" i="1"/>
  <c r="R48" i="2" s="1"/>
  <c r="M43" i="1"/>
  <c r="S48" i="2" s="1"/>
  <c r="N43" i="1"/>
  <c r="T48" i="2" s="1"/>
  <c r="O43" i="1"/>
  <c r="U48" i="2" s="1"/>
  <c r="P43" i="1"/>
  <c r="V48" i="2" s="1"/>
  <c r="Q43" i="1"/>
  <c r="W48" i="2" s="1"/>
  <c r="E44" i="1"/>
  <c r="K49" i="2" s="1"/>
  <c r="F44" i="1"/>
  <c r="L49" i="2" s="1"/>
  <c r="G44" i="1"/>
  <c r="M49" i="2" s="1"/>
  <c r="H44" i="1"/>
  <c r="N49" i="2" s="1"/>
  <c r="I44" i="1"/>
  <c r="O49" i="2" s="1"/>
  <c r="J44" i="1"/>
  <c r="P49" i="2" s="1"/>
  <c r="K44" i="1"/>
  <c r="Q49" i="2" s="1"/>
  <c r="L44" i="1"/>
  <c r="R49" i="2" s="1"/>
  <c r="M44" i="1"/>
  <c r="S49" i="2" s="1"/>
  <c r="N44" i="1"/>
  <c r="T49" i="2" s="1"/>
  <c r="O44" i="1"/>
  <c r="U49" i="2" s="1"/>
  <c r="P44" i="1"/>
  <c r="V49" i="2" s="1"/>
  <c r="Q44" i="1"/>
  <c r="W49" i="2" s="1"/>
  <c r="E45" i="1"/>
  <c r="K50" i="2" s="1"/>
  <c r="F45" i="1"/>
  <c r="L50" i="2" s="1"/>
  <c r="G45" i="1"/>
  <c r="M50" i="2" s="1"/>
  <c r="H45" i="1"/>
  <c r="N50" i="2" s="1"/>
  <c r="I45" i="1"/>
  <c r="O50" i="2" s="1"/>
  <c r="J45" i="1"/>
  <c r="P50" i="2" s="1"/>
  <c r="K45" i="1"/>
  <c r="Q50" i="2" s="1"/>
  <c r="L45" i="1"/>
  <c r="R50" i="2" s="1"/>
  <c r="M45" i="1"/>
  <c r="S50" i="2" s="1"/>
  <c r="N45" i="1"/>
  <c r="T50" i="2" s="1"/>
  <c r="O45" i="1"/>
  <c r="U50" i="2" s="1"/>
  <c r="P45" i="1"/>
  <c r="V50" i="2" s="1"/>
  <c r="Q45" i="1"/>
  <c r="W50" i="2" s="1"/>
  <c r="E46" i="1"/>
  <c r="K51" i="2" s="1"/>
  <c r="F46" i="1"/>
  <c r="L51" i="2" s="1"/>
  <c r="G46" i="1"/>
  <c r="M51" i="2" s="1"/>
  <c r="H46" i="1"/>
  <c r="N51" i="2" s="1"/>
  <c r="I46" i="1"/>
  <c r="O51" i="2" s="1"/>
  <c r="J46" i="1"/>
  <c r="P51" i="2" s="1"/>
  <c r="K46" i="1"/>
  <c r="Q51" i="2" s="1"/>
  <c r="L46" i="1"/>
  <c r="R51" i="2" s="1"/>
  <c r="M46" i="1"/>
  <c r="S51" i="2" s="1"/>
  <c r="N46" i="1"/>
  <c r="T51" i="2" s="1"/>
  <c r="O46" i="1"/>
  <c r="U51" i="2" s="1"/>
  <c r="P46" i="1"/>
  <c r="V51" i="2" s="1"/>
  <c r="Q46" i="1"/>
  <c r="W51" i="2" s="1"/>
  <c r="E47" i="1"/>
  <c r="K52" i="2" s="1"/>
  <c r="F47" i="1"/>
  <c r="L52" i="2" s="1"/>
  <c r="G47" i="1"/>
  <c r="M52" i="2" s="1"/>
  <c r="H47" i="1"/>
  <c r="N52" i="2" s="1"/>
  <c r="I47" i="1"/>
  <c r="O52" i="2" s="1"/>
  <c r="J47" i="1"/>
  <c r="P52" i="2" s="1"/>
  <c r="K47" i="1"/>
  <c r="Q52" i="2" s="1"/>
  <c r="L47" i="1"/>
  <c r="R52" i="2" s="1"/>
  <c r="M47" i="1"/>
  <c r="S52" i="2" s="1"/>
  <c r="N47" i="1"/>
  <c r="T52" i="2" s="1"/>
  <c r="O47" i="1"/>
  <c r="U52" i="2" s="1"/>
  <c r="P47" i="1"/>
  <c r="V52" i="2" s="1"/>
  <c r="Q47" i="1"/>
  <c r="W52" i="2" s="1"/>
  <c r="E48" i="1"/>
  <c r="K53" i="2" s="1"/>
  <c r="F48" i="1"/>
  <c r="L53" i="2" s="1"/>
  <c r="G48" i="1"/>
  <c r="M53" i="2" s="1"/>
  <c r="H48" i="1"/>
  <c r="N53" i="2" s="1"/>
  <c r="I48" i="1"/>
  <c r="O53" i="2" s="1"/>
  <c r="J48" i="1"/>
  <c r="P53" i="2" s="1"/>
  <c r="K48" i="1"/>
  <c r="Q53" i="2" s="1"/>
  <c r="L48" i="1"/>
  <c r="R53" i="2" s="1"/>
  <c r="M48" i="1"/>
  <c r="S53" i="2" s="1"/>
  <c r="N48" i="1"/>
  <c r="T53" i="2" s="1"/>
  <c r="O48" i="1"/>
  <c r="U53" i="2" s="1"/>
  <c r="P48" i="1"/>
  <c r="V53" i="2" s="1"/>
  <c r="Q48" i="1"/>
  <c r="W53" i="2" s="1"/>
  <c r="E49" i="1"/>
  <c r="K54" i="2" s="1"/>
  <c r="F49" i="1"/>
  <c r="L54" i="2" s="1"/>
  <c r="G49" i="1"/>
  <c r="M54" i="2" s="1"/>
  <c r="H49" i="1"/>
  <c r="N54" i="2" s="1"/>
  <c r="I49" i="1"/>
  <c r="O54" i="2" s="1"/>
  <c r="J49" i="1"/>
  <c r="P54" i="2" s="1"/>
  <c r="K49" i="1"/>
  <c r="Q54" i="2" s="1"/>
  <c r="L49" i="1"/>
  <c r="R54" i="2" s="1"/>
  <c r="M49" i="1"/>
  <c r="S54" i="2" s="1"/>
  <c r="N49" i="1"/>
  <c r="T54" i="2" s="1"/>
  <c r="O49" i="1"/>
  <c r="U54" i="2" s="1"/>
  <c r="P49" i="1"/>
  <c r="V54" i="2" s="1"/>
  <c r="Q49" i="1"/>
  <c r="W54" i="2" s="1"/>
  <c r="E50" i="1"/>
  <c r="K55" i="2" s="1"/>
  <c r="F50" i="1"/>
  <c r="L55" i="2" s="1"/>
  <c r="G50" i="1"/>
  <c r="M55" i="2" s="1"/>
  <c r="H50" i="1"/>
  <c r="N55" i="2" s="1"/>
  <c r="I50" i="1"/>
  <c r="O55" i="2" s="1"/>
  <c r="J50" i="1"/>
  <c r="P55" i="2" s="1"/>
  <c r="K50" i="1"/>
  <c r="Q55" i="2" s="1"/>
  <c r="L50" i="1"/>
  <c r="R55" i="2" s="1"/>
  <c r="M50" i="1"/>
  <c r="S55" i="2" s="1"/>
  <c r="N50" i="1"/>
  <c r="T55" i="2" s="1"/>
  <c r="O50" i="1"/>
  <c r="U55" i="2" s="1"/>
  <c r="P50" i="1"/>
  <c r="V55" i="2" s="1"/>
  <c r="Q50" i="1"/>
  <c r="W55" i="2" s="1"/>
  <c r="E51" i="1"/>
  <c r="K56" i="2" s="1"/>
  <c r="F51" i="1"/>
  <c r="L56" i="2" s="1"/>
  <c r="G51" i="1"/>
  <c r="M56" i="2" s="1"/>
  <c r="H51" i="1"/>
  <c r="N56" i="2" s="1"/>
  <c r="I51" i="1"/>
  <c r="O56" i="2" s="1"/>
  <c r="J51" i="1"/>
  <c r="P56" i="2" s="1"/>
  <c r="K51" i="1"/>
  <c r="Q56" i="2" s="1"/>
  <c r="L51" i="1"/>
  <c r="R56" i="2" s="1"/>
  <c r="M51" i="1"/>
  <c r="S56" i="2" s="1"/>
  <c r="N51" i="1"/>
  <c r="T56" i="2" s="1"/>
  <c r="O51" i="1"/>
  <c r="U56" i="2" s="1"/>
  <c r="P51" i="1"/>
  <c r="V56" i="2" s="1"/>
  <c r="Q51" i="1"/>
  <c r="W56" i="2" s="1"/>
  <c r="E52" i="1"/>
  <c r="K57" i="2" s="1"/>
  <c r="F52" i="1"/>
  <c r="L57" i="2" s="1"/>
  <c r="G52" i="1"/>
  <c r="M57" i="2" s="1"/>
  <c r="H52" i="1"/>
  <c r="N57" i="2" s="1"/>
  <c r="I52" i="1"/>
  <c r="O57" i="2" s="1"/>
  <c r="J52" i="1"/>
  <c r="P57" i="2" s="1"/>
  <c r="K52" i="1"/>
  <c r="Q57" i="2" s="1"/>
  <c r="L52" i="1"/>
  <c r="R57" i="2" s="1"/>
  <c r="M52" i="1"/>
  <c r="S57" i="2" s="1"/>
  <c r="N52" i="1"/>
  <c r="T57" i="2" s="1"/>
  <c r="O52" i="1"/>
  <c r="U57" i="2" s="1"/>
  <c r="P52" i="1"/>
  <c r="V57" i="2" s="1"/>
  <c r="Q52" i="1"/>
  <c r="W57" i="2" s="1"/>
  <c r="E53" i="1"/>
  <c r="K58" i="2" s="1"/>
  <c r="F53" i="1"/>
  <c r="L58" i="2" s="1"/>
  <c r="G53" i="1"/>
  <c r="M58" i="2" s="1"/>
  <c r="H53" i="1"/>
  <c r="N58" i="2" s="1"/>
  <c r="I53" i="1"/>
  <c r="O58" i="2" s="1"/>
  <c r="J53" i="1"/>
  <c r="P58" i="2" s="1"/>
  <c r="K53" i="1"/>
  <c r="Q58" i="2" s="1"/>
  <c r="L53" i="1"/>
  <c r="R58" i="2" s="1"/>
  <c r="M53" i="1"/>
  <c r="S58" i="2" s="1"/>
  <c r="N53" i="1"/>
  <c r="T58" i="2" s="1"/>
  <c r="O53" i="1"/>
  <c r="U58" i="2" s="1"/>
  <c r="P53" i="1"/>
  <c r="V58" i="2" s="1"/>
  <c r="Q53" i="1"/>
  <c r="W58" i="2" s="1"/>
  <c r="E54" i="1"/>
  <c r="K59" i="2" s="1"/>
  <c r="F54" i="1"/>
  <c r="L59" i="2" s="1"/>
  <c r="G54" i="1"/>
  <c r="M59" i="2" s="1"/>
  <c r="H54" i="1"/>
  <c r="N59" i="2" s="1"/>
  <c r="I54" i="1"/>
  <c r="O59" i="2" s="1"/>
  <c r="J54" i="1"/>
  <c r="P59" i="2" s="1"/>
  <c r="K54" i="1"/>
  <c r="Q59" i="2" s="1"/>
  <c r="L54" i="1"/>
  <c r="R59" i="2" s="1"/>
  <c r="M54" i="1"/>
  <c r="S59" i="2" s="1"/>
  <c r="N54" i="1"/>
  <c r="T59" i="2" s="1"/>
  <c r="O54" i="1"/>
  <c r="U59" i="2" s="1"/>
  <c r="P54" i="1"/>
  <c r="V59" i="2" s="1"/>
  <c r="Q54" i="1"/>
  <c r="W59" i="2" s="1"/>
  <c r="E55" i="1"/>
  <c r="K60" i="2" s="1"/>
  <c r="F55" i="1"/>
  <c r="L60" i="2" s="1"/>
  <c r="G55" i="1"/>
  <c r="M60" i="2" s="1"/>
  <c r="H55" i="1"/>
  <c r="N60" i="2" s="1"/>
  <c r="I55" i="1"/>
  <c r="O60" i="2" s="1"/>
  <c r="J55" i="1"/>
  <c r="P60" i="2" s="1"/>
  <c r="K55" i="1"/>
  <c r="Q60" i="2" s="1"/>
  <c r="L55" i="1"/>
  <c r="R60" i="2" s="1"/>
  <c r="M55" i="1"/>
  <c r="S60" i="2" s="1"/>
  <c r="N55" i="1"/>
  <c r="T60" i="2" s="1"/>
  <c r="O55" i="1"/>
  <c r="U60" i="2" s="1"/>
  <c r="P55" i="1"/>
  <c r="V60" i="2" s="1"/>
  <c r="Q55" i="1"/>
  <c r="W60" i="2" s="1"/>
  <c r="E56" i="1"/>
  <c r="K61" i="2" s="1"/>
  <c r="F56" i="1"/>
  <c r="L61" i="2" s="1"/>
  <c r="G56" i="1"/>
  <c r="M61" i="2" s="1"/>
  <c r="H56" i="1"/>
  <c r="N61" i="2" s="1"/>
  <c r="I56" i="1"/>
  <c r="O61" i="2" s="1"/>
  <c r="J56" i="1"/>
  <c r="P61" i="2" s="1"/>
  <c r="K56" i="1"/>
  <c r="Q61" i="2" s="1"/>
  <c r="L56" i="1"/>
  <c r="R61" i="2" s="1"/>
  <c r="M56" i="1"/>
  <c r="S61" i="2" s="1"/>
  <c r="N56" i="1"/>
  <c r="T61" i="2" s="1"/>
  <c r="O56" i="1"/>
  <c r="U61" i="2" s="1"/>
  <c r="P56" i="1"/>
  <c r="V61" i="2" s="1"/>
  <c r="Q56" i="1"/>
  <c r="W61" i="2" s="1"/>
  <c r="E57" i="1"/>
  <c r="K62" i="2" s="1"/>
  <c r="F57" i="1"/>
  <c r="L62" i="2" s="1"/>
  <c r="G57" i="1"/>
  <c r="M62" i="2" s="1"/>
  <c r="H57" i="1"/>
  <c r="N62" i="2" s="1"/>
  <c r="I57" i="1"/>
  <c r="O62" i="2" s="1"/>
  <c r="J57" i="1"/>
  <c r="P62" i="2" s="1"/>
  <c r="K57" i="1"/>
  <c r="Q62" i="2" s="1"/>
  <c r="L57" i="1"/>
  <c r="R62" i="2" s="1"/>
  <c r="M57" i="1"/>
  <c r="S62" i="2" s="1"/>
  <c r="N57" i="1"/>
  <c r="T62" i="2" s="1"/>
  <c r="O57" i="1"/>
  <c r="U62" i="2" s="1"/>
  <c r="P57" i="1"/>
  <c r="V62" i="2" s="1"/>
  <c r="Q57" i="1"/>
  <c r="W62" i="2" s="1"/>
  <c r="E58" i="1"/>
  <c r="K63" i="2" s="1"/>
  <c r="F58" i="1"/>
  <c r="L63" i="2" s="1"/>
  <c r="G58" i="1"/>
  <c r="M63" i="2" s="1"/>
  <c r="H58" i="1"/>
  <c r="N63" i="2" s="1"/>
  <c r="I58" i="1"/>
  <c r="O63" i="2" s="1"/>
  <c r="J58" i="1"/>
  <c r="P63" i="2" s="1"/>
  <c r="K58" i="1"/>
  <c r="Q63" i="2" s="1"/>
  <c r="L58" i="1"/>
  <c r="R63" i="2" s="1"/>
  <c r="M58" i="1"/>
  <c r="S63" i="2" s="1"/>
  <c r="N58" i="1"/>
  <c r="T63" i="2" s="1"/>
  <c r="O58" i="1"/>
  <c r="U63" i="2" s="1"/>
  <c r="P58" i="1"/>
  <c r="V63" i="2" s="1"/>
  <c r="Q58" i="1"/>
  <c r="W63" i="2" s="1"/>
  <c r="E59" i="1"/>
  <c r="K64" i="2" s="1"/>
  <c r="F59" i="1"/>
  <c r="L64" i="2" s="1"/>
  <c r="G59" i="1"/>
  <c r="M64" i="2" s="1"/>
  <c r="H59" i="1"/>
  <c r="N64" i="2" s="1"/>
  <c r="I59" i="1"/>
  <c r="O64" i="2" s="1"/>
  <c r="J59" i="1"/>
  <c r="P64" i="2" s="1"/>
  <c r="K59" i="1"/>
  <c r="Q64" i="2" s="1"/>
  <c r="L59" i="1"/>
  <c r="R64" i="2" s="1"/>
  <c r="M59" i="1"/>
  <c r="S64" i="2" s="1"/>
  <c r="N59" i="1"/>
  <c r="T64" i="2" s="1"/>
  <c r="O59" i="1"/>
  <c r="U64" i="2" s="1"/>
  <c r="P59" i="1"/>
  <c r="V64" i="2" s="1"/>
  <c r="Q59" i="1"/>
  <c r="W64" i="2" s="1"/>
  <c r="E60" i="1"/>
  <c r="K65" i="2" s="1"/>
  <c r="F60" i="1"/>
  <c r="L65" i="2" s="1"/>
  <c r="G60" i="1"/>
  <c r="M65" i="2" s="1"/>
  <c r="H60" i="1"/>
  <c r="N65" i="2" s="1"/>
  <c r="I60" i="1"/>
  <c r="O65" i="2" s="1"/>
  <c r="J60" i="1"/>
  <c r="P65" i="2" s="1"/>
  <c r="K60" i="1"/>
  <c r="Q65" i="2" s="1"/>
  <c r="L60" i="1"/>
  <c r="R65" i="2" s="1"/>
  <c r="M60" i="1"/>
  <c r="S65" i="2" s="1"/>
  <c r="N60" i="1"/>
  <c r="T65" i="2" s="1"/>
  <c r="O60" i="1"/>
  <c r="U65" i="2" s="1"/>
  <c r="P60" i="1"/>
  <c r="V65" i="2" s="1"/>
  <c r="Q60" i="1"/>
  <c r="W65" i="2" s="1"/>
  <c r="E61" i="1"/>
  <c r="K66" i="2" s="1"/>
  <c r="F61" i="1"/>
  <c r="L66" i="2" s="1"/>
  <c r="G61" i="1"/>
  <c r="M66" i="2" s="1"/>
  <c r="H61" i="1"/>
  <c r="N66" i="2" s="1"/>
  <c r="I61" i="1"/>
  <c r="O66" i="2" s="1"/>
  <c r="J61" i="1"/>
  <c r="P66" i="2" s="1"/>
  <c r="K61" i="1"/>
  <c r="Q66" i="2" s="1"/>
  <c r="L61" i="1"/>
  <c r="R66" i="2" s="1"/>
  <c r="M61" i="1"/>
  <c r="S66" i="2" s="1"/>
  <c r="N61" i="1"/>
  <c r="T66" i="2" s="1"/>
  <c r="O61" i="1"/>
  <c r="U66" i="2" s="1"/>
  <c r="P61" i="1"/>
  <c r="V66" i="2" s="1"/>
  <c r="Q61" i="1"/>
  <c r="W66" i="2" s="1"/>
  <c r="E62" i="1"/>
  <c r="K67" i="2" s="1"/>
  <c r="F62" i="1"/>
  <c r="L67" i="2" s="1"/>
  <c r="G62" i="1"/>
  <c r="M67" i="2" s="1"/>
  <c r="H62" i="1"/>
  <c r="N67" i="2" s="1"/>
  <c r="I62" i="1"/>
  <c r="O67" i="2" s="1"/>
  <c r="J62" i="1"/>
  <c r="P67" i="2" s="1"/>
  <c r="K62" i="1"/>
  <c r="Q67" i="2" s="1"/>
  <c r="L62" i="1"/>
  <c r="R67" i="2" s="1"/>
  <c r="M62" i="1"/>
  <c r="S67" i="2" s="1"/>
  <c r="N62" i="1"/>
  <c r="T67" i="2" s="1"/>
  <c r="O62" i="1"/>
  <c r="U67" i="2" s="1"/>
  <c r="P62" i="1"/>
  <c r="V67" i="2" s="1"/>
  <c r="Q62" i="1"/>
  <c r="W67" i="2" s="1"/>
  <c r="E63" i="1"/>
  <c r="K68" i="2" s="1"/>
  <c r="F63" i="1"/>
  <c r="L68" i="2" s="1"/>
  <c r="G63" i="1"/>
  <c r="M68" i="2" s="1"/>
  <c r="H63" i="1"/>
  <c r="N68" i="2" s="1"/>
  <c r="I63" i="1"/>
  <c r="O68" i="2" s="1"/>
  <c r="J63" i="1"/>
  <c r="P68" i="2" s="1"/>
  <c r="K63" i="1"/>
  <c r="Q68" i="2" s="1"/>
  <c r="L63" i="1"/>
  <c r="R68" i="2" s="1"/>
  <c r="M63" i="1"/>
  <c r="S68" i="2" s="1"/>
  <c r="N63" i="1"/>
  <c r="T68" i="2" s="1"/>
  <c r="O63" i="1"/>
  <c r="U68" i="2" s="1"/>
  <c r="P63" i="1"/>
  <c r="V68" i="2" s="1"/>
  <c r="Q63" i="1"/>
  <c r="W68" i="2" s="1"/>
  <c r="E64" i="1"/>
  <c r="K69" i="2" s="1"/>
  <c r="F64" i="1"/>
  <c r="L69" i="2" s="1"/>
  <c r="G64" i="1"/>
  <c r="M69" i="2" s="1"/>
  <c r="H64" i="1"/>
  <c r="N69" i="2" s="1"/>
  <c r="I64" i="1"/>
  <c r="O69" i="2" s="1"/>
  <c r="J64" i="1"/>
  <c r="P69" i="2" s="1"/>
  <c r="K64" i="1"/>
  <c r="Q69" i="2" s="1"/>
  <c r="L64" i="1"/>
  <c r="R69" i="2" s="1"/>
  <c r="M64" i="1"/>
  <c r="S69" i="2" s="1"/>
  <c r="N64" i="1"/>
  <c r="T69" i="2" s="1"/>
  <c r="O64" i="1"/>
  <c r="U69" i="2" s="1"/>
  <c r="P64" i="1"/>
  <c r="V69" i="2" s="1"/>
  <c r="Q64" i="1"/>
  <c r="W69" i="2" s="1"/>
  <c r="E65" i="1"/>
  <c r="K70" i="2" s="1"/>
  <c r="F65" i="1"/>
  <c r="L70" i="2" s="1"/>
  <c r="G65" i="1"/>
  <c r="M70" i="2" s="1"/>
  <c r="H65" i="1"/>
  <c r="N70" i="2" s="1"/>
  <c r="I65" i="1"/>
  <c r="O70" i="2" s="1"/>
  <c r="J65" i="1"/>
  <c r="P70" i="2" s="1"/>
  <c r="K65" i="1"/>
  <c r="Q70" i="2" s="1"/>
  <c r="L65" i="1"/>
  <c r="R70" i="2" s="1"/>
  <c r="M65" i="1"/>
  <c r="S70" i="2" s="1"/>
  <c r="N65" i="1"/>
  <c r="T70" i="2" s="1"/>
  <c r="O65" i="1"/>
  <c r="U70" i="2" s="1"/>
  <c r="P65" i="1"/>
  <c r="V70" i="2" s="1"/>
  <c r="Q65" i="1"/>
  <c r="W70" i="2" s="1"/>
  <c r="E66" i="1"/>
  <c r="K71" i="2" s="1"/>
  <c r="F66" i="1"/>
  <c r="L71" i="2" s="1"/>
  <c r="G66" i="1"/>
  <c r="M71" i="2" s="1"/>
  <c r="H66" i="1"/>
  <c r="N71" i="2" s="1"/>
  <c r="I66" i="1"/>
  <c r="O71" i="2" s="1"/>
  <c r="J66" i="1"/>
  <c r="P71" i="2" s="1"/>
  <c r="K66" i="1"/>
  <c r="Q71" i="2" s="1"/>
  <c r="L66" i="1"/>
  <c r="R71" i="2" s="1"/>
  <c r="M66" i="1"/>
  <c r="S71" i="2" s="1"/>
  <c r="N66" i="1"/>
  <c r="T71" i="2" s="1"/>
  <c r="O66" i="1"/>
  <c r="U71" i="2" s="1"/>
  <c r="P66" i="1"/>
  <c r="V71" i="2" s="1"/>
  <c r="Q66" i="1"/>
  <c r="W71" i="2" s="1"/>
  <c r="E67" i="1"/>
  <c r="K72" i="2" s="1"/>
  <c r="F67" i="1"/>
  <c r="L72" i="2" s="1"/>
  <c r="G67" i="1"/>
  <c r="M72" i="2" s="1"/>
  <c r="H67" i="1"/>
  <c r="N72" i="2" s="1"/>
  <c r="I67" i="1"/>
  <c r="O72" i="2" s="1"/>
  <c r="J67" i="1"/>
  <c r="P72" i="2" s="1"/>
  <c r="K67" i="1"/>
  <c r="Q72" i="2" s="1"/>
  <c r="L67" i="1"/>
  <c r="R72" i="2" s="1"/>
  <c r="M67" i="1"/>
  <c r="S72" i="2" s="1"/>
  <c r="N67" i="1"/>
  <c r="T72" i="2" s="1"/>
  <c r="O67" i="1"/>
  <c r="U72" i="2" s="1"/>
  <c r="P67" i="1"/>
  <c r="V72" i="2" s="1"/>
  <c r="Q67" i="1"/>
  <c r="W72" i="2" s="1"/>
  <c r="E68" i="1"/>
  <c r="K73" i="2" s="1"/>
  <c r="F68" i="1"/>
  <c r="L73" i="2" s="1"/>
  <c r="G68" i="1"/>
  <c r="M73" i="2" s="1"/>
  <c r="H68" i="1"/>
  <c r="N73" i="2" s="1"/>
  <c r="I68" i="1"/>
  <c r="O73" i="2" s="1"/>
  <c r="J68" i="1"/>
  <c r="P73" i="2" s="1"/>
  <c r="K68" i="1"/>
  <c r="Q73" i="2" s="1"/>
  <c r="L68" i="1"/>
  <c r="R73" i="2" s="1"/>
  <c r="M68" i="1"/>
  <c r="S73" i="2" s="1"/>
  <c r="N68" i="1"/>
  <c r="T73" i="2" s="1"/>
  <c r="O68" i="1"/>
  <c r="U73" i="2" s="1"/>
  <c r="P68" i="1"/>
  <c r="V73" i="2" s="1"/>
  <c r="Q68" i="1"/>
  <c r="W73" i="2" s="1"/>
  <c r="E69" i="1"/>
  <c r="K74" i="2" s="1"/>
  <c r="F69" i="1"/>
  <c r="L74" i="2" s="1"/>
  <c r="G69" i="1"/>
  <c r="M74" i="2" s="1"/>
  <c r="H69" i="1"/>
  <c r="N74" i="2" s="1"/>
  <c r="I69" i="1"/>
  <c r="O74" i="2" s="1"/>
  <c r="J69" i="1"/>
  <c r="P74" i="2" s="1"/>
  <c r="K69" i="1"/>
  <c r="Q74" i="2" s="1"/>
  <c r="L69" i="1"/>
  <c r="R74" i="2" s="1"/>
  <c r="M69" i="1"/>
  <c r="S74" i="2" s="1"/>
  <c r="N69" i="1"/>
  <c r="T74" i="2" s="1"/>
  <c r="O69" i="1"/>
  <c r="U74" i="2" s="1"/>
  <c r="P69" i="1"/>
  <c r="V74" i="2" s="1"/>
  <c r="Q69" i="1"/>
  <c r="W74" i="2" s="1"/>
  <c r="E70" i="1"/>
  <c r="K75" i="2" s="1"/>
  <c r="F70" i="1"/>
  <c r="L75" i="2" s="1"/>
  <c r="G70" i="1"/>
  <c r="M75" i="2" s="1"/>
  <c r="H70" i="1"/>
  <c r="N75" i="2" s="1"/>
  <c r="I70" i="1"/>
  <c r="O75" i="2" s="1"/>
  <c r="J70" i="1"/>
  <c r="P75" i="2" s="1"/>
  <c r="K70" i="1"/>
  <c r="Q75" i="2" s="1"/>
  <c r="L70" i="1"/>
  <c r="R75" i="2" s="1"/>
  <c r="M70" i="1"/>
  <c r="S75" i="2" s="1"/>
  <c r="N70" i="1"/>
  <c r="T75" i="2" s="1"/>
  <c r="O70" i="1"/>
  <c r="U75" i="2" s="1"/>
  <c r="P70" i="1"/>
  <c r="V75" i="2" s="1"/>
  <c r="Q70" i="1"/>
  <c r="W75" i="2" s="1"/>
  <c r="E71" i="1"/>
  <c r="K76" i="2" s="1"/>
  <c r="F71" i="1"/>
  <c r="L76" i="2" s="1"/>
  <c r="G71" i="1"/>
  <c r="M76" i="2" s="1"/>
  <c r="H71" i="1"/>
  <c r="N76" i="2" s="1"/>
  <c r="I71" i="1"/>
  <c r="O76" i="2" s="1"/>
  <c r="J71" i="1"/>
  <c r="P76" i="2" s="1"/>
  <c r="K71" i="1"/>
  <c r="Q76" i="2" s="1"/>
  <c r="L71" i="1"/>
  <c r="R76" i="2" s="1"/>
  <c r="M71" i="1"/>
  <c r="S76" i="2" s="1"/>
  <c r="N71" i="1"/>
  <c r="T76" i="2" s="1"/>
  <c r="O71" i="1"/>
  <c r="U76" i="2" s="1"/>
  <c r="P71" i="1"/>
  <c r="V76" i="2" s="1"/>
  <c r="Q71" i="1"/>
  <c r="W76" i="2" s="1"/>
  <c r="E72" i="1"/>
  <c r="K77" i="2" s="1"/>
  <c r="F72" i="1"/>
  <c r="L77" i="2" s="1"/>
  <c r="G72" i="1"/>
  <c r="M77" i="2" s="1"/>
  <c r="H72" i="1"/>
  <c r="N77" i="2" s="1"/>
  <c r="I72" i="1"/>
  <c r="O77" i="2" s="1"/>
  <c r="J72" i="1"/>
  <c r="P77" i="2" s="1"/>
  <c r="K72" i="1"/>
  <c r="Q77" i="2" s="1"/>
  <c r="L72" i="1"/>
  <c r="R77" i="2" s="1"/>
  <c r="M72" i="1"/>
  <c r="S77" i="2" s="1"/>
  <c r="N72" i="1"/>
  <c r="T77" i="2" s="1"/>
  <c r="O72" i="1"/>
  <c r="U77" i="2" s="1"/>
  <c r="P72" i="1"/>
  <c r="V77" i="2" s="1"/>
  <c r="Q72" i="1"/>
  <c r="W77" i="2" s="1"/>
  <c r="E73" i="1"/>
  <c r="K78" i="2" s="1"/>
  <c r="F73" i="1"/>
  <c r="L78" i="2" s="1"/>
  <c r="G73" i="1"/>
  <c r="M78" i="2" s="1"/>
  <c r="H73" i="1"/>
  <c r="N78" i="2" s="1"/>
  <c r="I73" i="1"/>
  <c r="O78" i="2" s="1"/>
  <c r="J73" i="1"/>
  <c r="P78" i="2" s="1"/>
  <c r="K73" i="1"/>
  <c r="Q78" i="2" s="1"/>
  <c r="L73" i="1"/>
  <c r="R78" i="2" s="1"/>
  <c r="M73" i="1"/>
  <c r="S78" i="2" s="1"/>
  <c r="N73" i="1"/>
  <c r="T78" i="2" s="1"/>
  <c r="O73" i="1"/>
  <c r="U78" i="2" s="1"/>
  <c r="P73" i="1"/>
  <c r="V78" i="2" s="1"/>
  <c r="Q73" i="1"/>
  <c r="W78" i="2" s="1"/>
  <c r="E74" i="1"/>
  <c r="K79" i="2" s="1"/>
  <c r="F74" i="1"/>
  <c r="L79" i="2" s="1"/>
  <c r="G74" i="1"/>
  <c r="M79" i="2" s="1"/>
  <c r="H74" i="1"/>
  <c r="N79" i="2" s="1"/>
  <c r="I74" i="1"/>
  <c r="O79" i="2" s="1"/>
  <c r="J74" i="1"/>
  <c r="P79" i="2" s="1"/>
  <c r="K74" i="1"/>
  <c r="Q79" i="2" s="1"/>
  <c r="L74" i="1"/>
  <c r="R79" i="2" s="1"/>
  <c r="M74" i="1"/>
  <c r="S79" i="2" s="1"/>
  <c r="N74" i="1"/>
  <c r="T79" i="2" s="1"/>
  <c r="O74" i="1"/>
  <c r="U79" i="2" s="1"/>
  <c r="P74" i="1"/>
  <c r="V79" i="2" s="1"/>
  <c r="Q74" i="1"/>
  <c r="W79" i="2" s="1"/>
  <c r="E75" i="1"/>
  <c r="K80" i="2" s="1"/>
  <c r="F75" i="1"/>
  <c r="L80" i="2" s="1"/>
  <c r="G75" i="1"/>
  <c r="M80" i="2" s="1"/>
  <c r="H75" i="1"/>
  <c r="N80" i="2" s="1"/>
  <c r="I75" i="1"/>
  <c r="O80" i="2" s="1"/>
  <c r="J75" i="1"/>
  <c r="P80" i="2" s="1"/>
  <c r="K75" i="1"/>
  <c r="Q80" i="2" s="1"/>
  <c r="L75" i="1"/>
  <c r="R80" i="2" s="1"/>
  <c r="M75" i="1"/>
  <c r="S80" i="2" s="1"/>
  <c r="N75" i="1"/>
  <c r="T80" i="2" s="1"/>
  <c r="O75" i="1"/>
  <c r="U80" i="2" s="1"/>
  <c r="P75" i="1"/>
  <c r="V80" i="2" s="1"/>
  <c r="Q75" i="1"/>
  <c r="W80" i="2" s="1"/>
  <c r="E76" i="1"/>
  <c r="F76" i="1"/>
  <c r="G76" i="1"/>
  <c r="H76" i="1"/>
  <c r="I76" i="1"/>
  <c r="J76" i="1"/>
  <c r="K76" i="1"/>
  <c r="L76" i="1"/>
  <c r="M76" i="1"/>
  <c r="N76" i="1"/>
  <c r="O76" i="1"/>
  <c r="P76" i="1"/>
  <c r="Q76" i="1"/>
  <c r="E77" i="1"/>
  <c r="K81" i="2" s="1"/>
  <c r="F77" i="1"/>
  <c r="L81" i="2" s="1"/>
  <c r="G77" i="1"/>
  <c r="M81" i="2" s="1"/>
  <c r="H77" i="1"/>
  <c r="N81" i="2" s="1"/>
  <c r="I77" i="1"/>
  <c r="O81" i="2" s="1"/>
  <c r="J77" i="1"/>
  <c r="P81" i="2" s="1"/>
  <c r="K77" i="1"/>
  <c r="Q81" i="2" s="1"/>
  <c r="L77" i="1"/>
  <c r="R81" i="2" s="1"/>
  <c r="M77" i="1"/>
  <c r="S81" i="2" s="1"/>
  <c r="N77" i="1"/>
  <c r="T81" i="2" s="1"/>
  <c r="O77" i="1"/>
  <c r="U81" i="2" s="1"/>
  <c r="P77" i="1"/>
  <c r="V81" i="2" s="1"/>
  <c r="Q77" i="1"/>
  <c r="W81" i="2" s="1"/>
  <c r="E78" i="1"/>
  <c r="K82" i="2" s="1"/>
  <c r="F78" i="1"/>
  <c r="L82" i="2" s="1"/>
  <c r="G78" i="1"/>
  <c r="M82" i="2" s="1"/>
  <c r="H78" i="1"/>
  <c r="N82" i="2" s="1"/>
  <c r="I78" i="1"/>
  <c r="O82" i="2" s="1"/>
  <c r="J78" i="1"/>
  <c r="P82" i="2" s="1"/>
  <c r="K78" i="1"/>
  <c r="Q82" i="2" s="1"/>
  <c r="L78" i="1"/>
  <c r="R82" i="2" s="1"/>
  <c r="M78" i="1"/>
  <c r="S82" i="2" s="1"/>
  <c r="N78" i="1"/>
  <c r="T82" i="2" s="1"/>
  <c r="O78" i="1"/>
  <c r="U82" i="2" s="1"/>
  <c r="P78" i="1"/>
  <c r="V82" i="2" s="1"/>
  <c r="Q78" i="1"/>
  <c r="W82" i="2" s="1"/>
  <c r="E79" i="1"/>
  <c r="K83" i="2" s="1"/>
  <c r="F79" i="1"/>
  <c r="L83" i="2" s="1"/>
  <c r="G79" i="1"/>
  <c r="M83" i="2" s="1"/>
  <c r="H79" i="1"/>
  <c r="N83" i="2" s="1"/>
  <c r="I79" i="1"/>
  <c r="O83" i="2" s="1"/>
  <c r="J79" i="1"/>
  <c r="P83" i="2" s="1"/>
  <c r="K79" i="1"/>
  <c r="Q83" i="2" s="1"/>
  <c r="L79" i="1"/>
  <c r="R83" i="2" s="1"/>
  <c r="M79" i="1"/>
  <c r="S83" i="2" s="1"/>
  <c r="N79" i="1"/>
  <c r="T83" i="2" s="1"/>
  <c r="O79" i="1"/>
  <c r="U83" i="2" s="1"/>
  <c r="P79" i="1"/>
  <c r="V83" i="2" s="1"/>
  <c r="Q79" i="1"/>
  <c r="W83" i="2" s="1"/>
  <c r="E80" i="1"/>
  <c r="K84" i="2" s="1"/>
  <c r="F80" i="1"/>
  <c r="L84" i="2" s="1"/>
  <c r="G80" i="1"/>
  <c r="M84" i="2" s="1"/>
  <c r="H80" i="1"/>
  <c r="N84" i="2" s="1"/>
  <c r="I80" i="1"/>
  <c r="O84" i="2" s="1"/>
  <c r="J80" i="1"/>
  <c r="P84" i="2" s="1"/>
  <c r="K80" i="1"/>
  <c r="Q84" i="2" s="1"/>
  <c r="L80" i="1"/>
  <c r="R84" i="2" s="1"/>
  <c r="M80" i="1"/>
  <c r="S84" i="2" s="1"/>
  <c r="N80" i="1"/>
  <c r="T84" i="2" s="1"/>
  <c r="O80" i="1"/>
  <c r="U84" i="2" s="1"/>
  <c r="P80" i="1"/>
  <c r="V84" i="2" s="1"/>
  <c r="Q80" i="1"/>
  <c r="W84" i="2" s="1"/>
  <c r="E81" i="1"/>
  <c r="K85" i="2" s="1"/>
  <c r="F81" i="1"/>
  <c r="L85" i="2" s="1"/>
  <c r="G81" i="1"/>
  <c r="M85" i="2" s="1"/>
  <c r="H81" i="1"/>
  <c r="N85" i="2" s="1"/>
  <c r="I81" i="1"/>
  <c r="O85" i="2" s="1"/>
  <c r="J81" i="1"/>
  <c r="P85" i="2" s="1"/>
  <c r="K81" i="1"/>
  <c r="Q85" i="2" s="1"/>
  <c r="L81" i="1"/>
  <c r="R85" i="2" s="1"/>
  <c r="M81" i="1"/>
  <c r="S85" i="2" s="1"/>
  <c r="N81" i="1"/>
  <c r="T85" i="2" s="1"/>
  <c r="O81" i="1"/>
  <c r="U85" i="2" s="1"/>
  <c r="P81" i="1"/>
  <c r="V85" i="2" s="1"/>
  <c r="Q81" i="1"/>
  <c r="W85" i="2" s="1"/>
  <c r="E82" i="1"/>
  <c r="K86" i="2" s="1"/>
  <c r="F82" i="1"/>
  <c r="L86" i="2" s="1"/>
  <c r="G82" i="1"/>
  <c r="M86" i="2" s="1"/>
  <c r="H82" i="1"/>
  <c r="N86" i="2" s="1"/>
  <c r="I82" i="1"/>
  <c r="O86" i="2" s="1"/>
  <c r="J82" i="1"/>
  <c r="P86" i="2" s="1"/>
  <c r="K82" i="1"/>
  <c r="Q86" i="2" s="1"/>
  <c r="L82" i="1"/>
  <c r="R86" i="2" s="1"/>
  <c r="M82" i="1"/>
  <c r="S86" i="2" s="1"/>
  <c r="N82" i="1"/>
  <c r="T86" i="2" s="1"/>
  <c r="O82" i="1"/>
  <c r="U86" i="2" s="1"/>
  <c r="P82" i="1"/>
  <c r="V86" i="2" s="1"/>
  <c r="Q82" i="1"/>
  <c r="W86" i="2" s="1"/>
  <c r="E83" i="1"/>
  <c r="K87" i="2" s="1"/>
  <c r="F83" i="1"/>
  <c r="L87" i="2" s="1"/>
  <c r="G83" i="1"/>
  <c r="M87" i="2" s="1"/>
  <c r="H83" i="1"/>
  <c r="N87" i="2" s="1"/>
  <c r="I83" i="1"/>
  <c r="O87" i="2" s="1"/>
  <c r="J83" i="1"/>
  <c r="P87" i="2" s="1"/>
  <c r="K83" i="1"/>
  <c r="Q87" i="2" s="1"/>
  <c r="L83" i="1"/>
  <c r="R87" i="2" s="1"/>
  <c r="M83" i="1"/>
  <c r="S87" i="2" s="1"/>
  <c r="N83" i="1"/>
  <c r="T87" i="2" s="1"/>
  <c r="O83" i="1"/>
  <c r="U87" i="2" s="1"/>
  <c r="P83" i="1"/>
  <c r="V87" i="2" s="1"/>
  <c r="Q83" i="1"/>
  <c r="W87" i="2" s="1"/>
  <c r="E84" i="1"/>
  <c r="K88" i="2" s="1"/>
  <c r="F84" i="1"/>
  <c r="L88" i="2" s="1"/>
  <c r="G84" i="1"/>
  <c r="M88" i="2" s="1"/>
  <c r="H84" i="1"/>
  <c r="N88" i="2" s="1"/>
  <c r="I84" i="1"/>
  <c r="O88" i="2" s="1"/>
  <c r="J84" i="1"/>
  <c r="P88" i="2" s="1"/>
  <c r="K84" i="1"/>
  <c r="Q88" i="2" s="1"/>
  <c r="L84" i="1"/>
  <c r="R88" i="2" s="1"/>
  <c r="M84" i="1"/>
  <c r="S88" i="2" s="1"/>
  <c r="N84" i="1"/>
  <c r="T88" i="2" s="1"/>
  <c r="O84" i="1"/>
  <c r="U88" i="2" s="1"/>
  <c r="P84" i="1"/>
  <c r="V88" i="2" s="1"/>
  <c r="Q84" i="1"/>
  <c r="W88" i="2" s="1"/>
  <c r="E85" i="1"/>
  <c r="K89" i="2" s="1"/>
  <c r="F85" i="1"/>
  <c r="L89" i="2" s="1"/>
  <c r="G85" i="1"/>
  <c r="M89" i="2" s="1"/>
  <c r="H85" i="1"/>
  <c r="N89" i="2" s="1"/>
  <c r="I85" i="1"/>
  <c r="O89" i="2" s="1"/>
  <c r="J85" i="1"/>
  <c r="P89" i="2" s="1"/>
  <c r="K85" i="1"/>
  <c r="Q89" i="2" s="1"/>
  <c r="L85" i="1"/>
  <c r="R89" i="2" s="1"/>
  <c r="M85" i="1"/>
  <c r="S89" i="2" s="1"/>
  <c r="N85" i="1"/>
  <c r="T89" i="2" s="1"/>
  <c r="O85" i="1"/>
  <c r="U89" i="2" s="1"/>
  <c r="P85" i="1"/>
  <c r="V89" i="2" s="1"/>
  <c r="Q85" i="1"/>
  <c r="W89" i="2" s="1"/>
  <c r="E86" i="1"/>
  <c r="K90" i="2" s="1"/>
  <c r="F86" i="1"/>
  <c r="L90" i="2" s="1"/>
  <c r="G86" i="1"/>
  <c r="M90" i="2" s="1"/>
  <c r="H86" i="1"/>
  <c r="N90" i="2" s="1"/>
  <c r="I86" i="1"/>
  <c r="O90" i="2" s="1"/>
  <c r="J86" i="1"/>
  <c r="P90" i="2" s="1"/>
  <c r="K86" i="1"/>
  <c r="Q90" i="2" s="1"/>
  <c r="L86" i="1"/>
  <c r="R90" i="2" s="1"/>
  <c r="M86" i="1"/>
  <c r="S90" i="2" s="1"/>
  <c r="N86" i="1"/>
  <c r="T90" i="2" s="1"/>
  <c r="O86" i="1"/>
  <c r="U90" i="2" s="1"/>
  <c r="P86" i="1"/>
  <c r="V90" i="2" s="1"/>
  <c r="Q86" i="1"/>
  <c r="W90" i="2" s="1"/>
  <c r="E87" i="1"/>
  <c r="K91" i="2" s="1"/>
  <c r="F87" i="1"/>
  <c r="L91" i="2" s="1"/>
  <c r="G87" i="1"/>
  <c r="M91" i="2" s="1"/>
  <c r="H87" i="1"/>
  <c r="N91" i="2" s="1"/>
  <c r="I87" i="1"/>
  <c r="O91" i="2" s="1"/>
  <c r="J87" i="1"/>
  <c r="P91" i="2" s="1"/>
  <c r="K87" i="1"/>
  <c r="Q91" i="2" s="1"/>
  <c r="L87" i="1"/>
  <c r="R91" i="2" s="1"/>
  <c r="M87" i="1"/>
  <c r="S91" i="2" s="1"/>
  <c r="N87" i="1"/>
  <c r="T91" i="2" s="1"/>
  <c r="O87" i="1"/>
  <c r="U91" i="2" s="1"/>
  <c r="P87" i="1"/>
  <c r="V91" i="2" s="1"/>
  <c r="Q87" i="1"/>
  <c r="W91" i="2" s="1"/>
  <c r="E88" i="1"/>
  <c r="K92" i="2" s="1"/>
  <c r="F88" i="1"/>
  <c r="L92" i="2" s="1"/>
  <c r="G88" i="1"/>
  <c r="M92" i="2" s="1"/>
  <c r="H88" i="1"/>
  <c r="N92" i="2" s="1"/>
  <c r="I88" i="1"/>
  <c r="O92" i="2" s="1"/>
  <c r="J88" i="1"/>
  <c r="P92" i="2" s="1"/>
  <c r="K88" i="1"/>
  <c r="Q92" i="2" s="1"/>
  <c r="L88" i="1"/>
  <c r="R92" i="2" s="1"/>
  <c r="M88" i="1"/>
  <c r="S92" i="2" s="1"/>
  <c r="N88" i="1"/>
  <c r="T92" i="2" s="1"/>
  <c r="O88" i="1"/>
  <c r="U92" i="2" s="1"/>
  <c r="P88" i="1"/>
  <c r="V92" i="2" s="1"/>
  <c r="Q88" i="1"/>
  <c r="W92" i="2" s="1"/>
  <c r="E89" i="1"/>
  <c r="K93" i="2" s="1"/>
  <c r="F89" i="1"/>
  <c r="L93" i="2" s="1"/>
  <c r="G89" i="1"/>
  <c r="M93" i="2" s="1"/>
  <c r="H89" i="1"/>
  <c r="N93" i="2" s="1"/>
  <c r="I89" i="1"/>
  <c r="O93" i="2" s="1"/>
  <c r="J89" i="1"/>
  <c r="P93" i="2" s="1"/>
  <c r="K89" i="1"/>
  <c r="Q93" i="2" s="1"/>
  <c r="L89" i="1"/>
  <c r="R93" i="2" s="1"/>
  <c r="M89" i="1"/>
  <c r="S93" i="2" s="1"/>
  <c r="N89" i="1"/>
  <c r="T93" i="2" s="1"/>
  <c r="O89" i="1"/>
  <c r="U93" i="2" s="1"/>
  <c r="P89" i="1"/>
  <c r="V93" i="2" s="1"/>
  <c r="Q89" i="1"/>
  <c r="W93" i="2" s="1"/>
  <c r="E90" i="1"/>
  <c r="K94" i="2" s="1"/>
  <c r="F90" i="1"/>
  <c r="L94" i="2" s="1"/>
  <c r="G90" i="1"/>
  <c r="M94" i="2" s="1"/>
  <c r="H90" i="1"/>
  <c r="N94" i="2" s="1"/>
  <c r="I90" i="1"/>
  <c r="O94" i="2" s="1"/>
  <c r="J90" i="1"/>
  <c r="P94" i="2" s="1"/>
  <c r="K90" i="1"/>
  <c r="Q94" i="2" s="1"/>
  <c r="L90" i="1"/>
  <c r="R94" i="2" s="1"/>
  <c r="M90" i="1"/>
  <c r="S94" i="2" s="1"/>
  <c r="N90" i="1"/>
  <c r="T94" i="2" s="1"/>
  <c r="O90" i="1"/>
  <c r="U94" i="2" s="1"/>
  <c r="P90" i="1"/>
  <c r="V94" i="2" s="1"/>
  <c r="Q90" i="1"/>
  <c r="W94" i="2" s="1"/>
  <c r="E91" i="1"/>
  <c r="K95" i="2" s="1"/>
  <c r="F91" i="1"/>
  <c r="L95" i="2" s="1"/>
  <c r="G91" i="1"/>
  <c r="M95" i="2" s="1"/>
  <c r="H91" i="1"/>
  <c r="N95" i="2" s="1"/>
  <c r="I91" i="1"/>
  <c r="O95" i="2" s="1"/>
  <c r="J91" i="1"/>
  <c r="P95" i="2" s="1"/>
  <c r="K91" i="1"/>
  <c r="Q95" i="2" s="1"/>
  <c r="L91" i="1"/>
  <c r="R95" i="2" s="1"/>
  <c r="M91" i="1"/>
  <c r="S95" i="2" s="1"/>
  <c r="N91" i="1"/>
  <c r="T95" i="2" s="1"/>
  <c r="O91" i="1"/>
  <c r="U95" i="2" s="1"/>
  <c r="P91" i="1"/>
  <c r="V95" i="2" s="1"/>
  <c r="Q91" i="1"/>
  <c r="W95" i="2" s="1"/>
  <c r="E92" i="1"/>
  <c r="K96" i="2" s="1"/>
  <c r="F92" i="1"/>
  <c r="L96" i="2" s="1"/>
  <c r="G92" i="1"/>
  <c r="M96" i="2" s="1"/>
  <c r="H92" i="1"/>
  <c r="N96" i="2" s="1"/>
  <c r="I92" i="1"/>
  <c r="O96" i="2" s="1"/>
  <c r="J92" i="1"/>
  <c r="P96" i="2" s="1"/>
  <c r="K92" i="1"/>
  <c r="Q96" i="2" s="1"/>
  <c r="L92" i="1"/>
  <c r="R96" i="2" s="1"/>
  <c r="M92" i="1"/>
  <c r="S96" i="2" s="1"/>
  <c r="N92" i="1"/>
  <c r="T96" i="2" s="1"/>
  <c r="O92" i="1"/>
  <c r="U96" i="2" s="1"/>
  <c r="P92" i="1"/>
  <c r="V96" i="2" s="1"/>
  <c r="Q92" i="1"/>
  <c r="W96" i="2" s="1"/>
  <c r="E93" i="1"/>
  <c r="K97" i="2" s="1"/>
  <c r="F93" i="1"/>
  <c r="L97" i="2" s="1"/>
  <c r="G93" i="1"/>
  <c r="M97" i="2" s="1"/>
  <c r="H93" i="1"/>
  <c r="N97" i="2" s="1"/>
  <c r="I93" i="1"/>
  <c r="O97" i="2" s="1"/>
  <c r="J93" i="1"/>
  <c r="P97" i="2" s="1"/>
  <c r="K93" i="1"/>
  <c r="Q97" i="2" s="1"/>
  <c r="L93" i="1"/>
  <c r="R97" i="2" s="1"/>
  <c r="M93" i="1"/>
  <c r="S97" i="2" s="1"/>
  <c r="N93" i="1"/>
  <c r="T97" i="2" s="1"/>
  <c r="O93" i="1"/>
  <c r="U97" i="2" s="1"/>
  <c r="P93" i="1"/>
  <c r="V97" i="2" s="1"/>
  <c r="Q93" i="1"/>
  <c r="W97" i="2" s="1"/>
  <c r="E94" i="1"/>
  <c r="K98" i="2" s="1"/>
  <c r="F94" i="1"/>
  <c r="L98" i="2" s="1"/>
  <c r="G94" i="1"/>
  <c r="M98" i="2" s="1"/>
  <c r="H94" i="1"/>
  <c r="N98" i="2" s="1"/>
  <c r="I94" i="1"/>
  <c r="O98" i="2" s="1"/>
  <c r="J94" i="1"/>
  <c r="P98" i="2" s="1"/>
  <c r="K94" i="1"/>
  <c r="Q98" i="2" s="1"/>
  <c r="L94" i="1"/>
  <c r="R98" i="2" s="1"/>
  <c r="M94" i="1"/>
  <c r="S98" i="2" s="1"/>
  <c r="N94" i="1"/>
  <c r="T98" i="2" s="1"/>
  <c r="O94" i="1"/>
  <c r="U98" i="2" s="1"/>
  <c r="P94" i="1"/>
  <c r="V98" i="2" s="1"/>
  <c r="Q94" i="1"/>
  <c r="W98" i="2" s="1"/>
  <c r="E95" i="1"/>
  <c r="K99" i="2" s="1"/>
  <c r="F95" i="1"/>
  <c r="L99" i="2" s="1"/>
  <c r="G95" i="1"/>
  <c r="M99" i="2" s="1"/>
  <c r="H95" i="1"/>
  <c r="N99" i="2" s="1"/>
  <c r="I95" i="1"/>
  <c r="O99" i="2" s="1"/>
  <c r="J95" i="1"/>
  <c r="P99" i="2" s="1"/>
  <c r="K95" i="1"/>
  <c r="Q99" i="2" s="1"/>
  <c r="L95" i="1"/>
  <c r="R99" i="2" s="1"/>
  <c r="M95" i="1"/>
  <c r="S99" i="2" s="1"/>
  <c r="N95" i="1"/>
  <c r="T99" i="2" s="1"/>
  <c r="O95" i="1"/>
  <c r="U99" i="2" s="1"/>
  <c r="P95" i="1"/>
  <c r="V99" i="2" s="1"/>
  <c r="Q95" i="1"/>
  <c r="W99" i="2" s="1"/>
  <c r="E96" i="1"/>
  <c r="K100" i="2" s="1"/>
  <c r="F96" i="1"/>
  <c r="L100" i="2" s="1"/>
  <c r="G96" i="1"/>
  <c r="M100" i="2" s="1"/>
  <c r="H96" i="1"/>
  <c r="N100" i="2" s="1"/>
  <c r="I96" i="1"/>
  <c r="O100" i="2" s="1"/>
  <c r="J96" i="1"/>
  <c r="P100" i="2" s="1"/>
  <c r="K96" i="1"/>
  <c r="Q100" i="2" s="1"/>
  <c r="L96" i="1"/>
  <c r="R100" i="2" s="1"/>
  <c r="M96" i="1"/>
  <c r="S100" i="2" s="1"/>
  <c r="N96" i="1"/>
  <c r="T100" i="2" s="1"/>
  <c r="O96" i="1"/>
  <c r="U100" i="2" s="1"/>
  <c r="P96" i="1"/>
  <c r="V100" i="2" s="1"/>
  <c r="Q96" i="1"/>
  <c r="W100" i="2" s="1"/>
  <c r="E97" i="1"/>
  <c r="K101" i="2" s="1"/>
  <c r="F97" i="1"/>
  <c r="L101" i="2" s="1"/>
  <c r="G97" i="1"/>
  <c r="M101" i="2" s="1"/>
  <c r="H97" i="1"/>
  <c r="N101" i="2" s="1"/>
  <c r="I97" i="1"/>
  <c r="O101" i="2" s="1"/>
  <c r="J97" i="1"/>
  <c r="P101" i="2" s="1"/>
  <c r="K97" i="1"/>
  <c r="Q101" i="2" s="1"/>
  <c r="L97" i="1"/>
  <c r="R101" i="2" s="1"/>
  <c r="M97" i="1"/>
  <c r="S101" i="2" s="1"/>
  <c r="N97" i="1"/>
  <c r="T101" i="2" s="1"/>
  <c r="O97" i="1"/>
  <c r="U101" i="2" s="1"/>
  <c r="P97" i="1"/>
  <c r="V101" i="2" s="1"/>
  <c r="Q97" i="1"/>
  <c r="W101" i="2" s="1"/>
  <c r="E98" i="1"/>
  <c r="K102" i="2" s="1"/>
  <c r="F98" i="1"/>
  <c r="L102" i="2" s="1"/>
  <c r="G98" i="1"/>
  <c r="M102" i="2" s="1"/>
  <c r="H98" i="1"/>
  <c r="N102" i="2" s="1"/>
  <c r="I98" i="1"/>
  <c r="O102" i="2" s="1"/>
  <c r="J98" i="1"/>
  <c r="P102" i="2" s="1"/>
  <c r="K98" i="1"/>
  <c r="Q102" i="2" s="1"/>
  <c r="L98" i="1"/>
  <c r="R102" i="2" s="1"/>
  <c r="M98" i="1"/>
  <c r="S102" i="2" s="1"/>
  <c r="N98" i="1"/>
  <c r="T102" i="2" s="1"/>
  <c r="O98" i="1"/>
  <c r="U102" i="2" s="1"/>
  <c r="P98" i="1"/>
  <c r="V102" i="2" s="1"/>
  <c r="Q98" i="1"/>
  <c r="W102" i="2" s="1"/>
  <c r="E99" i="1"/>
  <c r="K103" i="2" s="1"/>
  <c r="F99" i="1"/>
  <c r="L103" i="2" s="1"/>
  <c r="G99" i="1"/>
  <c r="M103" i="2" s="1"/>
  <c r="H99" i="1"/>
  <c r="N103" i="2" s="1"/>
  <c r="I99" i="1"/>
  <c r="O103" i="2" s="1"/>
  <c r="J99" i="1"/>
  <c r="P103" i="2" s="1"/>
  <c r="K99" i="1"/>
  <c r="Q103" i="2" s="1"/>
  <c r="L99" i="1"/>
  <c r="R103" i="2" s="1"/>
  <c r="M99" i="1"/>
  <c r="S103" i="2" s="1"/>
  <c r="N99" i="1"/>
  <c r="T103" i="2" s="1"/>
  <c r="O99" i="1"/>
  <c r="U103" i="2" s="1"/>
  <c r="P99" i="1"/>
  <c r="V103" i="2" s="1"/>
  <c r="Q99" i="1"/>
  <c r="W103" i="2" s="1"/>
  <c r="E100" i="1"/>
  <c r="K104" i="2" s="1"/>
  <c r="F100" i="1"/>
  <c r="L104" i="2" s="1"/>
  <c r="G100" i="1"/>
  <c r="M104" i="2" s="1"/>
  <c r="H100" i="1"/>
  <c r="N104" i="2" s="1"/>
  <c r="I100" i="1"/>
  <c r="O104" i="2" s="1"/>
  <c r="J100" i="1"/>
  <c r="P104" i="2" s="1"/>
  <c r="K100" i="1"/>
  <c r="Q104" i="2" s="1"/>
  <c r="L100" i="1"/>
  <c r="R104" i="2" s="1"/>
  <c r="M100" i="1"/>
  <c r="S104" i="2" s="1"/>
  <c r="N100" i="1"/>
  <c r="T104" i="2" s="1"/>
  <c r="O100" i="1"/>
  <c r="U104" i="2" s="1"/>
  <c r="P100" i="1"/>
  <c r="V104" i="2" s="1"/>
  <c r="Q100" i="1"/>
  <c r="W104" i="2" s="1"/>
  <c r="E101" i="1"/>
  <c r="K105" i="2" s="1"/>
  <c r="F101" i="1"/>
  <c r="L105" i="2" s="1"/>
  <c r="G101" i="1"/>
  <c r="M105" i="2" s="1"/>
  <c r="H101" i="1"/>
  <c r="N105" i="2" s="1"/>
  <c r="I101" i="1"/>
  <c r="O105" i="2" s="1"/>
  <c r="J101" i="1"/>
  <c r="P105" i="2" s="1"/>
  <c r="K101" i="1"/>
  <c r="Q105" i="2" s="1"/>
  <c r="L101" i="1"/>
  <c r="R105" i="2" s="1"/>
  <c r="M101" i="1"/>
  <c r="S105" i="2" s="1"/>
  <c r="N101" i="1"/>
  <c r="T105" i="2" s="1"/>
  <c r="O101" i="1"/>
  <c r="U105" i="2" s="1"/>
  <c r="P101" i="1"/>
  <c r="V105" i="2" s="1"/>
  <c r="Q101" i="1"/>
  <c r="W105" i="2" s="1"/>
  <c r="E102" i="1"/>
  <c r="K106" i="2" s="1"/>
  <c r="F102" i="1"/>
  <c r="L106" i="2" s="1"/>
  <c r="G102" i="1"/>
  <c r="M106" i="2" s="1"/>
  <c r="H102" i="1"/>
  <c r="N106" i="2" s="1"/>
  <c r="I102" i="1"/>
  <c r="O106" i="2" s="1"/>
  <c r="J102" i="1"/>
  <c r="P106" i="2" s="1"/>
  <c r="K102" i="1"/>
  <c r="Q106" i="2" s="1"/>
  <c r="L102" i="1"/>
  <c r="R106" i="2" s="1"/>
  <c r="M102" i="1"/>
  <c r="S106" i="2" s="1"/>
  <c r="N102" i="1"/>
  <c r="T106" i="2" s="1"/>
  <c r="O102" i="1"/>
  <c r="U106" i="2" s="1"/>
  <c r="P102" i="1"/>
  <c r="V106" i="2" s="1"/>
  <c r="Q102" i="1"/>
  <c r="W106" i="2" s="1"/>
  <c r="E103" i="1"/>
  <c r="K107" i="2" s="1"/>
  <c r="F103" i="1"/>
  <c r="L107" i="2" s="1"/>
  <c r="G103" i="1"/>
  <c r="M107" i="2" s="1"/>
  <c r="H103" i="1"/>
  <c r="N107" i="2" s="1"/>
  <c r="I103" i="1"/>
  <c r="O107" i="2" s="1"/>
  <c r="J103" i="1"/>
  <c r="P107" i="2" s="1"/>
  <c r="K103" i="1"/>
  <c r="Q107" i="2" s="1"/>
  <c r="L103" i="1"/>
  <c r="R107" i="2" s="1"/>
  <c r="M103" i="1"/>
  <c r="S107" i="2" s="1"/>
  <c r="N103" i="1"/>
  <c r="T107" i="2" s="1"/>
  <c r="O103" i="1"/>
  <c r="U107" i="2" s="1"/>
  <c r="P103" i="1"/>
  <c r="V107" i="2" s="1"/>
  <c r="Q103" i="1"/>
  <c r="W107" i="2" s="1"/>
  <c r="E104" i="1"/>
  <c r="K108" i="2" s="1"/>
  <c r="F104" i="1"/>
  <c r="L108" i="2" s="1"/>
  <c r="G104" i="1"/>
  <c r="M108" i="2" s="1"/>
  <c r="H104" i="1"/>
  <c r="N108" i="2" s="1"/>
  <c r="I104" i="1"/>
  <c r="O108" i="2" s="1"/>
  <c r="J104" i="1"/>
  <c r="P108" i="2" s="1"/>
  <c r="K104" i="1"/>
  <c r="Q108" i="2" s="1"/>
  <c r="L104" i="1"/>
  <c r="R108" i="2" s="1"/>
  <c r="M104" i="1"/>
  <c r="S108" i="2" s="1"/>
  <c r="N104" i="1"/>
  <c r="T108" i="2" s="1"/>
  <c r="O104" i="1"/>
  <c r="U108" i="2" s="1"/>
  <c r="P104" i="1"/>
  <c r="V108" i="2" s="1"/>
  <c r="Q104" i="1"/>
  <c r="W108" i="2" s="1"/>
  <c r="E105" i="1"/>
  <c r="K109" i="2" s="1"/>
  <c r="F105" i="1"/>
  <c r="L109" i="2" s="1"/>
  <c r="G105" i="1"/>
  <c r="M109" i="2" s="1"/>
  <c r="H105" i="1"/>
  <c r="N109" i="2" s="1"/>
  <c r="I105" i="1"/>
  <c r="O109" i="2" s="1"/>
  <c r="J105" i="1"/>
  <c r="P109" i="2" s="1"/>
  <c r="K105" i="1"/>
  <c r="Q109" i="2" s="1"/>
  <c r="L105" i="1"/>
  <c r="R109" i="2" s="1"/>
  <c r="M105" i="1"/>
  <c r="S109" i="2" s="1"/>
  <c r="N105" i="1"/>
  <c r="T109" i="2" s="1"/>
  <c r="O105" i="1"/>
  <c r="U109" i="2" s="1"/>
  <c r="P105" i="1"/>
  <c r="V109" i="2" s="1"/>
  <c r="Q105" i="1"/>
  <c r="W109" i="2" s="1"/>
  <c r="E106" i="1"/>
  <c r="K110" i="2" s="1"/>
  <c r="F106" i="1"/>
  <c r="L110" i="2" s="1"/>
  <c r="G106" i="1"/>
  <c r="M110" i="2" s="1"/>
  <c r="H106" i="1"/>
  <c r="N110" i="2" s="1"/>
  <c r="I106" i="1"/>
  <c r="O110" i="2" s="1"/>
  <c r="J106" i="1"/>
  <c r="P110" i="2" s="1"/>
  <c r="K106" i="1"/>
  <c r="Q110" i="2" s="1"/>
  <c r="L106" i="1"/>
  <c r="R110" i="2" s="1"/>
  <c r="M106" i="1"/>
  <c r="S110" i="2" s="1"/>
  <c r="N106" i="1"/>
  <c r="T110" i="2" s="1"/>
  <c r="O106" i="1"/>
  <c r="U110" i="2" s="1"/>
  <c r="P106" i="1"/>
  <c r="V110" i="2" s="1"/>
  <c r="Q106" i="1"/>
  <c r="W110" i="2" s="1"/>
  <c r="E107" i="1"/>
  <c r="K111" i="2" s="1"/>
  <c r="F107" i="1"/>
  <c r="L111" i="2" s="1"/>
  <c r="G107" i="1"/>
  <c r="M111" i="2" s="1"/>
  <c r="H107" i="1"/>
  <c r="N111" i="2" s="1"/>
  <c r="I107" i="1"/>
  <c r="O111" i="2" s="1"/>
  <c r="J107" i="1"/>
  <c r="P111" i="2" s="1"/>
  <c r="K107" i="1"/>
  <c r="Q111" i="2" s="1"/>
  <c r="L107" i="1"/>
  <c r="R111" i="2" s="1"/>
  <c r="M107" i="1"/>
  <c r="S111" i="2" s="1"/>
  <c r="N107" i="1"/>
  <c r="T111" i="2" s="1"/>
  <c r="O107" i="1"/>
  <c r="U111" i="2" s="1"/>
  <c r="P107" i="1"/>
  <c r="V111" i="2" s="1"/>
  <c r="Q107" i="1"/>
  <c r="W111" i="2" s="1"/>
  <c r="E108" i="1"/>
  <c r="K112" i="2" s="1"/>
  <c r="F108" i="1"/>
  <c r="L112" i="2" s="1"/>
  <c r="G108" i="1"/>
  <c r="M112" i="2" s="1"/>
  <c r="H108" i="1"/>
  <c r="N112" i="2" s="1"/>
  <c r="I108" i="1"/>
  <c r="O112" i="2" s="1"/>
  <c r="J108" i="1"/>
  <c r="P112" i="2" s="1"/>
  <c r="K108" i="1"/>
  <c r="Q112" i="2" s="1"/>
  <c r="L108" i="1"/>
  <c r="R112" i="2" s="1"/>
  <c r="M108" i="1"/>
  <c r="S112" i="2" s="1"/>
  <c r="N108" i="1"/>
  <c r="T112" i="2" s="1"/>
  <c r="O108" i="1"/>
  <c r="U112" i="2" s="1"/>
  <c r="P108" i="1"/>
  <c r="V112" i="2" s="1"/>
  <c r="Q108" i="1"/>
  <c r="W112" i="2" s="1"/>
  <c r="E109" i="1"/>
  <c r="K113" i="2" s="1"/>
  <c r="F109" i="1"/>
  <c r="L113" i="2" s="1"/>
  <c r="G109" i="1"/>
  <c r="M113" i="2" s="1"/>
  <c r="H109" i="1"/>
  <c r="N113" i="2" s="1"/>
  <c r="I109" i="1"/>
  <c r="O113" i="2" s="1"/>
  <c r="J109" i="1"/>
  <c r="P113" i="2" s="1"/>
  <c r="K109" i="1"/>
  <c r="Q113" i="2" s="1"/>
  <c r="L109" i="1"/>
  <c r="R113" i="2" s="1"/>
  <c r="M109" i="1"/>
  <c r="S113" i="2" s="1"/>
  <c r="N109" i="1"/>
  <c r="T113" i="2" s="1"/>
  <c r="O109" i="1"/>
  <c r="U113" i="2" s="1"/>
  <c r="P109" i="1"/>
  <c r="V113" i="2" s="1"/>
  <c r="Q109" i="1"/>
  <c r="W113" i="2" s="1"/>
  <c r="E110" i="1"/>
  <c r="K114" i="2" s="1"/>
  <c r="F110" i="1"/>
  <c r="L114" i="2" s="1"/>
  <c r="G110" i="1"/>
  <c r="M114" i="2" s="1"/>
  <c r="H110" i="1"/>
  <c r="N114" i="2" s="1"/>
  <c r="I110" i="1"/>
  <c r="O114" i="2" s="1"/>
  <c r="J110" i="1"/>
  <c r="P114" i="2" s="1"/>
  <c r="K110" i="1"/>
  <c r="Q114" i="2" s="1"/>
  <c r="L110" i="1"/>
  <c r="R114" i="2" s="1"/>
  <c r="M110" i="1"/>
  <c r="S114" i="2" s="1"/>
  <c r="N110" i="1"/>
  <c r="T114" i="2" s="1"/>
  <c r="O110" i="1"/>
  <c r="U114" i="2" s="1"/>
  <c r="P110" i="1"/>
  <c r="V114" i="2" s="1"/>
  <c r="Q110" i="1"/>
  <c r="W114" i="2" s="1"/>
  <c r="E111" i="1"/>
  <c r="K115" i="2" s="1"/>
  <c r="F111" i="1"/>
  <c r="L115" i="2" s="1"/>
  <c r="G111" i="1"/>
  <c r="M115" i="2" s="1"/>
  <c r="H111" i="1"/>
  <c r="N115" i="2" s="1"/>
  <c r="I111" i="1"/>
  <c r="O115" i="2" s="1"/>
  <c r="J111" i="1"/>
  <c r="P115" i="2" s="1"/>
  <c r="K111" i="1"/>
  <c r="Q115" i="2" s="1"/>
  <c r="L111" i="1"/>
  <c r="R115" i="2" s="1"/>
  <c r="M111" i="1"/>
  <c r="S115" i="2" s="1"/>
  <c r="N111" i="1"/>
  <c r="T115" i="2" s="1"/>
  <c r="O111" i="1"/>
  <c r="U115" i="2" s="1"/>
  <c r="P111" i="1"/>
  <c r="V115" i="2" s="1"/>
  <c r="Q111" i="1"/>
  <c r="W115" i="2" s="1"/>
  <c r="E112" i="1"/>
  <c r="K116" i="2" s="1"/>
  <c r="F112" i="1"/>
  <c r="L116" i="2" s="1"/>
  <c r="G112" i="1"/>
  <c r="M116" i="2" s="1"/>
  <c r="H112" i="1"/>
  <c r="N116" i="2" s="1"/>
  <c r="I112" i="1"/>
  <c r="O116" i="2" s="1"/>
  <c r="J112" i="1"/>
  <c r="P116" i="2" s="1"/>
  <c r="K112" i="1"/>
  <c r="Q116" i="2" s="1"/>
  <c r="L112" i="1"/>
  <c r="R116" i="2" s="1"/>
  <c r="M112" i="1"/>
  <c r="S116" i="2" s="1"/>
  <c r="N112" i="1"/>
  <c r="T116" i="2" s="1"/>
  <c r="O112" i="1"/>
  <c r="U116" i="2" s="1"/>
  <c r="P112" i="1"/>
  <c r="V116" i="2" s="1"/>
  <c r="Q112" i="1"/>
  <c r="W116" i="2" s="1"/>
  <c r="E113" i="1"/>
  <c r="K117" i="2" s="1"/>
  <c r="F113" i="1"/>
  <c r="L117" i="2" s="1"/>
  <c r="G113" i="1"/>
  <c r="M117" i="2" s="1"/>
  <c r="H113" i="1"/>
  <c r="N117" i="2" s="1"/>
  <c r="I113" i="1"/>
  <c r="O117" i="2" s="1"/>
  <c r="J113" i="1"/>
  <c r="P117" i="2" s="1"/>
  <c r="K113" i="1"/>
  <c r="Q117" i="2" s="1"/>
  <c r="L113" i="1"/>
  <c r="R117" i="2" s="1"/>
  <c r="M113" i="1"/>
  <c r="S117" i="2" s="1"/>
  <c r="N113" i="1"/>
  <c r="T117" i="2" s="1"/>
  <c r="O113" i="1"/>
  <c r="U117" i="2" s="1"/>
  <c r="P113" i="1"/>
  <c r="V117" i="2" s="1"/>
  <c r="Q113" i="1"/>
  <c r="W117" i="2" s="1"/>
  <c r="E114" i="1"/>
  <c r="K119" i="2" s="1"/>
  <c r="F114" i="1"/>
  <c r="L119" i="2" s="1"/>
  <c r="G114" i="1"/>
  <c r="M119" i="2" s="1"/>
  <c r="H114" i="1"/>
  <c r="N119" i="2" s="1"/>
  <c r="I114" i="1"/>
  <c r="O119" i="2" s="1"/>
  <c r="J114" i="1"/>
  <c r="P119" i="2" s="1"/>
  <c r="K114" i="1"/>
  <c r="Q119" i="2" s="1"/>
  <c r="L114" i="1"/>
  <c r="R119" i="2" s="1"/>
  <c r="M114" i="1"/>
  <c r="S119" i="2" s="1"/>
  <c r="N114" i="1"/>
  <c r="T119" i="2" s="1"/>
  <c r="O114" i="1"/>
  <c r="U119" i="2" s="1"/>
  <c r="P114" i="1"/>
  <c r="V119" i="2" s="1"/>
  <c r="Q114" i="1"/>
  <c r="W119" i="2" s="1"/>
  <c r="E115" i="1"/>
  <c r="K120" i="2" s="1"/>
  <c r="F115" i="1"/>
  <c r="L120" i="2" s="1"/>
  <c r="G115" i="1"/>
  <c r="M120" i="2" s="1"/>
  <c r="H115" i="1"/>
  <c r="N120" i="2" s="1"/>
  <c r="I115" i="1"/>
  <c r="O120" i="2" s="1"/>
  <c r="J115" i="1"/>
  <c r="P120" i="2" s="1"/>
  <c r="K115" i="1"/>
  <c r="Q120" i="2" s="1"/>
  <c r="L115" i="1"/>
  <c r="R120" i="2" s="1"/>
  <c r="M115" i="1"/>
  <c r="S120" i="2" s="1"/>
  <c r="N115" i="1"/>
  <c r="T120" i="2" s="1"/>
  <c r="O115" i="1"/>
  <c r="U120" i="2" s="1"/>
  <c r="P115" i="1"/>
  <c r="V120" i="2" s="1"/>
  <c r="Q115" i="1"/>
  <c r="W120" i="2" s="1"/>
  <c r="E116" i="1"/>
  <c r="K121" i="2" s="1"/>
  <c r="F116" i="1"/>
  <c r="L121" i="2" s="1"/>
  <c r="G116" i="1"/>
  <c r="M121" i="2" s="1"/>
  <c r="H116" i="1"/>
  <c r="N121" i="2" s="1"/>
  <c r="I116" i="1"/>
  <c r="O121" i="2" s="1"/>
  <c r="J116" i="1"/>
  <c r="P121" i="2" s="1"/>
  <c r="K116" i="1"/>
  <c r="Q121" i="2" s="1"/>
  <c r="L116" i="1"/>
  <c r="R121" i="2" s="1"/>
  <c r="M116" i="1"/>
  <c r="S121" i="2" s="1"/>
  <c r="N116" i="1"/>
  <c r="T121" i="2" s="1"/>
  <c r="O116" i="1"/>
  <c r="U121" i="2" s="1"/>
  <c r="P116" i="1"/>
  <c r="V121" i="2" s="1"/>
  <c r="Q116" i="1"/>
  <c r="W121" i="2" s="1"/>
  <c r="E117" i="1"/>
  <c r="K122" i="2" s="1"/>
  <c r="F117" i="1"/>
  <c r="L122" i="2" s="1"/>
  <c r="G117" i="1"/>
  <c r="M122" i="2" s="1"/>
  <c r="H117" i="1"/>
  <c r="N122" i="2" s="1"/>
  <c r="I117" i="1"/>
  <c r="O122" i="2" s="1"/>
  <c r="J117" i="1"/>
  <c r="P122" i="2" s="1"/>
  <c r="K117" i="1"/>
  <c r="Q122" i="2" s="1"/>
  <c r="L117" i="1"/>
  <c r="R122" i="2" s="1"/>
  <c r="M117" i="1"/>
  <c r="S122" i="2" s="1"/>
  <c r="N117" i="1"/>
  <c r="T122" i="2" s="1"/>
  <c r="O117" i="1"/>
  <c r="U122" i="2" s="1"/>
  <c r="P117" i="1"/>
  <c r="V122" i="2" s="1"/>
  <c r="Q117" i="1"/>
  <c r="W122" i="2" s="1"/>
  <c r="E118" i="1"/>
  <c r="K123" i="2" s="1"/>
  <c r="F118" i="1"/>
  <c r="L123" i="2" s="1"/>
  <c r="G118" i="1"/>
  <c r="M123" i="2" s="1"/>
  <c r="H118" i="1"/>
  <c r="N123" i="2" s="1"/>
  <c r="I118" i="1"/>
  <c r="O123" i="2" s="1"/>
  <c r="J118" i="1"/>
  <c r="P123" i="2" s="1"/>
  <c r="K118" i="1"/>
  <c r="Q123" i="2" s="1"/>
  <c r="L118" i="1"/>
  <c r="R123" i="2" s="1"/>
  <c r="M118" i="1"/>
  <c r="S123" i="2" s="1"/>
  <c r="N118" i="1"/>
  <c r="T123" i="2" s="1"/>
  <c r="O118" i="1"/>
  <c r="U123" i="2" s="1"/>
  <c r="P118" i="1"/>
  <c r="V123" i="2" s="1"/>
  <c r="Q118" i="1"/>
  <c r="W123" i="2" s="1"/>
  <c r="E119" i="1"/>
  <c r="K124" i="2" s="1"/>
  <c r="F119" i="1"/>
  <c r="L124" i="2" s="1"/>
  <c r="G119" i="1"/>
  <c r="M124" i="2" s="1"/>
  <c r="H119" i="1"/>
  <c r="N124" i="2" s="1"/>
  <c r="I119" i="1"/>
  <c r="O124" i="2" s="1"/>
  <c r="J119" i="1"/>
  <c r="P124" i="2" s="1"/>
  <c r="K119" i="1"/>
  <c r="Q124" i="2" s="1"/>
  <c r="L119" i="1"/>
  <c r="R124" i="2" s="1"/>
  <c r="M119" i="1"/>
  <c r="S124" i="2" s="1"/>
  <c r="N119" i="1"/>
  <c r="T124" i="2" s="1"/>
  <c r="O119" i="1"/>
  <c r="U124" i="2" s="1"/>
  <c r="P119" i="1"/>
  <c r="V124" i="2" s="1"/>
  <c r="Q119" i="1"/>
  <c r="W124" i="2" s="1"/>
  <c r="E120" i="1"/>
  <c r="K125" i="2" s="1"/>
  <c r="F120" i="1"/>
  <c r="L125" i="2" s="1"/>
  <c r="G120" i="1"/>
  <c r="M125" i="2" s="1"/>
  <c r="H120" i="1"/>
  <c r="N125" i="2" s="1"/>
  <c r="I120" i="1"/>
  <c r="O125" i="2" s="1"/>
  <c r="J120" i="1"/>
  <c r="P125" i="2" s="1"/>
  <c r="K120" i="1"/>
  <c r="Q125" i="2" s="1"/>
  <c r="L120" i="1"/>
  <c r="R125" i="2" s="1"/>
  <c r="M120" i="1"/>
  <c r="S125" i="2" s="1"/>
  <c r="N120" i="1"/>
  <c r="T125" i="2" s="1"/>
  <c r="O120" i="1"/>
  <c r="U125" i="2" s="1"/>
  <c r="P120" i="1"/>
  <c r="V125" i="2" s="1"/>
  <c r="Q120" i="1"/>
  <c r="W125" i="2" s="1"/>
  <c r="E121" i="1"/>
  <c r="K126" i="2" s="1"/>
  <c r="F121" i="1"/>
  <c r="L126" i="2" s="1"/>
  <c r="G121" i="1"/>
  <c r="M126" i="2" s="1"/>
  <c r="H121" i="1"/>
  <c r="N126" i="2" s="1"/>
  <c r="I121" i="1"/>
  <c r="O126" i="2" s="1"/>
  <c r="J121" i="1"/>
  <c r="P126" i="2" s="1"/>
  <c r="K121" i="1"/>
  <c r="Q126" i="2" s="1"/>
  <c r="L121" i="1"/>
  <c r="R126" i="2" s="1"/>
  <c r="M121" i="1"/>
  <c r="S126" i="2" s="1"/>
  <c r="N121" i="1"/>
  <c r="T126" i="2" s="1"/>
  <c r="O121" i="1"/>
  <c r="U126" i="2" s="1"/>
  <c r="P121" i="1"/>
  <c r="V126" i="2" s="1"/>
  <c r="Q121" i="1"/>
  <c r="W126" i="2" s="1"/>
  <c r="E122" i="1"/>
  <c r="K127" i="2" s="1"/>
  <c r="F122" i="1"/>
  <c r="L127" i="2" s="1"/>
  <c r="G122" i="1"/>
  <c r="M127" i="2" s="1"/>
  <c r="H122" i="1"/>
  <c r="N127" i="2" s="1"/>
  <c r="I122" i="1"/>
  <c r="O127" i="2" s="1"/>
  <c r="J122" i="1"/>
  <c r="P127" i="2" s="1"/>
  <c r="K122" i="1"/>
  <c r="Q127" i="2" s="1"/>
  <c r="L122" i="1"/>
  <c r="R127" i="2" s="1"/>
  <c r="M122" i="1"/>
  <c r="S127" i="2" s="1"/>
  <c r="N122" i="1"/>
  <c r="T127" i="2" s="1"/>
  <c r="O122" i="1"/>
  <c r="U127" i="2" s="1"/>
  <c r="P122" i="1"/>
  <c r="V127" i="2" s="1"/>
  <c r="Q122" i="1"/>
  <c r="W127" i="2" s="1"/>
  <c r="E123" i="1"/>
  <c r="K128" i="2" s="1"/>
  <c r="F123" i="1"/>
  <c r="L128" i="2" s="1"/>
  <c r="G123" i="1"/>
  <c r="M128" i="2" s="1"/>
  <c r="H123" i="1"/>
  <c r="N128" i="2" s="1"/>
  <c r="I123" i="1"/>
  <c r="O128" i="2" s="1"/>
  <c r="J123" i="1"/>
  <c r="P128" i="2" s="1"/>
  <c r="K123" i="1"/>
  <c r="Q128" i="2" s="1"/>
  <c r="L123" i="1"/>
  <c r="R128" i="2" s="1"/>
  <c r="M123" i="1"/>
  <c r="S128" i="2" s="1"/>
  <c r="N123" i="1"/>
  <c r="T128" i="2" s="1"/>
  <c r="O123" i="1"/>
  <c r="U128" i="2" s="1"/>
  <c r="P123" i="1"/>
  <c r="V128" i="2" s="1"/>
  <c r="Q123" i="1"/>
  <c r="W128" i="2" s="1"/>
  <c r="E124" i="1"/>
  <c r="K129" i="2" s="1"/>
  <c r="F124" i="1"/>
  <c r="L129" i="2" s="1"/>
  <c r="G124" i="1"/>
  <c r="M129" i="2" s="1"/>
  <c r="H124" i="1"/>
  <c r="N129" i="2" s="1"/>
  <c r="I124" i="1"/>
  <c r="O129" i="2" s="1"/>
  <c r="J124" i="1"/>
  <c r="P129" i="2" s="1"/>
  <c r="K124" i="1"/>
  <c r="Q129" i="2" s="1"/>
  <c r="L124" i="1"/>
  <c r="R129" i="2" s="1"/>
  <c r="M124" i="1"/>
  <c r="S129" i="2" s="1"/>
  <c r="N124" i="1"/>
  <c r="T129" i="2" s="1"/>
  <c r="O124" i="1"/>
  <c r="U129" i="2" s="1"/>
  <c r="P124" i="1"/>
  <c r="V129" i="2" s="1"/>
  <c r="Q124" i="1"/>
  <c r="W129" i="2" s="1"/>
  <c r="E125" i="1"/>
  <c r="K130" i="2" s="1"/>
  <c r="F125" i="1"/>
  <c r="L130" i="2" s="1"/>
  <c r="G125" i="1"/>
  <c r="M130" i="2" s="1"/>
  <c r="H125" i="1"/>
  <c r="N130" i="2" s="1"/>
  <c r="I125" i="1"/>
  <c r="O130" i="2" s="1"/>
  <c r="J125" i="1"/>
  <c r="P130" i="2" s="1"/>
  <c r="K125" i="1"/>
  <c r="Q130" i="2" s="1"/>
  <c r="L125" i="1"/>
  <c r="R130" i="2" s="1"/>
  <c r="M125" i="1"/>
  <c r="S130" i="2" s="1"/>
  <c r="N125" i="1"/>
  <c r="T130" i="2" s="1"/>
  <c r="O125" i="1"/>
  <c r="U130" i="2" s="1"/>
  <c r="P125" i="1"/>
  <c r="V130" i="2" s="1"/>
  <c r="Q125" i="1"/>
  <c r="W130" i="2" s="1"/>
  <c r="E126" i="1"/>
  <c r="K131" i="2" s="1"/>
  <c r="F126" i="1"/>
  <c r="L131" i="2" s="1"/>
  <c r="G126" i="1"/>
  <c r="M131" i="2" s="1"/>
  <c r="H126" i="1"/>
  <c r="N131" i="2" s="1"/>
  <c r="I126" i="1"/>
  <c r="O131" i="2" s="1"/>
  <c r="J126" i="1"/>
  <c r="P131" i="2" s="1"/>
  <c r="K126" i="1"/>
  <c r="Q131" i="2" s="1"/>
  <c r="L126" i="1"/>
  <c r="R131" i="2" s="1"/>
  <c r="M126" i="1"/>
  <c r="S131" i="2" s="1"/>
  <c r="N126" i="1"/>
  <c r="T131" i="2" s="1"/>
  <c r="O126" i="1"/>
  <c r="U131" i="2" s="1"/>
  <c r="P126" i="1"/>
  <c r="V131" i="2" s="1"/>
  <c r="Q126" i="1"/>
  <c r="W131" i="2" s="1"/>
  <c r="E127" i="1"/>
  <c r="K132" i="2" s="1"/>
  <c r="F127" i="1"/>
  <c r="L132" i="2" s="1"/>
  <c r="G127" i="1"/>
  <c r="M132" i="2" s="1"/>
  <c r="H127" i="1"/>
  <c r="N132" i="2" s="1"/>
  <c r="I127" i="1"/>
  <c r="O132" i="2" s="1"/>
  <c r="J127" i="1"/>
  <c r="P132" i="2" s="1"/>
  <c r="K127" i="1"/>
  <c r="Q132" i="2" s="1"/>
  <c r="L127" i="1"/>
  <c r="R132" i="2" s="1"/>
  <c r="M127" i="1"/>
  <c r="S132" i="2" s="1"/>
  <c r="N127" i="1"/>
  <c r="T132" i="2" s="1"/>
  <c r="O127" i="1"/>
  <c r="U132" i="2" s="1"/>
  <c r="P127" i="1"/>
  <c r="V132" i="2" s="1"/>
  <c r="Q127" i="1"/>
  <c r="W132" i="2" s="1"/>
  <c r="E128" i="1"/>
  <c r="K133" i="2" s="1"/>
  <c r="F128" i="1"/>
  <c r="L133" i="2" s="1"/>
  <c r="G128" i="1"/>
  <c r="M133" i="2" s="1"/>
  <c r="H128" i="1"/>
  <c r="N133" i="2" s="1"/>
  <c r="I128" i="1"/>
  <c r="O133" i="2" s="1"/>
  <c r="J128" i="1"/>
  <c r="P133" i="2" s="1"/>
  <c r="K128" i="1"/>
  <c r="Q133" i="2" s="1"/>
  <c r="L128" i="1"/>
  <c r="R133" i="2" s="1"/>
  <c r="M128" i="1"/>
  <c r="S133" i="2" s="1"/>
  <c r="N128" i="1"/>
  <c r="T133" i="2" s="1"/>
  <c r="O128" i="1"/>
  <c r="U133" i="2" s="1"/>
  <c r="P128" i="1"/>
  <c r="V133" i="2" s="1"/>
  <c r="Q128" i="1"/>
  <c r="W133" i="2" s="1"/>
  <c r="E129" i="1"/>
  <c r="K134" i="2" s="1"/>
  <c r="F129" i="1"/>
  <c r="L134" i="2" s="1"/>
  <c r="G129" i="1"/>
  <c r="M134" i="2" s="1"/>
  <c r="H129" i="1"/>
  <c r="N134" i="2" s="1"/>
  <c r="I129" i="1"/>
  <c r="O134" i="2" s="1"/>
  <c r="J129" i="1"/>
  <c r="P134" i="2" s="1"/>
  <c r="K129" i="1"/>
  <c r="Q134" i="2" s="1"/>
  <c r="L129" i="1"/>
  <c r="R134" i="2" s="1"/>
  <c r="M129" i="1"/>
  <c r="S134" i="2" s="1"/>
  <c r="N129" i="1"/>
  <c r="T134" i="2" s="1"/>
  <c r="O129" i="1"/>
  <c r="U134" i="2" s="1"/>
  <c r="P129" i="1"/>
  <c r="V134" i="2" s="1"/>
  <c r="Q129" i="1"/>
  <c r="W134" i="2" s="1"/>
  <c r="E130" i="1"/>
  <c r="K135" i="2" s="1"/>
  <c r="F130" i="1"/>
  <c r="L135" i="2" s="1"/>
  <c r="G130" i="1"/>
  <c r="M135" i="2" s="1"/>
  <c r="H130" i="1"/>
  <c r="N135" i="2" s="1"/>
  <c r="I130" i="1"/>
  <c r="O135" i="2" s="1"/>
  <c r="J130" i="1"/>
  <c r="P135" i="2" s="1"/>
  <c r="K130" i="1"/>
  <c r="Q135" i="2" s="1"/>
  <c r="L130" i="1"/>
  <c r="R135" i="2" s="1"/>
  <c r="M130" i="1"/>
  <c r="S135" i="2" s="1"/>
  <c r="N130" i="1"/>
  <c r="T135" i="2" s="1"/>
  <c r="O130" i="1"/>
  <c r="U135" i="2" s="1"/>
  <c r="P130" i="1"/>
  <c r="V135" i="2" s="1"/>
  <c r="Q130" i="1"/>
  <c r="W135" i="2" s="1"/>
  <c r="E131" i="1"/>
  <c r="K136" i="2" s="1"/>
  <c r="F131" i="1"/>
  <c r="L136" i="2" s="1"/>
  <c r="G131" i="1"/>
  <c r="M136" i="2" s="1"/>
  <c r="H131" i="1"/>
  <c r="N136" i="2" s="1"/>
  <c r="I131" i="1"/>
  <c r="O136" i="2" s="1"/>
  <c r="J131" i="1"/>
  <c r="P136" i="2" s="1"/>
  <c r="K131" i="1"/>
  <c r="Q136" i="2" s="1"/>
  <c r="L131" i="1"/>
  <c r="R136" i="2" s="1"/>
  <c r="M131" i="1"/>
  <c r="S136" i="2" s="1"/>
  <c r="N131" i="1"/>
  <c r="T136" i="2" s="1"/>
  <c r="O131" i="1"/>
  <c r="U136" i="2" s="1"/>
  <c r="P131" i="1"/>
  <c r="V136" i="2" s="1"/>
  <c r="Q131" i="1"/>
  <c r="W136" i="2" s="1"/>
  <c r="E132" i="1"/>
  <c r="K137" i="2" s="1"/>
  <c r="F132" i="1"/>
  <c r="L137" i="2" s="1"/>
  <c r="G132" i="1"/>
  <c r="M137" i="2" s="1"/>
  <c r="H132" i="1"/>
  <c r="N137" i="2" s="1"/>
  <c r="I132" i="1"/>
  <c r="O137" i="2" s="1"/>
  <c r="J132" i="1"/>
  <c r="P137" i="2" s="1"/>
  <c r="K132" i="1"/>
  <c r="Q137" i="2" s="1"/>
  <c r="L132" i="1"/>
  <c r="R137" i="2" s="1"/>
  <c r="M132" i="1"/>
  <c r="S137" i="2" s="1"/>
  <c r="N132" i="1"/>
  <c r="T137" i="2" s="1"/>
  <c r="O132" i="1"/>
  <c r="U137" i="2" s="1"/>
  <c r="P132" i="1"/>
  <c r="V137" i="2" s="1"/>
  <c r="Q132" i="1"/>
  <c r="W137" i="2" s="1"/>
  <c r="E133" i="1"/>
  <c r="K138" i="2" s="1"/>
  <c r="F133" i="1"/>
  <c r="L138" i="2" s="1"/>
  <c r="G133" i="1"/>
  <c r="M138" i="2" s="1"/>
  <c r="H133" i="1"/>
  <c r="N138" i="2" s="1"/>
  <c r="I133" i="1"/>
  <c r="O138" i="2" s="1"/>
  <c r="J133" i="1"/>
  <c r="P138" i="2" s="1"/>
  <c r="K133" i="1"/>
  <c r="Q138" i="2" s="1"/>
  <c r="L133" i="1"/>
  <c r="R138" i="2" s="1"/>
  <c r="M133" i="1"/>
  <c r="S138" i="2" s="1"/>
  <c r="N133" i="1"/>
  <c r="T138" i="2" s="1"/>
  <c r="O133" i="1"/>
  <c r="U138" i="2" s="1"/>
  <c r="P133" i="1"/>
  <c r="V138" i="2" s="1"/>
  <c r="Q133" i="1"/>
  <c r="W138" i="2" s="1"/>
  <c r="E134" i="1"/>
  <c r="K139" i="2" s="1"/>
  <c r="F134" i="1"/>
  <c r="L139" i="2" s="1"/>
  <c r="G134" i="1"/>
  <c r="M139" i="2" s="1"/>
  <c r="H134" i="1"/>
  <c r="N139" i="2" s="1"/>
  <c r="I134" i="1"/>
  <c r="O139" i="2" s="1"/>
  <c r="J134" i="1"/>
  <c r="P139" i="2" s="1"/>
  <c r="K134" i="1"/>
  <c r="Q139" i="2" s="1"/>
  <c r="L134" i="1"/>
  <c r="R139" i="2" s="1"/>
  <c r="M134" i="1"/>
  <c r="S139" i="2" s="1"/>
  <c r="N134" i="1"/>
  <c r="T139" i="2" s="1"/>
  <c r="O134" i="1"/>
  <c r="U139" i="2" s="1"/>
  <c r="P134" i="1"/>
  <c r="V139" i="2" s="1"/>
  <c r="Q134" i="1"/>
  <c r="W139" i="2" s="1"/>
  <c r="E135" i="1"/>
  <c r="K140" i="2" s="1"/>
  <c r="F135" i="1"/>
  <c r="L140" i="2" s="1"/>
  <c r="G135" i="1"/>
  <c r="M140" i="2" s="1"/>
  <c r="H135" i="1"/>
  <c r="N140" i="2" s="1"/>
  <c r="I135" i="1"/>
  <c r="O140" i="2" s="1"/>
  <c r="J135" i="1"/>
  <c r="P140" i="2" s="1"/>
  <c r="K135" i="1"/>
  <c r="Q140" i="2" s="1"/>
  <c r="L135" i="1"/>
  <c r="R140" i="2" s="1"/>
  <c r="M135" i="1"/>
  <c r="S140" i="2" s="1"/>
  <c r="N135" i="1"/>
  <c r="T140" i="2" s="1"/>
  <c r="O135" i="1"/>
  <c r="U140" i="2" s="1"/>
  <c r="P135" i="1"/>
  <c r="V140" i="2" s="1"/>
  <c r="Q135" i="1"/>
  <c r="W140" i="2" s="1"/>
  <c r="E136" i="1"/>
  <c r="K141" i="2" s="1"/>
  <c r="F136" i="1"/>
  <c r="L141" i="2" s="1"/>
  <c r="G136" i="1"/>
  <c r="M141" i="2" s="1"/>
  <c r="H136" i="1"/>
  <c r="N141" i="2" s="1"/>
  <c r="I136" i="1"/>
  <c r="O141" i="2" s="1"/>
  <c r="J136" i="1"/>
  <c r="P141" i="2" s="1"/>
  <c r="K136" i="1"/>
  <c r="Q141" i="2" s="1"/>
  <c r="L136" i="1"/>
  <c r="R141" i="2" s="1"/>
  <c r="M136" i="1"/>
  <c r="S141" i="2" s="1"/>
  <c r="N136" i="1"/>
  <c r="T141" i="2" s="1"/>
  <c r="O136" i="1"/>
  <c r="U141" i="2" s="1"/>
  <c r="P136" i="1"/>
  <c r="V141" i="2" s="1"/>
  <c r="Q136" i="1"/>
  <c r="W141" i="2" s="1"/>
  <c r="E137" i="1"/>
  <c r="K142" i="2" s="1"/>
  <c r="F137" i="1"/>
  <c r="L142" i="2" s="1"/>
  <c r="G137" i="1"/>
  <c r="M142" i="2" s="1"/>
  <c r="H137" i="1"/>
  <c r="N142" i="2" s="1"/>
  <c r="I137" i="1"/>
  <c r="O142" i="2" s="1"/>
  <c r="J137" i="1"/>
  <c r="P142" i="2" s="1"/>
  <c r="K137" i="1"/>
  <c r="Q142" i="2" s="1"/>
  <c r="L137" i="1"/>
  <c r="R142" i="2" s="1"/>
  <c r="M137" i="1"/>
  <c r="S142" i="2" s="1"/>
  <c r="N137" i="1"/>
  <c r="T142" i="2" s="1"/>
  <c r="O137" i="1"/>
  <c r="U142" i="2" s="1"/>
  <c r="P137" i="1"/>
  <c r="V142" i="2" s="1"/>
  <c r="Q137" i="1"/>
  <c r="W142" i="2" s="1"/>
  <c r="E138" i="1"/>
  <c r="K143" i="2" s="1"/>
  <c r="F138" i="1"/>
  <c r="L143" i="2" s="1"/>
  <c r="G138" i="1"/>
  <c r="M143" i="2" s="1"/>
  <c r="H138" i="1"/>
  <c r="N143" i="2" s="1"/>
  <c r="I138" i="1"/>
  <c r="O143" i="2" s="1"/>
  <c r="J138" i="1"/>
  <c r="P143" i="2" s="1"/>
  <c r="K138" i="1"/>
  <c r="Q143" i="2" s="1"/>
  <c r="L138" i="1"/>
  <c r="R143" i="2" s="1"/>
  <c r="M138" i="1"/>
  <c r="S143" i="2" s="1"/>
  <c r="N138" i="1"/>
  <c r="T143" i="2" s="1"/>
  <c r="O138" i="1"/>
  <c r="U143" i="2" s="1"/>
  <c r="P138" i="1"/>
  <c r="V143" i="2" s="1"/>
  <c r="Q138" i="1"/>
  <c r="W143" i="2" s="1"/>
  <c r="E139" i="1"/>
  <c r="K144" i="2" s="1"/>
  <c r="F139" i="1"/>
  <c r="L144" i="2" s="1"/>
  <c r="G139" i="1"/>
  <c r="M144" i="2" s="1"/>
  <c r="H139" i="1"/>
  <c r="N144" i="2" s="1"/>
  <c r="I139" i="1"/>
  <c r="O144" i="2" s="1"/>
  <c r="J139" i="1"/>
  <c r="P144" i="2" s="1"/>
  <c r="K139" i="1"/>
  <c r="Q144" i="2" s="1"/>
  <c r="L139" i="1"/>
  <c r="R144" i="2" s="1"/>
  <c r="M139" i="1"/>
  <c r="S144" i="2" s="1"/>
  <c r="N139" i="1"/>
  <c r="T144" i="2" s="1"/>
  <c r="O139" i="1"/>
  <c r="U144" i="2" s="1"/>
  <c r="P139" i="1"/>
  <c r="V144" i="2" s="1"/>
  <c r="Q139" i="1"/>
  <c r="W144" i="2" s="1"/>
  <c r="E140" i="1"/>
  <c r="K145" i="2" s="1"/>
  <c r="F140" i="1"/>
  <c r="L145" i="2" s="1"/>
  <c r="G140" i="1"/>
  <c r="M145" i="2" s="1"/>
  <c r="H140" i="1"/>
  <c r="N145" i="2" s="1"/>
  <c r="I140" i="1"/>
  <c r="O145" i="2" s="1"/>
  <c r="J140" i="1"/>
  <c r="P145" i="2" s="1"/>
  <c r="K140" i="1"/>
  <c r="Q145" i="2" s="1"/>
  <c r="L140" i="1"/>
  <c r="R145" i="2" s="1"/>
  <c r="M140" i="1"/>
  <c r="S145" i="2" s="1"/>
  <c r="N140" i="1"/>
  <c r="T145" i="2" s="1"/>
  <c r="O140" i="1"/>
  <c r="U145" i="2" s="1"/>
  <c r="P140" i="1"/>
  <c r="V145" i="2" s="1"/>
  <c r="Q140" i="1"/>
  <c r="W145" i="2" s="1"/>
  <c r="E141" i="1"/>
  <c r="K146" i="2" s="1"/>
  <c r="F141" i="1"/>
  <c r="L146" i="2" s="1"/>
  <c r="G141" i="1"/>
  <c r="M146" i="2" s="1"/>
  <c r="H141" i="1"/>
  <c r="N146" i="2" s="1"/>
  <c r="I141" i="1"/>
  <c r="O146" i="2" s="1"/>
  <c r="J141" i="1"/>
  <c r="P146" i="2" s="1"/>
  <c r="K141" i="1"/>
  <c r="Q146" i="2" s="1"/>
  <c r="L141" i="1"/>
  <c r="R146" i="2" s="1"/>
  <c r="M141" i="1"/>
  <c r="S146" i="2" s="1"/>
  <c r="N141" i="1"/>
  <c r="T146" i="2" s="1"/>
  <c r="O141" i="1"/>
  <c r="U146" i="2" s="1"/>
  <c r="P141" i="1"/>
  <c r="V146" i="2" s="1"/>
  <c r="Q141" i="1"/>
  <c r="W146" i="2" s="1"/>
  <c r="E142" i="1"/>
  <c r="K147" i="2" s="1"/>
  <c r="F142" i="1"/>
  <c r="L147" i="2" s="1"/>
  <c r="G142" i="1"/>
  <c r="M147" i="2" s="1"/>
  <c r="H142" i="1"/>
  <c r="N147" i="2" s="1"/>
  <c r="I142" i="1"/>
  <c r="O147" i="2" s="1"/>
  <c r="J142" i="1"/>
  <c r="P147" i="2" s="1"/>
  <c r="K142" i="1"/>
  <c r="Q147" i="2" s="1"/>
  <c r="L142" i="1"/>
  <c r="R147" i="2" s="1"/>
  <c r="M142" i="1"/>
  <c r="S147" i="2" s="1"/>
  <c r="N142" i="1"/>
  <c r="T147" i="2" s="1"/>
  <c r="O142" i="1"/>
  <c r="U147" i="2" s="1"/>
  <c r="P142" i="1"/>
  <c r="V147" i="2" s="1"/>
  <c r="Q142" i="1"/>
  <c r="W147" i="2" s="1"/>
  <c r="E143" i="1"/>
  <c r="K148" i="2" s="1"/>
  <c r="F143" i="1"/>
  <c r="L148" i="2" s="1"/>
  <c r="G143" i="1"/>
  <c r="M148" i="2" s="1"/>
  <c r="H143" i="1"/>
  <c r="N148" i="2" s="1"/>
  <c r="I143" i="1"/>
  <c r="O148" i="2" s="1"/>
  <c r="J143" i="1"/>
  <c r="P148" i="2" s="1"/>
  <c r="K143" i="1"/>
  <c r="Q148" i="2" s="1"/>
  <c r="L143" i="1"/>
  <c r="R148" i="2" s="1"/>
  <c r="M143" i="1"/>
  <c r="S148" i="2" s="1"/>
  <c r="N143" i="1"/>
  <c r="T148" i="2" s="1"/>
  <c r="O143" i="1"/>
  <c r="U148" i="2" s="1"/>
  <c r="P143" i="1"/>
  <c r="V148" i="2" s="1"/>
  <c r="Q143" i="1"/>
  <c r="W148" i="2" s="1"/>
  <c r="E144" i="1"/>
  <c r="K149" i="2" s="1"/>
  <c r="F144" i="1"/>
  <c r="L149" i="2" s="1"/>
  <c r="G144" i="1"/>
  <c r="M149" i="2" s="1"/>
  <c r="H144" i="1"/>
  <c r="N149" i="2" s="1"/>
  <c r="I144" i="1"/>
  <c r="O149" i="2" s="1"/>
  <c r="J144" i="1"/>
  <c r="P149" i="2" s="1"/>
  <c r="K144" i="1"/>
  <c r="Q149" i="2" s="1"/>
  <c r="L144" i="1"/>
  <c r="R149" i="2" s="1"/>
  <c r="M144" i="1"/>
  <c r="S149" i="2" s="1"/>
  <c r="N144" i="1"/>
  <c r="T149" i="2" s="1"/>
  <c r="O144" i="1"/>
  <c r="U149" i="2" s="1"/>
  <c r="P144" i="1"/>
  <c r="V149" i="2" s="1"/>
  <c r="Q144" i="1"/>
  <c r="W149" i="2" s="1"/>
  <c r="E145" i="1"/>
  <c r="K150" i="2" s="1"/>
  <c r="F145" i="1"/>
  <c r="L150" i="2" s="1"/>
  <c r="G145" i="1"/>
  <c r="M150" i="2" s="1"/>
  <c r="H145" i="1"/>
  <c r="N150" i="2" s="1"/>
  <c r="I145" i="1"/>
  <c r="O150" i="2" s="1"/>
  <c r="J145" i="1"/>
  <c r="P150" i="2" s="1"/>
  <c r="K145" i="1"/>
  <c r="Q150" i="2" s="1"/>
  <c r="L145" i="1"/>
  <c r="R150" i="2" s="1"/>
  <c r="M145" i="1"/>
  <c r="S150" i="2" s="1"/>
  <c r="N145" i="1"/>
  <c r="T150" i="2" s="1"/>
  <c r="O145" i="1"/>
  <c r="U150" i="2" s="1"/>
  <c r="P145" i="1"/>
  <c r="V150" i="2" s="1"/>
  <c r="Q145" i="1"/>
  <c r="W150" i="2" s="1"/>
  <c r="E146" i="1"/>
  <c r="K151" i="2" s="1"/>
  <c r="F146" i="1"/>
  <c r="L151" i="2" s="1"/>
  <c r="G146" i="1"/>
  <c r="M151" i="2" s="1"/>
  <c r="H146" i="1"/>
  <c r="N151" i="2" s="1"/>
  <c r="I146" i="1"/>
  <c r="O151" i="2" s="1"/>
  <c r="J146" i="1"/>
  <c r="P151" i="2" s="1"/>
  <c r="K146" i="1"/>
  <c r="Q151" i="2" s="1"/>
  <c r="L146" i="1"/>
  <c r="R151" i="2" s="1"/>
  <c r="M146" i="1"/>
  <c r="S151" i="2" s="1"/>
  <c r="N146" i="1"/>
  <c r="T151" i="2" s="1"/>
  <c r="O146" i="1"/>
  <c r="U151" i="2" s="1"/>
  <c r="P146" i="1"/>
  <c r="V151" i="2" s="1"/>
  <c r="Q146" i="1"/>
  <c r="W151" i="2" s="1"/>
  <c r="E147" i="1"/>
  <c r="K152" i="2" s="1"/>
  <c r="F147" i="1"/>
  <c r="L152" i="2" s="1"/>
  <c r="G147" i="1"/>
  <c r="M152" i="2" s="1"/>
  <c r="H147" i="1"/>
  <c r="N152" i="2" s="1"/>
  <c r="I147" i="1"/>
  <c r="O152" i="2" s="1"/>
  <c r="J147" i="1"/>
  <c r="P152" i="2" s="1"/>
  <c r="K147" i="1"/>
  <c r="Q152" i="2" s="1"/>
  <c r="L147" i="1"/>
  <c r="R152" i="2" s="1"/>
  <c r="M147" i="1"/>
  <c r="S152" i="2" s="1"/>
  <c r="N147" i="1"/>
  <c r="T152" i="2" s="1"/>
  <c r="O147" i="1"/>
  <c r="U152" i="2" s="1"/>
  <c r="P147" i="1"/>
  <c r="V152" i="2" s="1"/>
  <c r="Q147" i="1"/>
  <c r="W152" i="2" s="1"/>
  <c r="E148" i="1"/>
  <c r="K153" i="2" s="1"/>
  <c r="F148" i="1"/>
  <c r="L153" i="2" s="1"/>
  <c r="G148" i="1"/>
  <c r="M153" i="2" s="1"/>
  <c r="H148" i="1"/>
  <c r="N153" i="2" s="1"/>
  <c r="I148" i="1"/>
  <c r="O153" i="2" s="1"/>
  <c r="J148" i="1"/>
  <c r="P153" i="2" s="1"/>
  <c r="K148" i="1"/>
  <c r="Q153" i="2" s="1"/>
  <c r="L148" i="1"/>
  <c r="R153" i="2" s="1"/>
  <c r="M148" i="1"/>
  <c r="S153" i="2" s="1"/>
  <c r="N148" i="1"/>
  <c r="T153" i="2" s="1"/>
  <c r="O148" i="1"/>
  <c r="U153" i="2" s="1"/>
  <c r="P148" i="1"/>
  <c r="V153" i="2" s="1"/>
  <c r="Q148" i="1"/>
  <c r="W153" i="2" s="1"/>
  <c r="E149" i="1"/>
  <c r="K154" i="2" s="1"/>
  <c r="F149" i="1"/>
  <c r="L154" i="2" s="1"/>
  <c r="G149" i="1"/>
  <c r="M154" i="2" s="1"/>
  <c r="H149" i="1"/>
  <c r="N154" i="2" s="1"/>
  <c r="I149" i="1"/>
  <c r="O154" i="2" s="1"/>
  <c r="J149" i="1"/>
  <c r="P154" i="2" s="1"/>
  <c r="K149" i="1"/>
  <c r="Q154" i="2" s="1"/>
  <c r="L149" i="1"/>
  <c r="R154" i="2" s="1"/>
  <c r="M149" i="1"/>
  <c r="S154" i="2" s="1"/>
  <c r="N149" i="1"/>
  <c r="T154" i="2" s="1"/>
  <c r="O149" i="1"/>
  <c r="U154" i="2" s="1"/>
  <c r="P149" i="1"/>
  <c r="V154" i="2" s="1"/>
  <c r="Q149" i="1"/>
  <c r="W154" i="2" s="1"/>
  <c r="E150" i="1"/>
  <c r="K155" i="2" s="1"/>
  <c r="F150" i="1"/>
  <c r="L155" i="2" s="1"/>
  <c r="G150" i="1"/>
  <c r="M155" i="2" s="1"/>
  <c r="H150" i="1"/>
  <c r="N155" i="2" s="1"/>
  <c r="I150" i="1"/>
  <c r="O155" i="2" s="1"/>
  <c r="J150" i="1"/>
  <c r="P155" i="2" s="1"/>
  <c r="K150" i="1"/>
  <c r="Q155" i="2" s="1"/>
  <c r="L150" i="1"/>
  <c r="R155" i="2" s="1"/>
  <c r="M150" i="1"/>
  <c r="S155" i="2" s="1"/>
  <c r="N150" i="1"/>
  <c r="T155" i="2" s="1"/>
  <c r="O150" i="1"/>
  <c r="U155" i="2" s="1"/>
  <c r="P150" i="1"/>
  <c r="V155" i="2" s="1"/>
  <c r="Q150" i="1"/>
  <c r="W155" i="2" s="1"/>
  <c r="E151" i="1"/>
  <c r="K156" i="2" s="1"/>
  <c r="F151" i="1"/>
  <c r="L156" i="2" s="1"/>
  <c r="G151" i="1"/>
  <c r="M156" i="2" s="1"/>
  <c r="H151" i="1"/>
  <c r="N156" i="2" s="1"/>
  <c r="I151" i="1"/>
  <c r="O156" i="2" s="1"/>
  <c r="J151" i="1"/>
  <c r="P156" i="2" s="1"/>
  <c r="K151" i="1"/>
  <c r="Q156" i="2" s="1"/>
  <c r="L151" i="1"/>
  <c r="R156" i="2" s="1"/>
  <c r="M151" i="1"/>
  <c r="S156" i="2" s="1"/>
  <c r="N151" i="1"/>
  <c r="T156" i="2" s="1"/>
  <c r="O151" i="1"/>
  <c r="U156" i="2" s="1"/>
  <c r="P151" i="1"/>
  <c r="V156" i="2" s="1"/>
  <c r="Q151" i="1"/>
  <c r="W156" i="2" s="1"/>
  <c r="E152" i="1"/>
  <c r="K157" i="2" s="1"/>
  <c r="F152" i="1"/>
  <c r="L157" i="2" s="1"/>
  <c r="G152" i="1"/>
  <c r="M157" i="2" s="1"/>
  <c r="H152" i="1"/>
  <c r="N157" i="2" s="1"/>
  <c r="I152" i="1"/>
  <c r="O157" i="2" s="1"/>
  <c r="J152" i="1"/>
  <c r="P157" i="2" s="1"/>
  <c r="K152" i="1"/>
  <c r="Q157" i="2" s="1"/>
  <c r="L152" i="1"/>
  <c r="R157" i="2" s="1"/>
  <c r="M152" i="1"/>
  <c r="S157" i="2" s="1"/>
  <c r="N152" i="1"/>
  <c r="T157" i="2" s="1"/>
  <c r="O152" i="1"/>
  <c r="U157" i="2" s="1"/>
  <c r="P152" i="1"/>
  <c r="V157" i="2" s="1"/>
  <c r="Q152" i="1"/>
  <c r="W157" i="2" s="1"/>
  <c r="E153" i="1"/>
  <c r="K158" i="2" s="1"/>
  <c r="F153" i="1"/>
  <c r="L158" i="2" s="1"/>
  <c r="G153" i="1"/>
  <c r="M158" i="2" s="1"/>
  <c r="H153" i="1"/>
  <c r="N158" i="2" s="1"/>
  <c r="I153" i="1"/>
  <c r="O158" i="2" s="1"/>
  <c r="J153" i="1"/>
  <c r="P158" i="2" s="1"/>
  <c r="K153" i="1"/>
  <c r="Q158" i="2" s="1"/>
  <c r="L153" i="1"/>
  <c r="R158" i="2" s="1"/>
  <c r="M153" i="1"/>
  <c r="S158" i="2" s="1"/>
  <c r="N153" i="1"/>
  <c r="T158" i="2" s="1"/>
  <c r="O153" i="1"/>
  <c r="U158" i="2" s="1"/>
  <c r="P153" i="1"/>
  <c r="V158" i="2" s="1"/>
  <c r="Q153" i="1"/>
  <c r="W158" i="2" s="1"/>
  <c r="E154" i="1"/>
  <c r="K159" i="2" s="1"/>
  <c r="F154" i="1"/>
  <c r="L159" i="2" s="1"/>
  <c r="G154" i="1"/>
  <c r="M159" i="2" s="1"/>
  <c r="H154" i="1"/>
  <c r="N159" i="2" s="1"/>
  <c r="I154" i="1"/>
  <c r="O159" i="2" s="1"/>
  <c r="J154" i="1"/>
  <c r="P159" i="2" s="1"/>
  <c r="K154" i="1"/>
  <c r="Q159" i="2" s="1"/>
  <c r="L154" i="1"/>
  <c r="R159" i="2" s="1"/>
  <c r="M154" i="1"/>
  <c r="S159" i="2" s="1"/>
  <c r="N154" i="1"/>
  <c r="T159" i="2" s="1"/>
  <c r="O154" i="1"/>
  <c r="U159" i="2" s="1"/>
  <c r="P154" i="1"/>
  <c r="V159" i="2" s="1"/>
  <c r="Q154" i="1"/>
  <c r="W159" i="2" s="1"/>
  <c r="E155" i="1"/>
  <c r="K160" i="2" s="1"/>
  <c r="F155" i="1"/>
  <c r="L160" i="2" s="1"/>
  <c r="G155" i="1"/>
  <c r="M160" i="2" s="1"/>
  <c r="H155" i="1"/>
  <c r="N160" i="2" s="1"/>
  <c r="I155" i="1"/>
  <c r="O160" i="2" s="1"/>
  <c r="J155" i="1"/>
  <c r="P160" i="2" s="1"/>
  <c r="K155" i="1"/>
  <c r="Q160" i="2" s="1"/>
  <c r="L155" i="1"/>
  <c r="R160" i="2" s="1"/>
  <c r="M155" i="1"/>
  <c r="S160" i="2" s="1"/>
  <c r="N155" i="1"/>
  <c r="T160" i="2" s="1"/>
  <c r="O155" i="1"/>
  <c r="U160" i="2" s="1"/>
  <c r="P155" i="1"/>
  <c r="V160" i="2" s="1"/>
  <c r="Q155" i="1"/>
  <c r="W160" i="2" s="1"/>
  <c r="E156" i="1"/>
  <c r="K161" i="2" s="1"/>
  <c r="F156" i="1"/>
  <c r="L161" i="2" s="1"/>
  <c r="G156" i="1"/>
  <c r="M161" i="2" s="1"/>
  <c r="H156" i="1"/>
  <c r="N161" i="2" s="1"/>
  <c r="I156" i="1"/>
  <c r="O161" i="2" s="1"/>
  <c r="J156" i="1"/>
  <c r="P161" i="2" s="1"/>
  <c r="K156" i="1"/>
  <c r="Q161" i="2" s="1"/>
  <c r="L156" i="1"/>
  <c r="R161" i="2" s="1"/>
  <c r="M156" i="1"/>
  <c r="S161" i="2" s="1"/>
  <c r="N156" i="1"/>
  <c r="T161" i="2" s="1"/>
  <c r="O156" i="1"/>
  <c r="U161" i="2" s="1"/>
  <c r="P156" i="1"/>
  <c r="V161" i="2" s="1"/>
  <c r="Q156" i="1"/>
  <c r="W161" i="2" s="1"/>
  <c r="E157" i="1"/>
  <c r="K162" i="2" s="1"/>
  <c r="F157" i="1"/>
  <c r="L162" i="2" s="1"/>
  <c r="G157" i="1"/>
  <c r="M162" i="2" s="1"/>
  <c r="H157" i="1"/>
  <c r="N162" i="2" s="1"/>
  <c r="I157" i="1"/>
  <c r="O162" i="2" s="1"/>
  <c r="J157" i="1"/>
  <c r="P162" i="2" s="1"/>
  <c r="K157" i="1"/>
  <c r="Q162" i="2" s="1"/>
  <c r="L157" i="1"/>
  <c r="R162" i="2" s="1"/>
  <c r="M157" i="1"/>
  <c r="S162" i="2" s="1"/>
  <c r="N157" i="1"/>
  <c r="T162" i="2" s="1"/>
  <c r="O157" i="1"/>
  <c r="U162" i="2" s="1"/>
  <c r="P157" i="1"/>
  <c r="V162" i="2" s="1"/>
  <c r="Q157" i="1"/>
  <c r="W162" i="2" s="1"/>
  <c r="E158" i="1"/>
  <c r="K163" i="2" s="1"/>
  <c r="F158" i="1"/>
  <c r="L163" i="2" s="1"/>
  <c r="G158" i="1"/>
  <c r="M163" i="2" s="1"/>
  <c r="H158" i="1"/>
  <c r="N163" i="2" s="1"/>
  <c r="I158" i="1"/>
  <c r="O163" i="2" s="1"/>
  <c r="J158" i="1"/>
  <c r="P163" i="2" s="1"/>
  <c r="K158" i="1"/>
  <c r="Q163" i="2" s="1"/>
  <c r="L158" i="1"/>
  <c r="R163" i="2" s="1"/>
  <c r="M158" i="1"/>
  <c r="S163" i="2" s="1"/>
  <c r="N158" i="1"/>
  <c r="T163" i="2" s="1"/>
  <c r="O158" i="1"/>
  <c r="U163" i="2" s="1"/>
  <c r="P158" i="1"/>
  <c r="V163" i="2" s="1"/>
  <c r="Q158" i="1"/>
  <c r="W163" i="2" s="1"/>
  <c r="E159" i="1"/>
  <c r="K164" i="2" s="1"/>
  <c r="F159" i="1"/>
  <c r="L164" i="2" s="1"/>
  <c r="G159" i="1"/>
  <c r="M164" i="2" s="1"/>
  <c r="H159" i="1"/>
  <c r="N164" i="2" s="1"/>
  <c r="I159" i="1"/>
  <c r="O164" i="2" s="1"/>
  <c r="J159" i="1"/>
  <c r="P164" i="2" s="1"/>
  <c r="K159" i="1"/>
  <c r="Q164" i="2" s="1"/>
  <c r="L159" i="1"/>
  <c r="R164" i="2" s="1"/>
  <c r="M159" i="1"/>
  <c r="S164" i="2" s="1"/>
  <c r="N159" i="1"/>
  <c r="T164" i="2" s="1"/>
  <c r="O159" i="1"/>
  <c r="U164" i="2" s="1"/>
  <c r="P159" i="1"/>
  <c r="V164" i="2" s="1"/>
  <c r="Q159" i="1"/>
  <c r="W164" i="2" s="1"/>
  <c r="E160" i="1"/>
  <c r="K165" i="2" s="1"/>
  <c r="F160" i="1"/>
  <c r="L165" i="2" s="1"/>
  <c r="G160" i="1"/>
  <c r="M165" i="2" s="1"/>
  <c r="H160" i="1"/>
  <c r="N165" i="2" s="1"/>
  <c r="I160" i="1"/>
  <c r="O165" i="2" s="1"/>
  <c r="J160" i="1"/>
  <c r="P165" i="2" s="1"/>
  <c r="K160" i="1"/>
  <c r="Q165" i="2" s="1"/>
  <c r="L160" i="1"/>
  <c r="R165" i="2" s="1"/>
  <c r="M160" i="1"/>
  <c r="S165" i="2" s="1"/>
  <c r="N160" i="1"/>
  <c r="T165" i="2" s="1"/>
  <c r="O160" i="1"/>
  <c r="U165" i="2" s="1"/>
  <c r="P160" i="1"/>
  <c r="V165" i="2" s="1"/>
  <c r="Q160" i="1"/>
  <c r="W165" i="2" s="1"/>
  <c r="E161" i="1"/>
  <c r="K166" i="2" s="1"/>
  <c r="F161" i="1"/>
  <c r="L166" i="2" s="1"/>
  <c r="G161" i="1"/>
  <c r="M166" i="2" s="1"/>
  <c r="H161" i="1"/>
  <c r="N166" i="2" s="1"/>
  <c r="I161" i="1"/>
  <c r="O166" i="2" s="1"/>
  <c r="J161" i="1"/>
  <c r="P166" i="2" s="1"/>
  <c r="K161" i="1"/>
  <c r="Q166" i="2" s="1"/>
  <c r="L161" i="1"/>
  <c r="R166" i="2" s="1"/>
  <c r="M161" i="1"/>
  <c r="S166" i="2" s="1"/>
  <c r="N161" i="1"/>
  <c r="T166" i="2" s="1"/>
  <c r="O161" i="1"/>
  <c r="U166" i="2" s="1"/>
  <c r="P161" i="1"/>
  <c r="V166" i="2" s="1"/>
  <c r="Q161" i="1"/>
  <c r="W166" i="2" s="1"/>
  <c r="E162" i="1"/>
  <c r="K168" i="2" s="1"/>
  <c r="F162" i="1"/>
  <c r="L168" i="2" s="1"/>
  <c r="G162" i="1"/>
  <c r="M168" i="2" s="1"/>
  <c r="H162" i="1"/>
  <c r="N168" i="2" s="1"/>
  <c r="I162" i="1"/>
  <c r="O168" i="2" s="1"/>
  <c r="J162" i="1"/>
  <c r="P168" i="2" s="1"/>
  <c r="K162" i="1"/>
  <c r="Q168" i="2" s="1"/>
  <c r="L162" i="1"/>
  <c r="R168" i="2" s="1"/>
  <c r="M162" i="1"/>
  <c r="S168" i="2" s="1"/>
  <c r="N162" i="1"/>
  <c r="T168" i="2" s="1"/>
  <c r="O162" i="1"/>
  <c r="U168" i="2" s="1"/>
  <c r="P162" i="1"/>
  <c r="V168" i="2" s="1"/>
  <c r="Q162" i="1"/>
  <c r="W168" i="2" s="1"/>
  <c r="E163" i="1"/>
  <c r="K169" i="2" s="1"/>
  <c r="F163" i="1"/>
  <c r="L169" i="2" s="1"/>
  <c r="G163" i="1"/>
  <c r="M169" i="2" s="1"/>
  <c r="H163" i="1"/>
  <c r="N169" i="2" s="1"/>
  <c r="I163" i="1"/>
  <c r="O169" i="2" s="1"/>
  <c r="J163" i="1"/>
  <c r="P169" i="2" s="1"/>
  <c r="K163" i="1"/>
  <c r="Q169" i="2" s="1"/>
  <c r="L163" i="1"/>
  <c r="R169" i="2" s="1"/>
  <c r="M163" i="1"/>
  <c r="S169" i="2" s="1"/>
  <c r="N163" i="1"/>
  <c r="T169" i="2" s="1"/>
  <c r="O163" i="1"/>
  <c r="U169" i="2" s="1"/>
  <c r="P163" i="1"/>
  <c r="V169" i="2" s="1"/>
  <c r="Q163" i="1"/>
  <c r="W169" i="2" s="1"/>
  <c r="E164" i="1"/>
  <c r="K170" i="2" s="1"/>
  <c r="F164" i="1"/>
  <c r="L170" i="2" s="1"/>
  <c r="G164" i="1"/>
  <c r="M170" i="2" s="1"/>
  <c r="H164" i="1"/>
  <c r="N170" i="2" s="1"/>
  <c r="I164" i="1"/>
  <c r="O170" i="2" s="1"/>
  <c r="J164" i="1"/>
  <c r="P170" i="2" s="1"/>
  <c r="K164" i="1"/>
  <c r="Q170" i="2" s="1"/>
  <c r="L164" i="1"/>
  <c r="R170" i="2" s="1"/>
  <c r="M164" i="1"/>
  <c r="S170" i="2" s="1"/>
  <c r="N164" i="1"/>
  <c r="T170" i="2" s="1"/>
  <c r="O164" i="1"/>
  <c r="U170" i="2" s="1"/>
  <c r="P164" i="1"/>
  <c r="V170" i="2" s="1"/>
  <c r="Q164" i="1"/>
  <c r="W170" i="2" s="1"/>
  <c r="E165" i="1"/>
  <c r="K171" i="2" s="1"/>
  <c r="F165" i="1"/>
  <c r="L171" i="2" s="1"/>
  <c r="G165" i="1"/>
  <c r="M171" i="2" s="1"/>
  <c r="H165" i="1"/>
  <c r="N171" i="2" s="1"/>
  <c r="I165" i="1"/>
  <c r="O171" i="2" s="1"/>
  <c r="J165" i="1"/>
  <c r="P171" i="2" s="1"/>
  <c r="K165" i="1"/>
  <c r="Q171" i="2" s="1"/>
  <c r="L165" i="1"/>
  <c r="R171" i="2" s="1"/>
  <c r="M165" i="1"/>
  <c r="S171" i="2" s="1"/>
  <c r="N165" i="1"/>
  <c r="T171" i="2" s="1"/>
  <c r="O165" i="1"/>
  <c r="U171" i="2" s="1"/>
  <c r="P165" i="1"/>
  <c r="V171" i="2" s="1"/>
  <c r="Q165" i="1"/>
  <c r="W171" i="2" s="1"/>
  <c r="E166" i="1"/>
  <c r="K172" i="2" s="1"/>
  <c r="F166" i="1"/>
  <c r="L172" i="2" s="1"/>
  <c r="G166" i="1"/>
  <c r="M172" i="2" s="1"/>
  <c r="H166" i="1"/>
  <c r="N172" i="2" s="1"/>
  <c r="I166" i="1"/>
  <c r="O172" i="2" s="1"/>
  <c r="J166" i="1"/>
  <c r="P172" i="2" s="1"/>
  <c r="K166" i="1"/>
  <c r="Q172" i="2" s="1"/>
  <c r="L166" i="1"/>
  <c r="R172" i="2" s="1"/>
  <c r="M166" i="1"/>
  <c r="S172" i="2" s="1"/>
  <c r="N166" i="1"/>
  <c r="T172" i="2" s="1"/>
  <c r="O166" i="1"/>
  <c r="U172" i="2" s="1"/>
  <c r="P166" i="1"/>
  <c r="V172" i="2" s="1"/>
  <c r="Q166" i="1"/>
  <c r="W172" i="2" s="1"/>
  <c r="E167" i="1"/>
  <c r="K173" i="2" s="1"/>
  <c r="F167" i="1"/>
  <c r="L173" i="2" s="1"/>
  <c r="G167" i="1"/>
  <c r="M173" i="2" s="1"/>
  <c r="H167" i="1"/>
  <c r="N173" i="2" s="1"/>
  <c r="I167" i="1"/>
  <c r="O173" i="2" s="1"/>
  <c r="J167" i="1"/>
  <c r="P173" i="2" s="1"/>
  <c r="K167" i="1"/>
  <c r="Q173" i="2" s="1"/>
  <c r="L167" i="1"/>
  <c r="R173" i="2" s="1"/>
  <c r="M167" i="1"/>
  <c r="S173" i="2" s="1"/>
  <c r="N167" i="1"/>
  <c r="T173" i="2" s="1"/>
  <c r="O167" i="1"/>
  <c r="U173" i="2" s="1"/>
  <c r="P167" i="1"/>
  <c r="V173" i="2" s="1"/>
  <c r="Q167" i="1"/>
  <c r="W173" i="2" s="1"/>
  <c r="E168" i="1"/>
  <c r="K174" i="2" s="1"/>
  <c r="F168" i="1"/>
  <c r="L174" i="2" s="1"/>
  <c r="G168" i="1"/>
  <c r="M174" i="2" s="1"/>
  <c r="H168" i="1"/>
  <c r="N174" i="2" s="1"/>
  <c r="I168" i="1"/>
  <c r="O174" i="2" s="1"/>
  <c r="J168" i="1"/>
  <c r="P174" i="2" s="1"/>
  <c r="K168" i="1"/>
  <c r="Q174" i="2" s="1"/>
  <c r="L168" i="1"/>
  <c r="R174" i="2" s="1"/>
  <c r="M168" i="1"/>
  <c r="S174" i="2" s="1"/>
  <c r="N168" i="1"/>
  <c r="T174" i="2" s="1"/>
  <c r="O168" i="1"/>
  <c r="U174" i="2" s="1"/>
  <c r="P168" i="1"/>
  <c r="V174" i="2" s="1"/>
  <c r="Q168" i="1"/>
  <c r="W174" i="2" s="1"/>
  <c r="E169" i="1"/>
  <c r="K175" i="2" s="1"/>
  <c r="F169" i="1"/>
  <c r="L175" i="2" s="1"/>
  <c r="G169" i="1"/>
  <c r="M175" i="2" s="1"/>
  <c r="H169" i="1"/>
  <c r="N175" i="2" s="1"/>
  <c r="I169" i="1"/>
  <c r="O175" i="2" s="1"/>
  <c r="J169" i="1"/>
  <c r="P175" i="2" s="1"/>
  <c r="K169" i="1"/>
  <c r="Q175" i="2" s="1"/>
  <c r="L169" i="1"/>
  <c r="R175" i="2" s="1"/>
  <c r="M169" i="1"/>
  <c r="S175" i="2" s="1"/>
  <c r="N169" i="1"/>
  <c r="T175" i="2" s="1"/>
  <c r="O169" i="1"/>
  <c r="U175" i="2" s="1"/>
  <c r="P169" i="1"/>
  <c r="V175" i="2" s="1"/>
  <c r="Q169" i="1"/>
  <c r="W175" i="2" s="1"/>
  <c r="E170" i="1"/>
  <c r="K176" i="2" s="1"/>
  <c r="F170" i="1"/>
  <c r="L176" i="2" s="1"/>
  <c r="G170" i="1"/>
  <c r="M176" i="2" s="1"/>
  <c r="H170" i="1"/>
  <c r="N176" i="2" s="1"/>
  <c r="I170" i="1"/>
  <c r="O176" i="2" s="1"/>
  <c r="J170" i="1"/>
  <c r="P176" i="2" s="1"/>
  <c r="K170" i="1"/>
  <c r="Q176" i="2" s="1"/>
  <c r="L170" i="1"/>
  <c r="R176" i="2" s="1"/>
  <c r="M170" i="1"/>
  <c r="S176" i="2" s="1"/>
  <c r="N170" i="1"/>
  <c r="T176" i="2" s="1"/>
  <c r="O170" i="1"/>
  <c r="U176" i="2" s="1"/>
  <c r="P170" i="1"/>
  <c r="V176" i="2" s="1"/>
  <c r="Q170" i="1"/>
  <c r="W176" i="2" s="1"/>
  <c r="E171" i="1"/>
  <c r="K177" i="2" s="1"/>
  <c r="F171" i="1"/>
  <c r="L177" i="2" s="1"/>
  <c r="G171" i="1"/>
  <c r="M177" i="2" s="1"/>
  <c r="H171" i="1"/>
  <c r="N177" i="2" s="1"/>
  <c r="I171" i="1"/>
  <c r="O177" i="2" s="1"/>
  <c r="J171" i="1"/>
  <c r="P177" i="2" s="1"/>
  <c r="K171" i="1"/>
  <c r="Q177" i="2" s="1"/>
  <c r="L171" i="1"/>
  <c r="R177" i="2" s="1"/>
  <c r="M171" i="1"/>
  <c r="S177" i="2" s="1"/>
  <c r="N171" i="1"/>
  <c r="T177" i="2" s="1"/>
  <c r="O171" i="1"/>
  <c r="U177" i="2" s="1"/>
  <c r="P171" i="1"/>
  <c r="V177" i="2" s="1"/>
  <c r="Q171" i="1"/>
  <c r="W177" i="2" s="1"/>
  <c r="E172" i="1"/>
  <c r="K178" i="2" s="1"/>
  <c r="F172" i="1"/>
  <c r="L178" i="2" s="1"/>
  <c r="G172" i="1"/>
  <c r="M178" i="2" s="1"/>
  <c r="H172" i="1"/>
  <c r="N178" i="2" s="1"/>
  <c r="I172" i="1"/>
  <c r="O178" i="2" s="1"/>
  <c r="J172" i="1"/>
  <c r="P178" i="2" s="1"/>
  <c r="K172" i="1"/>
  <c r="Q178" i="2" s="1"/>
  <c r="L172" i="1"/>
  <c r="R178" i="2" s="1"/>
  <c r="M172" i="1"/>
  <c r="S178" i="2" s="1"/>
  <c r="N172" i="1"/>
  <c r="T178" i="2" s="1"/>
  <c r="O172" i="1"/>
  <c r="U178" i="2" s="1"/>
  <c r="P172" i="1"/>
  <c r="V178" i="2" s="1"/>
  <c r="Q172" i="1"/>
  <c r="W178" i="2" s="1"/>
  <c r="E173" i="1"/>
  <c r="K179" i="2" s="1"/>
  <c r="F173" i="1"/>
  <c r="L179" i="2" s="1"/>
  <c r="G173" i="1"/>
  <c r="M179" i="2" s="1"/>
  <c r="H173" i="1"/>
  <c r="N179" i="2" s="1"/>
  <c r="I173" i="1"/>
  <c r="O179" i="2" s="1"/>
  <c r="J173" i="1"/>
  <c r="P179" i="2" s="1"/>
  <c r="K173" i="1"/>
  <c r="Q179" i="2" s="1"/>
  <c r="L173" i="1"/>
  <c r="R179" i="2" s="1"/>
  <c r="M173" i="1"/>
  <c r="S179" i="2" s="1"/>
  <c r="N173" i="1"/>
  <c r="T179" i="2" s="1"/>
  <c r="O173" i="1"/>
  <c r="U179" i="2" s="1"/>
  <c r="P173" i="1"/>
  <c r="V179" i="2" s="1"/>
  <c r="Q173" i="1"/>
  <c r="W179" i="2" s="1"/>
  <c r="E174" i="1"/>
  <c r="K180" i="2" s="1"/>
  <c r="F174" i="1"/>
  <c r="L180" i="2" s="1"/>
  <c r="G174" i="1"/>
  <c r="M180" i="2" s="1"/>
  <c r="H174" i="1"/>
  <c r="N180" i="2" s="1"/>
  <c r="I174" i="1"/>
  <c r="O180" i="2" s="1"/>
  <c r="J174" i="1"/>
  <c r="P180" i="2" s="1"/>
  <c r="K174" i="1"/>
  <c r="Q180" i="2" s="1"/>
  <c r="L174" i="1"/>
  <c r="R180" i="2" s="1"/>
  <c r="M174" i="1"/>
  <c r="S180" i="2" s="1"/>
  <c r="N174" i="1"/>
  <c r="T180" i="2" s="1"/>
  <c r="O174" i="1"/>
  <c r="U180" i="2" s="1"/>
  <c r="P174" i="1"/>
  <c r="V180" i="2" s="1"/>
  <c r="Q174" i="1"/>
  <c r="W180" i="2" s="1"/>
  <c r="E175" i="1"/>
  <c r="F175" i="1"/>
  <c r="G175" i="1"/>
  <c r="H175" i="1"/>
  <c r="I175" i="1"/>
  <c r="J175" i="1"/>
  <c r="K175" i="1"/>
  <c r="L175" i="1"/>
  <c r="M175" i="1"/>
  <c r="N175" i="1"/>
  <c r="O175" i="1"/>
  <c r="P175" i="1"/>
  <c r="Q175" i="1"/>
  <c r="E176" i="1"/>
  <c r="F176" i="1"/>
  <c r="G176" i="1"/>
  <c r="H176" i="1"/>
  <c r="I176" i="1"/>
  <c r="J176" i="1"/>
  <c r="K176" i="1"/>
  <c r="L176" i="1"/>
  <c r="M176" i="1"/>
  <c r="N176" i="1"/>
  <c r="O176" i="1"/>
  <c r="P176" i="1"/>
  <c r="Q176" i="1"/>
  <c r="E177" i="1"/>
  <c r="F177" i="1"/>
  <c r="G177" i="1"/>
  <c r="H177" i="1"/>
  <c r="I177" i="1"/>
  <c r="J177" i="1"/>
  <c r="K177" i="1"/>
  <c r="L177" i="1"/>
  <c r="M177" i="1"/>
  <c r="N177" i="1"/>
  <c r="O177" i="1"/>
  <c r="P177" i="1"/>
  <c r="Q177" i="1"/>
  <c r="E178" i="1"/>
  <c r="F178" i="1"/>
  <c r="G178" i="1"/>
  <c r="H178" i="1"/>
  <c r="I178" i="1"/>
  <c r="J178" i="1"/>
  <c r="K178" i="1"/>
  <c r="L178" i="1"/>
  <c r="M178" i="1"/>
  <c r="N178" i="1"/>
  <c r="O178" i="1"/>
  <c r="P178" i="1"/>
  <c r="Q178" i="1"/>
  <c r="E179" i="1"/>
  <c r="F179" i="1"/>
  <c r="G179" i="1"/>
  <c r="H179" i="1"/>
  <c r="I179" i="1"/>
  <c r="J179" i="1"/>
  <c r="K179" i="1"/>
  <c r="L179" i="1"/>
  <c r="M179" i="1"/>
  <c r="N179" i="1"/>
  <c r="O179" i="1"/>
  <c r="P179" i="1"/>
  <c r="Q179" i="1"/>
  <c r="E180" i="1"/>
  <c r="F180" i="1"/>
  <c r="G180" i="1"/>
  <c r="H180" i="1"/>
  <c r="I180" i="1"/>
  <c r="J180" i="1"/>
  <c r="K180" i="1"/>
  <c r="L180" i="1"/>
  <c r="M180" i="1"/>
  <c r="N180" i="1"/>
  <c r="O180" i="1"/>
  <c r="P180" i="1"/>
  <c r="Q180" i="1"/>
  <c r="E181" i="1"/>
  <c r="F181" i="1"/>
  <c r="G181" i="1"/>
  <c r="H181" i="1"/>
  <c r="I181" i="1"/>
  <c r="J181" i="1"/>
  <c r="K181" i="1"/>
  <c r="L181" i="1"/>
  <c r="M181" i="1"/>
  <c r="N181" i="1"/>
  <c r="O181" i="1"/>
  <c r="P181" i="1"/>
  <c r="Q181" i="1"/>
  <c r="E182" i="1"/>
  <c r="F182" i="1"/>
  <c r="G182" i="1"/>
  <c r="H182" i="1"/>
  <c r="I182" i="1"/>
  <c r="J182" i="1"/>
  <c r="K182" i="1"/>
  <c r="L182" i="1"/>
  <c r="M182" i="1"/>
  <c r="N182" i="1"/>
  <c r="O182" i="1"/>
  <c r="P182" i="1"/>
  <c r="Q182" i="1"/>
  <c r="E183" i="1"/>
  <c r="F183" i="1"/>
  <c r="G183" i="1"/>
  <c r="H183" i="1"/>
  <c r="I183" i="1"/>
  <c r="J183" i="1"/>
  <c r="K183" i="1"/>
  <c r="L183" i="1"/>
  <c r="M183" i="1"/>
  <c r="N183" i="1"/>
  <c r="O183" i="1"/>
  <c r="P183" i="1"/>
  <c r="Q183" i="1"/>
  <c r="E184" i="1"/>
  <c r="F184" i="1"/>
  <c r="G184" i="1"/>
  <c r="H184" i="1"/>
  <c r="I184" i="1"/>
  <c r="J184" i="1"/>
  <c r="K184" i="1"/>
  <c r="L184" i="1"/>
  <c r="M184" i="1"/>
  <c r="N184" i="1"/>
  <c r="O184" i="1"/>
  <c r="P184" i="1"/>
  <c r="Q184" i="1"/>
  <c r="E185" i="1"/>
  <c r="F185" i="1"/>
  <c r="G185" i="1"/>
  <c r="H185" i="1"/>
  <c r="I185" i="1"/>
  <c r="J185" i="1"/>
  <c r="K185" i="1"/>
  <c r="L185" i="1"/>
  <c r="M185" i="1"/>
  <c r="N185" i="1"/>
  <c r="O185" i="1"/>
  <c r="P185" i="1"/>
  <c r="Q185" i="1"/>
  <c r="E186" i="1"/>
  <c r="F186" i="1"/>
  <c r="G186" i="1"/>
  <c r="H186" i="1"/>
  <c r="I186" i="1"/>
  <c r="J186" i="1"/>
  <c r="K186" i="1"/>
  <c r="L186" i="1"/>
  <c r="M186" i="1"/>
  <c r="N186" i="1"/>
  <c r="O186" i="1"/>
  <c r="P186" i="1"/>
  <c r="Q186" i="1"/>
  <c r="E187" i="1"/>
  <c r="F187" i="1"/>
  <c r="G187" i="1"/>
  <c r="H187" i="1"/>
  <c r="I187" i="1"/>
  <c r="J187" i="1"/>
  <c r="K187" i="1"/>
  <c r="L187" i="1"/>
  <c r="M187" i="1"/>
  <c r="N187" i="1"/>
  <c r="O187" i="1"/>
  <c r="P187" i="1"/>
  <c r="Q187" i="1"/>
  <c r="E188" i="1"/>
  <c r="F188" i="1"/>
  <c r="G188" i="1"/>
  <c r="H188" i="1"/>
  <c r="I188" i="1"/>
  <c r="J188" i="1"/>
  <c r="K188" i="1"/>
  <c r="L188" i="1"/>
  <c r="M188" i="1"/>
  <c r="N188" i="1"/>
  <c r="O188" i="1"/>
  <c r="P188" i="1"/>
  <c r="Q188" i="1"/>
  <c r="E189" i="1"/>
  <c r="F189" i="1"/>
  <c r="G189" i="1"/>
  <c r="H189" i="1"/>
  <c r="I189" i="1"/>
  <c r="J189" i="1"/>
  <c r="K189" i="1"/>
  <c r="L189" i="1"/>
  <c r="M189" i="1"/>
  <c r="N189" i="1"/>
  <c r="O189" i="1"/>
  <c r="P189" i="1"/>
  <c r="Q189" i="1"/>
  <c r="E190" i="1"/>
  <c r="F190" i="1"/>
  <c r="G190" i="1"/>
  <c r="H190" i="1"/>
  <c r="I190" i="1"/>
  <c r="J190" i="1"/>
  <c r="K190" i="1"/>
  <c r="L190" i="1"/>
  <c r="M190" i="1"/>
  <c r="N190" i="1"/>
  <c r="O190" i="1"/>
  <c r="P190" i="1"/>
  <c r="Q190" i="1"/>
  <c r="E191" i="1"/>
  <c r="F191" i="1"/>
  <c r="G191" i="1"/>
  <c r="H191" i="1"/>
  <c r="I191" i="1"/>
  <c r="J191" i="1"/>
  <c r="K191" i="1"/>
  <c r="L191" i="1"/>
  <c r="M191" i="1"/>
  <c r="N191" i="1"/>
  <c r="O191" i="1"/>
  <c r="P191" i="1"/>
  <c r="Q191" i="1"/>
  <c r="E192" i="1"/>
  <c r="F192" i="1"/>
  <c r="G192" i="1"/>
  <c r="H192" i="1"/>
  <c r="I192" i="1"/>
  <c r="J192" i="1"/>
  <c r="K192" i="1"/>
  <c r="L192" i="1"/>
  <c r="M192" i="1"/>
  <c r="N192" i="1"/>
  <c r="O192" i="1"/>
  <c r="P192" i="1"/>
  <c r="Q192" i="1"/>
  <c r="E193" i="1"/>
  <c r="F193" i="1"/>
  <c r="G193" i="1"/>
  <c r="H193" i="1"/>
  <c r="I193" i="1"/>
  <c r="J193" i="1"/>
  <c r="K193" i="1"/>
  <c r="L193" i="1"/>
  <c r="M193" i="1"/>
  <c r="N193" i="1"/>
  <c r="O193" i="1"/>
  <c r="P193" i="1"/>
  <c r="Q193" i="1"/>
  <c r="E194" i="1"/>
  <c r="F194" i="1"/>
  <c r="G194" i="1"/>
  <c r="H194" i="1"/>
  <c r="I194" i="1"/>
  <c r="J194" i="1"/>
  <c r="K194" i="1"/>
  <c r="L194" i="1"/>
  <c r="M194" i="1"/>
  <c r="N194" i="1"/>
  <c r="O194" i="1"/>
  <c r="P194" i="1"/>
  <c r="Q194" i="1"/>
  <c r="E195" i="1"/>
  <c r="F195" i="1"/>
  <c r="G195" i="1"/>
  <c r="H195" i="1"/>
  <c r="I195" i="1"/>
  <c r="J195" i="1"/>
  <c r="K195" i="1"/>
  <c r="L195" i="1"/>
  <c r="M195" i="1"/>
  <c r="N195" i="1"/>
  <c r="O195" i="1"/>
  <c r="P195" i="1"/>
  <c r="Q195" i="1"/>
  <c r="E196" i="1"/>
  <c r="F196" i="1"/>
  <c r="G196" i="1"/>
  <c r="H196" i="1"/>
  <c r="I196" i="1"/>
  <c r="J196" i="1"/>
  <c r="K196" i="1"/>
  <c r="L196" i="1"/>
  <c r="M196" i="1"/>
  <c r="N196" i="1"/>
  <c r="O196" i="1"/>
  <c r="P196" i="1"/>
  <c r="Q196" i="1"/>
  <c r="E197" i="1"/>
  <c r="F197" i="1"/>
  <c r="G197" i="1"/>
  <c r="H197" i="1"/>
  <c r="I197" i="1"/>
  <c r="J197" i="1"/>
  <c r="K197" i="1"/>
  <c r="L197" i="1"/>
  <c r="M197" i="1"/>
  <c r="N197" i="1"/>
  <c r="O197" i="1"/>
  <c r="P197" i="1"/>
  <c r="Q197" i="1"/>
  <c r="E198" i="1"/>
  <c r="F198" i="1"/>
  <c r="G198" i="1"/>
  <c r="H198" i="1"/>
  <c r="I198" i="1"/>
  <c r="J198" i="1"/>
  <c r="K198" i="1"/>
  <c r="L198" i="1"/>
  <c r="M198" i="1"/>
  <c r="N198" i="1"/>
  <c r="O198" i="1"/>
  <c r="P198" i="1"/>
  <c r="Q198" i="1"/>
  <c r="E199" i="1"/>
  <c r="F199" i="1"/>
  <c r="G199" i="1"/>
  <c r="H199" i="1"/>
  <c r="I199" i="1"/>
  <c r="J199" i="1"/>
  <c r="K199" i="1"/>
  <c r="L199" i="1"/>
  <c r="M199" i="1"/>
  <c r="N199" i="1"/>
  <c r="O199" i="1"/>
  <c r="P199" i="1"/>
  <c r="Q199" i="1"/>
  <c r="E200" i="1"/>
  <c r="F200" i="1"/>
  <c r="G200" i="1"/>
  <c r="H200" i="1"/>
  <c r="I200" i="1"/>
  <c r="J200" i="1"/>
  <c r="K200" i="1"/>
  <c r="L200" i="1"/>
  <c r="M200" i="1"/>
  <c r="N200" i="1"/>
  <c r="O200" i="1"/>
  <c r="P200" i="1"/>
  <c r="Q200" i="1"/>
  <c r="E201" i="1"/>
  <c r="F201" i="1"/>
  <c r="G201" i="1"/>
  <c r="H201" i="1"/>
  <c r="I201" i="1"/>
  <c r="J201" i="1"/>
  <c r="K201" i="1"/>
  <c r="L201" i="1"/>
  <c r="M201" i="1"/>
  <c r="N201" i="1"/>
  <c r="O201" i="1"/>
  <c r="P201" i="1"/>
  <c r="Q201" i="1"/>
  <c r="E202" i="1"/>
  <c r="F202" i="1"/>
  <c r="G202" i="1"/>
  <c r="H202" i="1"/>
  <c r="I202" i="1"/>
  <c r="J202" i="1"/>
  <c r="K202" i="1"/>
  <c r="L202" i="1"/>
  <c r="M202" i="1"/>
  <c r="N202" i="1"/>
  <c r="O202" i="1"/>
  <c r="P202" i="1"/>
  <c r="Q202" i="1"/>
  <c r="E203" i="1"/>
  <c r="F203" i="1"/>
  <c r="G203" i="1"/>
  <c r="H203" i="1"/>
  <c r="I203" i="1"/>
  <c r="J203" i="1"/>
  <c r="K203" i="1"/>
  <c r="L203" i="1"/>
  <c r="M203" i="1"/>
  <c r="N203" i="1"/>
  <c r="O203" i="1"/>
  <c r="P203" i="1"/>
  <c r="Q203" i="1"/>
  <c r="E204" i="1"/>
  <c r="F204" i="1"/>
  <c r="G204" i="1"/>
  <c r="H204" i="1"/>
  <c r="I204" i="1"/>
  <c r="J204" i="1"/>
  <c r="K204" i="1"/>
  <c r="L204" i="1"/>
  <c r="M204" i="1"/>
  <c r="N204" i="1"/>
  <c r="O204" i="1"/>
  <c r="P204" i="1"/>
  <c r="Q204" i="1"/>
  <c r="E205" i="1"/>
  <c r="F205" i="1"/>
  <c r="G205" i="1"/>
  <c r="H205" i="1"/>
  <c r="I205" i="1"/>
  <c r="J205" i="1"/>
  <c r="K205" i="1"/>
  <c r="L205" i="1"/>
  <c r="M205" i="1"/>
  <c r="N205" i="1"/>
  <c r="O205" i="1"/>
  <c r="P205" i="1"/>
  <c r="Q205" i="1"/>
  <c r="E206" i="1"/>
  <c r="F206" i="1"/>
  <c r="G206" i="1"/>
  <c r="H206" i="1"/>
  <c r="I206" i="1"/>
  <c r="J206" i="1"/>
  <c r="K206" i="1"/>
  <c r="L206" i="1"/>
  <c r="M206" i="1"/>
  <c r="N206" i="1"/>
  <c r="O206" i="1"/>
  <c r="P206" i="1"/>
  <c r="Q206" i="1"/>
  <c r="E207" i="1"/>
  <c r="F207" i="1"/>
  <c r="G207" i="1"/>
  <c r="H207" i="1"/>
  <c r="I207" i="1"/>
  <c r="J207" i="1"/>
  <c r="K207" i="1"/>
  <c r="L207" i="1"/>
  <c r="M207" i="1"/>
  <c r="N207" i="1"/>
  <c r="O207" i="1"/>
  <c r="P207" i="1"/>
  <c r="Q207" i="1"/>
  <c r="E208" i="1"/>
  <c r="F208" i="1"/>
  <c r="G208" i="1"/>
  <c r="H208" i="1"/>
  <c r="I208" i="1"/>
  <c r="J208" i="1"/>
  <c r="K208" i="1"/>
  <c r="L208" i="1"/>
  <c r="M208" i="1"/>
  <c r="N208" i="1"/>
  <c r="O208" i="1"/>
  <c r="P208" i="1"/>
  <c r="Q208" i="1"/>
  <c r="E209" i="1"/>
  <c r="F209" i="1"/>
  <c r="G209" i="1"/>
  <c r="H209" i="1"/>
  <c r="I209" i="1"/>
  <c r="J209" i="1"/>
  <c r="K209" i="1"/>
  <c r="L209" i="1"/>
  <c r="M209" i="1"/>
  <c r="N209" i="1"/>
  <c r="O209" i="1"/>
  <c r="P209" i="1"/>
  <c r="Q209" i="1"/>
  <c r="E210" i="1"/>
  <c r="F210" i="1"/>
  <c r="G210" i="1"/>
  <c r="H210" i="1"/>
  <c r="I210" i="1"/>
  <c r="J210" i="1"/>
  <c r="K210" i="1"/>
  <c r="L210" i="1"/>
  <c r="M210" i="1"/>
  <c r="N210" i="1"/>
  <c r="O210" i="1"/>
  <c r="P210" i="1"/>
  <c r="Q210" i="1"/>
  <c r="E211" i="1"/>
  <c r="F211" i="1"/>
  <c r="G211" i="1"/>
  <c r="H211" i="1"/>
  <c r="I211" i="1"/>
  <c r="J211" i="1"/>
  <c r="K211" i="1"/>
  <c r="L211" i="1"/>
  <c r="M211" i="1"/>
  <c r="N211" i="1"/>
  <c r="O211" i="1"/>
  <c r="P211" i="1"/>
  <c r="Q211" i="1"/>
  <c r="E212" i="1"/>
  <c r="F212" i="1"/>
  <c r="G212" i="1"/>
  <c r="H212" i="1"/>
  <c r="I212" i="1"/>
  <c r="J212" i="1"/>
  <c r="K212" i="1"/>
  <c r="L212" i="1"/>
  <c r="M212" i="1"/>
  <c r="N212" i="1"/>
  <c r="O212" i="1"/>
  <c r="P212" i="1"/>
  <c r="Q212" i="1"/>
  <c r="E213" i="1"/>
  <c r="F213" i="1"/>
  <c r="G213" i="1"/>
  <c r="H213" i="1"/>
  <c r="I213" i="1"/>
  <c r="J213" i="1"/>
  <c r="K213" i="1"/>
  <c r="L213" i="1"/>
  <c r="M213" i="1"/>
  <c r="N213" i="1"/>
  <c r="O213" i="1"/>
  <c r="P213" i="1"/>
  <c r="Q213" i="1"/>
  <c r="E214" i="1"/>
  <c r="F214" i="1"/>
  <c r="G214" i="1"/>
  <c r="H214" i="1"/>
  <c r="I214" i="1"/>
  <c r="J214" i="1"/>
  <c r="K214" i="1"/>
  <c r="L214" i="1"/>
  <c r="M214" i="1"/>
  <c r="N214" i="1"/>
  <c r="O214" i="1"/>
  <c r="P214" i="1"/>
  <c r="Q214" i="1"/>
  <c r="E215" i="1"/>
  <c r="F215" i="1"/>
  <c r="G215" i="1"/>
  <c r="H215" i="1"/>
  <c r="I215" i="1"/>
  <c r="J215" i="1"/>
  <c r="K215" i="1"/>
  <c r="L215" i="1"/>
  <c r="M215" i="1"/>
  <c r="N215" i="1"/>
  <c r="O215" i="1"/>
  <c r="P215" i="1"/>
  <c r="Q215" i="1"/>
  <c r="E216" i="1"/>
  <c r="F216" i="1"/>
  <c r="G216" i="1"/>
  <c r="H216" i="1"/>
  <c r="I216" i="1"/>
  <c r="J216" i="1"/>
  <c r="K216" i="1"/>
  <c r="L216" i="1"/>
  <c r="M216" i="1"/>
  <c r="N216" i="1"/>
  <c r="O216" i="1"/>
  <c r="P216" i="1"/>
  <c r="Q216" i="1"/>
  <c r="E217" i="1"/>
  <c r="F217" i="1"/>
  <c r="G217" i="1"/>
  <c r="H217" i="1"/>
  <c r="I217" i="1"/>
  <c r="J217" i="1"/>
  <c r="K217" i="1"/>
  <c r="L217" i="1"/>
  <c r="M217" i="1"/>
  <c r="N217" i="1"/>
  <c r="O217" i="1"/>
  <c r="P217" i="1"/>
  <c r="Q217" i="1"/>
  <c r="E218" i="1"/>
  <c r="F218" i="1"/>
  <c r="G218" i="1"/>
  <c r="H218" i="1"/>
  <c r="I218" i="1"/>
  <c r="J218" i="1"/>
  <c r="K218" i="1"/>
  <c r="L218" i="1"/>
  <c r="M218" i="1"/>
  <c r="N218" i="1"/>
  <c r="O218" i="1"/>
  <c r="P218" i="1"/>
  <c r="Q218" i="1"/>
  <c r="E219" i="1"/>
  <c r="F219" i="1"/>
  <c r="G219" i="1"/>
  <c r="H219" i="1"/>
  <c r="I219" i="1"/>
  <c r="J219" i="1"/>
  <c r="K219" i="1"/>
  <c r="L219" i="1"/>
  <c r="M219" i="1"/>
  <c r="N219" i="1"/>
  <c r="O219" i="1"/>
  <c r="P219" i="1"/>
  <c r="Q219" i="1"/>
  <c r="E220" i="1"/>
  <c r="F220" i="1"/>
  <c r="G220" i="1"/>
  <c r="H220" i="1"/>
  <c r="I220" i="1"/>
  <c r="J220" i="1"/>
  <c r="K220" i="1"/>
  <c r="L220" i="1"/>
  <c r="M220" i="1"/>
  <c r="N220" i="1"/>
  <c r="O220" i="1"/>
  <c r="P220" i="1"/>
  <c r="Q220" i="1"/>
  <c r="E221" i="1"/>
  <c r="F221" i="1"/>
  <c r="G221" i="1"/>
  <c r="H221" i="1"/>
  <c r="I221" i="1"/>
  <c r="J221" i="1"/>
  <c r="K221" i="1"/>
  <c r="L221" i="1"/>
  <c r="M221" i="1"/>
  <c r="N221" i="1"/>
  <c r="O221" i="1"/>
  <c r="P221" i="1"/>
  <c r="Q221" i="1"/>
  <c r="E222" i="1"/>
  <c r="F222" i="1"/>
  <c r="G222" i="1"/>
  <c r="H222" i="1"/>
  <c r="I222" i="1"/>
  <c r="J222" i="1"/>
  <c r="K222" i="1"/>
  <c r="L222" i="1"/>
  <c r="M222" i="1"/>
  <c r="N222" i="1"/>
  <c r="O222" i="1"/>
  <c r="P222" i="1"/>
  <c r="Q222" i="1"/>
  <c r="E223" i="1"/>
  <c r="F223" i="1"/>
  <c r="G223" i="1"/>
  <c r="H223" i="1"/>
  <c r="I223" i="1"/>
  <c r="J223" i="1"/>
  <c r="K223" i="1"/>
  <c r="L223" i="1"/>
  <c r="M223" i="1"/>
  <c r="N223" i="1"/>
  <c r="O223" i="1"/>
  <c r="P223" i="1"/>
  <c r="Q223" i="1"/>
  <c r="E224" i="1"/>
  <c r="F224" i="1"/>
  <c r="G224" i="1"/>
  <c r="H224" i="1"/>
  <c r="I224" i="1"/>
  <c r="J224" i="1"/>
  <c r="K224" i="1"/>
  <c r="L224" i="1"/>
  <c r="M224" i="1"/>
  <c r="N224" i="1"/>
  <c r="O224" i="1"/>
  <c r="P224" i="1"/>
  <c r="Q224" i="1"/>
  <c r="E225" i="1"/>
  <c r="F225" i="1"/>
  <c r="G225" i="1"/>
  <c r="H225" i="1"/>
  <c r="I225" i="1"/>
  <c r="J225" i="1"/>
  <c r="K225" i="1"/>
  <c r="L225" i="1"/>
  <c r="M225" i="1"/>
  <c r="N225" i="1"/>
  <c r="O225" i="1"/>
  <c r="P225" i="1"/>
  <c r="Q225" i="1"/>
  <c r="E226" i="1"/>
  <c r="F226" i="1"/>
  <c r="G226" i="1"/>
  <c r="H226" i="1"/>
  <c r="I226" i="1"/>
  <c r="J226" i="1"/>
  <c r="K226" i="1"/>
  <c r="L226" i="1"/>
  <c r="M226" i="1"/>
  <c r="N226" i="1"/>
  <c r="O226" i="1"/>
  <c r="P226" i="1"/>
  <c r="Q226" i="1"/>
  <c r="E227" i="1"/>
  <c r="F227" i="1"/>
  <c r="G227" i="1"/>
  <c r="H227" i="1"/>
  <c r="I227" i="1"/>
  <c r="J227" i="1"/>
  <c r="K227" i="1"/>
  <c r="L227" i="1"/>
  <c r="M227" i="1"/>
  <c r="N227" i="1"/>
  <c r="O227" i="1"/>
  <c r="P227" i="1"/>
  <c r="Q227" i="1"/>
  <c r="E228" i="1"/>
  <c r="F228" i="1"/>
  <c r="G228" i="1"/>
  <c r="H228" i="1"/>
  <c r="I228" i="1"/>
  <c r="J228" i="1"/>
  <c r="K228" i="1"/>
  <c r="L228" i="1"/>
  <c r="M228" i="1"/>
  <c r="N228" i="1"/>
  <c r="O228" i="1"/>
  <c r="P228" i="1"/>
  <c r="Q228" i="1"/>
  <c r="E229" i="1"/>
  <c r="F229" i="1"/>
  <c r="G229" i="1"/>
  <c r="H229" i="1"/>
  <c r="I229" i="1"/>
  <c r="J229" i="1"/>
  <c r="K229" i="1"/>
  <c r="L229" i="1"/>
  <c r="M229" i="1"/>
  <c r="N229" i="1"/>
  <c r="O229" i="1"/>
  <c r="P229" i="1"/>
  <c r="Q229" i="1"/>
  <c r="E230" i="1"/>
  <c r="F230" i="1"/>
  <c r="G230" i="1"/>
  <c r="H230" i="1"/>
  <c r="I230" i="1"/>
  <c r="J230" i="1"/>
  <c r="K230" i="1"/>
  <c r="L230" i="1"/>
  <c r="M230" i="1"/>
  <c r="N230" i="1"/>
  <c r="O230" i="1"/>
  <c r="P230" i="1"/>
  <c r="Q230" i="1"/>
  <c r="E231" i="1"/>
  <c r="F231" i="1"/>
  <c r="G231" i="1"/>
  <c r="H231" i="1"/>
  <c r="I231" i="1"/>
  <c r="J231" i="1"/>
  <c r="K231" i="1"/>
  <c r="L231" i="1"/>
  <c r="M231" i="1"/>
  <c r="N231" i="1"/>
  <c r="O231" i="1"/>
  <c r="P231" i="1"/>
  <c r="Q231" i="1"/>
  <c r="E232" i="1"/>
  <c r="F232" i="1"/>
  <c r="G232" i="1"/>
  <c r="H232" i="1"/>
  <c r="I232" i="1"/>
  <c r="J232" i="1"/>
  <c r="K232" i="1"/>
  <c r="L232" i="1"/>
  <c r="M232" i="1"/>
  <c r="N232" i="1"/>
  <c r="O232" i="1"/>
  <c r="P232" i="1"/>
  <c r="Q232" i="1"/>
  <c r="E233" i="1"/>
  <c r="F233" i="1"/>
  <c r="G233" i="1"/>
  <c r="H233" i="1"/>
  <c r="I233" i="1"/>
  <c r="J233" i="1"/>
  <c r="K233" i="1"/>
  <c r="L233" i="1"/>
  <c r="M233" i="1"/>
  <c r="N233" i="1"/>
  <c r="O233" i="1"/>
  <c r="P233" i="1"/>
  <c r="Q233" i="1"/>
  <c r="E234" i="1"/>
  <c r="F234" i="1"/>
  <c r="G234" i="1"/>
  <c r="H234" i="1"/>
  <c r="I234" i="1"/>
  <c r="J234" i="1"/>
  <c r="K234" i="1"/>
  <c r="L234" i="1"/>
  <c r="M234" i="1"/>
  <c r="N234" i="1"/>
  <c r="O234" i="1"/>
  <c r="P234" i="1"/>
  <c r="Q234" i="1"/>
  <c r="E235" i="1"/>
  <c r="F235" i="1"/>
  <c r="G235" i="1"/>
  <c r="H235" i="1"/>
  <c r="I235" i="1"/>
  <c r="J235" i="1"/>
  <c r="K235" i="1"/>
  <c r="L235" i="1"/>
  <c r="M235" i="1"/>
  <c r="N235" i="1"/>
  <c r="O235" i="1"/>
  <c r="P235" i="1"/>
  <c r="Q235" i="1"/>
  <c r="E236" i="1"/>
  <c r="F236" i="1"/>
  <c r="G236" i="1"/>
  <c r="H236" i="1"/>
  <c r="I236" i="1"/>
  <c r="J236" i="1"/>
  <c r="K236" i="1"/>
  <c r="L236" i="1"/>
  <c r="M236" i="1"/>
  <c r="N236" i="1"/>
  <c r="O236" i="1"/>
  <c r="P236" i="1"/>
  <c r="Q236" i="1"/>
  <c r="E237" i="1"/>
  <c r="F237" i="1"/>
  <c r="G237" i="1"/>
  <c r="H237" i="1"/>
  <c r="I237" i="1"/>
  <c r="J237" i="1"/>
  <c r="K237" i="1"/>
  <c r="L237" i="1"/>
  <c r="M237" i="1"/>
  <c r="N237" i="1"/>
  <c r="O237" i="1"/>
  <c r="P237" i="1"/>
  <c r="Q237" i="1"/>
  <c r="E238" i="1"/>
  <c r="F238" i="1"/>
  <c r="G238" i="1"/>
  <c r="H238" i="1"/>
  <c r="I238" i="1"/>
  <c r="J238" i="1"/>
  <c r="K238" i="1"/>
  <c r="L238" i="1"/>
  <c r="M238" i="1"/>
  <c r="N238" i="1"/>
  <c r="O238" i="1"/>
  <c r="P238" i="1"/>
  <c r="Q238" i="1"/>
  <c r="E239" i="1"/>
  <c r="F239" i="1"/>
  <c r="G239" i="1"/>
  <c r="H239" i="1"/>
  <c r="I239" i="1"/>
  <c r="J239" i="1"/>
  <c r="K239" i="1"/>
  <c r="L239" i="1"/>
  <c r="M239" i="1"/>
  <c r="N239" i="1"/>
  <c r="O239" i="1"/>
  <c r="P239" i="1"/>
  <c r="Q239" i="1"/>
  <c r="E240" i="1"/>
  <c r="F240" i="1"/>
  <c r="G240" i="1"/>
  <c r="H240" i="1"/>
  <c r="I240" i="1"/>
  <c r="J240" i="1"/>
  <c r="K240" i="1"/>
  <c r="L240" i="1"/>
  <c r="M240" i="1"/>
  <c r="N240" i="1"/>
  <c r="O240" i="1"/>
  <c r="P240" i="1"/>
  <c r="Q240" i="1"/>
  <c r="E241" i="1"/>
  <c r="F241" i="1"/>
  <c r="G241" i="1"/>
  <c r="H241" i="1"/>
  <c r="I241" i="1"/>
  <c r="J241" i="1"/>
  <c r="K241" i="1"/>
  <c r="L241" i="1"/>
  <c r="M241" i="1"/>
  <c r="N241" i="1"/>
  <c r="O241" i="1"/>
  <c r="P241" i="1"/>
  <c r="Q241" i="1"/>
  <c r="E242" i="1"/>
  <c r="F242" i="1"/>
  <c r="G242" i="1"/>
  <c r="H242" i="1"/>
  <c r="I242" i="1"/>
  <c r="J242" i="1"/>
  <c r="K242" i="1"/>
  <c r="L242" i="1"/>
  <c r="M242" i="1"/>
  <c r="N242" i="1"/>
  <c r="O242" i="1"/>
  <c r="P242" i="1"/>
  <c r="Q242" i="1"/>
  <c r="E243" i="1"/>
  <c r="F243" i="1"/>
  <c r="G243" i="1"/>
  <c r="H243" i="1"/>
  <c r="I243" i="1"/>
  <c r="J243" i="1"/>
  <c r="K243" i="1"/>
  <c r="L243" i="1"/>
  <c r="M243" i="1"/>
  <c r="N243" i="1"/>
  <c r="O243" i="1"/>
  <c r="P243" i="1"/>
  <c r="Q243" i="1"/>
  <c r="E244" i="1"/>
  <c r="F244" i="1"/>
  <c r="G244" i="1"/>
  <c r="H244" i="1"/>
  <c r="I244" i="1"/>
  <c r="J244" i="1"/>
  <c r="K244" i="1"/>
  <c r="L244" i="1"/>
  <c r="M244" i="1"/>
  <c r="N244" i="1"/>
  <c r="O244" i="1"/>
  <c r="P244" i="1"/>
  <c r="Q244" i="1"/>
  <c r="E245" i="1"/>
  <c r="F245" i="1"/>
  <c r="G245" i="1"/>
  <c r="H245" i="1"/>
  <c r="I245" i="1"/>
  <c r="J245" i="1"/>
  <c r="K245" i="1"/>
  <c r="L245" i="1"/>
  <c r="M245" i="1"/>
  <c r="N245" i="1"/>
  <c r="O245" i="1"/>
  <c r="P245" i="1"/>
  <c r="Q245" i="1"/>
  <c r="E246" i="1"/>
  <c r="F246" i="1"/>
  <c r="G246" i="1"/>
  <c r="H246" i="1"/>
  <c r="I246" i="1"/>
  <c r="J246" i="1"/>
  <c r="K246" i="1"/>
  <c r="L246" i="1"/>
  <c r="M246" i="1"/>
  <c r="N246" i="1"/>
  <c r="O246" i="1"/>
  <c r="P246" i="1"/>
  <c r="Q246" i="1"/>
  <c r="E247" i="1"/>
  <c r="F247" i="1"/>
  <c r="G247" i="1"/>
  <c r="H247" i="1"/>
  <c r="I247" i="1"/>
  <c r="J247" i="1"/>
  <c r="K247" i="1"/>
  <c r="L247" i="1"/>
  <c r="M247" i="1"/>
  <c r="N247" i="1"/>
  <c r="O247" i="1"/>
  <c r="P247" i="1"/>
  <c r="Q247" i="1"/>
  <c r="E248" i="1"/>
  <c r="F248" i="1"/>
  <c r="G248" i="1"/>
  <c r="H248" i="1"/>
  <c r="I248" i="1"/>
  <c r="J248" i="1"/>
  <c r="K248" i="1"/>
  <c r="L248" i="1"/>
  <c r="M248" i="1"/>
  <c r="N248" i="1"/>
  <c r="O248" i="1"/>
  <c r="P248" i="1"/>
  <c r="Q248" i="1"/>
  <c r="E249" i="1"/>
  <c r="F249" i="1"/>
  <c r="G249" i="1"/>
  <c r="H249" i="1"/>
  <c r="I249" i="1"/>
  <c r="J249" i="1"/>
  <c r="K249" i="1"/>
  <c r="L249" i="1"/>
  <c r="M249" i="1"/>
  <c r="N249" i="1"/>
  <c r="O249" i="1"/>
  <c r="P249" i="1"/>
  <c r="Q249" i="1"/>
  <c r="E250" i="1"/>
  <c r="F250" i="1"/>
  <c r="G250" i="1"/>
  <c r="H250" i="1"/>
  <c r="I250" i="1"/>
  <c r="J250" i="1"/>
  <c r="K250" i="1"/>
  <c r="L250" i="1"/>
  <c r="M250" i="1"/>
  <c r="N250" i="1"/>
  <c r="O250" i="1"/>
  <c r="P250" i="1"/>
  <c r="Q250" i="1"/>
  <c r="E251" i="1"/>
  <c r="F251" i="1"/>
  <c r="G251" i="1"/>
  <c r="H251" i="1"/>
  <c r="I251" i="1"/>
  <c r="J251" i="1"/>
  <c r="K251" i="1"/>
  <c r="L251" i="1"/>
  <c r="M251" i="1"/>
  <c r="N251" i="1"/>
  <c r="O251" i="1"/>
  <c r="P251" i="1"/>
  <c r="Q251" i="1"/>
  <c r="E252" i="1"/>
  <c r="F252" i="1"/>
  <c r="G252" i="1"/>
  <c r="H252" i="1"/>
  <c r="I252" i="1"/>
  <c r="J252" i="1"/>
  <c r="K252" i="1"/>
  <c r="L252" i="1"/>
  <c r="M252" i="1"/>
  <c r="N252" i="1"/>
  <c r="O252" i="1"/>
  <c r="P252" i="1"/>
  <c r="Q252" i="1"/>
  <c r="E253" i="1"/>
  <c r="F253" i="1"/>
  <c r="G253" i="1"/>
  <c r="H253" i="1"/>
  <c r="I253" i="1"/>
  <c r="J253" i="1"/>
  <c r="K253" i="1"/>
  <c r="L253" i="1"/>
  <c r="M253" i="1"/>
  <c r="N253" i="1"/>
  <c r="O253" i="1"/>
  <c r="P253" i="1"/>
  <c r="Q253" i="1"/>
  <c r="E254" i="1"/>
  <c r="F254" i="1"/>
  <c r="G254" i="1"/>
  <c r="H254" i="1"/>
  <c r="I254" i="1"/>
  <c r="J254" i="1"/>
  <c r="K254" i="1"/>
  <c r="L254" i="1"/>
  <c r="M254" i="1"/>
  <c r="N254" i="1"/>
  <c r="O254" i="1"/>
  <c r="P254" i="1"/>
  <c r="Q254" i="1"/>
  <c r="E255" i="1"/>
  <c r="F255" i="1"/>
  <c r="G255" i="1"/>
  <c r="H255" i="1"/>
  <c r="I255" i="1"/>
  <c r="J255" i="1"/>
  <c r="K255" i="1"/>
  <c r="L255" i="1"/>
  <c r="M255" i="1"/>
  <c r="N255" i="1"/>
  <c r="O255" i="1"/>
  <c r="P255" i="1"/>
  <c r="Q255" i="1"/>
  <c r="E256" i="1"/>
  <c r="F256" i="1"/>
  <c r="G256" i="1"/>
  <c r="H256" i="1"/>
  <c r="I256" i="1"/>
  <c r="J256" i="1"/>
  <c r="K256" i="1"/>
  <c r="L256" i="1"/>
  <c r="M256" i="1"/>
  <c r="N256" i="1"/>
  <c r="O256" i="1"/>
  <c r="P256" i="1"/>
  <c r="Q256" i="1"/>
  <c r="E257" i="1"/>
  <c r="F257" i="1"/>
  <c r="G257" i="1"/>
  <c r="H257" i="1"/>
  <c r="I257" i="1"/>
  <c r="J257" i="1"/>
  <c r="K257" i="1"/>
  <c r="L257" i="1"/>
  <c r="M257" i="1"/>
  <c r="N257" i="1"/>
  <c r="O257" i="1"/>
  <c r="P257" i="1"/>
  <c r="Q257" i="1"/>
  <c r="E258" i="1"/>
  <c r="F258" i="1"/>
  <c r="G258" i="1"/>
  <c r="H258" i="1"/>
  <c r="I258" i="1"/>
  <c r="J258" i="1"/>
  <c r="K258" i="1"/>
  <c r="L258" i="1"/>
  <c r="M258" i="1"/>
  <c r="N258" i="1"/>
  <c r="O258" i="1"/>
  <c r="P258" i="1"/>
  <c r="Q258" i="1"/>
  <c r="E259" i="1"/>
  <c r="F259" i="1"/>
  <c r="G259" i="1"/>
  <c r="H259" i="1"/>
  <c r="I259" i="1"/>
  <c r="J259" i="1"/>
  <c r="K259" i="1"/>
  <c r="L259" i="1"/>
  <c r="M259" i="1"/>
  <c r="N259" i="1"/>
  <c r="O259" i="1"/>
  <c r="P259" i="1"/>
  <c r="Q259" i="1"/>
  <c r="E260" i="1"/>
  <c r="F260" i="1"/>
  <c r="G260" i="1"/>
  <c r="H260" i="1"/>
  <c r="I260" i="1"/>
  <c r="J260" i="1"/>
  <c r="K260" i="1"/>
  <c r="L260" i="1"/>
  <c r="M260" i="1"/>
  <c r="N260" i="1"/>
  <c r="O260" i="1"/>
  <c r="P260" i="1"/>
  <c r="Q260" i="1"/>
  <c r="E261" i="1"/>
  <c r="F261" i="1"/>
  <c r="G261" i="1"/>
  <c r="H261" i="1"/>
  <c r="I261" i="1"/>
  <c r="J261" i="1"/>
  <c r="K261" i="1"/>
  <c r="L261" i="1"/>
  <c r="M261" i="1"/>
  <c r="N261" i="1"/>
  <c r="O261" i="1"/>
  <c r="P261" i="1"/>
  <c r="Q261" i="1"/>
  <c r="E262" i="1"/>
  <c r="F262" i="1"/>
  <c r="G262" i="1"/>
  <c r="H262" i="1"/>
  <c r="I262" i="1"/>
  <c r="J262" i="1"/>
  <c r="K262" i="1"/>
  <c r="L262" i="1"/>
  <c r="M262" i="1"/>
  <c r="N262" i="1"/>
  <c r="O262" i="1"/>
  <c r="P262" i="1"/>
  <c r="Q262" i="1"/>
  <c r="E263" i="1"/>
  <c r="F263" i="1"/>
  <c r="G263" i="1"/>
  <c r="H263" i="1"/>
  <c r="I263" i="1"/>
  <c r="J263" i="1"/>
  <c r="K263" i="1"/>
  <c r="L263" i="1"/>
  <c r="M263" i="1"/>
  <c r="N263" i="1"/>
  <c r="O263" i="1"/>
  <c r="P263" i="1"/>
  <c r="Q263" i="1"/>
  <c r="E264" i="1"/>
  <c r="F264" i="1"/>
  <c r="G264" i="1"/>
  <c r="H264" i="1"/>
  <c r="I264" i="1"/>
  <c r="J264" i="1"/>
  <c r="K264" i="1"/>
  <c r="L264" i="1"/>
  <c r="M264" i="1"/>
  <c r="N264" i="1"/>
  <c r="O264" i="1"/>
  <c r="P264" i="1"/>
  <c r="Q264" i="1"/>
  <c r="E265" i="1"/>
  <c r="F265" i="1"/>
  <c r="G265" i="1"/>
  <c r="H265" i="1"/>
  <c r="I265" i="1"/>
  <c r="J265" i="1"/>
  <c r="K265" i="1"/>
  <c r="L265" i="1"/>
  <c r="M265" i="1"/>
  <c r="N265" i="1"/>
  <c r="O265" i="1"/>
  <c r="P265" i="1"/>
  <c r="Q265" i="1"/>
  <c r="E266" i="1"/>
  <c r="F266" i="1"/>
  <c r="G266" i="1"/>
  <c r="H266" i="1"/>
  <c r="I266" i="1"/>
  <c r="J266" i="1"/>
  <c r="K266" i="1"/>
  <c r="L266" i="1"/>
  <c r="M266" i="1"/>
  <c r="N266" i="1"/>
  <c r="O266" i="1"/>
  <c r="P266" i="1"/>
  <c r="Q266" i="1"/>
  <c r="E267" i="1"/>
  <c r="F267" i="1"/>
  <c r="G267" i="1"/>
  <c r="H267" i="1"/>
  <c r="I267" i="1"/>
  <c r="J267" i="1"/>
  <c r="K267" i="1"/>
  <c r="L267" i="1"/>
  <c r="M267" i="1"/>
  <c r="N267" i="1"/>
  <c r="O267" i="1"/>
  <c r="P267" i="1"/>
  <c r="Q267" i="1"/>
  <c r="E268" i="1"/>
  <c r="F268" i="1"/>
  <c r="G268" i="1"/>
  <c r="H268" i="1"/>
  <c r="I268" i="1"/>
  <c r="J268" i="1"/>
  <c r="K268" i="1"/>
  <c r="L268" i="1"/>
  <c r="M268" i="1"/>
  <c r="N268" i="1"/>
  <c r="O268" i="1"/>
  <c r="P268" i="1"/>
  <c r="Q268" i="1"/>
  <c r="E269" i="1"/>
  <c r="F269" i="1"/>
  <c r="G269" i="1"/>
  <c r="H269" i="1"/>
  <c r="I269" i="1"/>
  <c r="J269" i="1"/>
  <c r="K269" i="1"/>
  <c r="L269" i="1"/>
  <c r="M269" i="1"/>
  <c r="N269" i="1"/>
  <c r="O269" i="1"/>
  <c r="P269" i="1"/>
  <c r="Q269" i="1"/>
  <c r="E270" i="1"/>
  <c r="F270" i="1"/>
  <c r="G270" i="1"/>
  <c r="H270" i="1"/>
  <c r="I270" i="1"/>
  <c r="J270" i="1"/>
  <c r="K270" i="1"/>
  <c r="L270" i="1"/>
  <c r="M270" i="1"/>
  <c r="N270" i="1"/>
  <c r="O270" i="1"/>
  <c r="P270" i="1"/>
  <c r="Q270" i="1"/>
  <c r="E271" i="1"/>
  <c r="F271" i="1"/>
  <c r="G271" i="1"/>
  <c r="H271" i="1"/>
  <c r="I271" i="1"/>
  <c r="J271" i="1"/>
  <c r="K271" i="1"/>
  <c r="L271" i="1"/>
  <c r="M271" i="1"/>
  <c r="N271" i="1"/>
  <c r="O271" i="1"/>
  <c r="P271" i="1"/>
  <c r="Q271" i="1"/>
  <c r="E272" i="1"/>
  <c r="F272" i="1"/>
  <c r="G272" i="1"/>
  <c r="H272" i="1"/>
  <c r="I272" i="1"/>
  <c r="J272" i="1"/>
  <c r="K272" i="1"/>
  <c r="L272" i="1"/>
  <c r="M272" i="1"/>
  <c r="N272" i="1"/>
  <c r="O272" i="1"/>
  <c r="P272" i="1"/>
  <c r="Q272" i="1"/>
  <c r="E273" i="1"/>
  <c r="F273" i="1"/>
  <c r="G273" i="1"/>
  <c r="H273" i="1"/>
  <c r="I273" i="1"/>
  <c r="J273" i="1"/>
  <c r="K273" i="1"/>
  <c r="L273" i="1"/>
  <c r="M273" i="1"/>
  <c r="N273" i="1"/>
  <c r="O273" i="1"/>
  <c r="P273" i="1"/>
  <c r="Q273" i="1"/>
  <c r="E274" i="1"/>
  <c r="F274" i="1"/>
  <c r="G274" i="1"/>
  <c r="H274" i="1"/>
  <c r="I274" i="1"/>
  <c r="J274" i="1"/>
  <c r="K274" i="1"/>
  <c r="L274" i="1"/>
  <c r="M274" i="1"/>
  <c r="N274" i="1"/>
  <c r="O274" i="1"/>
  <c r="P274" i="1"/>
  <c r="Q274" i="1"/>
  <c r="E275" i="1"/>
  <c r="F275" i="1"/>
  <c r="G275" i="1"/>
  <c r="H275" i="1"/>
  <c r="I275" i="1"/>
  <c r="J275" i="1"/>
  <c r="K275" i="1"/>
  <c r="L275" i="1"/>
  <c r="M275" i="1"/>
  <c r="N275" i="1"/>
  <c r="O275" i="1"/>
  <c r="P275" i="1"/>
  <c r="Q275" i="1"/>
  <c r="E276" i="1"/>
  <c r="F276" i="1"/>
  <c r="G276" i="1"/>
  <c r="H276" i="1"/>
  <c r="I276" i="1"/>
  <c r="J276" i="1"/>
  <c r="K276" i="1"/>
  <c r="L276" i="1"/>
  <c r="M276" i="1"/>
  <c r="N276" i="1"/>
  <c r="O276" i="1"/>
  <c r="P276" i="1"/>
  <c r="Q276" i="1"/>
  <c r="E277" i="1"/>
  <c r="F277" i="1"/>
  <c r="G277" i="1"/>
  <c r="H277" i="1"/>
  <c r="I277" i="1"/>
  <c r="J277" i="1"/>
  <c r="K277" i="1"/>
  <c r="L277" i="1"/>
  <c r="M277" i="1"/>
  <c r="N277" i="1"/>
  <c r="O277" i="1"/>
  <c r="P277" i="1"/>
  <c r="Q277" i="1"/>
  <c r="E278" i="1"/>
  <c r="F278" i="1"/>
  <c r="G278" i="1"/>
  <c r="H278" i="1"/>
  <c r="I278" i="1"/>
  <c r="J278" i="1"/>
  <c r="K278" i="1"/>
  <c r="L278" i="1"/>
  <c r="M278" i="1"/>
  <c r="N278" i="1"/>
  <c r="O278" i="1"/>
  <c r="P278" i="1"/>
  <c r="Q278" i="1"/>
  <c r="E279" i="1"/>
  <c r="F279" i="1"/>
  <c r="G279" i="1"/>
  <c r="H279" i="1"/>
  <c r="I279" i="1"/>
  <c r="J279" i="1"/>
  <c r="K279" i="1"/>
  <c r="L279" i="1"/>
  <c r="M279" i="1"/>
  <c r="N279" i="1"/>
  <c r="O279" i="1"/>
  <c r="P279" i="1"/>
  <c r="Q279" i="1"/>
  <c r="E280" i="1"/>
  <c r="F280" i="1"/>
  <c r="G280" i="1"/>
  <c r="H280" i="1"/>
  <c r="I280" i="1"/>
  <c r="J280" i="1"/>
  <c r="K280" i="1"/>
  <c r="L280" i="1"/>
  <c r="M280" i="1"/>
  <c r="N280" i="1"/>
  <c r="O280" i="1"/>
  <c r="P280" i="1"/>
  <c r="Q280" i="1"/>
  <c r="E281" i="1"/>
  <c r="F281" i="1"/>
  <c r="G281" i="1"/>
  <c r="H281" i="1"/>
  <c r="I281" i="1"/>
  <c r="J281" i="1"/>
  <c r="K281" i="1"/>
  <c r="L281" i="1"/>
  <c r="M281" i="1"/>
  <c r="N281" i="1"/>
  <c r="O281" i="1"/>
  <c r="P281" i="1"/>
  <c r="Q281" i="1"/>
  <c r="E282" i="1"/>
  <c r="K289" i="2" s="1"/>
  <c r="F282" i="1"/>
  <c r="L289" i="2" s="1"/>
  <c r="G282" i="1"/>
  <c r="M289" i="2" s="1"/>
  <c r="H282" i="1"/>
  <c r="N289" i="2" s="1"/>
  <c r="I282" i="1"/>
  <c r="O289" i="2" s="1"/>
  <c r="J282" i="1"/>
  <c r="P289" i="2" s="1"/>
  <c r="K282" i="1"/>
  <c r="Q289" i="2" s="1"/>
  <c r="L282" i="1"/>
  <c r="R289" i="2" s="1"/>
  <c r="M282" i="1"/>
  <c r="S289" i="2" s="1"/>
  <c r="N282" i="1"/>
  <c r="T289" i="2" s="1"/>
  <c r="O282" i="1"/>
  <c r="U289" i="2" s="1"/>
  <c r="P282" i="1"/>
  <c r="V289" i="2" s="1"/>
  <c r="Q282" i="1"/>
  <c r="W289" i="2" s="1"/>
  <c r="E283" i="1"/>
  <c r="K290" i="2" s="1"/>
  <c r="F283" i="1"/>
  <c r="L290" i="2" s="1"/>
  <c r="G283" i="1"/>
  <c r="M290" i="2" s="1"/>
  <c r="H283" i="1"/>
  <c r="N290" i="2" s="1"/>
  <c r="I283" i="1"/>
  <c r="O290" i="2" s="1"/>
  <c r="J283" i="1"/>
  <c r="P290" i="2" s="1"/>
  <c r="K283" i="1"/>
  <c r="Q290" i="2" s="1"/>
  <c r="L283" i="1"/>
  <c r="R290" i="2" s="1"/>
  <c r="M283" i="1"/>
  <c r="S290" i="2" s="1"/>
  <c r="N283" i="1"/>
  <c r="T290" i="2" s="1"/>
  <c r="O283" i="1"/>
  <c r="U290" i="2" s="1"/>
  <c r="P283" i="1"/>
  <c r="V290" i="2" s="1"/>
  <c r="Q283" i="1"/>
  <c r="W290" i="2" s="1"/>
  <c r="E284" i="1"/>
  <c r="K291" i="2" s="1"/>
  <c r="F284" i="1"/>
  <c r="L291" i="2" s="1"/>
  <c r="G284" i="1"/>
  <c r="M291" i="2" s="1"/>
  <c r="H284" i="1"/>
  <c r="N291" i="2" s="1"/>
  <c r="I284" i="1"/>
  <c r="O291" i="2" s="1"/>
  <c r="J284" i="1"/>
  <c r="P291" i="2" s="1"/>
  <c r="K284" i="1"/>
  <c r="Q291" i="2" s="1"/>
  <c r="L284" i="1"/>
  <c r="R291" i="2" s="1"/>
  <c r="M284" i="1"/>
  <c r="S291" i="2" s="1"/>
  <c r="N284" i="1"/>
  <c r="T291" i="2" s="1"/>
  <c r="O284" i="1"/>
  <c r="U291" i="2" s="1"/>
  <c r="P284" i="1"/>
  <c r="V291" i="2" s="1"/>
  <c r="Q284" i="1"/>
  <c r="W291" i="2" s="1"/>
  <c r="E285" i="1"/>
  <c r="K292" i="2" s="1"/>
  <c r="F285" i="1"/>
  <c r="L292" i="2" s="1"/>
  <c r="G285" i="1"/>
  <c r="M292" i="2" s="1"/>
  <c r="H285" i="1"/>
  <c r="N292" i="2" s="1"/>
  <c r="I285" i="1"/>
  <c r="O292" i="2" s="1"/>
  <c r="J285" i="1"/>
  <c r="P292" i="2" s="1"/>
  <c r="K285" i="1"/>
  <c r="Q292" i="2" s="1"/>
  <c r="L285" i="1"/>
  <c r="R292" i="2" s="1"/>
  <c r="M285" i="1"/>
  <c r="S292" i="2" s="1"/>
  <c r="N285" i="1"/>
  <c r="T292" i="2" s="1"/>
  <c r="O285" i="1"/>
  <c r="U292" i="2" s="1"/>
  <c r="P285" i="1"/>
  <c r="V292" i="2" s="1"/>
  <c r="Q285" i="1"/>
  <c r="W292" i="2" s="1"/>
  <c r="E286" i="1"/>
  <c r="K293" i="2" s="1"/>
  <c r="F286" i="1"/>
  <c r="L293" i="2" s="1"/>
  <c r="G286" i="1"/>
  <c r="M293" i="2" s="1"/>
  <c r="H286" i="1"/>
  <c r="N293" i="2" s="1"/>
  <c r="I286" i="1"/>
  <c r="O293" i="2" s="1"/>
  <c r="J286" i="1"/>
  <c r="P293" i="2" s="1"/>
  <c r="K286" i="1"/>
  <c r="Q293" i="2" s="1"/>
  <c r="L286" i="1"/>
  <c r="R293" i="2" s="1"/>
  <c r="M286" i="1"/>
  <c r="S293" i="2" s="1"/>
  <c r="N286" i="1"/>
  <c r="T293" i="2" s="1"/>
  <c r="O286" i="1"/>
  <c r="U293" i="2" s="1"/>
  <c r="P286" i="1"/>
  <c r="V293" i="2" s="1"/>
  <c r="Q286" i="1"/>
  <c r="W293" i="2" s="1"/>
  <c r="E287" i="1"/>
  <c r="K294" i="2" s="1"/>
  <c r="F287" i="1"/>
  <c r="L294" i="2" s="1"/>
  <c r="G287" i="1"/>
  <c r="M294" i="2" s="1"/>
  <c r="H287" i="1"/>
  <c r="N294" i="2" s="1"/>
  <c r="I287" i="1"/>
  <c r="O294" i="2" s="1"/>
  <c r="J287" i="1"/>
  <c r="P294" i="2" s="1"/>
  <c r="K287" i="1"/>
  <c r="Q294" i="2" s="1"/>
  <c r="L287" i="1"/>
  <c r="R294" i="2" s="1"/>
  <c r="M287" i="1"/>
  <c r="S294" i="2" s="1"/>
  <c r="N287" i="1"/>
  <c r="T294" i="2" s="1"/>
  <c r="O287" i="1"/>
  <c r="U294" i="2" s="1"/>
  <c r="P287" i="1"/>
  <c r="V294" i="2" s="1"/>
  <c r="Q287" i="1"/>
  <c r="W294" i="2" s="1"/>
  <c r="E288" i="1"/>
  <c r="K298" i="2" s="1"/>
  <c r="F288" i="1"/>
  <c r="L298" i="2" s="1"/>
  <c r="G288" i="1"/>
  <c r="M298" i="2" s="1"/>
  <c r="H288" i="1"/>
  <c r="N298" i="2" s="1"/>
  <c r="I288" i="1"/>
  <c r="O298" i="2" s="1"/>
  <c r="J288" i="1"/>
  <c r="P298" i="2" s="1"/>
  <c r="K288" i="1"/>
  <c r="Q298" i="2" s="1"/>
  <c r="L288" i="1"/>
  <c r="R298" i="2" s="1"/>
  <c r="M288" i="1"/>
  <c r="S298" i="2" s="1"/>
  <c r="N288" i="1"/>
  <c r="T298" i="2" s="1"/>
  <c r="O288" i="1"/>
  <c r="U298" i="2" s="1"/>
  <c r="P288" i="1"/>
  <c r="V298" i="2" s="1"/>
  <c r="Q288" i="1"/>
  <c r="W298" i="2" s="1"/>
  <c r="E289" i="1"/>
  <c r="K299" i="2" s="1"/>
  <c r="F289" i="1"/>
  <c r="L299" i="2" s="1"/>
  <c r="G289" i="1"/>
  <c r="M299" i="2" s="1"/>
  <c r="H289" i="1"/>
  <c r="N299" i="2" s="1"/>
  <c r="I289" i="1"/>
  <c r="O299" i="2" s="1"/>
  <c r="J289" i="1"/>
  <c r="P299" i="2" s="1"/>
  <c r="K289" i="1"/>
  <c r="Q299" i="2" s="1"/>
  <c r="L289" i="1"/>
  <c r="R299" i="2" s="1"/>
  <c r="M289" i="1"/>
  <c r="S299" i="2" s="1"/>
  <c r="N289" i="1"/>
  <c r="T299" i="2" s="1"/>
  <c r="O289" i="1"/>
  <c r="U299" i="2" s="1"/>
  <c r="P289" i="1"/>
  <c r="V299" i="2" s="1"/>
  <c r="Q289" i="1"/>
  <c r="W299" i="2" s="1"/>
  <c r="E290" i="1"/>
  <c r="K300" i="2" s="1"/>
  <c r="F290" i="1"/>
  <c r="L300" i="2" s="1"/>
  <c r="G290" i="1"/>
  <c r="M300" i="2" s="1"/>
  <c r="H290" i="1"/>
  <c r="N300" i="2" s="1"/>
  <c r="I290" i="1"/>
  <c r="O300" i="2" s="1"/>
  <c r="J290" i="1"/>
  <c r="P300" i="2" s="1"/>
  <c r="K290" i="1"/>
  <c r="Q300" i="2" s="1"/>
  <c r="L290" i="1"/>
  <c r="R300" i="2" s="1"/>
  <c r="M290" i="1"/>
  <c r="S300" i="2" s="1"/>
  <c r="N290" i="1"/>
  <c r="T300" i="2" s="1"/>
  <c r="O290" i="1"/>
  <c r="U300" i="2" s="1"/>
  <c r="P290" i="1"/>
  <c r="V300" i="2" s="1"/>
  <c r="Q290" i="1"/>
  <c r="W300" i="2" s="1"/>
  <c r="E291" i="1"/>
  <c r="K301" i="2" s="1"/>
  <c r="F291" i="1"/>
  <c r="L301" i="2" s="1"/>
  <c r="G291" i="1"/>
  <c r="M301" i="2" s="1"/>
  <c r="H291" i="1"/>
  <c r="N301" i="2" s="1"/>
  <c r="I291" i="1"/>
  <c r="O301" i="2" s="1"/>
  <c r="J291" i="1"/>
  <c r="P301" i="2" s="1"/>
  <c r="K291" i="1"/>
  <c r="Q301" i="2" s="1"/>
  <c r="L291" i="1"/>
  <c r="R301" i="2" s="1"/>
  <c r="M291" i="1"/>
  <c r="S301" i="2" s="1"/>
  <c r="N291" i="1"/>
  <c r="T301" i="2" s="1"/>
  <c r="O291" i="1"/>
  <c r="U301" i="2" s="1"/>
  <c r="P291" i="1"/>
  <c r="V301" i="2" s="1"/>
  <c r="Q291" i="1"/>
  <c r="W301" i="2" s="1"/>
  <c r="E292" i="1"/>
  <c r="K302" i="2" s="1"/>
  <c r="F292" i="1"/>
  <c r="L302" i="2" s="1"/>
  <c r="G292" i="1"/>
  <c r="M302" i="2" s="1"/>
  <c r="H292" i="1"/>
  <c r="N302" i="2" s="1"/>
  <c r="I292" i="1"/>
  <c r="O302" i="2" s="1"/>
  <c r="J292" i="1"/>
  <c r="P302" i="2" s="1"/>
  <c r="K292" i="1"/>
  <c r="Q302" i="2" s="1"/>
  <c r="L292" i="1"/>
  <c r="R302" i="2" s="1"/>
  <c r="M292" i="1"/>
  <c r="S302" i="2" s="1"/>
  <c r="N292" i="1"/>
  <c r="T302" i="2" s="1"/>
  <c r="O292" i="1"/>
  <c r="U302" i="2" s="1"/>
  <c r="P292" i="1"/>
  <c r="V302" i="2" s="1"/>
  <c r="Q292" i="1"/>
  <c r="W302" i="2" s="1"/>
  <c r="E293" i="1"/>
  <c r="K303" i="2" s="1"/>
  <c r="F293" i="1"/>
  <c r="L303" i="2" s="1"/>
  <c r="G293" i="1"/>
  <c r="M303" i="2" s="1"/>
  <c r="H293" i="1"/>
  <c r="N303" i="2" s="1"/>
  <c r="I293" i="1"/>
  <c r="O303" i="2" s="1"/>
  <c r="J293" i="1"/>
  <c r="P303" i="2" s="1"/>
  <c r="K293" i="1"/>
  <c r="Q303" i="2" s="1"/>
  <c r="L293" i="1"/>
  <c r="R303" i="2" s="1"/>
  <c r="M293" i="1"/>
  <c r="S303" i="2" s="1"/>
  <c r="N293" i="1"/>
  <c r="T303" i="2" s="1"/>
  <c r="O293" i="1"/>
  <c r="U303" i="2" s="1"/>
  <c r="P293" i="1"/>
  <c r="V303" i="2" s="1"/>
  <c r="Q293" i="1"/>
  <c r="W303" i="2" s="1"/>
  <c r="E294" i="1"/>
  <c r="K304" i="2" s="1"/>
  <c r="F294" i="1"/>
  <c r="L304" i="2" s="1"/>
  <c r="G294" i="1"/>
  <c r="M304" i="2" s="1"/>
  <c r="H294" i="1"/>
  <c r="N304" i="2" s="1"/>
  <c r="I294" i="1"/>
  <c r="O304" i="2" s="1"/>
  <c r="J294" i="1"/>
  <c r="P304" i="2" s="1"/>
  <c r="K294" i="1"/>
  <c r="Q304" i="2" s="1"/>
  <c r="L294" i="1"/>
  <c r="R304" i="2" s="1"/>
  <c r="M294" i="1"/>
  <c r="S304" i="2" s="1"/>
  <c r="N294" i="1"/>
  <c r="T304" i="2" s="1"/>
  <c r="O294" i="1"/>
  <c r="U304" i="2" s="1"/>
  <c r="P294" i="1"/>
  <c r="V304" i="2" s="1"/>
  <c r="Q294" i="1"/>
  <c r="W304" i="2" s="1"/>
  <c r="E295" i="1"/>
  <c r="K305" i="2" s="1"/>
  <c r="F295" i="1"/>
  <c r="L305" i="2" s="1"/>
  <c r="G295" i="1"/>
  <c r="M305" i="2" s="1"/>
  <c r="H295" i="1"/>
  <c r="N305" i="2" s="1"/>
  <c r="I295" i="1"/>
  <c r="O305" i="2" s="1"/>
  <c r="J295" i="1"/>
  <c r="P305" i="2" s="1"/>
  <c r="K295" i="1"/>
  <c r="Q305" i="2" s="1"/>
  <c r="L295" i="1"/>
  <c r="R305" i="2" s="1"/>
  <c r="M295" i="1"/>
  <c r="S305" i="2" s="1"/>
  <c r="N295" i="1"/>
  <c r="T305" i="2" s="1"/>
  <c r="O295" i="1"/>
  <c r="U305" i="2" s="1"/>
  <c r="P295" i="1"/>
  <c r="V305" i="2" s="1"/>
  <c r="Q295" i="1"/>
  <c r="W305" i="2" s="1"/>
  <c r="E296" i="1"/>
  <c r="K306" i="2" s="1"/>
  <c r="F296" i="1"/>
  <c r="L306" i="2" s="1"/>
  <c r="G296" i="1"/>
  <c r="M306" i="2" s="1"/>
  <c r="H296" i="1"/>
  <c r="N306" i="2" s="1"/>
  <c r="I296" i="1"/>
  <c r="O306" i="2" s="1"/>
  <c r="J296" i="1"/>
  <c r="P306" i="2" s="1"/>
  <c r="K296" i="1"/>
  <c r="Q306" i="2" s="1"/>
  <c r="L296" i="1"/>
  <c r="R306" i="2" s="1"/>
  <c r="M296" i="1"/>
  <c r="S306" i="2" s="1"/>
  <c r="N296" i="1"/>
  <c r="T306" i="2" s="1"/>
  <c r="O296" i="1"/>
  <c r="U306" i="2" s="1"/>
  <c r="P296" i="1"/>
  <c r="V306" i="2" s="1"/>
  <c r="Q296" i="1"/>
  <c r="W306" i="2" s="1"/>
  <c r="E297" i="1"/>
  <c r="K307" i="2" s="1"/>
  <c r="F297" i="1"/>
  <c r="L307" i="2" s="1"/>
  <c r="G297" i="1"/>
  <c r="M307" i="2" s="1"/>
  <c r="H297" i="1"/>
  <c r="N307" i="2" s="1"/>
  <c r="I297" i="1"/>
  <c r="O307" i="2" s="1"/>
  <c r="J297" i="1"/>
  <c r="P307" i="2" s="1"/>
  <c r="K297" i="1"/>
  <c r="Q307" i="2" s="1"/>
  <c r="L297" i="1"/>
  <c r="R307" i="2" s="1"/>
  <c r="M297" i="1"/>
  <c r="S307" i="2" s="1"/>
  <c r="N297" i="1"/>
  <c r="T307" i="2" s="1"/>
  <c r="O297" i="1"/>
  <c r="U307" i="2" s="1"/>
  <c r="P297" i="1"/>
  <c r="V307" i="2" s="1"/>
  <c r="Q297" i="1"/>
  <c r="W307" i="2" s="1"/>
  <c r="E298" i="1"/>
  <c r="K308" i="2" s="1"/>
  <c r="F298" i="1"/>
  <c r="L308" i="2" s="1"/>
  <c r="G298" i="1"/>
  <c r="M308" i="2" s="1"/>
  <c r="H298" i="1"/>
  <c r="N308" i="2" s="1"/>
  <c r="I298" i="1"/>
  <c r="O308" i="2" s="1"/>
  <c r="J298" i="1"/>
  <c r="P308" i="2" s="1"/>
  <c r="K298" i="1"/>
  <c r="Q308" i="2" s="1"/>
  <c r="L298" i="1"/>
  <c r="R308" i="2" s="1"/>
  <c r="M298" i="1"/>
  <c r="S308" i="2" s="1"/>
  <c r="N298" i="1"/>
  <c r="T308" i="2" s="1"/>
  <c r="O298" i="1"/>
  <c r="U308" i="2" s="1"/>
  <c r="P298" i="1"/>
  <c r="V308" i="2" s="1"/>
  <c r="Q298" i="1"/>
  <c r="W308" i="2" s="1"/>
  <c r="E299" i="1"/>
  <c r="K309" i="2" s="1"/>
  <c r="F299" i="1"/>
  <c r="L309" i="2" s="1"/>
  <c r="G299" i="1"/>
  <c r="M309" i="2" s="1"/>
  <c r="H299" i="1"/>
  <c r="N309" i="2" s="1"/>
  <c r="I299" i="1"/>
  <c r="O309" i="2" s="1"/>
  <c r="J299" i="1"/>
  <c r="P309" i="2" s="1"/>
  <c r="K299" i="1"/>
  <c r="Q309" i="2" s="1"/>
  <c r="L299" i="1"/>
  <c r="R309" i="2" s="1"/>
  <c r="M299" i="1"/>
  <c r="S309" i="2" s="1"/>
  <c r="N299" i="1"/>
  <c r="T309" i="2" s="1"/>
  <c r="O299" i="1"/>
  <c r="U309" i="2" s="1"/>
  <c r="P299" i="1"/>
  <c r="V309" i="2" s="1"/>
  <c r="Q299" i="1"/>
  <c r="W309" i="2" s="1"/>
  <c r="E300" i="1"/>
  <c r="K310" i="2" s="1"/>
  <c r="F300" i="1"/>
  <c r="L310" i="2" s="1"/>
  <c r="G300" i="1"/>
  <c r="M310" i="2" s="1"/>
  <c r="H300" i="1"/>
  <c r="N310" i="2" s="1"/>
  <c r="I300" i="1"/>
  <c r="O310" i="2" s="1"/>
  <c r="J300" i="1"/>
  <c r="P310" i="2" s="1"/>
  <c r="K300" i="1"/>
  <c r="Q310" i="2" s="1"/>
  <c r="L300" i="1"/>
  <c r="R310" i="2" s="1"/>
  <c r="M300" i="1"/>
  <c r="S310" i="2" s="1"/>
  <c r="N300" i="1"/>
  <c r="T310" i="2" s="1"/>
  <c r="O300" i="1"/>
  <c r="U310" i="2" s="1"/>
  <c r="P300" i="1"/>
  <c r="V310" i="2" s="1"/>
  <c r="Q300" i="1"/>
  <c r="W310" i="2" s="1"/>
  <c r="E301" i="1"/>
  <c r="K311" i="2" s="1"/>
  <c r="F301" i="1"/>
  <c r="L311" i="2" s="1"/>
  <c r="G301" i="1"/>
  <c r="M311" i="2" s="1"/>
  <c r="H301" i="1"/>
  <c r="N311" i="2" s="1"/>
  <c r="I301" i="1"/>
  <c r="O311" i="2" s="1"/>
  <c r="J301" i="1"/>
  <c r="P311" i="2" s="1"/>
  <c r="K301" i="1"/>
  <c r="Q311" i="2" s="1"/>
  <c r="L301" i="1"/>
  <c r="R311" i="2" s="1"/>
  <c r="M301" i="1"/>
  <c r="S311" i="2" s="1"/>
  <c r="N301" i="1"/>
  <c r="T311" i="2" s="1"/>
  <c r="O301" i="1"/>
  <c r="U311" i="2" s="1"/>
  <c r="P301" i="1"/>
  <c r="V311" i="2" s="1"/>
  <c r="Q301" i="1"/>
  <c r="W311" i="2" s="1"/>
  <c r="E302" i="1"/>
  <c r="K312" i="2" s="1"/>
  <c r="F302" i="1"/>
  <c r="L312" i="2" s="1"/>
  <c r="G302" i="1"/>
  <c r="M312" i="2" s="1"/>
  <c r="H302" i="1"/>
  <c r="N312" i="2" s="1"/>
  <c r="I302" i="1"/>
  <c r="O312" i="2" s="1"/>
  <c r="J302" i="1"/>
  <c r="P312" i="2" s="1"/>
  <c r="K302" i="1"/>
  <c r="Q312" i="2" s="1"/>
  <c r="L302" i="1"/>
  <c r="R312" i="2" s="1"/>
  <c r="M302" i="1"/>
  <c r="S312" i="2" s="1"/>
  <c r="N302" i="1"/>
  <c r="T312" i="2" s="1"/>
  <c r="O302" i="1"/>
  <c r="U312" i="2" s="1"/>
  <c r="P302" i="1"/>
  <c r="V312" i="2" s="1"/>
  <c r="Q302" i="1"/>
  <c r="W312" i="2" s="1"/>
  <c r="E303" i="1"/>
  <c r="K313" i="2" s="1"/>
  <c r="F303" i="1"/>
  <c r="L313" i="2" s="1"/>
  <c r="G303" i="1"/>
  <c r="M313" i="2" s="1"/>
  <c r="H303" i="1"/>
  <c r="N313" i="2" s="1"/>
  <c r="I303" i="1"/>
  <c r="O313" i="2" s="1"/>
  <c r="J303" i="1"/>
  <c r="P313" i="2" s="1"/>
  <c r="K303" i="1"/>
  <c r="Q313" i="2" s="1"/>
  <c r="L303" i="1"/>
  <c r="R313" i="2" s="1"/>
  <c r="M303" i="1"/>
  <c r="S313" i="2" s="1"/>
  <c r="N303" i="1"/>
  <c r="T313" i="2" s="1"/>
  <c r="O303" i="1"/>
  <c r="U313" i="2" s="1"/>
  <c r="P303" i="1"/>
  <c r="V313" i="2" s="1"/>
  <c r="Q303" i="1"/>
  <c r="W313" i="2" s="1"/>
  <c r="E304" i="1"/>
  <c r="K314" i="2" s="1"/>
  <c r="F304" i="1"/>
  <c r="L314" i="2" s="1"/>
  <c r="G304" i="1"/>
  <c r="M314" i="2" s="1"/>
  <c r="H304" i="1"/>
  <c r="N314" i="2" s="1"/>
  <c r="I304" i="1"/>
  <c r="O314" i="2" s="1"/>
  <c r="J304" i="1"/>
  <c r="P314" i="2" s="1"/>
  <c r="K304" i="1"/>
  <c r="Q314" i="2" s="1"/>
  <c r="L304" i="1"/>
  <c r="R314" i="2" s="1"/>
  <c r="M304" i="1"/>
  <c r="S314" i="2" s="1"/>
  <c r="N304" i="1"/>
  <c r="T314" i="2" s="1"/>
  <c r="O304" i="1"/>
  <c r="U314" i="2" s="1"/>
  <c r="P304" i="1"/>
  <c r="V314" i="2" s="1"/>
  <c r="Q304" i="1"/>
  <c r="W314" i="2" s="1"/>
  <c r="E305" i="1"/>
  <c r="K315" i="2" s="1"/>
  <c r="F305" i="1"/>
  <c r="L315" i="2" s="1"/>
  <c r="G305" i="1"/>
  <c r="M315" i="2" s="1"/>
  <c r="H305" i="1"/>
  <c r="N315" i="2" s="1"/>
  <c r="I305" i="1"/>
  <c r="O315" i="2" s="1"/>
  <c r="J305" i="1"/>
  <c r="P315" i="2" s="1"/>
  <c r="K305" i="1"/>
  <c r="Q315" i="2" s="1"/>
  <c r="L305" i="1"/>
  <c r="R315" i="2" s="1"/>
  <c r="M305" i="1"/>
  <c r="S315" i="2" s="1"/>
  <c r="N305" i="1"/>
  <c r="T315" i="2" s="1"/>
  <c r="O305" i="1"/>
  <c r="U315" i="2" s="1"/>
  <c r="P305" i="1"/>
  <c r="V315" i="2" s="1"/>
  <c r="Q305" i="1"/>
  <c r="W315" i="2" s="1"/>
  <c r="E306" i="1"/>
  <c r="K316" i="2" s="1"/>
  <c r="F306" i="1"/>
  <c r="L316" i="2" s="1"/>
  <c r="G306" i="1"/>
  <c r="M316" i="2" s="1"/>
  <c r="H306" i="1"/>
  <c r="N316" i="2" s="1"/>
  <c r="I306" i="1"/>
  <c r="O316" i="2" s="1"/>
  <c r="J306" i="1"/>
  <c r="P316" i="2" s="1"/>
  <c r="K306" i="1"/>
  <c r="Q316" i="2" s="1"/>
  <c r="L306" i="1"/>
  <c r="R316" i="2" s="1"/>
  <c r="M306" i="1"/>
  <c r="S316" i="2" s="1"/>
  <c r="N306" i="1"/>
  <c r="T316" i="2" s="1"/>
  <c r="O306" i="1"/>
  <c r="U316" i="2" s="1"/>
  <c r="P306" i="1"/>
  <c r="V316" i="2" s="1"/>
  <c r="Q306" i="1"/>
  <c r="W316" i="2" s="1"/>
  <c r="E307" i="1"/>
  <c r="K317" i="2" s="1"/>
  <c r="F307" i="1"/>
  <c r="L317" i="2" s="1"/>
  <c r="G307" i="1"/>
  <c r="M317" i="2" s="1"/>
  <c r="H307" i="1"/>
  <c r="N317" i="2" s="1"/>
  <c r="I307" i="1"/>
  <c r="O317" i="2" s="1"/>
  <c r="J307" i="1"/>
  <c r="P317" i="2" s="1"/>
  <c r="K307" i="1"/>
  <c r="Q317" i="2" s="1"/>
  <c r="L307" i="1"/>
  <c r="R317" i="2" s="1"/>
  <c r="M307" i="1"/>
  <c r="S317" i="2" s="1"/>
  <c r="N307" i="1"/>
  <c r="T317" i="2" s="1"/>
  <c r="O307" i="1"/>
  <c r="U317" i="2" s="1"/>
  <c r="P307" i="1"/>
  <c r="V317" i="2" s="1"/>
  <c r="Q307" i="1"/>
  <c r="W317" i="2" s="1"/>
  <c r="E308" i="1"/>
  <c r="K318" i="2" s="1"/>
  <c r="F308" i="1"/>
  <c r="L318" i="2" s="1"/>
  <c r="G308" i="1"/>
  <c r="M318" i="2" s="1"/>
  <c r="H308" i="1"/>
  <c r="N318" i="2" s="1"/>
  <c r="I308" i="1"/>
  <c r="O318" i="2" s="1"/>
  <c r="J308" i="1"/>
  <c r="P318" i="2" s="1"/>
  <c r="K308" i="1"/>
  <c r="Q318" i="2" s="1"/>
  <c r="L308" i="1"/>
  <c r="R318" i="2" s="1"/>
  <c r="M308" i="1"/>
  <c r="S318" i="2" s="1"/>
  <c r="N308" i="1"/>
  <c r="T318" i="2" s="1"/>
  <c r="O308" i="1"/>
  <c r="U318" i="2" s="1"/>
  <c r="P308" i="1"/>
  <c r="V318" i="2" s="1"/>
  <c r="Q308" i="1"/>
  <c r="W318" i="2" s="1"/>
  <c r="E309" i="1"/>
  <c r="K319" i="2" s="1"/>
  <c r="F309" i="1"/>
  <c r="L319" i="2" s="1"/>
  <c r="G309" i="1"/>
  <c r="M319" i="2" s="1"/>
  <c r="H309" i="1"/>
  <c r="N319" i="2" s="1"/>
  <c r="I309" i="1"/>
  <c r="O319" i="2" s="1"/>
  <c r="J309" i="1"/>
  <c r="P319" i="2" s="1"/>
  <c r="K309" i="1"/>
  <c r="Q319" i="2" s="1"/>
  <c r="L309" i="1"/>
  <c r="R319" i="2" s="1"/>
  <c r="M309" i="1"/>
  <c r="S319" i="2" s="1"/>
  <c r="N309" i="1"/>
  <c r="T319" i="2" s="1"/>
  <c r="O309" i="1"/>
  <c r="U319" i="2" s="1"/>
  <c r="P309" i="1"/>
  <c r="V319" i="2" s="1"/>
  <c r="Q309" i="1"/>
  <c r="W319" i="2" s="1"/>
  <c r="E310" i="1"/>
  <c r="K320" i="2" s="1"/>
  <c r="F310" i="1"/>
  <c r="L320" i="2" s="1"/>
  <c r="G310" i="1"/>
  <c r="M320" i="2" s="1"/>
  <c r="H310" i="1"/>
  <c r="N320" i="2" s="1"/>
  <c r="I310" i="1"/>
  <c r="O320" i="2" s="1"/>
  <c r="J310" i="1"/>
  <c r="P320" i="2" s="1"/>
  <c r="K310" i="1"/>
  <c r="Q320" i="2" s="1"/>
  <c r="L310" i="1"/>
  <c r="R320" i="2" s="1"/>
  <c r="M310" i="1"/>
  <c r="S320" i="2" s="1"/>
  <c r="N310" i="1"/>
  <c r="T320" i="2" s="1"/>
  <c r="O310" i="1"/>
  <c r="U320" i="2" s="1"/>
  <c r="P310" i="1"/>
  <c r="V320" i="2" s="1"/>
  <c r="Q310" i="1"/>
  <c r="W320" i="2" s="1"/>
  <c r="E311" i="1"/>
  <c r="K321" i="2" s="1"/>
  <c r="F311" i="1"/>
  <c r="L321" i="2" s="1"/>
  <c r="G311" i="1"/>
  <c r="M321" i="2" s="1"/>
  <c r="H311" i="1"/>
  <c r="N321" i="2" s="1"/>
  <c r="I311" i="1"/>
  <c r="O321" i="2" s="1"/>
  <c r="J311" i="1"/>
  <c r="P321" i="2" s="1"/>
  <c r="K311" i="1"/>
  <c r="Q321" i="2" s="1"/>
  <c r="L311" i="1"/>
  <c r="R321" i="2" s="1"/>
  <c r="M311" i="1"/>
  <c r="S321" i="2" s="1"/>
  <c r="N311" i="1"/>
  <c r="T321" i="2" s="1"/>
  <c r="O311" i="1"/>
  <c r="U321" i="2" s="1"/>
  <c r="P311" i="1"/>
  <c r="V321" i="2" s="1"/>
  <c r="Q311" i="1"/>
  <c r="W321" i="2" s="1"/>
  <c r="E312" i="1"/>
  <c r="K322" i="2" s="1"/>
  <c r="F312" i="1"/>
  <c r="L322" i="2" s="1"/>
  <c r="G312" i="1"/>
  <c r="M322" i="2" s="1"/>
  <c r="H312" i="1"/>
  <c r="N322" i="2" s="1"/>
  <c r="I312" i="1"/>
  <c r="O322" i="2" s="1"/>
  <c r="J312" i="1"/>
  <c r="P322" i="2" s="1"/>
  <c r="K312" i="1"/>
  <c r="Q322" i="2" s="1"/>
  <c r="L312" i="1"/>
  <c r="R322" i="2" s="1"/>
  <c r="M312" i="1"/>
  <c r="S322" i="2" s="1"/>
  <c r="N312" i="1"/>
  <c r="T322" i="2" s="1"/>
  <c r="O312" i="1"/>
  <c r="U322" i="2" s="1"/>
  <c r="P312" i="1"/>
  <c r="V322" i="2" s="1"/>
  <c r="Q312" i="1"/>
  <c r="W322" i="2" s="1"/>
  <c r="E313" i="1"/>
  <c r="K323" i="2" s="1"/>
  <c r="F313" i="1"/>
  <c r="L323" i="2" s="1"/>
  <c r="G313" i="1"/>
  <c r="M323" i="2" s="1"/>
  <c r="H313" i="1"/>
  <c r="N323" i="2" s="1"/>
  <c r="I313" i="1"/>
  <c r="O323" i="2" s="1"/>
  <c r="J313" i="1"/>
  <c r="P323" i="2" s="1"/>
  <c r="K313" i="1"/>
  <c r="Q323" i="2" s="1"/>
  <c r="L313" i="1"/>
  <c r="R323" i="2" s="1"/>
  <c r="M313" i="1"/>
  <c r="S323" i="2" s="1"/>
  <c r="N313" i="1"/>
  <c r="T323" i="2" s="1"/>
  <c r="O313" i="1"/>
  <c r="U323" i="2" s="1"/>
  <c r="P313" i="1"/>
  <c r="V323" i="2" s="1"/>
  <c r="Q313" i="1"/>
  <c r="W323" i="2" s="1"/>
  <c r="E314" i="1"/>
  <c r="K324" i="2" s="1"/>
  <c r="F314" i="1"/>
  <c r="L324" i="2" s="1"/>
  <c r="G314" i="1"/>
  <c r="M324" i="2" s="1"/>
  <c r="H314" i="1"/>
  <c r="N324" i="2" s="1"/>
  <c r="I314" i="1"/>
  <c r="O324" i="2" s="1"/>
  <c r="J314" i="1"/>
  <c r="P324" i="2" s="1"/>
  <c r="K314" i="1"/>
  <c r="Q324" i="2" s="1"/>
  <c r="L314" i="1"/>
  <c r="R324" i="2" s="1"/>
  <c r="M314" i="1"/>
  <c r="S324" i="2" s="1"/>
  <c r="N314" i="1"/>
  <c r="T324" i="2" s="1"/>
  <c r="O314" i="1"/>
  <c r="U324" i="2" s="1"/>
  <c r="P314" i="1"/>
  <c r="V324" i="2" s="1"/>
  <c r="Q314" i="1"/>
  <c r="W324" i="2" s="1"/>
  <c r="E315" i="1"/>
  <c r="K325" i="2" s="1"/>
  <c r="F315" i="1"/>
  <c r="L325" i="2" s="1"/>
  <c r="G315" i="1"/>
  <c r="M325" i="2" s="1"/>
  <c r="H315" i="1"/>
  <c r="N325" i="2" s="1"/>
  <c r="I315" i="1"/>
  <c r="O325" i="2" s="1"/>
  <c r="J315" i="1"/>
  <c r="P325" i="2" s="1"/>
  <c r="K315" i="1"/>
  <c r="Q325" i="2" s="1"/>
  <c r="L315" i="1"/>
  <c r="R325" i="2" s="1"/>
  <c r="M315" i="1"/>
  <c r="S325" i="2" s="1"/>
  <c r="N315" i="1"/>
  <c r="T325" i="2" s="1"/>
  <c r="O315" i="1"/>
  <c r="U325" i="2" s="1"/>
  <c r="P315" i="1"/>
  <c r="V325" i="2" s="1"/>
  <c r="Q315" i="1"/>
  <c r="W325" i="2" s="1"/>
  <c r="E316" i="1"/>
  <c r="K326" i="2" s="1"/>
  <c r="F316" i="1"/>
  <c r="L326" i="2" s="1"/>
  <c r="G316" i="1"/>
  <c r="M326" i="2" s="1"/>
  <c r="H316" i="1"/>
  <c r="N326" i="2" s="1"/>
  <c r="I316" i="1"/>
  <c r="O326" i="2" s="1"/>
  <c r="J316" i="1"/>
  <c r="P326" i="2" s="1"/>
  <c r="K316" i="1"/>
  <c r="Q326" i="2" s="1"/>
  <c r="L316" i="1"/>
  <c r="R326" i="2" s="1"/>
  <c r="M316" i="1"/>
  <c r="S326" i="2" s="1"/>
  <c r="N316" i="1"/>
  <c r="T326" i="2" s="1"/>
  <c r="O316" i="1"/>
  <c r="U326" i="2" s="1"/>
  <c r="P316" i="1"/>
  <c r="V326" i="2" s="1"/>
  <c r="Q316" i="1"/>
  <c r="W326" i="2" s="1"/>
  <c r="E317" i="1"/>
  <c r="K327" i="2" s="1"/>
  <c r="F317" i="1"/>
  <c r="L327" i="2" s="1"/>
  <c r="G317" i="1"/>
  <c r="M327" i="2" s="1"/>
  <c r="H317" i="1"/>
  <c r="N327" i="2" s="1"/>
  <c r="I317" i="1"/>
  <c r="O327" i="2" s="1"/>
  <c r="J317" i="1"/>
  <c r="P327" i="2" s="1"/>
  <c r="K317" i="1"/>
  <c r="Q327" i="2" s="1"/>
  <c r="L317" i="1"/>
  <c r="R327" i="2" s="1"/>
  <c r="M317" i="1"/>
  <c r="S327" i="2" s="1"/>
  <c r="N317" i="1"/>
  <c r="T327" i="2" s="1"/>
  <c r="O317" i="1"/>
  <c r="U327" i="2" s="1"/>
  <c r="P317" i="1"/>
  <c r="V327" i="2" s="1"/>
  <c r="Q317" i="1"/>
  <c r="W327" i="2" s="1"/>
  <c r="E318" i="1"/>
  <c r="K328" i="2" s="1"/>
  <c r="F318" i="1"/>
  <c r="L328" i="2" s="1"/>
  <c r="G318" i="1"/>
  <c r="M328" i="2" s="1"/>
  <c r="H318" i="1"/>
  <c r="N328" i="2" s="1"/>
  <c r="I318" i="1"/>
  <c r="O328" i="2" s="1"/>
  <c r="J318" i="1"/>
  <c r="P328" i="2" s="1"/>
  <c r="K318" i="1"/>
  <c r="Q328" i="2" s="1"/>
  <c r="L318" i="1"/>
  <c r="R328" i="2" s="1"/>
  <c r="M318" i="1"/>
  <c r="S328" i="2" s="1"/>
  <c r="N318" i="1"/>
  <c r="T328" i="2" s="1"/>
  <c r="O318" i="1"/>
  <c r="U328" i="2" s="1"/>
  <c r="P318" i="1"/>
  <c r="V328" i="2" s="1"/>
  <c r="Q318" i="1"/>
  <c r="W328" i="2" s="1"/>
  <c r="E319" i="1"/>
  <c r="K329" i="2" s="1"/>
  <c r="F319" i="1"/>
  <c r="L329" i="2" s="1"/>
  <c r="G319" i="1"/>
  <c r="M329" i="2" s="1"/>
  <c r="H319" i="1"/>
  <c r="N329" i="2" s="1"/>
  <c r="I319" i="1"/>
  <c r="O329" i="2" s="1"/>
  <c r="J319" i="1"/>
  <c r="P329" i="2" s="1"/>
  <c r="K319" i="1"/>
  <c r="Q329" i="2" s="1"/>
  <c r="L319" i="1"/>
  <c r="R329" i="2" s="1"/>
  <c r="M319" i="1"/>
  <c r="S329" i="2" s="1"/>
  <c r="N319" i="1"/>
  <c r="T329" i="2" s="1"/>
  <c r="O319" i="1"/>
  <c r="U329" i="2" s="1"/>
  <c r="P319" i="1"/>
  <c r="V329" i="2" s="1"/>
  <c r="Q319" i="1"/>
  <c r="W329" i="2" s="1"/>
  <c r="E320" i="1"/>
  <c r="K330" i="2" s="1"/>
  <c r="F320" i="1"/>
  <c r="L330" i="2" s="1"/>
  <c r="G320" i="1"/>
  <c r="M330" i="2" s="1"/>
  <c r="H320" i="1"/>
  <c r="N330" i="2" s="1"/>
  <c r="I320" i="1"/>
  <c r="O330" i="2" s="1"/>
  <c r="J320" i="1"/>
  <c r="P330" i="2" s="1"/>
  <c r="K320" i="1"/>
  <c r="Q330" i="2" s="1"/>
  <c r="L320" i="1"/>
  <c r="R330" i="2" s="1"/>
  <c r="M320" i="1"/>
  <c r="S330" i="2" s="1"/>
  <c r="N320" i="1"/>
  <c r="T330" i="2" s="1"/>
  <c r="O320" i="1"/>
  <c r="U330" i="2" s="1"/>
  <c r="P320" i="1"/>
  <c r="V330" i="2" s="1"/>
  <c r="Q320" i="1"/>
  <c r="W330" i="2" s="1"/>
  <c r="E321" i="1"/>
  <c r="K331" i="2" s="1"/>
  <c r="F321" i="1"/>
  <c r="L331" i="2" s="1"/>
  <c r="G321" i="1"/>
  <c r="M331" i="2" s="1"/>
  <c r="H321" i="1"/>
  <c r="N331" i="2" s="1"/>
  <c r="I321" i="1"/>
  <c r="O331" i="2" s="1"/>
  <c r="J321" i="1"/>
  <c r="P331" i="2" s="1"/>
  <c r="K321" i="1"/>
  <c r="Q331" i="2" s="1"/>
  <c r="L321" i="1"/>
  <c r="R331" i="2" s="1"/>
  <c r="M321" i="1"/>
  <c r="S331" i="2" s="1"/>
  <c r="N321" i="1"/>
  <c r="T331" i="2" s="1"/>
  <c r="O321" i="1"/>
  <c r="U331" i="2" s="1"/>
  <c r="P321" i="1"/>
  <c r="V331" i="2" s="1"/>
  <c r="Q321" i="1"/>
  <c r="W331" i="2" s="1"/>
  <c r="E322" i="1"/>
  <c r="K332" i="2" s="1"/>
  <c r="F322" i="1"/>
  <c r="L332" i="2" s="1"/>
  <c r="G322" i="1"/>
  <c r="M332" i="2" s="1"/>
  <c r="H322" i="1"/>
  <c r="N332" i="2" s="1"/>
  <c r="I322" i="1"/>
  <c r="O332" i="2" s="1"/>
  <c r="J322" i="1"/>
  <c r="P332" i="2" s="1"/>
  <c r="K322" i="1"/>
  <c r="Q332" i="2" s="1"/>
  <c r="L322" i="1"/>
  <c r="R332" i="2" s="1"/>
  <c r="M322" i="1"/>
  <c r="S332" i="2" s="1"/>
  <c r="N322" i="1"/>
  <c r="T332" i="2" s="1"/>
  <c r="O322" i="1"/>
  <c r="U332" i="2" s="1"/>
  <c r="P322" i="1"/>
  <c r="V332" i="2" s="1"/>
  <c r="Q322" i="1"/>
  <c r="W332" i="2" s="1"/>
  <c r="E323" i="1"/>
  <c r="K333" i="2" s="1"/>
  <c r="F323" i="1"/>
  <c r="L333" i="2" s="1"/>
  <c r="G323" i="1"/>
  <c r="M333" i="2" s="1"/>
  <c r="H323" i="1"/>
  <c r="N333" i="2" s="1"/>
  <c r="I323" i="1"/>
  <c r="O333" i="2" s="1"/>
  <c r="J323" i="1"/>
  <c r="P333" i="2" s="1"/>
  <c r="K323" i="1"/>
  <c r="Q333" i="2" s="1"/>
  <c r="L323" i="1"/>
  <c r="R333" i="2" s="1"/>
  <c r="M323" i="1"/>
  <c r="S333" i="2" s="1"/>
  <c r="N323" i="1"/>
  <c r="T333" i="2" s="1"/>
  <c r="O323" i="1"/>
  <c r="U333" i="2" s="1"/>
  <c r="P323" i="1"/>
  <c r="V333" i="2" s="1"/>
  <c r="Q323" i="1"/>
  <c r="W333" i="2" s="1"/>
  <c r="E324" i="1"/>
  <c r="K334" i="2" s="1"/>
  <c r="F324" i="1"/>
  <c r="L334" i="2" s="1"/>
  <c r="G324" i="1"/>
  <c r="M334" i="2" s="1"/>
  <c r="H324" i="1"/>
  <c r="N334" i="2" s="1"/>
  <c r="I324" i="1"/>
  <c r="O334" i="2" s="1"/>
  <c r="J324" i="1"/>
  <c r="P334" i="2" s="1"/>
  <c r="K324" i="1"/>
  <c r="Q334" i="2" s="1"/>
  <c r="L324" i="1"/>
  <c r="R334" i="2" s="1"/>
  <c r="M324" i="1"/>
  <c r="S334" i="2" s="1"/>
  <c r="N324" i="1"/>
  <c r="T334" i="2" s="1"/>
  <c r="O324" i="1"/>
  <c r="U334" i="2" s="1"/>
  <c r="P324" i="1"/>
  <c r="V334" i="2" s="1"/>
  <c r="Q324" i="1"/>
  <c r="W334" i="2" s="1"/>
  <c r="E325" i="1"/>
  <c r="K335" i="2" s="1"/>
  <c r="F325" i="1"/>
  <c r="L335" i="2" s="1"/>
  <c r="G325" i="1"/>
  <c r="M335" i="2" s="1"/>
  <c r="H325" i="1"/>
  <c r="N335" i="2" s="1"/>
  <c r="I325" i="1"/>
  <c r="O335" i="2" s="1"/>
  <c r="J325" i="1"/>
  <c r="P335" i="2" s="1"/>
  <c r="K325" i="1"/>
  <c r="Q335" i="2" s="1"/>
  <c r="L325" i="1"/>
  <c r="R335" i="2" s="1"/>
  <c r="M325" i="1"/>
  <c r="S335" i="2" s="1"/>
  <c r="N325" i="1"/>
  <c r="T335" i="2" s="1"/>
  <c r="O325" i="1"/>
  <c r="U335" i="2" s="1"/>
  <c r="P325" i="1"/>
  <c r="V335" i="2" s="1"/>
  <c r="Q325" i="1"/>
  <c r="W335" i="2" s="1"/>
  <c r="E326" i="1"/>
  <c r="K336" i="2" s="1"/>
  <c r="F326" i="1"/>
  <c r="L336" i="2" s="1"/>
  <c r="G326" i="1"/>
  <c r="M336" i="2" s="1"/>
  <c r="H326" i="1"/>
  <c r="N336" i="2" s="1"/>
  <c r="I326" i="1"/>
  <c r="O336" i="2" s="1"/>
  <c r="J326" i="1"/>
  <c r="P336" i="2" s="1"/>
  <c r="K326" i="1"/>
  <c r="Q336" i="2" s="1"/>
  <c r="L326" i="1"/>
  <c r="R336" i="2" s="1"/>
  <c r="M326" i="1"/>
  <c r="S336" i="2" s="1"/>
  <c r="N326" i="1"/>
  <c r="T336" i="2" s="1"/>
  <c r="O326" i="1"/>
  <c r="U336" i="2" s="1"/>
  <c r="P326" i="1"/>
  <c r="V336" i="2" s="1"/>
  <c r="Q326" i="1"/>
  <c r="W336" i="2" s="1"/>
  <c r="E327" i="1"/>
  <c r="K337" i="2" s="1"/>
  <c r="F327" i="1"/>
  <c r="L337" i="2" s="1"/>
  <c r="G327" i="1"/>
  <c r="M337" i="2" s="1"/>
  <c r="H327" i="1"/>
  <c r="N337" i="2" s="1"/>
  <c r="I327" i="1"/>
  <c r="O337" i="2" s="1"/>
  <c r="J327" i="1"/>
  <c r="P337" i="2" s="1"/>
  <c r="K327" i="1"/>
  <c r="Q337" i="2" s="1"/>
  <c r="L327" i="1"/>
  <c r="R337" i="2" s="1"/>
  <c r="M327" i="1"/>
  <c r="S337" i="2" s="1"/>
  <c r="N327" i="1"/>
  <c r="T337" i="2" s="1"/>
  <c r="O327" i="1"/>
  <c r="U337" i="2" s="1"/>
  <c r="P327" i="1"/>
  <c r="V337" i="2" s="1"/>
  <c r="Q327" i="1"/>
  <c r="W337" i="2" s="1"/>
  <c r="E328" i="1"/>
  <c r="K338" i="2" s="1"/>
  <c r="F328" i="1"/>
  <c r="L338" i="2" s="1"/>
  <c r="G328" i="1"/>
  <c r="M338" i="2" s="1"/>
  <c r="H328" i="1"/>
  <c r="N338" i="2" s="1"/>
  <c r="I328" i="1"/>
  <c r="O338" i="2" s="1"/>
  <c r="J328" i="1"/>
  <c r="P338" i="2" s="1"/>
  <c r="K328" i="1"/>
  <c r="Q338" i="2" s="1"/>
  <c r="L328" i="1"/>
  <c r="R338" i="2" s="1"/>
  <c r="M328" i="1"/>
  <c r="S338" i="2" s="1"/>
  <c r="N328" i="1"/>
  <c r="T338" i="2" s="1"/>
  <c r="O328" i="1"/>
  <c r="U338" i="2" s="1"/>
  <c r="P328" i="1"/>
  <c r="V338" i="2" s="1"/>
  <c r="Q328" i="1"/>
  <c r="W338" i="2" s="1"/>
  <c r="E329" i="1"/>
  <c r="K339" i="2" s="1"/>
  <c r="F329" i="1"/>
  <c r="L339" i="2" s="1"/>
  <c r="G329" i="1"/>
  <c r="M339" i="2" s="1"/>
  <c r="H329" i="1"/>
  <c r="N339" i="2" s="1"/>
  <c r="I329" i="1"/>
  <c r="O339" i="2" s="1"/>
  <c r="J329" i="1"/>
  <c r="P339" i="2" s="1"/>
  <c r="K329" i="1"/>
  <c r="Q339" i="2" s="1"/>
  <c r="L329" i="1"/>
  <c r="R339" i="2" s="1"/>
  <c r="M329" i="1"/>
  <c r="S339" i="2" s="1"/>
  <c r="N329" i="1"/>
  <c r="T339" i="2" s="1"/>
  <c r="O329" i="1"/>
  <c r="U339" i="2" s="1"/>
  <c r="P329" i="1"/>
  <c r="V339" i="2" s="1"/>
  <c r="Q329" i="1"/>
  <c r="W339" i="2" s="1"/>
  <c r="E330" i="1"/>
  <c r="K340" i="2" s="1"/>
  <c r="F330" i="1"/>
  <c r="L340" i="2" s="1"/>
  <c r="G330" i="1"/>
  <c r="M340" i="2" s="1"/>
  <c r="H330" i="1"/>
  <c r="N340" i="2" s="1"/>
  <c r="I330" i="1"/>
  <c r="O340" i="2" s="1"/>
  <c r="J330" i="1"/>
  <c r="P340" i="2" s="1"/>
  <c r="K330" i="1"/>
  <c r="Q340" i="2" s="1"/>
  <c r="L330" i="1"/>
  <c r="R340" i="2" s="1"/>
  <c r="M330" i="1"/>
  <c r="S340" i="2" s="1"/>
  <c r="N330" i="1"/>
  <c r="T340" i="2" s="1"/>
  <c r="O330" i="1"/>
  <c r="U340" i="2" s="1"/>
  <c r="P330" i="1"/>
  <c r="V340" i="2" s="1"/>
  <c r="Q330" i="1"/>
  <c r="W340" i="2" s="1"/>
  <c r="E331" i="1"/>
  <c r="K341" i="2" s="1"/>
  <c r="F331" i="1"/>
  <c r="L341" i="2" s="1"/>
  <c r="G331" i="1"/>
  <c r="M341" i="2" s="1"/>
  <c r="H331" i="1"/>
  <c r="N341" i="2" s="1"/>
  <c r="I331" i="1"/>
  <c r="O341" i="2" s="1"/>
  <c r="J331" i="1"/>
  <c r="P341" i="2" s="1"/>
  <c r="K331" i="1"/>
  <c r="Q341" i="2" s="1"/>
  <c r="L331" i="1"/>
  <c r="R341" i="2" s="1"/>
  <c r="M331" i="1"/>
  <c r="S341" i="2" s="1"/>
  <c r="N331" i="1"/>
  <c r="T341" i="2" s="1"/>
  <c r="O331" i="1"/>
  <c r="U341" i="2" s="1"/>
  <c r="P331" i="1"/>
  <c r="V341" i="2" s="1"/>
  <c r="Q331" i="1"/>
  <c r="W341" i="2" s="1"/>
  <c r="E332" i="1"/>
  <c r="K342" i="2" s="1"/>
  <c r="F332" i="1"/>
  <c r="L342" i="2" s="1"/>
  <c r="G332" i="1"/>
  <c r="M342" i="2" s="1"/>
  <c r="H332" i="1"/>
  <c r="N342" i="2" s="1"/>
  <c r="I332" i="1"/>
  <c r="O342" i="2" s="1"/>
  <c r="J332" i="1"/>
  <c r="P342" i="2" s="1"/>
  <c r="K332" i="1"/>
  <c r="Q342" i="2" s="1"/>
  <c r="L332" i="1"/>
  <c r="R342" i="2" s="1"/>
  <c r="M332" i="1"/>
  <c r="S342" i="2" s="1"/>
  <c r="N332" i="1"/>
  <c r="T342" i="2" s="1"/>
  <c r="O332" i="1"/>
  <c r="U342" i="2" s="1"/>
  <c r="P332" i="1"/>
  <c r="V342" i="2" s="1"/>
  <c r="Q332" i="1"/>
  <c r="W342" i="2" s="1"/>
  <c r="E333" i="1"/>
  <c r="K343" i="2" s="1"/>
  <c r="F333" i="1"/>
  <c r="L343" i="2" s="1"/>
  <c r="G333" i="1"/>
  <c r="M343" i="2" s="1"/>
  <c r="H333" i="1"/>
  <c r="N343" i="2" s="1"/>
  <c r="I333" i="1"/>
  <c r="O343" i="2" s="1"/>
  <c r="J333" i="1"/>
  <c r="P343" i="2" s="1"/>
  <c r="K333" i="1"/>
  <c r="Q343" i="2" s="1"/>
  <c r="L333" i="1"/>
  <c r="R343" i="2" s="1"/>
  <c r="M333" i="1"/>
  <c r="S343" i="2" s="1"/>
  <c r="N333" i="1"/>
  <c r="T343" i="2" s="1"/>
  <c r="O333" i="1"/>
  <c r="U343" i="2" s="1"/>
  <c r="P333" i="1"/>
  <c r="V343" i="2" s="1"/>
  <c r="Q333" i="1"/>
  <c r="W343" i="2" s="1"/>
  <c r="E334" i="1"/>
  <c r="K344" i="2" s="1"/>
  <c r="F334" i="1"/>
  <c r="L344" i="2" s="1"/>
  <c r="G334" i="1"/>
  <c r="M344" i="2" s="1"/>
  <c r="H334" i="1"/>
  <c r="N344" i="2" s="1"/>
  <c r="I334" i="1"/>
  <c r="O344" i="2" s="1"/>
  <c r="J334" i="1"/>
  <c r="P344" i="2" s="1"/>
  <c r="K334" i="1"/>
  <c r="Q344" i="2" s="1"/>
  <c r="L334" i="1"/>
  <c r="R344" i="2" s="1"/>
  <c r="M334" i="1"/>
  <c r="S344" i="2" s="1"/>
  <c r="N334" i="1"/>
  <c r="T344" i="2" s="1"/>
  <c r="O334" i="1"/>
  <c r="U344" i="2" s="1"/>
  <c r="P334" i="1"/>
  <c r="V344" i="2" s="1"/>
  <c r="Q334" i="1"/>
  <c r="W344" i="2" s="1"/>
  <c r="E335" i="1"/>
  <c r="K345" i="2" s="1"/>
  <c r="F335" i="1"/>
  <c r="L345" i="2" s="1"/>
  <c r="G335" i="1"/>
  <c r="M345" i="2" s="1"/>
  <c r="H335" i="1"/>
  <c r="N345" i="2" s="1"/>
  <c r="I335" i="1"/>
  <c r="O345" i="2" s="1"/>
  <c r="J335" i="1"/>
  <c r="P345" i="2" s="1"/>
  <c r="K335" i="1"/>
  <c r="Q345" i="2" s="1"/>
  <c r="L335" i="1"/>
  <c r="R345" i="2" s="1"/>
  <c r="M335" i="1"/>
  <c r="S345" i="2" s="1"/>
  <c r="N335" i="1"/>
  <c r="T345" i="2" s="1"/>
  <c r="O335" i="1"/>
  <c r="U345" i="2" s="1"/>
  <c r="P335" i="1"/>
  <c r="V345" i="2" s="1"/>
  <c r="Q335" i="1"/>
  <c r="W345" i="2" s="1"/>
  <c r="E336" i="1"/>
  <c r="K346" i="2" s="1"/>
  <c r="F336" i="1"/>
  <c r="L346" i="2" s="1"/>
  <c r="G336" i="1"/>
  <c r="M346" i="2" s="1"/>
  <c r="H336" i="1"/>
  <c r="N346" i="2" s="1"/>
  <c r="I336" i="1"/>
  <c r="O346" i="2" s="1"/>
  <c r="J336" i="1"/>
  <c r="P346" i="2" s="1"/>
  <c r="K336" i="1"/>
  <c r="Q346" i="2" s="1"/>
  <c r="L336" i="1"/>
  <c r="R346" i="2" s="1"/>
  <c r="M336" i="1"/>
  <c r="S346" i="2" s="1"/>
  <c r="N336" i="1"/>
  <c r="T346" i="2" s="1"/>
  <c r="O336" i="1"/>
  <c r="U346" i="2" s="1"/>
  <c r="P336" i="1"/>
  <c r="V346" i="2" s="1"/>
  <c r="Q336" i="1"/>
  <c r="W346" i="2" s="1"/>
  <c r="E337" i="1"/>
  <c r="K347" i="2" s="1"/>
  <c r="F337" i="1"/>
  <c r="L347" i="2" s="1"/>
  <c r="G337" i="1"/>
  <c r="M347" i="2" s="1"/>
  <c r="H337" i="1"/>
  <c r="N347" i="2" s="1"/>
  <c r="I337" i="1"/>
  <c r="O347" i="2" s="1"/>
  <c r="J337" i="1"/>
  <c r="P347" i="2" s="1"/>
  <c r="K337" i="1"/>
  <c r="Q347" i="2" s="1"/>
  <c r="L337" i="1"/>
  <c r="R347" i="2" s="1"/>
  <c r="M337" i="1"/>
  <c r="S347" i="2" s="1"/>
  <c r="N337" i="1"/>
  <c r="T347" i="2" s="1"/>
  <c r="O337" i="1"/>
  <c r="U347" i="2" s="1"/>
  <c r="P337" i="1"/>
  <c r="V347" i="2" s="1"/>
  <c r="Q337" i="1"/>
  <c r="W347" i="2" s="1"/>
  <c r="E338" i="1"/>
  <c r="K348" i="2" s="1"/>
  <c r="F338" i="1"/>
  <c r="L348" i="2" s="1"/>
  <c r="G338" i="1"/>
  <c r="M348" i="2" s="1"/>
  <c r="H338" i="1"/>
  <c r="N348" i="2" s="1"/>
  <c r="I338" i="1"/>
  <c r="O348" i="2" s="1"/>
  <c r="J338" i="1"/>
  <c r="P348" i="2" s="1"/>
  <c r="K338" i="1"/>
  <c r="Q348" i="2" s="1"/>
  <c r="L338" i="1"/>
  <c r="R348" i="2" s="1"/>
  <c r="M338" i="1"/>
  <c r="S348" i="2" s="1"/>
  <c r="N338" i="1"/>
  <c r="T348" i="2" s="1"/>
  <c r="O338" i="1"/>
  <c r="U348" i="2" s="1"/>
  <c r="P338" i="1"/>
  <c r="V348" i="2" s="1"/>
  <c r="Q338" i="1"/>
  <c r="W348" i="2" s="1"/>
  <c r="E339" i="1"/>
  <c r="K349" i="2" s="1"/>
  <c r="F339" i="1"/>
  <c r="L349" i="2" s="1"/>
  <c r="G339" i="1"/>
  <c r="M349" i="2" s="1"/>
  <c r="H339" i="1"/>
  <c r="N349" i="2" s="1"/>
  <c r="I339" i="1"/>
  <c r="O349" i="2" s="1"/>
  <c r="J339" i="1"/>
  <c r="P349" i="2" s="1"/>
  <c r="K339" i="1"/>
  <c r="Q349" i="2" s="1"/>
  <c r="L339" i="1"/>
  <c r="R349" i="2" s="1"/>
  <c r="M339" i="1"/>
  <c r="S349" i="2" s="1"/>
  <c r="N339" i="1"/>
  <c r="T349" i="2" s="1"/>
  <c r="O339" i="1"/>
  <c r="U349" i="2" s="1"/>
  <c r="P339" i="1"/>
  <c r="V349" i="2" s="1"/>
  <c r="Q339" i="1"/>
  <c r="W349" i="2" s="1"/>
  <c r="E340" i="1"/>
  <c r="K350" i="2" s="1"/>
  <c r="F340" i="1"/>
  <c r="L350" i="2" s="1"/>
  <c r="G340" i="1"/>
  <c r="M350" i="2" s="1"/>
  <c r="H340" i="1"/>
  <c r="N350" i="2" s="1"/>
  <c r="I340" i="1"/>
  <c r="O350" i="2" s="1"/>
  <c r="J340" i="1"/>
  <c r="P350" i="2" s="1"/>
  <c r="K340" i="1"/>
  <c r="Q350" i="2" s="1"/>
  <c r="L340" i="1"/>
  <c r="R350" i="2" s="1"/>
  <c r="M340" i="1"/>
  <c r="S350" i="2" s="1"/>
  <c r="N340" i="1"/>
  <c r="T350" i="2" s="1"/>
  <c r="O340" i="1"/>
  <c r="U350" i="2" s="1"/>
  <c r="P340" i="1"/>
  <c r="V350" i="2" s="1"/>
  <c r="Q340" i="1"/>
  <c r="W350" i="2" s="1"/>
  <c r="E341" i="1"/>
  <c r="K351" i="2" s="1"/>
  <c r="F341" i="1"/>
  <c r="L351" i="2" s="1"/>
  <c r="G341" i="1"/>
  <c r="M351" i="2" s="1"/>
  <c r="H341" i="1"/>
  <c r="N351" i="2" s="1"/>
  <c r="I341" i="1"/>
  <c r="O351" i="2" s="1"/>
  <c r="J341" i="1"/>
  <c r="P351" i="2" s="1"/>
  <c r="K341" i="1"/>
  <c r="Q351" i="2" s="1"/>
  <c r="L341" i="1"/>
  <c r="R351" i="2" s="1"/>
  <c r="M341" i="1"/>
  <c r="S351" i="2" s="1"/>
  <c r="N341" i="1"/>
  <c r="T351" i="2" s="1"/>
  <c r="O341" i="1"/>
  <c r="U351" i="2" s="1"/>
  <c r="P341" i="1"/>
  <c r="V351" i="2" s="1"/>
  <c r="Q341" i="1"/>
  <c r="W351" i="2" s="1"/>
  <c r="E342" i="1"/>
  <c r="K352" i="2" s="1"/>
  <c r="F342" i="1"/>
  <c r="L352" i="2" s="1"/>
  <c r="G342" i="1"/>
  <c r="M352" i="2" s="1"/>
  <c r="H342" i="1"/>
  <c r="N352" i="2" s="1"/>
  <c r="I342" i="1"/>
  <c r="O352" i="2" s="1"/>
  <c r="J342" i="1"/>
  <c r="P352" i="2" s="1"/>
  <c r="K342" i="1"/>
  <c r="Q352" i="2" s="1"/>
  <c r="L342" i="1"/>
  <c r="R352" i="2" s="1"/>
  <c r="M342" i="1"/>
  <c r="S352" i="2" s="1"/>
  <c r="N342" i="1"/>
  <c r="T352" i="2" s="1"/>
  <c r="O342" i="1"/>
  <c r="U352" i="2" s="1"/>
  <c r="P342" i="1"/>
  <c r="V352" i="2" s="1"/>
  <c r="Q342" i="1"/>
  <c r="W352" i="2" s="1"/>
  <c r="E343" i="1"/>
  <c r="K353" i="2" s="1"/>
  <c r="F343" i="1"/>
  <c r="L353" i="2" s="1"/>
  <c r="G343" i="1"/>
  <c r="M353" i="2" s="1"/>
  <c r="H343" i="1"/>
  <c r="N353" i="2" s="1"/>
  <c r="I343" i="1"/>
  <c r="O353" i="2" s="1"/>
  <c r="J343" i="1"/>
  <c r="P353" i="2" s="1"/>
  <c r="K343" i="1"/>
  <c r="Q353" i="2" s="1"/>
  <c r="L343" i="1"/>
  <c r="R353" i="2" s="1"/>
  <c r="M343" i="1"/>
  <c r="S353" i="2" s="1"/>
  <c r="N343" i="1"/>
  <c r="T353" i="2" s="1"/>
  <c r="O343" i="1"/>
  <c r="U353" i="2" s="1"/>
  <c r="P343" i="1"/>
  <c r="V353" i="2" s="1"/>
  <c r="Q343" i="1"/>
  <c r="W353" i="2" s="1"/>
  <c r="E344" i="1"/>
  <c r="K354" i="2" s="1"/>
  <c r="F344" i="1"/>
  <c r="L354" i="2" s="1"/>
  <c r="G344" i="1"/>
  <c r="M354" i="2" s="1"/>
  <c r="H344" i="1"/>
  <c r="N354" i="2" s="1"/>
  <c r="I344" i="1"/>
  <c r="O354" i="2" s="1"/>
  <c r="J344" i="1"/>
  <c r="P354" i="2" s="1"/>
  <c r="K344" i="1"/>
  <c r="Q354" i="2" s="1"/>
  <c r="L344" i="1"/>
  <c r="R354" i="2" s="1"/>
  <c r="M344" i="1"/>
  <c r="S354" i="2" s="1"/>
  <c r="N344" i="1"/>
  <c r="T354" i="2" s="1"/>
  <c r="O344" i="1"/>
  <c r="U354" i="2" s="1"/>
  <c r="P344" i="1"/>
  <c r="V354" i="2" s="1"/>
  <c r="Q344" i="1"/>
  <c r="W354" i="2" s="1"/>
  <c r="E345" i="1"/>
  <c r="K355" i="2" s="1"/>
  <c r="F345" i="1"/>
  <c r="L355" i="2" s="1"/>
  <c r="G345" i="1"/>
  <c r="M355" i="2" s="1"/>
  <c r="H345" i="1"/>
  <c r="N355" i="2" s="1"/>
  <c r="I345" i="1"/>
  <c r="O355" i="2" s="1"/>
  <c r="J345" i="1"/>
  <c r="P355" i="2" s="1"/>
  <c r="K345" i="1"/>
  <c r="Q355" i="2" s="1"/>
  <c r="L345" i="1"/>
  <c r="R355" i="2" s="1"/>
  <c r="M345" i="1"/>
  <c r="S355" i="2" s="1"/>
  <c r="N345" i="1"/>
  <c r="T355" i="2" s="1"/>
  <c r="O345" i="1"/>
  <c r="U355" i="2" s="1"/>
  <c r="P345" i="1"/>
  <c r="V355" i="2" s="1"/>
  <c r="Q345" i="1"/>
  <c r="W355" i="2" s="1"/>
  <c r="E346" i="1"/>
  <c r="K356" i="2" s="1"/>
  <c r="F346" i="1"/>
  <c r="L356" i="2" s="1"/>
  <c r="G346" i="1"/>
  <c r="M356" i="2" s="1"/>
  <c r="H346" i="1"/>
  <c r="N356" i="2" s="1"/>
  <c r="I346" i="1"/>
  <c r="O356" i="2" s="1"/>
  <c r="J346" i="1"/>
  <c r="P356" i="2" s="1"/>
  <c r="K346" i="1"/>
  <c r="Q356" i="2" s="1"/>
  <c r="L346" i="1"/>
  <c r="R356" i="2" s="1"/>
  <c r="M346" i="1"/>
  <c r="S356" i="2" s="1"/>
  <c r="N346" i="1"/>
  <c r="T356" i="2" s="1"/>
  <c r="O346" i="1"/>
  <c r="U356" i="2" s="1"/>
  <c r="P346" i="1"/>
  <c r="V356" i="2" s="1"/>
  <c r="Q346" i="1"/>
  <c r="W356" i="2" s="1"/>
  <c r="E347" i="1"/>
  <c r="K357" i="2" s="1"/>
  <c r="F347" i="1"/>
  <c r="L357" i="2" s="1"/>
  <c r="G347" i="1"/>
  <c r="M357" i="2" s="1"/>
  <c r="H347" i="1"/>
  <c r="N357" i="2" s="1"/>
  <c r="I347" i="1"/>
  <c r="O357" i="2" s="1"/>
  <c r="J347" i="1"/>
  <c r="P357" i="2" s="1"/>
  <c r="K347" i="1"/>
  <c r="Q357" i="2" s="1"/>
  <c r="L347" i="1"/>
  <c r="R357" i="2" s="1"/>
  <c r="M347" i="1"/>
  <c r="S357" i="2" s="1"/>
  <c r="N347" i="1"/>
  <c r="T357" i="2" s="1"/>
  <c r="O347" i="1"/>
  <c r="U357" i="2" s="1"/>
  <c r="P347" i="1"/>
  <c r="V357" i="2" s="1"/>
  <c r="Q347" i="1"/>
  <c r="W357" i="2" s="1"/>
  <c r="E348" i="1"/>
  <c r="K358" i="2" s="1"/>
  <c r="F348" i="1"/>
  <c r="L358" i="2" s="1"/>
  <c r="G348" i="1"/>
  <c r="M358" i="2" s="1"/>
  <c r="H348" i="1"/>
  <c r="N358" i="2" s="1"/>
  <c r="I348" i="1"/>
  <c r="O358" i="2" s="1"/>
  <c r="J348" i="1"/>
  <c r="P358" i="2" s="1"/>
  <c r="K348" i="1"/>
  <c r="Q358" i="2" s="1"/>
  <c r="L348" i="1"/>
  <c r="R358" i="2" s="1"/>
  <c r="M348" i="1"/>
  <c r="S358" i="2" s="1"/>
  <c r="N348" i="1"/>
  <c r="T358" i="2" s="1"/>
  <c r="O348" i="1"/>
  <c r="U358" i="2" s="1"/>
  <c r="P348" i="1"/>
  <c r="V358" i="2" s="1"/>
  <c r="Q348" i="1"/>
  <c r="W358" i="2" s="1"/>
  <c r="E349" i="1"/>
  <c r="K359" i="2" s="1"/>
  <c r="F349" i="1"/>
  <c r="L359" i="2" s="1"/>
  <c r="G349" i="1"/>
  <c r="M359" i="2" s="1"/>
  <c r="H349" i="1"/>
  <c r="N359" i="2" s="1"/>
  <c r="I349" i="1"/>
  <c r="O359" i="2" s="1"/>
  <c r="J349" i="1"/>
  <c r="P359" i="2" s="1"/>
  <c r="K349" i="1"/>
  <c r="Q359" i="2" s="1"/>
  <c r="L349" i="1"/>
  <c r="R359" i="2" s="1"/>
  <c r="M349" i="1"/>
  <c r="S359" i="2" s="1"/>
  <c r="N349" i="1"/>
  <c r="T359" i="2" s="1"/>
  <c r="O349" i="1"/>
  <c r="U359" i="2" s="1"/>
  <c r="P349" i="1"/>
  <c r="V359" i="2" s="1"/>
  <c r="Q349" i="1"/>
  <c r="W359" i="2" s="1"/>
  <c r="E350" i="1"/>
  <c r="K360" i="2" s="1"/>
  <c r="F350" i="1"/>
  <c r="L360" i="2" s="1"/>
  <c r="G350" i="1"/>
  <c r="M360" i="2" s="1"/>
  <c r="H350" i="1"/>
  <c r="N360" i="2" s="1"/>
  <c r="I350" i="1"/>
  <c r="O360" i="2" s="1"/>
  <c r="J350" i="1"/>
  <c r="P360" i="2" s="1"/>
  <c r="K350" i="1"/>
  <c r="Q360" i="2" s="1"/>
  <c r="L350" i="1"/>
  <c r="R360" i="2" s="1"/>
  <c r="M350" i="1"/>
  <c r="S360" i="2" s="1"/>
  <c r="N350" i="1"/>
  <c r="T360" i="2" s="1"/>
  <c r="O350" i="1"/>
  <c r="U360" i="2" s="1"/>
  <c r="P350" i="1"/>
  <c r="V360" i="2" s="1"/>
  <c r="Q350" i="1"/>
  <c r="W360" i="2" s="1"/>
  <c r="E351" i="1"/>
  <c r="K361" i="2" s="1"/>
  <c r="F351" i="1"/>
  <c r="L361" i="2" s="1"/>
  <c r="G351" i="1"/>
  <c r="M361" i="2" s="1"/>
  <c r="H351" i="1"/>
  <c r="N361" i="2" s="1"/>
  <c r="I351" i="1"/>
  <c r="O361" i="2" s="1"/>
  <c r="J351" i="1"/>
  <c r="P361" i="2" s="1"/>
  <c r="K351" i="1"/>
  <c r="Q361" i="2" s="1"/>
  <c r="L351" i="1"/>
  <c r="R361" i="2" s="1"/>
  <c r="M351" i="1"/>
  <c r="S361" i="2" s="1"/>
  <c r="N351" i="1"/>
  <c r="T361" i="2" s="1"/>
  <c r="O351" i="1"/>
  <c r="U361" i="2" s="1"/>
  <c r="P351" i="1"/>
  <c r="V361" i="2" s="1"/>
  <c r="Q351" i="1"/>
  <c r="W361" i="2" s="1"/>
  <c r="E352" i="1"/>
  <c r="K362" i="2" s="1"/>
  <c r="F352" i="1"/>
  <c r="L362" i="2" s="1"/>
  <c r="G352" i="1"/>
  <c r="M362" i="2" s="1"/>
  <c r="H352" i="1"/>
  <c r="N362" i="2" s="1"/>
  <c r="I352" i="1"/>
  <c r="O362" i="2" s="1"/>
  <c r="J352" i="1"/>
  <c r="P362" i="2" s="1"/>
  <c r="K352" i="1"/>
  <c r="Q362" i="2" s="1"/>
  <c r="L352" i="1"/>
  <c r="R362" i="2" s="1"/>
  <c r="M352" i="1"/>
  <c r="S362" i="2" s="1"/>
  <c r="N352" i="1"/>
  <c r="T362" i="2" s="1"/>
  <c r="O352" i="1"/>
  <c r="U362" i="2" s="1"/>
  <c r="P352" i="1"/>
  <c r="V362" i="2" s="1"/>
  <c r="Q352" i="1"/>
  <c r="W362" i="2" s="1"/>
  <c r="E353" i="1"/>
  <c r="K363" i="2" s="1"/>
  <c r="F353" i="1"/>
  <c r="L363" i="2" s="1"/>
  <c r="G353" i="1"/>
  <c r="M363" i="2" s="1"/>
  <c r="H353" i="1"/>
  <c r="N363" i="2" s="1"/>
  <c r="I353" i="1"/>
  <c r="O363" i="2" s="1"/>
  <c r="J353" i="1"/>
  <c r="P363" i="2" s="1"/>
  <c r="K353" i="1"/>
  <c r="Q363" i="2" s="1"/>
  <c r="L353" i="1"/>
  <c r="R363" i="2" s="1"/>
  <c r="M353" i="1"/>
  <c r="S363" i="2" s="1"/>
  <c r="N353" i="1"/>
  <c r="T363" i="2" s="1"/>
  <c r="O353" i="1"/>
  <c r="U363" i="2" s="1"/>
  <c r="P353" i="1"/>
  <c r="V363" i="2" s="1"/>
  <c r="Q353" i="1"/>
  <c r="W363" i="2" s="1"/>
  <c r="E354" i="1"/>
  <c r="K364" i="2" s="1"/>
  <c r="F354" i="1"/>
  <c r="L364" i="2" s="1"/>
  <c r="G354" i="1"/>
  <c r="M364" i="2" s="1"/>
  <c r="H354" i="1"/>
  <c r="N364" i="2" s="1"/>
  <c r="I354" i="1"/>
  <c r="O364" i="2" s="1"/>
  <c r="J354" i="1"/>
  <c r="P364" i="2" s="1"/>
  <c r="K354" i="1"/>
  <c r="Q364" i="2" s="1"/>
  <c r="L354" i="1"/>
  <c r="R364" i="2" s="1"/>
  <c r="M354" i="1"/>
  <c r="S364" i="2" s="1"/>
  <c r="N354" i="1"/>
  <c r="T364" i="2" s="1"/>
  <c r="O354" i="1"/>
  <c r="U364" i="2" s="1"/>
  <c r="P354" i="1"/>
  <c r="V364" i="2" s="1"/>
  <c r="Q354" i="1"/>
  <c r="W364" i="2" s="1"/>
  <c r="E355" i="1"/>
  <c r="K365" i="2" s="1"/>
  <c r="F355" i="1"/>
  <c r="L365" i="2" s="1"/>
  <c r="G355" i="1"/>
  <c r="M365" i="2" s="1"/>
  <c r="H355" i="1"/>
  <c r="N365" i="2" s="1"/>
  <c r="I355" i="1"/>
  <c r="O365" i="2" s="1"/>
  <c r="J355" i="1"/>
  <c r="P365" i="2" s="1"/>
  <c r="K355" i="1"/>
  <c r="Q365" i="2" s="1"/>
  <c r="L355" i="1"/>
  <c r="R365" i="2" s="1"/>
  <c r="M355" i="1"/>
  <c r="S365" i="2" s="1"/>
  <c r="N355" i="1"/>
  <c r="T365" i="2" s="1"/>
  <c r="O355" i="1"/>
  <c r="U365" i="2" s="1"/>
  <c r="P355" i="1"/>
  <c r="V365" i="2" s="1"/>
  <c r="Q355" i="1"/>
  <c r="W365" i="2" s="1"/>
  <c r="E356" i="1"/>
  <c r="K366" i="2" s="1"/>
  <c r="F356" i="1"/>
  <c r="L366" i="2" s="1"/>
  <c r="G356" i="1"/>
  <c r="M366" i="2" s="1"/>
  <c r="H356" i="1"/>
  <c r="N366" i="2" s="1"/>
  <c r="I356" i="1"/>
  <c r="O366" i="2" s="1"/>
  <c r="J356" i="1"/>
  <c r="P366" i="2" s="1"/>
  <c r="K356" i="1"/>
  <c r="Q366" i="2" s="1"/>
  <c r="L356" i="1"/>
  <c r="R366" i="2" s="1"/>
  <c r="M356" i="1"/>
  <c r="S366" i="2" s="1"/>
  <c r="N356" i="1"/>
  <c r="T366" i="2" s="1"/>
  <c r="O356" i="1"/>
  <c r="U366" i="2" s="1"/>
  <c r="P356" i="1"/>
  <c r="V366" i="2" s="1"/>
  <c r="Q356" i="1"/>
  <c r="W366" i="2" s="1"/>
  <c r="E357" i="1"/>
  <c r="K367" i="2" s="1"/>
  <c r="F357" i="1"/>
  <c r="L367" i="2" s="1"/>
  <c r="G357" i="1"/>
  <c r="M367" i="2" s="1"/>
  <c r="H357" i="1"/>
  <c r="N367" i="2" s="1"/>
  <c r="I357" i="1"/>
  <c r="O367" i="2" s="1"/>
  <c r="J357" i="1"/>
  <c r="P367" i="2" s="1"/>
  <c r="K357" i="1"/>
  <c r="Q367" i="2" s="1"/>
  <c r="L357" i="1"/>
  <c r="R367" i="2" s="1"/>
  <c r="M357" i="1"/>
  <c r="S367" i="2" s="1"/>
  <c r="N357" i="1"/>
  <c r="T367" i="2" s="1"/>
  <c r="O357" i="1"/>
  <c r="U367" i="2" s="1"/>
  <c r="P357" i="1"/>
  <c r="V367" i="2" s="1"/>
  <c r="Q357" i="1"/>
  <c r="W367" i="2" s="1"/>
  <c r="E358" i="1"/>
  <c r="K368" i="2" s="1"/>
  <c r="F358" i="1"/>
  <c r="L368" i="2" s="1"/>
  <c r="G358" i="1"/>
  <c r="M368" i="2" s="1"/>
  <c r="H358" i="1"/>
  <c r="N368" i="2" s="1"/>
  <c r="I358" i="1"/>
  <c r="O368" i="2" s="1"/>
  <c r="J358" i="1"/>
  <c r="P368" i="2" s="1"/>
  <c r="K358" i="1"/>
  <c r="Q368" i="2" s="1"/>
  <c r="L358" i="1"/>
  <c r="R368" i="2" s="1"/>
  <c r="M358" i="1"/>
  <c r="S368" i="2" s="1"/>
  <c r="N358" i="1"/>
  <c r="T368" i="2" s="1"/>
  <c r="O358" i="1"/>
  <c r="U368" i="2" s="1"/>
  <c r="P358" i="1"/>
  <c r="V368" i="2" s="1"/>
  <c r="Q358" i="1"/>
  <c r="W368" i="2" s="1"/>
  <c r="E359" i="1"/>
  <c r="K369" i="2" s="1"/>
  <c r="F359" i="1"/>
  <c r="L369" i="2" s="1"/>
  <c r="G359" i="1"/>
  <c r="M369" i="2" s="1"/>
  <c r="H359" i="1"/>
  <c r="N369" i="2" s="1"/>
  <c r="I359" i="1"/>
  <c r="O369" i="2" s="1"/>
  <c r="J359" i="1"/>
  <c r="P369" i="2" s="1"/>
  <c r="K359" i="1"/>
  <c r="Q369" i="2" s="1"/>
  <c r="L359" i="1"/>
  <c r="R369" i="2" s="1"/>
  <c r="M359" i="1"/>
  <c r="S369" i="2" s="1"/>
  <c r="N359" i="1"/>
  <c r="T369" i="2" s="1"/>
  <c r="O359" i="1"/>
  <c r="U369" i="2" s="1"/>
  <c r="P359" i="1"/>
  <c r="V369" i="2" s="1"/>
  <c r="Q359" i="1"/>
  <c r="W369" i="2" s="1"/>
  <c r="E360" i="1"/>
  <c r="K370" i="2" s="1"/>
  <c r="F360" i="1"/>
  <c r="L370" i="2" s="1"/>
  <c r="G360" i="1"/>
  <c r="M370" i="2" s="1"/>
  <c r="H360" i="1"/>
  <c r="N370" i="2" s="1"/>
  <c r="I360" i="1"/>
  <c r="O370" i="2" s="1"/>
  <c r="J360" i="1"/>
  <c r="P370" i="2" s="1"/>
  <c r="K360" i="1"/>
  <c r="Q370" i="2" s="1"/>
  <c r="L360" i="1"/>
  <c r="R370" i="2" s="1"/>
  <c r="M360" i="1"/>
  <c r="S370" i="2" s="1"/>
  <c r="N360" i="1"/>
  <c r="T370" i="2" s="1"/>
  <c r="O360" i="1"/>
  <c r="U370" i="2" s="1"/>
  <c r="P360" i="1"/>
  <c r="V370" i="2" s="1"/>
  <c r="Q360" i="1"/>
  <c r="W370" i="2" s="1"/>
  <c r="E361" i="1"/>
  <c r="K371" i="2" s="1"/>
  <c r="F361" i="1"/>
  <c r="L371" i="2" s="1"/>
  <c r="G361" i="1"/>
  <c r="M371" i="2" s="1"/>
  <c r="H361" i="1"/>
  <c r="N371" i="2" s="1"/>
  <c r="I361" i="1"/>
  <c r="O371" i="2" s="1"/>
  <c r="J361" i="1"/>
  <c r="P371" i="2" s="1"/>
  <c r="K361" i="1"/>
  <c r="Q371" i="2" s="1"/>
  <c r="L361" i="1"/>
  <c r="R371" i="2" s="1"/>
  <c r="M361" i="1"/>
  <c r="S371" i="2" s="1"/>
  <c r="N361" i="1"/>
  <c r="T371" i="2" s="1"/>
  <c r="O361" i="1"/>
  <c r="U371" i="2" s="1"/>
  <c r="P361" i="1"/>
  <c r="V371" i="2" s="1"/>
  <c r="Q361" i="1"/>
  <c r="W371" i="2" s="1"/>
  <c r="E362" i="1"/>
  <c r="K372" i="2" s="1"/>
  <c r="F362" i="1"/>
  <c r="L372" i="2" s="1"/>
  <c r="G362" i="1"/>
  <c r="M372" i="2" s="1"/>
  <c r="H362" i="1"/>
  <c r="N372" i="2" s="1"/>
  <c r="I362" i="1"/>
  <c r="O372" i="2" s="1"/>
  <c r="J362" i="1"/>
  <c r="P372" i="2" s="1"/>
  <c r="K362" i="1"/>
  <c r="Q372" i="2" s="1"/>
  <c r="L362" i="1"/>
  <c r="R372" i="2" s="1"/>
  <c r="M362" i="1"/>
  <c r="S372" i="2" s="1"/>
  <c r="N362" i="1"/>
  <c r="T372" i="2" s="1"/>
  <c r="O362" i="1"/>
  <c r="U372" i="2" s="1"/>
  <c r="P362" i="1"/>
  <c r="V372" i="2" s="1"/>
  <c r="Q362" i="1"/>
  <c r="W372" i="2" s="1"/>
  <c r="E363" i="1"/>
  <c r="K373" i="2" s="1"/>
  <c r="F363" i="1"/>
  <c r="L373" i="2" s="1"/>
  <c r="G363" i="1"/>
  <c r="M373" i="2" s="1"/>
  <c r="H363" i="1"/>
  <c r="N373" i="2" s="1"/>
  <c r="I363" i="1"/>
  <c r="O373" i="2" s="1"/>
  <c r="J363" i="1"/>
  <c r="P373" i="2" s="1"/>
  <c r="K363" i="1"/>
  <c r="Q373" i="2" s="1"/>
  <c r="L363" i="1"/>
  <c r="R373" i="2" s="1"/>
  <c r="M363" i="1"/>
  <c r="S373" i="2" s="1"/>
  <c r="N363" i="1"/>
  <c r="T373" i="2" s="1"/>
  <c r="O363" i="1"/>
  <c r="U373" i="2" s="1"/>
  <c r="P363" i="1"/>
  <c r="V373" i="2" s="1"/>
  <c r="Q363" i="1"/>
  <c r="W373" i="2" s="1"/>
  <c r="E364" i="1"/>
  <c r="K374" i="2" s="1"/>
  <c r="F364" i="1"/>
  <c r="L374" i="2" s="1"/>
  <c r="G364" i="1"/>
  <c r="M374" i="2" s="1"/>
  <c r="H364" i="1"/>
  <c r="N374" i="2" s="1"/>
  <c r="I364" i="1"/>
  <c r="O374" i="2" s="1"/>
  <c r="J364" i="1"/>
  <c r="P374" i="2" s="1"/>
  <c r="K364" i="1"/>
  <c r="Q374" i="2" s="1"/>
  <c r="L364" i="1"/>
  <c r="R374" i="2" s="1"/>
  <c r="M364" i="1"/>
  <c r="S374" i="2" s="1"/>
  <c r="N364" i="1"/>
  <c r="T374" i="2" s="1"/>
  <c r="O364" i="1"/>
  <c r="U374" i="2" s="1"/>
  <c r="P364" i="1"/>
  <c r="V374" i="2" s="1"/>
  <c r="Q364" i="1"/>
  <c r="W374" i="2" s="1"/>
  <c r="E365" i="1"/>
  <c r="K375" i="2" s="1"/>
  <c r="F365" i="1"/>
  <c r="L375" i="2" s="1"/>
  <c r="G365" i="1"/>
  <c r="M375" i="2" s="1"/>
  <c r="H365" i="1"/>
  <c r="N375" i="2" s="1"/>
  <c r="I365" i="1"/>
  <c r="O375" i="2" s="1"/>
  <c r="J365" i="1"/>
  <c r="P375" i="2" s="1"/>
  <c r="K365" i="1"/>
  <c r="Q375" i="2" s="1"/>
  <c r="L365" i="1"/>
  <c r="R375" i="2" s="1"/>
  <c r="M365" i="1"/>
  <c r="S375" i="2" s="1"/>
  <c r="N365" i="1"/>
  <c r="T375" i="2" s="1"/>
  <c r="O365" i="1"/>
  <c r="U375" i="2" s="1"/>
  <c r="P365" i="1"/>
  <c r="V375" i="2" s="1"/>
  <c r="Q365" i="1"/>
  <c r="W375" i="2" s="1"/>
  <c r="E366" i="1"/>
  <c r="K376" i="2" s="1"/>
  <c r="F366" i="1"/>
  <c r="L376" i="2" s="1"/>
  <c r="G366" i="1"/>
  <c r="M376" i="2" s="1"/>
  <c r="H366" i="1"/>
  <c r="N376" i="2" s="1"/>
  <c r="I366" i="1"/>
  <c r="O376" i="2" s="1"/>
  <c r="J366" i="1"/>
  <c r="P376" i="2" s="1"/>
  <c r="K366" i="1"/>
  <c r="Q376" i="2" s="1"/>
  <c r="L366" i="1"/>
  <c r="R376" i="2" s="1"/>
  <c r="M366" i="1"/>
  <c r="S376" i="2" s="1"/>
  <c r="N366" i="1"/>
  <c r="T376" i="2" s="1"/>
  <c r="O366" i="1"/>
  <c r="U376" i="2" s="1"/>
  <c r="P366" i="1"/>
  <c r="V376" i="2" s="1"/>
  <c r="Q366" i="1"/>
  <c r="W376" i="2" s="1"/>
  <c r="E367" i="1"/>
  <c r="K377" i="2" s="1"/>
  <c r="F367" i="1"/>
  <c r="L377" i="2" s="1"/>
  <c r="G367" i="1"/>
  <c r="M377" i="2" s="1"/>
  <c r="H367" i="1"/>
  <c r="N377" i="2" s="1"/>
  <c r="I367" i="1"/>
  <c r="O377" i="2" s="1"/>
  <c r="J367" i="1"/>
  <c r="P377" i="2" s="1"/>
  <c r="K367" i="1"/>
  <c r="Q377" i="2" s="1"/>
  <c r="L367" i="1"/>
  <c r="R377" i="2" s="1"/>
  <c r="M367" i="1"/>
  <c r="S377" i="2" s="1"/>
  <c r="N367" i="1"/>
  <c r="T377" i="2" s="1"/>
  <c r="O367" i="1"/>
  <c r="U377" i="2" s="1"/>
  <c r="P367" i="1"/>
  <c r="V377" i="2" s="1"/>
  <c r="Q367" i="1"/>
  <c r="W377" i="2" s="1"/>
  <c r="E368" i="1"/>
  <c r="K378" i="2" s="1"/>
  <c r="F368" i="1"/>
  <c r="L378" i="2" s="1"/>
  <c r="G368" i="1"/>
  <c r="M378" i="2" s="1"/>
  <c r="H368" i="1"/>
  <c r="N378" i="2" s="1"/>
  <c r="I368" i="1"/>
  <c r="O378" i="2" s="1"/>
  <c r="J368" i="1"/>
  <c r="P378" i="2" s="1"/>
  <c r="K368" i="1"/>
  <c r="Q378" i="2" s="1"/>
  <c r="L368" i="1"/>
  <c r="R378" i="2" s="1"/>
  <c r="M368" i="1"/>
  <c r="S378" i="2" s="1"/>
  <c r="N368" i="1"/>
  <c r="T378" i="2" s="1"/>
  <c r="O368" i="1"/>
  <c r="U378" i="2" s="1"/>
  <c r="P368" i="1"/>
  <c r="V378" i="2" s="1"/>
  <c r="Q368" i="1"/>
  <c r="W378" i="2" s="1"/>
  <c r="E369" i="1"/>
  <c r="K379" i="2" s="1"/>
  <c r="F369" i="1"/>
  <c r="L379" i="2" s="1"/>
  <c r="G369" i="1"/>
  <c r="M379" i="2" s="1"/>
  <c r="H369" i="1"/>
  <c r="N379" i="2" s="1"/>
  <c r="I369" i="1"/>
  <c r="O379" i="2" s="1"/>
  <c r="J369" i="1"/>
  <c r="P379" i="2" s="1"/>
  <c r="K369" i="1"/>
  <c r="Q379" i="2" s="1"/>
  <c r="L369" i="1"/>
  <c r="R379" i="2" s="1"/>
  <c r="M369" i="1"/>
  <c r="S379" i="2" s="1"/>
  <c r="N369" i="1"/>
  <c r="T379" i="2" s="1"/>
  <c r="O369" i="1"/>
  <c r="U379" i="2" s="1"/>
  <c r="P369" i="1"/>
  <c r="V379" i="2" s="1"/>
  <c r="Q369" i="1"/>
  <c r="W379" i="2" s="1"/>
  <c r="E370" i="1"/>
  <c r="K380" i="2" s="1"/>
  <c r="F370" i="1"/>
  <c r="L380" i="2" s="1"/>
  <c r="G370" i="1"/>
  <c r="M380" i="2" s="1"/>
  <c r="H370" i="1"/>
  <c r="N380" i="2" s="1"/>
  <c r="I370" i="1"/>
  <c r="O380" i="2" s="1"/>
  <c r="J370" i="1"/>
  <c r="P380" i="2" s="1"/>
  <c r="K370" i="1"/>
  <c r="Q380" i="2" s="1"/>
  <c r="L370" i="1"/>
  <c r="R380" i="2" s="1"/>
  <c r="M370" i="1"/>
  <c r="S380" i="2" s="1"/>
  <c r="N370" i="1"/>
  <c r="T380" i="2" s="1"/>
  <c r="O370" i="1"/>
  <c r="U380" i="2" s="1"/>
  <c r="P370" i="1"/>
  <c r="V380" i="2" s="1"/>
  <c r="Q370" i="1"/>
  <c r="W380" i="2" s="1"/>
  <c r="E371" i="1"/>
  <c r="K381" i="2" s="1"/>
  <c r="F371" i="1"/>
  <c r="L381" i="2" s="1"/>
  <c r="G371" i="1"/>
  <c r="M381" i="2" s="1"/>
  <c r="H371" i="1"/>
  <c r="N381" i="2" s="1"/>
  <c r="I371" i="1"/>
  <c r="O381" i="2" s="1"/>
  <c r="J371" i="1"/>
  <c r="P381" i="2" s="1"/>
  <c r="K371" i="1"/>
  <c r="Q381" i="2" s="1"/>
  <c r="L371" i="1"/>
  <c r="R381" i="2" s="1"/>
  <c r="M371" i="1"/>
  <c r="S381" i="2" s="1"/>
  <c r="N371" i="1"/>
  <c r="T381" i="2" s="1"/>
  <c r="O371" i="1"/>
  <c r="U381" i="2" s="1"/>
  <c r="P371" i="1"/>
  <c r="V381" i="2" s="1"/>
  <c r="Q371" i="1"/>
  <c r="W381" i="2" s="1"/>
  <c r="E372" i="1"/>
  <c r="K382" i="2" s="1"/>
  <c r="F372" i="1"/>
  <c r="L382" i="2" s="1"/>
  <c r="G372" i="1"/>
  <c r="M382" i="2" s="1"/>
  <c r="H372" i="1"/>
  <c r="N382" i="2" s="1"/>
  <c r="I372" i="1"/>
  <c r="O382" i="2" s="1"/>
  <c r="J372" i="1"/>
  <c r="P382" i="2" s="1"/>
  <c r="K372" i="1"/>
  <c r="Q382" i="2" s="1"/>
  <c r="L372" i="1"/>
  <c r="R382" i="2" s="1"/>
  <c r="M372" i="1"/>
  <c r="S382" i="2" s="1"/>
  <c r="N372" i="1"/>
  <c r="T382" i="2" s="1"/>
  <c r="O372" i="1"/>
  <c r="U382" i="2" s="1"/>
  <c r="P372" i="1"/>
  <c r="V382" i="2" s="1"/>
  <c r="Q372" i="1"/>
  <c r="W382" i="2" s="1"/>
  <c r="E373" i="1"/>
  <c r="K383" i="2" s="1"/>
  <c r="F373" i="1"/>
  <c r="L383" i="2" s="1"/>
  <c r="G373" i="1"/>
  <c r="M383" i="2" s="1"/>
  <c r="H373" i="1"/>
  <c r="N383" i="2" s="1"/>
  <c r="I373" i="1"/>
  <c r="O383" i="2" s="1"/>
  <c r="J373" i="1"/>
  <c r="P383" i="2" s="1"/>
  <c r="K373" i="1"/>
  <c r="Q383" i="2" s="1"/>
  <c r="L373" i="1"/>
  <c r="R383" i="2" s="1"/>
  <c r="M373" i="1"/>
  <c r="S383" i="2" s="1"/>
  <c r="N373" i="1"/>
  <c r="T383" i="2" s="1"/>
  <c r="O373" i="1"/>
  <c r="U383" i="2" s="1"/>
  <c r="P373" i="1"/>
  <c r="V383" i="2" s="1"/>
  <c r="Q373" i="1"/>
  <c r="W383" i="2" s="1"/>
  <c r="E374" i="1"/>
  <c r="K384" i="2" s="1"/>
  <c r="F374" i="1"/>
  <c r="L384" i="2" s="1"/>
  <c r="G374" i="1"/>
  <c r="M384" i="2" s="1"/>
  <c r="H374" i="1"/>
  <c r="N384" i="2" s="1"/>
  <c r="I374" i="1"/>
  <c r="O384" i="2" s="1"/>
  <c r="J374" i="1"/>
  <c r="P384" i="2" s="1"/>
  <c r="K374" i="1"/>
  <c r="Q384" i="2" s="1"/>
  <c r="L374" i="1"/>
  <c r="R384" i="2" s="1"/>
  <c r="M374" i="1"/>
  <c r="S384" i="2" s="1"/>
  <c r="N374" i="1"/>
  <c r="T384" i="2" s="1"/>
  <c r="O374" i="1"/>
  <c r="U384" i="2" s="1"/>
  <c r="P374" i="1"/>
  <c r="V384" i="2" s="1"/>
  <c r="Q374" i="1"/>
  <c r="W384" i="2" s="1"/>
  <c r="E375" i="1"/>
  <c r="K385" i="2" s="1"/>
  <c r="F375" i="1"/>
  <c r="L385" i="2" s="1"/>
  <c r="G375" i="1"/>
  <c r="M385" i="2" s="1"/>
  <c r="H375" i="1"/>
  <c r="N385" i="2" s="1"/>
  <c r="I375" i="1"/>
  <c r="O385" i="2" s="1"/>
  <c r="J375" i="1"/>
  <c r="P385" i="2" s="1"/>
  <c r="K375" i="1"/>
  <c r="Q385" i="2" s="1"/>
  <c r="L375" i="1"/>
  <c r="R385" i="2" s="1"/>
  <c r="M375" i="1"/>
  <c r="S385" i="2" s="1"/>
  <c r="N375" i="1"/>
  <c r="T385" i="2" s="1"/>
  <c r="O375" i="1"/>
  <c r="U385" i="2" s="1"/>
  <c r="P375" i="1"/>
  <c r="V385" i="2" s="1"/>
  <c r="Q375" i="1"/>
  <c r="W385" i="2" s="1"/>
  <c r="E376" i="1"/>
  <c r="K387" i="2" s="1"/>
  <c r="F376" i="1"/>
  <c r="L387" i="2" s="1"/>
  <c r="G376" i="1"/>
  <c r="M387" i="2" s="1"/>
  <c r="H376" i="1"/>
  <c r="N387" i="2" s="1"/>
  <c r="I376" i="1"/>
  <c r="O387" i="2" s="1"/>
  <c r="J376" i="1"/>
  <c r="P387" i="2" s="1"/>
  <c r="K376" i="1"/>
  <c r="Q387" i="2" s="1"/>
  <c r="L376" i="1"/>
  <c r="R387" i="2" s="1"/>
  <c r="M376" i="1"/>
  <c r="S387" i="2" s="1"/>
  <c r="N376" i="1"/>
  <c r="T387" i="2" s="1"/>
  <c r="O376" i="1"/>
  <c r="U387" i="2" s="1"/>
  <c r="P376" i="1"/>
  <c r="V387" i="2" s="1"/>
  <c r="Q376" i="1"/>
  <c r="W387" i="2" s="1"/>
  <c r="E377" i="1"/>
  <c r="K388" i="2" s="1"/>
  <c r="F377" i="1"/>
  <c r="L388" i="2" s="1"/>
  <c r="G377" i="1"/>
  <c r="M388" i="2" s="1"/>
  <c r="H377" i="1"/>
  <c r="N388" i="2" s="1"/>
  <c r="I377" i="1"/>
  <c r="O388" i="2" s="1"/>
  <c r="J377" i="1"/>
  <c r="P388" i="2" s="1"/>
  <c r="K377" i="1"/>
  <c r="Q388" i="2" s="1"/>
  <c r="L377" i="1"/>
  <c r="R388" i="2" s="1"/>
  <c r="M377" i="1"/>
  <c r="S388" i="2" s="1"/>
  <c r="N377" i="1"/>
  <c r="T388" i="2" s="1"/>
  <c r="O377" i="1"/>
  <c r="U388" i="2" s="1"/>
  <c r="P377" i="1"/>
  <c r="V388" i="2" s="1"/>
  <c r="Q377" i="1"/>
  <c r="W388" i="2" s="1"/>
  <c r="E378" i="1"/>
  <c r="K390" i="2" s="1"/>
  <c r="F378" i="1"/>
  <c r="L390" i="2" s="1"/>
  <c r="G378" i="1"/>
  <c r="M390" i="2" s="1"/>
  <c r="H378" i="1"/>
  <c r="N390" i="2" s="1"/>
  <c r="I378" i="1"/>
  <c r="O390" i="2" s="1"/>
  <c r="J378" i="1"/>
  <c r="P390" i="2" s="1"/>
  <c r="K378" i="1"/>
  <c r="Q390" i="2" s="1"/>
  <c r="L378" i="1"/>
  <c r="R390" i="2" s="1"/>
  <c r="M378" i="1"/>
  <c r="S390" i="2" s="1"/>
  <c r="N378" i="1"/>
  <c r="T390" i="2" s="1"/>
  <c r="O378" i="1"/>
  <c r="U390" i="2" s="1"/>
  <c r="P378" i="1"/>
  <c r="V390" i="2" s="1"/>
  <c r="Q378" i="1"/>
  <c r="W390" i="2" s="1"/>
  <c r="E379" i="1"/>
  <c r="K391" i="2" s="1"/>
  <c r="F379" i="1"/>
  <c r="L391" i="2" s="1"/>
  <c r="G379" i="1"/>
  <c r="M391" i="2" s="1"/>
  <c r="H379" i="1"/>
  <c r="N391" i="2" s="1"/>
  <c r="I379" i="1"/>
  <c r="O391" i="2" s="1"/>
  <c r="J379" i="1"/>
  <c r="P391" i="2" s="1"/>
  <c r="K379" i="1"/>
  <c r="Q391" i="2" s="1"/>
  <c r="L379" i="1"/>
  <c r="R391" i="2" s="1"/>
  <c r="M379" i="1"/>
  <c r="S391" i="2" s="1"/>
  <c r="N379" i="1"/>
  <c r="T391" i="2" s="1"/>
  <c r="O379" i="1"/>
  <c r="U391" i="2" s="1"/>
  <c r="P379" i="1"/>
  <c r="V391" i="2" s="1"/>
  <c r="Q379" i="1"/>
  <c r="W391" i="2" s="1"/>
  <c r="E380" i="1"/>
  <c r="K393" i="2" s="1"/>
  <c r="F380" i="1"/>
  <c r="L393" i="2" s="1"/>
  <c r="G380" i="1"/>
  <c r="M393" i="2" s="1"/>
  <c r="H380" i="1"/>
  <c r="N393" i="2" s="1"/>
  <c r="I380" i="1"/>
  <c r="O393" i="2" s="1"/>
  <c r="J380" i="1"/>
  <c r="P393" i="2" s="1"/>
  <c r="K380" i="1"/>
  <c r="Q393" i="2" s="1"/>
  <c r="L380" i="1"/>
  <c r="R393" i="2" s="1"/>
  <c r="M380" i="1"/>
  <c r="S393" i="2" s="1"/>
  <c r="N380" i="1"/>
  <c r="T393" i="2" s="1"/>
  <c r="O380" i="1"/>
  <c r="U393" i="2" s="1"/>
  <c r="P380" i="1"/>
  <c r="V393" i="2" s="1"/>
  <c r="Q380" i="1"/>
  <c r="W393" i="2" s="1"/>
  <c r="E381" i="1"/>
  <c r="K397" i="2" s="1"/>
  <c r="F381" i="1"/>
  <c r="L397" i="2" s="1"/>
  <c r="G381" i="1"/>
  <c r="M397" i="2" s="1"/>
  <c r="H381" i="1"/>
  <c r="N397" i="2" s="1"/>
  <c r="I381" i="1"/>
  <c r="O397" i="2" s="1"/>
  <c r="J381" i="1"/>
  <c r="P397" i="2" s="1"/>
  <c r="K381" i="1"/>
  <c r="Q397" i="2" s="1"/>
  <c r="L381" i="1"/>
  <c r="R397" i="2" s="1"/>
  <c r="M381" i="1"/>
  <c r="S397" i="2" s="1"/>
  <c r="N381" i="1"/>
  <c r="T397" i="2" s="1"/>
  <c r="O381" i="1"/>
  <c r="U397" i="2" s="1"/>
  <c r="P381" i="1"/>
  <c r="V397" i="2" s="1"/>
  <c r="Q381" i="1"/>
  <c r="W397" i="2" s="1"/>
  <c r="E382" i="1"/>
  <c r="K398" i="2" s="1"/>
  <c r="F382" i="1"/>
  <c r="L398" i="2" s="1"/>
  <c r="G382" i="1"/>
  <c r="M398" i="2" s="1"/>
  <c r="H382" i="1"/>
  <c r="N398" i="2" s="1"/>
  <c r="I382" i="1"/>
  <c r="O398" i="2" s="1"/>
  <c r="J382" i="1"/>
  <c r="P398" i="2" s="1"/>
  <c r="K382" i="1"/>
  <c r="Q398" i="2" s="1"/>
  <c r="L382" i="1"/>
  <c r="R398" i="2" s="1"/>
  <c r="M382" i="1"/>
  <c r="S398" i="2" s="1"/>
  <c r="N382" i="1"/>
  <c r="T398" i="2" s="1"/>
  <c r="O382" i="1"/>
  <c r="U398" i="2" s="1"/>
  <c r="P382" i="1"/>
  <c r="V398" i="2" s="1"/>
  <c r="Q382" i="1"/>
  <c r="W398" i="2" s="1"/>
  <c r="E383" i="1"/>
  <c r="K400" i="2" s="1"/>
  <c r="F383" i="1"/>
  <c r="L400" i="2" s="1"/>
  <c r="G383" i="1"/>
  <c r="M400" i="2" s="1"/>
  <c r="H383" i="1"/>
  <c r="N400" i="2" s="1"/>
  <c r="I383" i="1"/>
  <c r="O400" i="2" s="1"/>
  <c r="J383" i="1"/>
  <c r="P400" i="2" s="1"/>
  <c r="K383" i="1"/>
  <c r="Q400" i="2" s="1"/>
  <c r="L383" i="1"/>
  <c r="R400" i="2" s="1"/>
  <c r="M383" i="1"/>
  <c r="S400" i="2" s="1"/>
  <c r="N383" i="1"/>
  <c r="T400" i="2" s="1"/>
  <c r="O383" i="1"/>
  <c r="U400" i="2" s="1"/>
  <c r="P383" i="1"/>
  <c r="V400" i="2" s="1"/>
  <c r="Q383" i="1"/>
  <c r="W400" i="2" s="1"/>
  <c r="E384" i="1"/>
  <c r="K401" i="2" s="1"/>
  <c r="F384" i="1"/>
  <c r="L401" i="2" s="1"/>
  <c r="G384" i="1"/>
  <c r="M401" i="2" s="1"/>
  <c r="H384" i="1"/>
  <c r="N401" i="2" s="1"/>
  <c r="I384" i="1"/>
  <c r="O401" i="2" s="1"/>
  <c r="J384" i="1"/>
  <c r="P401" i="2" s="1"/>
  <c r="K384" i="1"/>
  <c r="Q401" i="2" s="1"/>
  <c r="L384" i="1"/>
  <c r="R401" i="2" s="1"/>
  <c r="M384" i="1"/>
  <c r="S401" i="2" s="1"/>
  <c r="N384" i="1"/>
  <c r="T401" i="2" s="1"/>
  <c r="O384" i="1"/>
  <c r="U401" i="2" s="1"/>
  <c r="P384" i="1"/>
  <c r="V401" i="2" s="1"/>
  <c r="Q384" i="1"/>
  <c r="W401" i="2" s="1"/>
  <c r="E385" i="1"/>
  <c r="K403" i="2" s="1"/>
  <c r="F385" i="1"/>
  <c r="L403" i="2" s="1"/>
  <c r="G385" i="1"/>
  <c r="M403" i="2" s="1"/>
  <c r="H385" i="1"/>
  <c r="N403" i="2" s="1"/>
  <c r="I385" i="1"/>
  <c r="O403" i="2" s="1"/>
  <c r="J385" i="1"/>
  <c r="P403" i="2" s="1"/>
  <c r="K385" i="1"/>
  <c r="Q403" i="2" s="1"/>
  <c r="L385" i="1"/>
  <c r="R403" i="2" s="1"/>
  <c r="M385" i="1"/>
  <c r="S403" i="2" s="1"/>
  <c r="N385" i="1"/>
  <c r="T403" i="2" s="1"/>
  <c r="O385" i="1"/>
  <c r="U403" i="2" s="1"/>
  <c r="P385" i="1"/>
  <c r="V403" i="2" s="1"/>
  <c r="Q385" i="1"/>
  <c r="W403" i="2" s="1"/>
  <c r="E386" i="1"/>
  <c r="K404" i="2" s="1"/>
  <c r="F386" i="1"/>
  <c r="L404" i="2" s="1"/>
  <c r="G386" i="1"/>
  <c r="M404" i="2" s="1"/>
  <c r="H386" i="1"/>
  <c r="N404" i="2" s="1"/>
  <c r="I386" i="1"/>
  <c r="O404" i="2" s="1"/>
  <c r="J386" i="1"/>
  <c r="P404" i="2" s="1"/>
  <c r="K386" i="1"/>
  <c r="Q404" i="2" s="1"/>
  <c r="L386" i="1"/>
  <c r="R404" i="2" s="1"/>
  <c r="M386" i="1"/>
  <c r="S404" i="2" s="1"/>
  <c r="N386" i="1"/>
  <c r="T404" i="2" s="1"/>
  <c r="O386" i="1"/>
  <c r="U404" i="2" s="1"/>
  <c r="P386" i="1"/>
  <c r="V404" i="2" s="1"/>
  <c r="Q386" i="1"/>
  <c r="W404" i="2" s="1"/>
  <c r="E387" i="1"/>
  <c r="K405" i="2" s="1"/>
  <c r="F387" i="1"/>
  <c r="L405" i="2" s="1"/>
  <c r="G387" i="1"/>
  <c r="M405" i="2" s="1"/>
  <c r="H387" i="1"/>
  <c r="N405" i="2" s="1"/>
  <c r="I387" i="1"/>
  <c r="O405" i="2" s="1"/>
  <c r="J387" i="1"/>
  <c r="P405" i="2" s="1"/>
  <c r="K387" i="1"/>
  <c r="Q405" i="2" s="1"/>
  <c r="L387" i="1"/>
  <c r="R405" i="2" s="1"/>
  <c r="M387" i="1"/>
  <c r="S405" i="2" s="1"/>
  <c r="N387" i="1"/>
  <c r="T405" i="2" s="1"/>
  <c r="O387" i="1"/>
  <c r="U405" i="2" s="1"/>
  <c r="P387" i="1"/>
  <c r="V405" i="2" s="1"/>
  <c r="Q387" i="1"/>
  <c r="W405" i="2" s="1"/>
  <c r="E388" i="1"/>
  <c r="K407" i="2" s="1"/>
  <c r="F388" i="1"/>
  <c r="L407" i="2" s="1"/>
  <c r="G388" i="1"/>
  <c r="M407" i="2" s="1"/>
  <c r="H388" i="1"/>
  <c r="N407" i="2" s="1"/>
  <c r="I388" i="1"/>
  <c r="O407" i="2" s="1"/>
  <c r="J388" i="1"/>
  <c r="P407" i="2" s="1"/>
  <c r="K388" i="1"/>
  <c r="Q407" i="2" s="1"/>
  <c r="L388" i="1"/>
  <c r="R407" i="2" s="1"/>
  <c r="M388" i="1"/>
  <c r="S407" i="2" s="1"/>
  <c r="N388" i="1"/>
  <c r="T407" i="2" s="1"/>
  <c r="O388" i="1"/>
  <c r="U407" i="2" s="1"/>
  <c r="P388" i="1"/>
  <c r="V407" i="2" s="1"/>
  <c r="Q388" i="1"/>
  <c r="W407" i="2" s="1"/>
  <c r="E389" i="1"/>
  <c r="K408" i="2" s="1"/>
  <c r="F389" i="1"/>
  <c r="L408" i="2" s="1"/>
  <c r="G389" i="1"/>
  <c r="M408" i="2" s="1"/>
  <c r="H389" i="1"/>
  <c r="N408" i="2" s="1"/>
  <c r="I389" i="1"/>
  <c r="O408" i="2" s="1"/>
  <c r="J389" i="1"/>
  <c r="P408" i="2" s="1"/>
  <c r="K389" i="1"/>
  <c r="Q408" i="2" s="1"/>
  <c r="L389" i="1"/>
  <c r="R408" i="2" s="1"/>
  <c r="M389" i="1"/>
  <c r="S408" i="2" s="1"/>
  <c r="N389" i="1"/>
  <c r="T408" i="2" s="1"/>
  <c r="O389" i="1"/>
  <c r="U408" i="2" s="1"/>
  <c r="P389" i="1"/>
  <c r="V408" i="2" s="1"/>
  <c r="Q389" i="1"/>
  <c r="W408" i="2" s="1"/>
  <c r="E390" i="1"/>
  <c r="K409" i="2" s="1"/>
  <c r="F390" i="1"/>
  <c r="L409" i="2" s="1"/>
  <c r="G390" i="1"/>
  <c r="M409" i="2" s="1"/>
  <c r="H390" i="1"/>
  <c r="N409" i="2" s="1"/>
  <c r="I390" i="1"/>
  <c r="O409" i="2" s="1"/>
  <c r="J390" i="1"/>
  <c r="P409" i="2" s="1"/>
  <c r="K390" i="1"/>
  <c r="Q409" i="2" s="1"/>
  <c r="L390" i="1"/>
  <c r="R409" i="2" s="1"/>
  <c r="M390" i="1"/>
  <c r="S409" i="2" s="1"/>
  <c r="N390" i="1"/>
  <c r="T409" i="2" s="1"/>
  <c r="O390" i="1"/>
  <c r="U409" i="2" s="1"/>
  <c r="P390" i="1"/>
  <c r="V409" i="2" s="1"/>
  <c r="Q390" i="1"/>
  <c r="W409" i="2" s="1"/>
  <c r="E391" i="1"/>
  <c r="K410" i="2" s="1"/>
  <c r="F391" i="1"/>
  <c r="L410" i="2" s="1"/>
  <c r="G391" i="1"/>
  <c r="M410" i="2" s="1"/>
  <c r="H391" i="1"/>
  <c r="N410" i="2" s="1"/>
  <c r="I391" i="1"/>
  <c r="O410" i="2" s="1"/>
  <c r="J391" i="1"/>
  <c r="P410" i="2" s="1"/>
  <c r="K391" i="1"/>
  <c r="Q410" i="2" s="1"/>
  <c r="L391" i="1"/>
  <c r="R410" i="2" s="1"/>
  <c r="M391" i="1"/>
  <c r="S410" i="2" s="1"/>
  <c r="N391" i="1"/>
  <c r="T410" i="2" s="1"/>
  <c r="O391" i="1"/>
  <c r="U410" i="2" s="1"/>
  <c r="P391" i="1"/>
  <c r="V410" i="2" s="1"/>
  <c r="Q391" i="1"/>
  <c r="W410" i="2" s="1"/>
  <c r="E392" i="1"/>
  <c r="K411" i="2" s="1"/>
  <c r="F392" i="1"/>
  <c r="L411" i="2" s="1"/>
  <c r="G392" i="1"/>
  <c r="M411" i="2" s="1"/>
  <c r="H392" i="1"/>
  <c r="N411" i="2" s="1"/>
  <c r="I392" i="1"/>
  <c r="O411" i="2" s="1"/>
  <c r="J392" i="1"/>
  <c r="P411" i="2" s="1"/>
  <c r="K392" i="1"/>
  <c r="Q411" i="2" s="1"/>
  <c r="L392" i="1"/>
  <c r="R411" i="2" s="1"/>
  <c r="M392" i="1"/>
  <c r="S411" i="2" s="1"/>
  <c r="N392" i="1"/>
  <c r="T411" i="2" s="1"/>
  <c r="O392" i="1"/>
  <c r="U411" i="2" s="1"/>
  <c r="P392" i="1"/>
  <c r="V411" i="2" s="1"/>
  <c r="Q392" i="1"/>
  <c r="W411" i="2" s="1"/>
  <c r="E393" i="1"/>
  <c r="K413" i="2" s="1"/>
  <c r="F393" i="1"/>
  <c r="L413" i="2" s="1"/>
  <c r="G393" i="1"/>
  <c r="M413" i="2" s="1"/>
  <c r="H393" i="1"/>
  <c r="N413" i="2" s="1"/>
  <c r="I393" i="1"/>
  <c r="O413" i="2" s="1"/>
  <c r="J393" i="1"/>
  <c r="P413" i="2" s="1"/>
  <c r="K393" i="1"/>
  <c r="Q413" i="2" s="1"/>
  <c r="L393" i="1"/>
  <c r="R413" i="2" s="1"/>
  <c r="M393" i="1"/>
  <c r="S413" i="2" s="1"/>
  <c r="N393" i="1"/>
  <c r="T413" i="2" s="1"/>
  <c r="O393" i="1"/>
  <c r="U413" i="2" s="1"/>
  <c r="P393" i="1"/>
  <c r="V413" i="2" s="1"/>
  <c r="Q393" i="1"/>
  <c r="W413" i="2" s="1"/>
  <c r="E394" i="1"/>
  <c r="K414" i="2" s="1"/>
  <c r="F394" i="1"/>
  <c r="L414" i="2" s="1"/>
  <c r="G394" i="1"/>
  <c r="M414" i="2" s="1"/>
  <c r="H394" i="1"/>
  <c r="N414" i="2" s="1"/>
  <c r="I394" i="1"/>
  <c r="O414" i="2" s="1"/>
  <c r="J394" i="1"/>
  <c r="P414" i="2" s="1"/>
  <c r="K394" i="1"/>
  <c r="Q414" i="2" s="1"/>
  <c r="L394" i="1"/>
  <c r="R414" i="2" s="1"/>
  <c r="M394" i="1"/>
  <c r="S414" i="2" s="1"/>
  <c r="N394" i="1"/>
  <c r="T414" i="2" s="1"/>
  <c r="O394" i="1"/>
  <c r="U414" i="2" s="1"/>
  <c r="P394" i="1"/>
  <c r="V414" i="2" s="1"/>
  <c r="Q394" i="1"/>
  <c r="W414" i="2" s="1"/>
  <c r="E395" i="1"/>
  <c r="K415" i="2" s="1"/>
  <c r="F395" i="1"/>
  <c r="L415" i="2" s="1"/>
  <c r="G395" i="1"/>
  <c r="M415" i="2" s="1"/>
  <c r="H395" i="1"/>
  <c r="N415" i="2" s="1"/>
  <c r="I395" i="1"/>
  <c r="O415" i="2" s="1"/>
  <c r="J395" i="1"/>
  <c r="P415" i="2" s="1"/>
  <c r="K395" i="1"/>
  <c r="Q415" i="2" s="1"/>
  <c r="L395" i="1"/>
  <c r="R415" i="2" s="1"/>
  <c r="M395" i="1"/>
  <c r="S415" i="2" s="1"/>
  <c r="N395" i="1"/>
  <c r="T415" i="2" s="1"/>
  <c r="O395" i="1"/>
  <c r="U415" i="2" s="1"/>
  <c r="P395" i="1"/>
  <c r="V415" i="2" s="1"/>
  <c r="Q395" i="1"/>
  <c r="W415" i="2" s="1"/>
  <c r="E396" i="1"/>
  <c r="K416" i="2" s="1"/>
  <c r="F396" i="1"/>
  <c r="L416" i="2" s="1"/>
  <c r="G396" i="1"/>
  <c r="M416" i="2" s="1"/>
  <c r="H396" i="1"/>
  <c r="N416" i="2" s="1"/>
  <c r="I396" i="1"/>
  <c r="O416" i="2" s="1"/>
  <c r="J396" i="1"/>
  <c r="P416" i="2" s="1"/>
  <c r="K396" i="1"/>
  <c r="Q416" i="2" s="1"/>
  <c r="L396" i="1"/>
  <c r="R416" i="2" s="1"/>
  <c r="M396" i="1"/>
  <c r="S416" i="2" s="1"/>
  <c r="N396" i="1"/>
  <c r="T416" i="2" s="1"/>
  <c r="O396" i="1"/>
  <c r="U416" i="2" s="1"/>
  <c r="P396" i="1"/>
  <c r="V416" i="2" s="1"/>
  <c r="Q396" i="1"/>
  <c r="W416" i="2" s="1"/>
  <c r="E397" i="1"/>
  <c r="K418" i="2" s="1"/>
  <c r="F397" i="1"/>
  <c r="L418" i="2" s="1"/>
  <c r="G397" i="1"/>
  <c r="M418" i="2" s="1"/>
  <c r="H397" i="1"/>
  <c r="N418" i="2" s="1"/>
  <c r="I397" i="1"/>
  <c r="O418" i="2" s="1"/>
  <c r="J397" i="1"/>
  <c r="P418" i="2" s="1"/>
  <c r="K397" i="1"/>
  <c r="Q418" i="2" s="1"/>
  <c r="L397" i="1"/>
  <c r="R418" i="2" s="1"/>
  <c r="M397" i="1"/>
  <c r="S418" i="2" s="1"/>
  <c r="N397" i="1"/>
  <c r="T418" i="2" s="1"/>
  <c r="O397" i="1"/>
  <c r="U418" i="2" s="1"/>
  <c r="P397" i="1"/>
  <c r="V418" i="2" s="1"/>
  <c r="Q397" i="1"/>
  <c r="W418" i="2" s="1"/>
  <c r="E398" i="1"/>
  <c r="K419" i="2" s="1"/>
  <c r="F398" i="1"/>
  <c r="L419" i="2" s="1"/>
  <c r="G398" i="1"/>
  <c r="M419" i="2" s="1"/>
  <c r="H398" i="1"/>
  <c r="N419" i="2" s="1"/>
  <c r="I398" i="1"/>
  <c r="O419" i="2" s="1"/>
  <c r="J398" i="1"/>
  <c r="P419" i="2" s="1"/>
  <c r="K398" i="1"/>
  <c r="Q419" i="2" s="1"/>
  <c r="L398" i="1"/>
  <c r="R419" i="2" s="1"/>
  <c r="M398" i="1"/>
  <c r="S419" i="2" s="1"/>
  <c r="N398" i="1"/>
  <c r="T419" i="2" s="1"/>
  <c r="O398" i="1"/>
  <c r="U419" i="2" s="1"/>
  <c r="P398" i="1"/>
  <c r="V419" i="2" s="1"/>
  <c r="Q398" i="1"/>
  <c r="W419" i="2" s="1"/>
  <c r="E399" i="1"/>
  <c r="K420" i="2" s="1"/>
  <c r="F399" i="1"/>
  <c r="L420" i="2" s="1"/>
  <c r="G399" i="1"/>
  <c r="M420" i="2" s="1"/>
  <c r="H399" i="1"/>
  <c r="N420" i="2" s="1"/>
  <c r="I399" i="1"/>
  <c r="O420" i="2" s="1"/>
  <c r="J399" i="1"/>
  <c r="P420" i="2" s="1"/>
  <c r="K399" i="1"/>
  <c r="Q420" i="2" s="1"/>
  <c r="L399" i="1"/>
  <c r="R420" i="2" s="1"/>
  <c r="M399" i="1"/>
  <c r="S420" i="2" s="1"/>
  <c r="N399" i="1"/>
  <c r="T420" i="2" s="1"/>
  <c r="O399" i="1"/>
  <c r="U420" i="2" s="1"/>
  <c r="P399" i="1"/>
  <c r="V420" i="2" s="1"/>
  <c r="Q399" i="1"/>
  <c r="W420" i="2" s="1"/>
  <c r="E400" i="1"/>
  <c r="K424" i="2" s="1"/>
  <c r="F400" i="1"/>
  <c r="L424" i="2" s="1"/>
  <c r="G400" i="1"/>
  <c r="M424" i="2" s="1"/>
  <c r="H400" i="1"/>
  <c r="N424" i="2" s="1"/>
  <c r="I400" i="1"/>
  <c r="O424" i="2" s="1"/>
  <c r="J400" i="1"/>
  <c r="P424" i="2" s="1"/>
  <c r="K400" i="1"/>
  <c r="Q424" i="2" s="1"/>
  <c r="L400" i="1"/>
  <c r="R424" i="2" s="1"/>
  <c r="M400" i="1"/>
  <c r="S424" i="2" s="1"/>
  <c r="N400" i="1"/>
  <c r="T424" i="2" s="1"/>
  <c r="O400" i="1"/>
  <c r="U424" i="2" s="1"/>
  <c r="P400" i="1"/>
  <c r="V424" i="2" s="1"/>
  <c r="Q400" i="1"/>
  <c r="W424" i="2" s="1"/>
  <c r="E401" i="1"/>
  <c r="K425" i="2" s="1"/>
  <c r="F401" i="1"/>
  <c r="L425" i="2" s="1"/>
  <c r="G401" i="1"/>
  <c r="M425" i="2" s="1"/>
  <c r="H401" i="1"/>
  <c r="N425" i="2" s="1"/>
  <c r="I401" i="1"/>
  <c r="O425" i="2" s="1"/>
  <c r="J401" i="1"/>
  <c r="P425" i="2" s="1"/>
  <c r="K401" i="1"/>
  <c r="Q425" i="2" s="1"/>
  <c r="L401" i="1"/>
  <c r="R425" i="2" s="1"/>
  <c r="M401" i="1"/>
  <c r="S425" i="2" s="1"/>
  <c r="N401" i="1"/>
  <c r="T425" i="2" s="1"/>
  <c r="O401" i="1"/>
  <c r="U425" i="2" s="1"/>
  <c r="P401" i="1"/>
  <c r="V425" i="2" s="1"/>
  <c r="Q401" i="1"/>
  <c r="W425" i="2" s="1"/>
  <c r="E402" i="1"/>
  <c r="K427" i="2" s="1"/>
  <c r="F402" i="1"/>
  <c r="L427" i="2" s="1"/>
  <c r="G402" i="1"/>
  <c r="M427" i="2" s="1"/>
  <c r="H402" i="1"/>
  <c r="N427" i="2" s="1"/>
  <c r="I402" i="1"/>
  <c r="O427" i="2" s="1"/>
  <c r="J402" i="1"/>
  <c r="P427" i="2" s="1"/>
  <c r="K402" i="1"/>
  <c r="Q427" i="2" s="1"/>
  <c r="L402" i="1"/>
  <c r="R427" i="2" s="1"/>
  <c r="M402" i="1"/>
  <c r="S427" i="2" s="1"/>
  <c r="N402" i="1"/>
  <c r="T427" i="2" s="1"/>
  <c r="O402" i="1"/>
  <c r="U427" i="2" s="1"/>
  <c r="P402" i="1"/>
  <c r="V427" i="2" s="1"/>
  <c r="Q402" i="1"/>
  <c r="W427" i="2" s="1"/>
  <c r="E403" i="1"/>
  <c r="K428" i="2" s="1"/>
  <c r="F403" i="1"/>
  <c r="L428" i="2" s="1"/>
  <c r="G403" i="1"/>
  <c r="M428" i="2" s="1"/>
  <c r="H403" i="1"/>
  <c r="N428" i="2" s="1"/>
  <c r="I403" i="1"/>
  <c r="O428" i="2" s="1"/>
  <c r="J403" i="1"/>
  <c r="P428" i="2" s="1"/>
  <c r="K403" i="1"/>
  <c r="Q428" i="2" s="1"/>
  <c r="L403" i="1"/>
  <c r="R428" i="2" s="1"/>
  <c r="M403" i="1"/>
  <c r="S428" i="2" s="1"/>
  <c r="N403" i="1"/>
  <c r="T428" i="2" s="1"/>
  <c r="O403" i="1"/>
  <c r="U428" i="2" s="1"/>
  <c r="P403" i="1"/>
  <c r="V428" i="2" s="1"/>
  <c r="Q403" i="1"/>
  <c r="W428" i="2" s="1"/>
  <c r="E404" i="1"/>
  <c r="K429" i="2" s="1"/>
  <c r="F404" i="1"/>
  <c r="L429" i="2" s="1"/>
  <c r="G404" i="1"/>
  <c r="M429" i="2" s="1"/>
  <c r="H404" i="1"/>
  <c r="N429" i="2" s="1"/>
  <c r="I404" i="1"/>
  <c r="O429" i="2" s="1"/>
  <c r="J404" i="1"/>
  <c r="P429" i="2" s="1"/>
  <c r="K404" i="1"/>
  <c r="Q429" i="2" s="1"/>
  <c r="L404" i="1"/>
  <c r="R429" i="2" s="1"/>
  <c r="M404" i="1"/>
  <c r="S429" i="2" s="1"/>
  <c r="N404" i="1"/>
  <c r="T429" i="2" s="1"/>
  <c r="O404" i="1"/>
  <c r="U429" i="2" s="1"/>
  <c r="P404" i="1"/>
  <c r="V429" i="2" s="1"/>
  <c r="Q404" i="1"/>
  <c r="W429" i="2" s="1"/>
  <c r="E405" i="1"/>
  <c r="K430" i="2" s="1"/>
  <c r="F405" i="1"/>
  <c r="L430" i="2" s="1"/>
  <c r="G405" i="1"/>
  <c r="M430" i="2" s="1"/>
  <c r="H405" i="1"/>
  <c r="N430" i="2" s="1"/>
  <c r="I405" i="1"/>
  <c r="O430" i="2" s="1"/>
  <c r="J405" i="1"/>
  <c r="P430" i="2" s="1"/>
  <c r="K405" i="1"/>
  <c r="Q430" i="2" s="1"/>
  <c r="L405" i="1"/>
  <c r="R430" i="2" s="1"/>
  <c r="M405" i="1"/>
  <c r="S430" i="2" s="1"/>
  <c r="N405" i="1"/>
  <c r="T430" i="2" s="1"/>
  <c r="O405" i="1"/>
  <c r="U430" i="2" s="1"/>
  <c r="P405" i="1"/>
  <c r="V430" i="2" s="1"/>
  <c r="Q405" i="1"/>
  <c r="W430" i="2" s="1"/>
  <c r="E406" i="1"/>
  <c r="K431" i="2" s="1"/>
  <c r="F406" i="1"/>
  <c r="L431" i="2" s="1"/>
  <c r="G406" i="1"/>
  <c r="M431" i="2" s="1"/>
  <c r="H406" i="1"/>
  <c r="N431" i="2" s="1"/>
  <c r="I406" i="1"/>
  <c r="O431" i="2" s="1"/>
  <c r="J406" i="1"/>
  <c r="P431" i="2" s="1"/>
  <c r="K406" i="1"/>
  <c r="Q431" i="2" s="1"/>
  <c r="L406" i="1"/>
  <c r="R431" i="2" s="1"/>
  <c r="M406" i="1"/>
  <c r="S431" i="2" s="1"/>
  <c r="N406" i="1"/>
  <c r="T431" i="2" s="1"/>
  <c r="O406" i="1"/>
  <c r="U431" i="2" s="1"/>
  <c r="P406" i="1"/>
  <c r="V431" i="2" s="1"/>
  <c r="Q406" i="1"/>
  <c r="W431" i="2" s="1"/>
  <c r="E407" i="1"/>
  <c r="K432" i="2" s="1"/>
  <c r="F407" i="1"/>
  <c r="L432" i="2" s="1"/>
  <c r="G407" i="1"/>
  <c r="M432" i="2" s="1"/>
  <c r="H407" i="1"/>
  <c r="N432" i="2" s="1"/>
  <c r="I407" i="1"/>
  <c r="O432" i="2" s="1"/>
  <c r="J407" i="1"/>
  <c r="P432" i="2" s="1"/>
  <c r="K407" i="1"/>
  <c r="Q432" i="2" s="1"/>
  <c r="L407" i="1"/>
  <c r="R432" i="2" s="1"/>
  <c r="M407" i="1"/>
  <c r="S432" i="2" s="1"/>
  <c r="N407" i="1"/>
  <c r="T432" i="2" s="1"/>
  <c r="O407" i="1"/>
  <c r="U432" i="2" s="1"/>
  <c r="P407" i="1"/>
  <c r="V432" i="2" s="1"/>
  <c r="Q407" i="1"/>
  <c r="W432" i="2" s="1"/>
  <c r="E408" i="1"/>
  <c r="K433" i="2" s="1"/>
  <c r="F408" i="1"/>
  <c r="L433" i="2" s="1"/>
  <c r="G408" i="1"/>
  <c r="M433" i="2" s="1"/>
  <c r="H408" i="1"/>
  <c r="N433" i="2" s="1"/>
  <c r="I408" i="1"/>
  <c r="O433" i="2" s="1"/>
  <c r="J408" i="1"/>
  <c r="P433" i="2" s="1"/>
  <c r="K408" i="1"/>
  <c r="Q433" i="2" s="1"/>
  <c r="L408" i="1"/>
  <c r="R433" i="2" s="1"/>
  <c r="M408" i="1"/>
  <c r="S433" i="2" s="1"/>
  <c r="N408" i="1"/>
  <c r="T433" i="2" s="1"/>
  <c r="O408" i="1"/>
  <c r="U433" i="2" s="1"/>
  <c r="P408" i="1"/>
  <c r="V433" i="2" s="1"/>
  <c r="Q408" i="1"/>
  <c r="W433" i="2" s="1"/>
  <c r="E409" i="1"/>
  <c r="K434" i="2" s="1"/>
  <c r="F409" i="1"/>
  <c r="L434" i="2" s="1"/>
  <c r="G409" i="1"/>
  <c r="M434" i="2" s="1"/>
  <c r="H409" i="1"/>
  <c r="N434" i="2" s="1"/>
  <c r="I409" i="1"/>
  <c r="O434" i="2" s="1"/>
  <c r="J409" i="1"/>
  <c r="P434" i="2" s="1"/>
  <c r="K409" i="1"/>
  <c r="Q434" i="2" s="1"/>
  <c r="L409" i="1"/>
  <c r="R434" i="2" s="1"/>
  <c r="M409" i="1"/>
  <c r="S434" i="2" s="1"/>
  <c r="N409" i="1"/>
  <c r="T434" i="2" s="1"/>
  <c r="O409" i="1"/>
  <c r="U434" i="2" s="1"/>
  <c r="P409" i="1"/>
  <c r="V434" i="2" s="1"/>
  <c r="Q409" i="1"/>
  <c r="W434" i="2" s="1"/>
  <c r="E410" i="1"/>
  <c r="K435" i="2" s="1"/>
  <c r="F410" i="1"/>
  <c r="L435" i="2" s="1"/>
  <c r="G410" i="1"/>
  <c r="M435" i="2" s="1"/>
  <c r="H410" i="1"/>
  <c r="N435" i="2" s="1"/>
  <c r="I410" i="1"/>
  <c r="O435" i="2" s="1"/>
  <c r="J410" i="1"/>
  <c r="P435" i="2" s="1"/>
  <c r="K410" i="1"/>
  <c r="Q435" i="2" s="1"/>
  <c r="L410" i="1"/>
  <c r="R435" i="2" s="1"/>
  <c r="M410" i="1"/>
  <c r="S435" i="2" s="1"/>
  <c r="N410" i="1"/>
  <c r="T435" i="2" s="1"/>
  <c r="O410" i="1"/>
  <c r="U435" i="2" s="1"/>
  <c r="P410" i="1"/>
  <c r="V435" i="2" s="1"/>
  <c r="Q410" i="1"/>
  <c r="W435" i="2" s="1"/>
  <c r="E411" i="1"/>
  <c r="K438" i="2" s="1"/>
  <c r="F411" i="1"/>
  <c r="L438" i="2" s="1"/>
  <c r="G411" i="1"/>
  <c r="M438" i="2" s="1"/>
  <c r="H411" i="1"/>
  <c r="N438" i="2" s="1"/>
  <c r="I411" i="1"/>
  <c r="O438" i="2" s="1"/>
  <c r="J411" i="1"/>
  <c r="P438" i="2" s="1"/>
  <c r="K411" i="1"/>
  <c r="Q438" i="2" s="1"/>
  <c r="L411" i="1"/>
  <c r="R438" i="2" s="1"/>
  <c r="M411" i="1"/>
  <c r="S438" i="2" s="1"/>
  <c r="N411" i="1"/>
  <c r="T438" i="2" s="1"/>
  <c r="O411" i="1"/>
  <c r="U438" i="2" s="1"/>
  <c r="P411" i="1"/>
  <c r="V438" i="2" s="1"/>
  <c r="Q411" i="1"/>
  <c r="W438" i="2" s="1"/>
  <c r="E412" i="1"/>
  <c r="K439" i="2" s="1"/>
  <c r="F412" i="1"/>
  <c r="L439" i="2" s="1"/>
  <c r="G412" i="1"/>
  <c r="M439" i="2" s="1"/>
  <c r="H412" i="1"/>
  <c r="N439" i="2" s="1"/>
  <c r="I412" i="1"/>
  <c r="O439" i="2" s="1"/>
  <c r="J412" i="1"/>
  <c r="P439" i="2" s="1"/>
  <c r="K412" i="1"/>
  <c r="Q439" i="2" s="1"/>
  <c r="L412" i="1"/>
  <c r="R439" i="2" s="1"/>
  <c r="M412" i="1"/>
  <c r="S439" i="2" s="1"/>
  <c r="N412" i="1"/>
  <c r="T439" i="2" s="1"/>
  <c r="O412" i="1"/>
  <c r="U439" i="2" s="1"/>
  <c r="P412" i="1"/>
  <c r="V439" i="2" s="1"/>
  <c r="Q412" i="1"/>
  <c r="W439" i="2" s="1"/>
  <c r="E413" i="1"/>
  <c r="K440" i="2" s="1"/>
  <c r="F413" i="1"/>
  <c r="L440" i="2" s="1"/>
  <c r="G413" i="1"/>
  <c r="M440" i="2" s="1"/>
  <c r="H413" i="1"/>
  <c r="N440" i="2" s="1"/>
  <c r="I413" i="1"/>
  <c r="O440" i="2" s="1"/>
  <c r="J413" i="1"/>
  <c r="P440" i="2" s="1"/>
  <c r="K413" i="1"/>
  <c r="Q440" i="2" s="1"/>
  <c r="L413" i="1"/>
  <c r="R440" i="2" s="1"/>
  <c r="M413" i="1"/>
  <c r="S440" i="2" s="1"/>
  <c r="N413" i="1"/>
  <c r="T440" i="2" s="1"/>
  <c r="O413" i="1"/>
  <c r="U440" i="2" s="1"/>
  <c r="P413" i="1"/>
  <c r="V440" i="2" s="1"/>
  <c r="Q413" i="1"/>
  <c r="W440" i="2" s="1"/>
  <c r="E414" i="1"/>
  <c r="K441" i="2" s="1"/>
  <c r="F414" i="1"/>
  <c r="L441" i="2" s="1"/>
  <c r="G414" i="1"/>
  <c r="M441" i="2" s="1"/>
  <c r="H414" i="1"/>
  <c r="N441" i="2" s="1"/>
  <c r="I414" i="1"/>
  <c r="O441" i="2" s="1"/>
  <c r="J414" i="1"/>
  <c r="P441" i="2" s="1"/>
  <c r="K414" i="1"/>
  <c r="Q441" i="2" s="1"/>
  <c r="L414" i="1"/>
  <c r="R441" i="2" s="1"/>
  <c r="M414" i="1"/>
  <c r="S441" i="2" s="1"/>
  <c r="N414" i="1"/>
  <c r="T441" i="2" s="1"/>
  <c r="O414" i="1"/>
  <c r="U441" i="2" s="1"/>
  <c r="P414" i="1"/>
  <c r="V441" i="2" s="1"/>
  <c r="Q414" i="1"/>
  <c r="W441" i="2" s="1"/>
  <c r="E415" i="1"/>
  <c r="K442" i="2" s="1"/>
  <c r="F415" i="1"/>
  <c r="L442" i="2" s="1"/>
  <c r="G415" i="1"/>
  <c r="M442" i="2" s="1"/>
  <c r="H415" i="1"/>
  <c r="N442" i="2" s="1"/>
  <c r="I415" i="1"/>
  <c r="O442" i="2" s="1"/>
  <c r="J415" i="1"/>
  <c r="P442" i="2" s="1"/>
  <c r="K415" i="1"/>
  <c r="Q442" i="2" s="1"/>
  <c r="L415" i="1"/>
  <c r="R442" i="2" s="1"/>
  <c r="M415" i="1"/>
  <c r="S442" i="2" s="1"/>
  <c r="N415" i="1"/>
  <c r="T442" i="2" s="1"/>
  <c r="O415" i="1"/>
  <c r="U442" i="2" s="1"/>
  <c r="P415" i="1"/>
  <c r="V442" i="2" s="1"/>
  <c r="Q415" i="1"/>
  <c r="W442" i="2" s="1"/>
  <c r="E416" i="1"/>
  <c r="K443" i="2" s="1"/>
  <c r="F416" i="1"/>
  <c r="L443" i="2" s="1"/>
  <c r="G416" i="1"/>
  <c r="M443" i="2" s="1"/>
  <c r="H416" i="1"/>
  <c r="N443" i="2" s="1"/>
  <c r="I416" i="1"/>
  <c r="O443" i="2" s="1"/>
  <c r="J416" i="1"/>
  <c r="P443" i="2" s="1"/>
  <c r="K416" i="1"/>
  <c r="Q443" i="2" s="1"/>
  <c r="L416" i="1"/>
  <c r="R443" i="2" s="1"/>
  <c r="M416" i="1"/>
  <c r="S443" i="2" s="1"/>
  <c r="N416" i="1"/>
  <c r="T443" i="2" s="1"/>
  <c r="O416" i="1"/>
  <c r="U443" i="2" s="1"/>
  <c r="P416" i="1"/>
  <c r="V443" i="2" s="1"/>
  <c r="Q416" i="1"/>
  <c r="W443" i="2" s="1"/>
  <c r="E417" i="1"/>
  <c r="K444" i="2" s="1"/>
  <c r="F417" i="1"/>
  <c r="L444" i="2" s="1"/>
  <c r="G417" i="1"/>
  <c r="M444" i="2" s="1"/>
  <c r="H417" i="1"/>
  <c r="N444" i="2" s="1"/>
  <c r="I417" i="1"/>
  <c r="O444" i="2" s="1"/>
  <c r="J417" i="1"/>
  <c r="P444" i="2" s="1"/>
  <c r="K417" i="1"/>
  <c r="Q444" i="2" s="1"/>
  <c r="L417" i="1"/>
  <c r="R444" i="2" s="1"/>
  <c r="M417" i="1"/>
  <c r="S444" i="2" s="1"/>
  <c r="N417" i="1"/>
  <c r="T444" i="2" s="1"/>
  <c r="O417" i="1"/>
  <c r="U444" i="2" s="1"/>
  <c r="P417" i="1"/>
  <c r="V444" i="2" s="1"/>
  <c r="Q417" i="1"/>
  <c r="W444" i="2" s="1"/>
  <c r="E418" i="1"/>
  <c r="K445" i="2" s="1"/>
  <c r="F418" i="1"/>
  <c r="L445" i="2" s="1"/>
  <c r="G418" i="1"/>
  <c r="M445" i="2" s="1"/>
  <c r="H418" i="1"/>
  <c r="N445" i="2" s="1"/>
  <c r="I418" i="1"/>
  <c r="O445" i="2" s="1"/>
  <c r="J418" i="1"/>
  <c r="P445" i="2" s="1"/>
  <c r="K418" i="1"/>
  <c r="Q445" i="2" s="1"/>
  <c r="L418" i="1"/>
  <c r="R445" i="2" s="1"/>
  <c r="M418" i="1"/>
  <c r="S445" i="2" s="1"/>
  <c r="N418" i="1"/>
  <c r="T445" i="2" s="1"/>
  <c r="O418" i="1"/>
  <c r="U445" i="2" s="1"/>
  <c r="P418" i="1"/>
  <c r="V445" i="2" s="1"/>
  <c r="Q418" i="1"/>
  <c r="W445" i="2" s="1"/>
  <c r="E419" i="1"/>
  <c r="K447" i="2" s="1"/>
  <c r="F419" i="1"/>
  <c r="L447" i="2" s="1"/>
  <c r="G419" i="1"/>
  <c r="M447" i="2" s="1"/>
  <c r="H419" i="1"/>
  <c r="N447" i="2" s="1"/>
  <c r="I419" i="1"/>
  <c r="O447" i="2" s="1"/>
  <c r="J419" i="1"/>
  <c r="P447" i="2" s="1"/>
  <c r="K419" i="1"/>
  <c r="Q447" i="2" s="1"/>
  <c r="L419" i="1"/>
  <c r="R447" i="2" s="1"/>
  <c r="M419" i="1"/>
  <c r="S447" i="2" s="1"/>
  <c r="N419" i="1"/>
  <c r="T447" i="2" s="1"/>
  <c r="O419" i="1"/>
  <c r="U447" i="2" s="1"/>
  <c r="P419" i="1"/>
  <c r="V447" i="2" s="1"/>
  <c r="Q419" i="1"/>
  <c r="W447" i="2" s="1"/>
  <c r="E420" i="1"/>
  <c r="K448" i="2" s="1"/>
  <c r="F420" i="1"/>
  <c r="L448" i="2" s="1"/>
  <c r="G420" i="1"/>
  <c r="M448" i="2" s="1"/>
  <c r="H420" i="1"/>
  <c r="N448" i="2" s="1"/>
  <c r="I420" i="1"/>
  <c r="O448" i="2" s="1"/>
  <c r="J420" i="1"/>
  <c r="P448" i="2" s="1"/>
  <c r="K420" i="1"/>
  <c r="Q448" i="2" s="1"/>
  <c r="L420" i="1"/>
  <c r="R448" i="2" s="1"/>
  <c r="M420" i="1"/>
  <c r="S448" i="2" s="1"/>
  <c r="N420" i="1"/>
  <c r="T448" i="2" s="1"/>
  <c r="O420" i="1"/>
  <c r="U448" i="2" s="1"/>
  <c r="P420" i="1"/>
  <c r="V448" i="2" s="1"/>
  <c r="Q420" i="1"/>
  <c r="W448" i="2" s="1"/>
  <c r="E421" i="1"/>
  <c r="K450" i="2" s="1"/>
  <c r="F421" i="1"/>
  <c r="L450" i="2" s="1"/>
  <c r="G421" i="1"/>
  <c r="M450" i="2" s="1"/>
  <c r="H421" i="1"/>
  <c r="N450" i="2" s="1"/>
  <c r="I421" i="1"/>
  <c r="O450" i="2" s="1"/>
  <c r="J421" i="1"/>
  <c r="P450" i="2" s="1"/>
  <c r="K421" i="1"/>
  <c r="Q450" i="2" s="1"/>
  <c r="L421" i="1"/>
  <c r="R450" i="2" s="1"/>
  <c r="M421" i="1"/>
  <c r="S450" i="2" s="1"/>
  <c r="N421" i="1"/>
  <c r="T450" i="2" s="1"/>
  <c r="O421" i="1"/>
  <c r="U450" i="2" s="1"/>
  <c r="P421" i="1"/>
  <c r="V450" i="2" s="1"/>
  <c r="Q421" i="1"/>
  <c r="W450" i="2" s="1"/>
  <c r="E422" i="1"/>
  <c r="K451" i="2" s="1"/>
  <c r="F422" i="1"/>
  <c r="L451" i="2" s="1"/>
  <c r="G422" i="1"/>
  <c r="M451" i="2" s="1"/>
  <c r="H422" i="1"/>
  <c r="N451" i="2" s="1"/>
  <c r="I422" i="1"/>
  <c r="O451" i="2" s="1"/>
  <c r="J422" i="1"/>
  <c r="P451" i="2" s="1"/>
  <c r="K422" i="1"/>
  <c r="Q451" i="2" s="1"/>
  <c r="L422" i="1"/>
  <c r="R451" i="2" s="1"/>
  <c r="M422" i="1"/>
  <c r="S451" i="2" s="1"/>
  <c r="N422" i="1"/>
  <c r="T451" i="2" s="1"/>
  <c r="O422" i="1"/>
  <c r="U451" i="2" s="1"/>
  <c r="P422" i="1"/>
  <c r="V451" i="2" s="1"/>
  <c r="Q422" i="1"/>
  <c r="W451" i="2" s="1"/>
  <c r="E423" i="1"/>
  <c r="K452" i="2" s="1"/>
  <c r="F423" i="1"/>
  <c r="L452" i="2" s="1"/>
  <c r="G423" i="1"/>
  <c r="M452" i="2" s="1"/>
  <c r="H423" i="1"/>
  <c r="N452" i="2" s="1"/>
  <c r="I423" i="1"/>
  <c r="O452" i="2" s="1"/>
  <c r="J423" i="1"/>
  <c r="P452" i="2" s="1"/>
  <c r="K423" i="1"/>
  <c r="Q452" i="2" s="1"/>
  <c r="L423" i="1"/>
  <c r="R452" i="2" s="1"/>
  <c r="M423" i="1"/>
  <c r="S452" i="2" s="1"/>
  <c r="N423" i="1"/>
  <c r="T452" i="2" s="1"/>
  <c r="O423" i="1"/>
  <c r="U452" i="2" s="1"/>
  <c r="P423" i="1"/>
  <c r="V452" i="2" s="1"/>
  <c r="Q423" i="1"/>
  <c r="W452" i="2" s="1"/>
  <c r="E424" i="1"/>
  <c r="K454" i="2" s="1"/>
  <c r="F424" i="1"/>
  <c r="L454" i="2" s="1"/>
  <c r="G424" i="1"/>
  <c r="M454" i="2" s="1"/>
  <c r="H424" i="1"/>
  <c r="N454" i="2" s="1"/>
  <c r="I424" i="1"/>
  <c r="O454" i="2" s="1"/>
  <c r="J424" i="1"/>
  <c r="P454" i="2" s="1"/>
  <c r="K424" i="1"/>
  <c r="Q454" i="2" s="1"/>
  <c r="L424" i="1"/>
  <c r="R454" i="2" s="1"/>
  <c r="M424" i="1"/>
  <c r="S454" i="2" s="1"/>
  <c r="N424" i="1"/>
  <c r="T454" i="2" s="1"/>
  <c r="O424" i="1"/>
  <c r="U454" i="2" s="1"/>
  <c r="P424" i="1"/>
  <c r="V454" i="2" s="1"/>
  <c r="Q424" i="1"/>
  <c r="W454" i="2" s="1"/>
  <c r="E425" i="1"/>
  <c r="K455" i="2" s="1"/>
  <c r="F425" i="1"/>
  <c r="L455" i="2" s="1"/>
  <c r="G425" i="1"/>
  <c r="M455" i="2" s="1"/>
  <c r="H425" i="1"/>
  <c r="N455" i="2" s="1"/>
  <c r="I425" i="1"/>
  <c r="O455" i="2" s="1"/>
  <c r="J425" i="1"/>
  <c r="P455" i="2" s="1"/>
  <c r="K425" i="1"/>
  <c r="Q455" i="2" s="1"/>
  <c r="L425" i="1"/>
  <c r="R455" i="2" s="1"/>
  <c r="M425" i="1"/>
  <c r="S455" i="2" s="1"/>
  <c r="N425" i="1"/>
  <c r="T455" i="2" s="1"/>
  <c r="O425" i="1"/>
  <c r="U455" i="2" s="1"/>
  <c r="P425" i="1"/>
  <c r="V455" i="2" s="1"/>
  <c r="Q425" i="1"/>
  <c r="W455" i="2" s="1"/>
  <c r="E426" i="1"/>
  <c r="K456" i="2" s="1"/>
  <c r="F426" i="1"/>
  <c r="L456" i="2" s="1"/>
  <c r="G426" i="1"/>
  <c r="M456" i="2" s="1"/>
  <c r="H426" i="1"/>
  <c r="N456" i="2" s="1"/>
  <c r="I426" i="1"/>
  <c r="O456" i="2" s="1"/>
  <c r="J426" i="1"/>
  <c r="P456" i="2" s="1"/>
  <c r="K426" i="1"/>
  <c r="Q456" i="2" s="1"/>
  <c r="L426" i="1"/>
  <c r="R456" i="2" s="1"/>
  <c r="M426" i="1"/>
  <c r="S456" i="2" s="1"/>
  <c r="N426" i="1"/>
  <c r="T456" i="2" s="1"/>
  <c r="O426" i="1"/>
  <c r="U456" i="2" s="1"/>
  <c r="P426" i="1"/>
  <c r="V456" i="2" s="1"/>
  <c r="Q426" i="1"/>
  <c r="W456" i="2" s="1"/>
  <c r="E427" i="1"/>
  <c r="K460" i="2" s="1"/>
  <c r="F427" i="1"/>
  <c r="L460" i="2" s="1"/>
  <c r="G427" i="1"/>
  <c r="M460" i="2" s="1"/>
  <c r="H427" i="1"/>
  <c r="N460" i="2" s="1"/>
  <c r="I427" i="1"/>
  <c r="O460" i="2" s="1"/>
  <c r="J427" i="1"/>
  <c r="P460" i="2" s="1"/>
  <c r="K427" i="1"/>
  <c r="Q460" i="2" s="1"/>
  <c r="L427" i="1"/>
  <c r="R460" i="2" s="1"/>
  <c r="M427" i="1"/>
  <c r="S460" i="2" s="1"/>
  <c r="N427" i="1"/>
  <c r="T460" i="2" s="1"/>
  <c r="O427" i="1"/>
  <c r="U460" i="2" s="1"/>
  <c r="P427" i="1"/>
  <c r="V460" i="2" s="1"/>
  <c r="Q427" i="1"/>
  <c r="W460" i="2" s="1"/>
  <c r="E428" i="1"/>
  <c r="K463" i="2" s="1"/>
  <c r="F428" i="1"/>
  <c r="L463" i="2" s="1"/>
  <c r="G428" i="1"/>
  <c r="M463" i="2" s="1"/>
  <c r="H428" i="1"/>
  <c r="N463" i="2" s="1"/>
  <c r="I428" i="1"/>
  <c r="O463" i="2" s="1"/>
  <c r="J428" i="1"/>
  <c r="P463" i="2" s="1"/>
  <c r="K428" i="1"/>
  <c r="Q463" i="2" s="1"/>
  <c r="L428" i="1"/>
  <c r="R463" i="2" s="1"/>
  <c r="M428" i="1"/>
  <c r="S463" i="2" s="1"/>
  <c r="N428" i="1"/>
  <c r="T463" i="2" s="1"/>
  <c r="O428" i="1"/>
  <c r="U463" i="2" s="1"/>
  <c r="P428" i="1"/>
  <c r="V463" i="2" s="1"/>
  <c r="Q428" i="1"/>
  <c r="W463" i="2" s="1"/>
  <c r="E429" i="1"/>
  <c r="K464" i="2" s="1"/>
  <c r="F429" i="1"/>
  <c r="L464" i="2" s="1"/>
  <c r="G429" i="1"/>
  <c r="M464" i="2" s="1"/>
  <c r="H429" i="1"/>
  <c r="N464" i="2" s="1"/>
  <c r="I429" i="1"/>
  <c r="O464" i="2" s="1"/>
  <c r="J429" i="1"/>
  <c r="P464" i="2" s="1"/>
  <c r="K429" i="1"/>
  <c r="Q464" i="2" s="1"/>
  <c r="L429" i="1"/>
  <c r="R464" i="2" s="1"/>
  <c r="M429" i="1"/>
  <c r="S464" i="2" s="1"/>
  <c r="N429" i="1"/>
  <c r="T464" i="2" s="1"/>
  <c r="O429" i="1"/>
  <c r="U464" i="2" s="1"/>
  <c r="P429" i="1"/>
  <c r="V464" i="2" s="1"/>
  <c r="Q429" i="1"/>
  <c r="W464" i="2" s="1"/>
  <c r="E430" i="1"/>
  <c r="K466" i="2" s="1"/>
  <c r="F430" i="1"/>
  <c r="L466" i="2" s="1"/>
  <c r="G430" i="1"/>
  <c r="M466" i="2" s="1"/>
  <c r="H430" i="1"/>
  <c r="N466" i="2" s="1"/>
  <c r="I430" i="1"/>
  <c r="O466" i="2" s="1"/>
  <c r="J430" i="1"/>
  <c r="P466" i="2" s="1"/>
  <c r="K430" i="1"/>
  <c r="Q466" i="2" s="1"/>
  <c r="L430" i="1"/>
  <c r="R466" i="2" s="1"/>
  <c r="M430" i="1"/>
  <c r="S466" i="2" s="1"/>
  <c r="N430" i="1"/>
  <c r="T466" i="2" s="1"/>
  <c r="O430" i="1"/>
  <c r="U466" i="2" s="1"/>
  <c r="P430" i="1"/>
  <c r="V466" i="2" s="1"/>
  <c r="Q430" i="1"/>
  <c r="W466" i="2" s="1"/>
  <c r="E431" i="1"/>
  <c r="K467" i="2" s="1"/>
  <c r="F431" i="1"/>
  <c r="L467" i="2" s="1"/>
  <c r="G431" i="1"/>
  <c r="M467" i="2" s="1"/>
  <c r="H431" i="1"/>
  <c r="N467" i="2" s="1"/>
  <c r="I431" i="1"/>
  <c r="O467" i="2" s="1"/>
  <c r="J431" i="1"/>
  <c r="P467" i="2" s="1"/>
  <c r="K431" i="1"/>
  <c r="Q467" i="2" s="1"/>
  <c r="L431" i="1"/>
  <c r="R467" i="2" s="1"/>
  <c r="M431" i="1"/>
  <c r="S467" i="2" s="1"/>
  <c r="N431" i="1"/>
  <c r="T467" i="2" s="1"/>
  <c r="O431" i="1"/>
  <c r="U467" i="2" s="1"/>
  <c r="P431" i="1"/>
  <c r="V467" i="2" s="1"/>
  <c r="Q431" i="1"/>
  <c r="W467" i="2" s="1"/>
  <c r="E432" i="1"/>
  <c r="K468" i="2" s="1"/>
  <c r="F432" i="1"/>
  <c r="L468" i="2" s="1"/>
  <c r="G432" i="1"/>
  <c r="M468" i="2" s="1"/>
  <c r="H432" i="1"/>
  <c r="N468" i="2" s="1"/>
  <c r="I432" i="1"/>
  <c r="O468" i="2" s="1"/>
  <c r="J432" i="1"/>
  <c r="P468" i="2" s="1"/>
  <c r="K432" i="1"/>
  <c r="Q468" i="2" s="1"/>
  <c r="L432" i="1"/>
  <c r="R468" i="2" s="1"/>
  <c r="M432" i="1"/>
  <c r="S468" i="2" s="1"/>
  <c r="N432" i="1"/>
  <c r="T468" i="2" s="1"/>
  <c r="O432" i="1"/>
  <c r="U468" i="2" s="1"/>
  <c r="P432" i="1"/>
  <c r="V468" i="2" s="1"/>
  <c r="Q432" i="1"/>
  <c r="W468" i="2" s="1"/>
  <c r="E433" i="1"/>
  <c r="K469" i="2" s="1"/>
  <c r="F433" i="1"/>
  <c r="L469" i="2" s="1"/>
  <c r="G433" i="1"/>
  <c r="M469" i="2" s="1"/>
  <c r="H433" i="1"/>
  <c r="N469" i="2" s="1"/>
  <c r="I433" i="1"/>
  <c r="O469" i="2" s="1"/>
  <c r="J433" i="1"/>
  <c r="P469" i="2" s="1"/>
  <c r="K433" i="1"/>
  <c r="Q469" i="2" s="1"/>
  <c r="L433" i="1"/>
  <c r="R469" i="2" s="1"/>
  <c r="M433" i="1"/>
  <c r="S469" i="2" s="1"/>
  <c r="N433" i="1"/>
  <c r="T469" i="2" s="1"/>
  <c r="O433" i="1"/>
  <c r="U469" i="2" s="1"/>
  <c r="P433" i="1"/>
  <c r="V469" i="2" s="1"/>
  <c r="Q433" i="1"/>
  <c r="W469" i="2" s="1"/>
  <c r="E434" i="1"/>
  <c r="K474" i="2" s="1"/>
  <c r="F434" i="1"/>
  <c r="L474" i="2" s="1"/>
  <c r="G434" i="1"/>
  <c r="M474" i="2" s="1"/>
  <c r="H434" i="1"/>
  <c r="N474" i="2" s="1"/>
  <c r="I434" i="1"/>
  <c r="O474" i="2" s="1"/>
  <c r="J434" i="1"/>
  <c r="P474" i="2" s="1"/>
  <c r="K434" i="1"/>
  <c r="Q474" i="2" s="1"/>
  <c r="L434" i="1"/>
  <c r="R474" i="2" s="1"/>
  <c r="M434" i="1"/>
  <c r="S474" i="2" s="1"/>
  <c r="N434" i="1"/>
  <c r="T474" i="2" s="1"/>
  <c r="O434" i="1"/>
  <c r="U474" i="2" s="1"/>
  <c r="P434" i="1"/>
  <c r="V474" i="2" s="1"/>
  <c r="Q434" i="1"/>
  <c r="W474" i="2" s="1"/>
  <c r="E435" i="1"/>
  <c r="K475" i="2" s="1"/>
  <c r="F435" i="1"/>
  <c r="L475" i="2" s="1"/>
  <c r="G435" i="1"/>
  <c r="M475" i="2" s="1"/>
  <c r="H435" i="1"/>
  <c r="N475" i="2" s="1"/>
  <c r="I435" i="1"/>
  <c r="O475" i="2" s="1"/>
  <c r="J435" i="1"/>
  <c r="P475" i="2" s="1"/>
  <c r="K435" i="1"/>
  <c r="Q475" i="2" s="1"/>
  <c r="L435" i="1"/>
  <c r="R475" i="2" s="1"/>
  <c r="M435" i="1"/>
  <c r="S475" i="2" s="1"/>
  <c r="N435" i="1"/>
  <c r="T475" i="2" s="1"/>
  <c r="O435" i="1"/>
  <c r="U475" i="2" s="1"/>
  <c r="P435" i="1"/>
  <c r="V475" i="2" s="1"/>
  <c r="Q435" i="1"/>
  <c r="W475" i="2" s="1"/>
  <c r="E436" i="1"/>
  <c r="K477" i="2" s="1"/>
  <c r="F436" i="1"/>
  <c r="L477" i="2" s="1"/>
  <c r="G436" i="1"/>
  <c r="M477" i="2" s="1"/>
  <c r="H436" i="1"/>
  <c r="N477" i="2" s="1"/>
  <c r="I436" i="1"/>
  <c r="O477" i="2" s="1"/>
  <c r="J436" i="1"/>
  <c r="P477" i="2" s="1"/>
  <c r="K436" i="1"/>
  <c r="Q477" i="2" s="1"/>
  <c r="L436" i="1"/>
  <c r="R477" i="2" s="1"/>
  <c r="M436" i="1"/>
  <c r="S477" i="2" s="1"/>
  <c r="N436" i="1"/>
  <c r="T477" i="2" s="1"/>
  <c r="O436" i="1"/>
  <c r="U477" i="2" s="1"/>
  <c r="P436" i="1"/>
  <c r="V477" i="2" s="1"/>
  <c r="Q436" i="1"/>
  <c r="W477" i="2" s="1"/>
  <c r="E437" i="1"/>
  <c r="K479" i="2" s="1"/>
  <c r="F437" i="1"/>
  <c r="L479" i="2" s="1"/>
  <c r="G437" i="1"/>
  <c r="M479" i="2" s="1"/>
  <c r="H437" i="1"/>
  <c r="N479" i="2" s="1"/>
  <c r="I437" i="1"/>
  <c r="O479" i="2" s="1"/>
  <c r="J437" i="1"/>
  <c r="P479" i="2" s="1"/>
  <c r="K437" i="1"/>
  <c r="Q479" i="2" s="1"/>
  <c r="L437" i="1"/>
  <c r="R479" i="2" s="1"/>
  <c r="M437" i="1"/>
  <c r="S479" i="2" s="1"/>
  <c r="N437" i="1"/>
  <c r="T479" i="2" s="1"/>
  <c r="O437" i="1"/>
  <c r="U479" i="2" s="1"/>
  <c r="P437" i="1"/>
  <c r="V479" i="2" s="1"/>
  <c r="Q437" i="1"/>
  <c r="W479" i="2" s="1"/>
  <c r="E438" i="1"/>
  <c r="K482" i="2" s="1"/>
  <c r="F438" i="1"/>
  <c r="L482" i="2" s="1"/>
  <c r="G438" i="1"/>
  <c r="M482" i="2" s="1"/>
  <c r="H438" i="1"/>
  <c r="N482" i="2" s="1"/>
  <c r="I438" i="1"/>
  <c r="O482" i="2" s="1"/>
  <c r="J438" i="1"/>
  <c r="P482" i="2" s="1"/>
  <c r="K438" i="1"/>
  <c r="Q482" i="2" s="1"/>
  <c r="L438" i="1"/>
  <c r="R482" i="2" s="1"/>
  <c r="M438" i="1"/>
  <c r="S482" i="2" s="1"/>
  <c r="N438" i="1"/>
  <c r="T482" i="2" s="1"/>
  <c r="O438" i="1"/>
  <c r="U482" i="2" s="1"/>
  <c r="P438" i="1"/>
  <c r="V482" i="2" s="1"/>
  <c r="Q438" i="1"/>
  <c r="W482" i="2" s="1"/>
  <c r="E439" i="1"/>
  <c r="K483" i="2" s="1"/>
  <c r="F439" i="1"/>
  <c r="L483" i="2" s="1"/>
  <c r="G439" i="1"/>
  <c r="M483" i="2" s="1"/>
  <c r="H439" i="1"/>
  <c r="N483" i="2" s="1"/>
  <c r="I439" i="1"/>
  <c r="O483" i="2" s="1"/>
  <c r="J439" i="1"/>
  <c r="P483" i="2" s="1"/>
  <c r="K439" i="1"/>
  <c r="Q483" i="2" s="1"/>
  <c r="L439" i="1"/>
  <c r="R483" i="2" s="1"/>
  <c r="M439" i="1"/>
  <c r="S483" i="2" s="1"/>
  <c r="N439" i="1"/>
  <c r="T483" i="2" s="1"/>
  <c r="O439" i="1"/>
  <c r="U483" i="2" s="1"/>
  <c r="P439" i="1"/>
  <c r="V483" i="2" s="1"/>
  <c r="Q439" i="1"/>
  <c r="W483" i="2" s="1"/>
  <c r="E440" i="1"/>
  <c r="K485" i="2" s="1"/>
  <c r="F440" i="1"/>
  <c r="L485" i="2" s="1"/>
  <c r="G440" i="1"/>
  <c r="M485" i="2" s="1"/>
  <c r="H440" i="1"/>
  <c r="N485" i="2" s="1"/>
  <c r="I440" i="1"/>
  <c r="O485" i="2" s="1"/>
  <c r="J440" i="1"/>
  <c r="P485" i="2" s="1"/>
  <c r="K440" i="1"/>
  <c r="Q485" i="2" s="1"/>
  <c r="L440" i="1"/>
  <c r="R485" i="2" s="1"/>
  <c r="M440" i="1"/>
  <c r="S485" i="2" s="1"/>
  <c r="N440" i="1"/>
  <c r="T485" i="2" s="1"/>
  <c r="O440" i="1"/>
  <c r="U485" i="2" s="1"/>
  <c r="P440" i="1"/>
  <c r="V485" i="2" s="1"/>
  <c r="Q440" i="1"/>
  <c r="W485" i="2" s="1"/>
  <c r="E441" i="1"/>
  <c r="K488" i="2" s="1"/>
  <c r="F441" i="1"/>
  <c r="L488" i="2" s="1"/>
  <c r="G441" i="1"/>
  <c r="M488" i="2" s="1"/>
  <c r="H441" i="1"/>
  <c r="N488" i="2" s="1"/>
  <c r="I441" i="1"/>
  <c r="O488" i="2" s="1"/>
  <c r="J441" i="1"/>
  <c r="P488" i="2" s="1"/>
  <c r="K441" i="1"/>
  <c r="Q488" i="2" s="1"/>
  <c r="L441" i="1"/>
  <c r="R488" i="2" s="1"/>
  <c r="M441" i="1"/>
  <c r="S488" i="2" s="1"/>
  <c r="N441" i="1"/>
  <c r="T488" i="2" s="1"/>
  <c r="O441" i="1"/>
  <c r="U488" i="2" s="1"/>
  <c r="P441" i="1"/>
  <c r="V488" i="2" s="1"/>
  <c r="Q441" i="1"/>
  <c r="W488" i="2" s="1"/>
  <c r="E442" i="1"/>
  <c r="K490" i="2" s="1"/>
  <c r="F442" i="1"/>
  <c r="L490" i="2" s="1"/>
  <c r="G442" i="1"/>
  <c r="M490" i="2" s="1"/>
  <c r="H442" i="1"/>
  <c r="N490" i="2" s="1"/>
  <c r="I442" i="1"/>
  <c r="O490" i="2" s="1"/>
  <c r="J442" i="1"/>
  <c r="P490" i="2" s="1"/>
  <c r="K442" i="1"/>
  <c r="Q490" i="2" s="1"/>
  <c r="L442" i="1"/>
  <c r="R490" i="2" s="1"/>
  <c r="M442" i="1"/>
  <c r="S490" i="2" s="1"/>
  <c r="N442" i="1"/>
  <c r="T490" i="2" s="1"/>
  <c r="O442" i="1"/>
  <c r="U490" i="2" s="1"/>
  <c r="P442" i="1"/>
  <c r="V490" i="2" s="1"/>
  <c r="Q442" i="1"/>
  <c r="W490" i="2" s="1"/>
  <c r="E443" i="1"/>
  <c r="K492" i="2" s="1"/>
  <c r="F443" i="1"/>
  <c r="L492" i="2" s="1"/>
  <c r="G443" i="1"/>
  <c r="M492" i="2" s="1"/>
  <c r="H443" i="1"/>
  <c r="N492" i="2" s="1"/>
  <c r="I443" i="1"/>
  <c r="O492" i="2" s="1"/>
  <c r="J443" i="1"/>
  <c r="P492" i="2" s="1"/>
  <c r="K443" i="1"/>
  <c r="Q492" i="2" s="1"/>
  <c r="L443" i="1"/>
  <c r="R492" i="2" s="1"/>
  <c r="M443" i="1"/>
  <c r="S492" i="2" s="1"/>
  <c r="N443" i="1"/>
  <c r="T492" i="2" s="1"/>
  <c r="O443" i="1"/>
  <c r="U492" i="2" s="1"/>
  <c r="P443" i="1"/>
  <c r="V492" i="2" s="1"/>
  <c r="Q443" i="1"/>
  <c r="W492" i="2" s="1"/>
  <c r="E444" i="1"/>
  <c r="K493" i="2" s="1"/>
  <c r="F444" i="1"/>
  <c r="L493" i="2" s="1"/>
  <c r="G444" i="1"/>
  <c r="M493" i="2" s="1"/>
  <c r="H444" i="1"/>
  <c r="N493" i="2" s="1"/>
  <c r="I444" i="1"/>
  <c r="O493" i="2" s="1"/>
  <c r="J444" i="1"/>
  <c r="P493" i="2" s="1"/>
  <c r="K444" i="1"/>
  <c r="Q493" i="2" s="1"/>
  <c r="L444" i="1"/>
  <c r="R493" i="2" s="1"/>
  <c r="M444" i="1"/>
  <c r="S493" i="2" s="1"/>
  <c r="N444" i="1"/>
  <c r="T493" i="2" s="1"/>
  <c r="O444" i="1"/>
  <c r="U493" i="2" s="1"/>
  <c r="P444" i="1"/>
  <c r="V493" i="2" s="1"/>
  <c r="Q444" i="1"/>
  <c r="W493" i="2" s="1"/>
  <c r="E445" i="1"/>
  <c r="F445" i="1"/>
  <c r="G445" i="1"/>
  <c r="H445" i="1"/>
  <c r="I445" i="1"/>
  <c r="J445" i="1"/>
  <c r="K445" i="1"/>
  <c r="L445" i="1"/>
  <c r="M445" i="1"/>
  <c r="N445" i="1"/>
  <c r="O445" i="1"/>
  <c r="P445" i="1"/>
  <c r="Q445" i="1"/>
  <c r="E446" i="1"/>
  <c r="K496" i="2" s="1"/>
  <c r="F446" i="1"/>
  <c r="L496" i="2" s="1"/>
  <c r="G446" i="1"/>
  <c r="M496" i="2" s="1"/>
  <c r="H446" i="1"/>
  <c r="N496" i="2" s="1"/>
  <c r="I446" i="1"/>
  <c r="O496" i="2" s="1"/>
  <c r="J446" i="1"/>
  <c r="P496" i="2" s="1"/>
  <c r="K446" i="1"/>
  <c r="Q496" i="2" s="1"/>
  <c r="L446" i="1"/>
  <c r="R496" i="2" s="1"/>
  <c r="M446" i="1"/>
  <c r="S496" i="2" s="1"/>
  <c r="N446" i="1"/>
  <c r="T496" i="2" s="1"/>
  <c r="O446" i="1"/>
  <c r="U496" i="2" s="1"/>
  <c r="P446" i="1"/>
  <c r="V496" i="2" s="1"/>
  <c r="Q446" i="1"/>
  <c r="W496" i="2" s="1"/>
  <c r="E447" i="1"/>
  <c r="K497" i="2" s="1"/>
  <c r="F447" i="1"/>
  <c r="L497" i="2" s="1"/>
  <c r="G447" i="1"/>
  <c r="M497" i="2" s="1"/>
  <c r="H447" i="1"/>
  <c r="N497" i="2" s="1"/>
  <c r="I447" i="1"/>
  <c r="O497" i="2" s="1"/>
  <c r="J447" i="1"/>
  <c r="P497" i="2" s="1"/>
  <c r="K447" i="1"/>
  <c r="Q497" i="2" s="1"/>
  <c r="L447" i="1"/>
  <c r="R497" i="2" s="1"/>
  <c r="M447" i="1"/>
  <c r="S497" i="2" s="1"/>
  <c r="N447" i="1"/>
  <c r="T497" i="2" s="1"/>
  <c r="O447" i="1"/>
  <c r="U497" i="2" s="1"/>
  <c r="P447" i="1"/>
  <c r="V497" i="2" s="1"/>
  <c r="Q447" i="1"/>
  <c r="W497" i="2" s="1"/>
  <c r="E448" i="1"/>
  <c r="K498" i="2" s="1"/>
  <c r="F448" i="1"/>
  <c r="L498" i="2" s="1"/>
  <c r="G448" i="1"/>
  <c r="M498" i="2" s="1"/>
  <c r="H448" i="1"/>
  <c r="N498" i="2" s="1"/>
  <c r="I448" i="1"/>
  <c r="O498" i="2" s="1"/>
  <c r="J448" i="1"/>
  <c r="P498" i="2" s="1"/>
  <c r="K448" i="1"/>
  <c r="Q498" i="2" s="1"/>
  <c r="L448" i="1"/>
  <c r="R498" i="2" s="1"/>
  <c r="M448" i="1"/>
  <c r="S498" i="2" s="1"/>
  <c r="N448" i="1"/>
  <c r="T498" i="2" s="1"/>
  <c r="O448" i="1"/>
  <c r="U498" i="2" s="1"/>
  <c r="P448" i="1"/>
  <c r="V498" i="2" s="1"/>
  <c r="Q448" i="1"/>
  <c r="W498" i="2" s="1"/>
  <c r="E449" i="1"/>
  <c r="K499" i="2" s="1"/>
  <c r="F449" i="1"/>
  <c r="L499" i="2" s="1"/>
  <c r="G449" i="1"/>
  <c r="M499" i="2" s="1"/>
  <c r="H449" i="1"/>
  <c r="N499" i="2" s="1"/>
  <c r="I449" i="1"/>
  <c r="O499" i="2" s="1"/>
  <c r="J449" i="1"/>
  <c r="P499" i="2" s="1"/>
  <c r="K449" i="1"/>
  <c r="Q499" i="2" s="1"/>
  <c r="L449" i="1"/>
  <c r="R499" i="2" s="1"/>
  <c r="M449" i="1"/>
  <c r="S499" i="2" s="1"/>
  <c r="N449" i="1"/>
  <c r="T499" i="2" s="1"/>
  <c r="O449" i="1"/>
  <c r="U499" i="2" s="1"/>
  <c r="P449" i="1"/>
  <c r="V499" i="2" s="1"/>
  <c r="Q449" i="1"/>
  <c r="W499" i="2" s="1"/>
  <c r="E450" i="1"/>
  <c r="K501" i="2" s="1"/>
  <c r="F450" i="1"/>
  <c r="L501" i="2" s="1"/>
  <c r="G450" i="1"/>
  <c r="M501" i="2" s="1"/>
  <c r="H450" i="1"/>
  <c r="N501" i="2" s="1"/>
  <c r="I450" i="1"/>
  <c r="O501" i="2" s="1"/>
  <c r="J450" i="1"/>
  <c r="P501" i="2" s="1"/>
  <c r="K450" i="1"/>
  <c r="Q501" i="2" s="1"/>
  <c r="L450" i="1"/>
  <c r="R501" i="2" s="1"/>
  <c r="M450" i="1"/>
  <c r="S501" i="2" s="1"/>
  <c r="N450" i="1"/>
  <c r="T501" i="2" s="1"/>
  <c r="O450" i="1"/>
  <c r="U501" i="2" s="1"/>
  <c r="P450" i="1"/>
  <c r="V501" i="2" s="1"/>
  <c r="Q450" i="1"/>
  <c r="W501" i="2" s="1"/>
  <c r="E451" i="1"/>
  <c r="K502" i="2" s="1"/>
  <c r="F451" i="1"/>
  <c r="L502" i="2" s="1"/>
  <c r="G451" i="1"/>
  <c r="M502" i="2" s="1"/>
  <c r="H451" i="1"/>
  <c r="N502" i="2" s="1"/>
  <c r="I451" i="1"/>
  <c r="O502" i="2" s="1"/>
  <c r="J451" i="1"/>
  <c r="P502" i="2" s="1"/>
  <c r="K451" i="1"/>
  <c r="Q502" i="2" s="1"/>
  <c r="L451" i="1"/>
  <c r="R502" i="2" s="1"/>
  <c r="M451" i="1"/>
  <c r="S502" i="2" s="1"/>
  <c r="N451" i="1"/>
  <c r="T502" i="2" s="1"/>
  <c r="O451" i="1"/>
  <c r="U502" i="2" s="1"/>
  <c r="P451" i="1"/>
  <c r="V502" i="2" s="1"/>
  <c r="Q451" i="1"/>
  <c r="W502" i="2" s="1"/>
  <c r="E452" i="1"/>
  <c r="K503" i="2" s="1"/>
  <c r="F452" i="1"/>
  <c r="L503" i="2" s="1"/>
  <c r="G452" i="1"/>
  <c r="M503" i="2" s="1"/>
  <c r="H452" i="1"/>
  <c r="N503" i="2" s="1"/>
  <c r="I452" i="1"/>
  <c r="O503" i="2" s="1"/>
  <c r="J452" i="1"/>
  <c r="P503" i="2" s="1"/>
  <c r="K452" i="1"/>
  <c r="Q503" i="2" s="1"/>
  <c r="L452" i="1"/>
  <c r="R503" i="2" s="1"/>
  <c r="M452" i="1"/>
  <c r="S503" i="2" s="1"/>
  <c r="N452" i="1"/>
  <c r="T503" i="2" s="1"/>
  <c r="O452" i="1"/>
  <c r="U503" i="2" s="1"/>
  <c r="P452" i="1"/>
  <c r="V503" i="2" s="1"/>
  <c r="Q452" i="1"/>
  <c r="W503" i="2" s="1"/>
  <c r="E453" i="1"/>
  <c r="K504" i="2" s="1"/>
  <c r="F453" i="1"/>
  <c r="L504" i="2" s="1"/>
  <c r="G453" i="1"/>
  <c r="M504" i="2" s="1"/>
  <c r="H453" i="1"/>
  <c r="N504" i="2" s="1"/>
  <c r="I453" i="1"/>
  <c r="O504" i="2" s="1"/>
  <c r="J453" i="1"/>
  <c r="P504" i="2" s="1"/>
  <c r="K453" i="1"/>
  <c r="Q504" i="2" s="1"/>
  <c r="L453" i="1"/>
  <c r="R504" i="2" s="1"/>
  <c r="M453" i="1"/>
  <c r="S504" i="2" s="1"/>
  <c r="N453" i="1"/>
  <c r="T504" i="2" s="1"/>
  <c r="O453" i="1"/>
  <c r="U504" i="2" s="1"/>
  <c r="P453" i="1"/>
  <c r="V504" i="2" s="1"/>
  <c r="Q453" i="1"/>
  <c r="W504" i="2" s="1"/>
  <c r="E454" i="1"/>
  <c r="K505" i="2" s="1"/>
  <c r="F454" i="1"/>
  <c r="L505" i="2" s="1"/>
  <c r="G454" i="1"/>
  <c r="M505" i="2" s="1"/>
  <c r="H454" i="1"/>
  <c r="N505" i="2" s="1"/>
  <c r="I454" i="1"/>
  <c r="O505" i="2" s="1"/>
  <c r="J454" i="1"/>
  <c r="P505" i="2" s="1"/>
  <c r="K454" i="1"/>
  <c r="Q505" i="2" s="1"/>
  <c r="L454" i="1"/>
  <c r="R505" i="2" s="1"/>
  <c r="M454" i="1"/>
  <c r="S505" i="2" s="1"/>
  <c r="N454" i="1"/>
  <c r="T505" i="2" s="1"/>
  <c r="O454" i="1"/>
  <c r="U505" i="2" s="1"/>
  <c r="P454" i="1"/>
  <c r="V505" i="2" s="1"/>
  <c r="Q454" i="1"/>
  <c r="W505" i="2" s="1"/>
  <c r="E455" i="1"/>
  <c r="K506" i="2" s="1"/>
  <c r="F455" i="1"/>
  <c r="L506" i="2" s="1"/>
  <c r="G455" i="1"/>
  <c r="M506" i="2" s="1"/>
  <c r="H455" i="1"/>
  <c r="N506" i="2" s="1"/>
  <c r="I455" i="1"/>
  <c r="O506" i="2" s="1"/>
  <c r="J455" i="1"/>
  <c r="P506" i="2" s="1"/>
  <c r="K455" i="1"/>
  <c r="Q506" i="2" s="1"/>
  <c r="L455" i="1"/>
  <c r="R506" i="2" s="1"/>
  <c r="M455" i="1"/>
  <c r="S506" i="2" s="1"/>
  <c r="N455" i="1"/>
  <c r="T506" i="2" s="1"/>
  <c r="O455" i="1"/>
  <c r="U506" i="2" s="1"/>
  <c r="P455" i="1"/>
  <c r="V506" i="2" s="1"/>
  <c r="Q455" i="1"/>
  <c r="W506" i="2" s="1"/>
  <c r="E456" i="1"/>
  <c r="K507" i="2" s="1"/>
  <c r="F456" i="1"/>
  <c r="L507" i="2" s="1"/>
  <c r="G456" i="1"/>
  <c r="M507" i="2" s="1"/>
  <c r="H456" i="1"/>
  <c r="N507" i="2" s="1"/>
  <c r="I456" i="1"/>
  <c r="O507" i="2" s="1"/>
  <c r="J456" i="1"/>
  <c r="P507" i="2" s="1"/>
  <c r="K456" i="1"/>
  <c r="Q507" i="2" s="1"/>
  <c r="L456" i="1"/>
  <c r="R507" i="2" s="1"/>
  <c r="M456" i="1"/>
  <c r="S507" i="2" s="1"/>
  <c r="N456" i="1"/>
  <c r="T507" i="2" s="1"/>
  <c r="O456" i="1"/>
  <c r="U507" i="2" s="1"/>
  <c r="P456" i="1"/>
  <c r="V507" i="2" s="1"/>
  <c r="Q456" i="1"/>
  <c r="W507" i="2" s="1"/>
  <c r="E457" i="1"/>
  <c r="K508" i="2" s="1"/>
  <c r="F457" i="1"/>
  <c r="L508" i="2" s="1"/>
  <c r="G457" i="1"/>
  <c r="M508" i="2" s="1"/>
  <c r="H457" i="1"/>
  <c r="N508" i="2" s="1"/>
  <c r="I457" i="1"/>
  <c r="O508" i="2" s="1"/>
  <c r="J457" i="1"/>
  <c r="P508" i="2" s="1"/>
  <c r="K457" i="1"/>
  <c r="Q508" i="2" s="1"/>
  <c r="L457" i="1"/>
  <c r="R508" i="2" s="1"/>
  <c r="M457" i="1"/>
  <c r="S508" i="2" s="1"/>
  <c r="N457" i="1"/>
  <c r="T508" i="2" s="1"/>
  <c r="O457" i="1"/>
  <c r="U508" i="2" s="1"/>
  <c r="P457" i="1"/>
  <c r="V508" i="2" s="1"/>
  <c r="Q457" i="1"/>
  <c r="W508" i="2" s="1"/>
  <c r="E458" i="1"/>
  <c r="K509" i="2" s="1"/>
  <c r="F458" i="1"/>
  <c r="L509" i="2" s="1"/>
  <c r="G458" i="1"/>
  <c r="M509" i="2" s="1"/>
  <c r="H458" i="1"/>
  <c r="N509" i="2" s="1"/>
  <c r="I458" i="1"/>
  <c r="O509" i="2" s="1"/>
  <c r="J458" i="1"/>
  <c r="P509" i="2" s="1"/>
  <c r="K458" i="1"/>
  <c r="Q509" i="2" s="1"/>
  <c r="L458" i="1"/>
  <c r="R509" i="2" s="1"/>
  <c r="M458" i="1"/>
  <c r="S509" i="2" s="1"/>
  <c r="N458" i="1"/>
  <c r="T509" i="2" s="1"/>
  <c r="O458" i="1"/>
  <c r="U509" i="2" s="1"/>
  <c r="P458" i="1"/>
  <c r="V509" i="2" s="1"/>
  <c r="Q458" i="1"/>
  <c r="W509" i="2" s="1"/>
  <c r="E459" i="1"/>
  <c r="K510" i="2" s="1"/>
  <c r="F459" i="1"/>
  <c r="L510" i="2" s="1"/>
  <c r="G459" i="1"/>
  <c r="M510" i="2" s="1"/>
  <c r="H459" i="1"/>
  <c r="N510" i="2" s="1"/>
  <c r="I459" i="1"/>
  <c r="O510" i="2" s="1"/>
  <c r="J459" i="1"/>
  <c r="P510" i="2" s="1"/>
  <c r="K459" i="1"/>
  <c r="Q510" i="2" s="1"/>
  <c r="L459" i="1"/>
  <c r="R510" i="2" s="1"/>
  <c r="M459" i="1"/>
  <c r="S510" i="2" s="1"/>
  <c r="N459" i="1"/>
  <c r="T510" i="2" s="1"/>
  <c r="O459" i="1"/>
  <c r="U510" i="2" s="1"/>
  <c r="P459" i="1"/>
  <c r="V510" i="2" s="1"/>
  <c r="Q459" i="1"/>
  <c r="W510" i="2" s="1"/>
  <c r="E460" i="1"/>
  <c r="K511" i="2" s="1"/>
  <c r="F460" i="1"/>
  <c r="L511" i="2" s="1"/>
  <c r="G460" i="1"/>
  <c r="M511" i="2" s="1"/>
  <c r="H460" i="1"/>
  <c r="N511" i="2" s="1"/>
  <c r="I460" i="1"/>
  <c r="O511" i="2" s="1"/>
  <c r="J460" i="1"/>
  <c r="P511" i="2" s="1"/>
  <c r="K460" i="1"/>
  <c r="Q511" i="2" s="1"/>
  <c r="L460" i="1"/>
  <c r="R511" i="2" s="1"/>
  <c r="M460" i="1"/>
  <c r="S511" i="2" s="1"/>
  <c r="N460" i="1"/>
  <c r="T511" i="2" s="1"/>
  <c r="O460" i="1"/>
  <c r="U511" i="2" s="1"/>
  <c r="P460" i="1"/>
  <c r="V511" i="2" s="1"/>
  <c r="Q460" i="1"/>
  <c r="W511" i="2" s="1"/>
  <c r="E461" i="1"/>
  <c r="K512" i="2" s="1"/>
  <c r="F461" i="1"/>
  <c r="L512" i="2" s="1"/>
  <c r="G461" i="1"/>
  <c r="M512" i="2" s="1"/>
  <c r="H461" i="1"/>
  <c r="N512" i="2" s="1"/>
  <c r="I461" i="1"/>
  <c r="O512" i="2" s="1"/>
  <c r="J461" i="1"/>
  <c r="P512" i="2" s="1"/>
  <c r="K461" i="1"/>
  <c r="Q512" i="2" s="1"/>
  <c r="L461" i="1"/>
  <c r="R512" i="2" s="1"/>
  <c r="M461" i="1"/>
  <c r="S512" i="2" s="1"/>
  <c r="N461" i="1"/>
  <c r="T512" i="2" s="1"/>
  <c r="O461" i="1"/>
  <c r="U512" i="2" s="1"/>
  <c r="P461" i="1"/>
  <c r="V512" i="2" s="1"/>
  <c r="Q461" i="1"/>
  <c r="W512" i="2" s="1"/>
  <c r="E462" i="1"/>
  <c r="K513" i="2" s="1"/>
  <c r="F462" i="1"/>
  <c r="L513" i="2" s="1"/>
  <c r="G462" i="1"/>
  <c r="M513" i="2" s="1"/>
  <c r="H462" i="1"/>
  <c r="N513" i="2" s="1"/>
  <c r="I462" i="1"/>
  <c r="O513" i="2" s="1"/>
  <c r="J462" i="1"/>
  <c r="P513" i="2" s="1"/>
  <c r="K462" i="1"/>
  <c r="Q513" i="2" s="1"/>
  <c r="L462" i="1"/>
  <c r="R513" i="2" s="1"/>
  <c r="M462" i="1"/>
  <c r="S513" i="2" s="1"/>
  <c r="N462" i="1"/>
  <c r="T513" i="2" s="1"/>
  <c r="O462" i="1"/>
  <c r="U513" i="2" s="1"/>
  <c r="P462" i="1"/>
  <c r="V513" i="2" s="1"/>
  <c r="Q462" i="1"/>
  <c r="W513" i="2" s="1"/>
  <c r="E463" i="1"/>
  <c r="K514" i="2" s="1"/>
  <c r="F463" i="1"/>
  <c r="L514" i="2" s="1"/>
  <c r="G463" i="1"/>
  <c r="M514" i="2" s="1"/>
  <c r="H463" i="1"/>
  <c r="N514" i="2" s="1"/>
  <c r="I463" i="1"/>
  <c r="O514" i="2" s="1"/>
  <c r="J463" i="1"/>
  <c r="P514" i="2" s="1"/>
  <c r="K463" i="1"/>
  <c r="Q514" i="2" s="1"/>
  <c r="L463" i="1"/>
  <c r="R514" i="2" s="1"/>
  <c r="M463" i="1"/>
  <c r="S514" i="2" s="1"/>
  <c r="N463" i="1"/>
  <c r="T514" i="2" s="1"/>
  <c r="O463" i="1"/>
  <c r="U514" i="2" s="1"/>
  <c r="P463" i="1"/>
  <c r="V514" i="2" s="1"/>
  <c r="Q463" i="1"/>
  <c r="W514" i="2" s="1"/>
  <c r="E464" i="1"/>
  <c r="K515" i="2" s="1"/>
  <c r="F464" i="1"/>
  <c r="L515" i="2" s="1"/>
  <c r="G464" i="1"/>
  <c r="M515" i="2" s="1"/>
  <c r="H464" i="1"/>
  <c r="N515" i="2" s="1"/>
  <c r="I464" i="1"/>
  <c r="O515" i="2" s="1"/>
  <c r="J464" i="1"/>
  <c r="P515" i="2" s="1"/>
  <c r="K464" i="1"/>
  <c r="Q515" i="2" s="1"/>
  <c r="L464" i="1"/>
  <c r="R515" i="2" s="1"/>
  <c r="M464" i="1"/>
  <c r="S515" i="2" s="1"/>
  <c r="N464" i="1"/>
  <c r="T515" i="2" s="1"/>
  <c r="O464" i="1"/>
  <c r="U515" i="2" s="1"/>
  <c r="P464" i="1"/>
  <c r="V515" i="2" s="1"/>
  <c r="Q464" i="1"/>
  <c r="W515" i="2" s="1"/>
  <c r="E465" i="1"/>
  <c r="K516" i="2" s="1"/>
  <c r="F465" i="1"/>
  <c r="L516" i="2" s="1"/>
  <c r="G465" i="1"/>
  <c r="M516" i="2" s="1"/>
  <c r="H465" i="1"/>
  <c r="N516" i="2" s="1"/>
  <c r="I465" i="1"/>
  <c r="O516" i="2" s="1"/>
  <c r="J465" i="1"/>
  <c r="P516" i="2" s="1"/>
  <c r="K465" i="1"/>
  <c r="Q516" i="2" s="1"/>
  <c r="L465" i="1"/>
  <c r="R516" i="2" s="1"/>
  <c r="M465" i="1"/>
  <c r="S516" i="2" s="1"/>
  <c r="N465" i="1"/>
  <c r="T516" i="2" s="1"/>
  <c r="O465" i="1"/>
  <c r="U516" i="2" s="1"/>
  <c r="P465" i="1"/>
  <c r="V516" i="2" s="1"/>
  <c r="Q465" i="1"/>
  <c r="W516" i="2" s="1"/>
  <c r="E466" i="1"/>
  <c r="K517" i="2" s="1"/>
  <c r="F466" i="1"/>
  <c r="L517" i="2" s="1"/>
  <c r="G466" i="1"/>
  <c r="M517" i="2" s="1"/>
  <c r="H466" i="1"/>
  <c r="N517" i="2" s="1"/>
  <c r="I466" i="1"/>
  <c r="O517" i="2" s="1"/>
  <c r="J466" i="1"/>
  <c r="P517" i="2" s="1"/>
  <c r="K466" i="1"/>
  <c r="Q517" i="2" s="1"/>
  <c r="L466" i="1"/>
  <c r="R517" i="2" s="1"/>
  <c r="M466" i="1"/>
  <c r="S517" i="2" s="1"/>
  <c r="N466" i="1"/>
  <c r="T517" i="2" s="1"/>
  <c r="O466" i="1"/>
  <c r="U517" i="2" s="1"/>
  <c r="P466" i="1"/>
  <c r="V517" i="2" s="1"/>
  <c r="Q466" i="1"/>
  <c r="W517" i="2" s="1"/>
  <c r="E467" i="1"/>
  <c r="K518" i="2" s="1"/>
  <c r="F467" i="1"/>
  <c r="L518" i="2" s="1"/>
  <c r="G467" i="1"/>
  <c r="M518" i="2" s="1"/>
  <c r="H467" i="1"/>
  <c r="N518" i="2" s="1"/>
  <c r="I467" i="1"/>
  <c r="O518" i="2" s="1"/>
  <c r="J467" i="1"/>
  <c r="P518" i="2" s="1"/>
  <c r="K467" i="1"/>
  <c r="Q518" i="2" s="1"/>
  <c r="L467" i="1"/>
  <c r="R518" i="2" s="1"/>
  <c r="M467" i="1"/>
  <c r="S518" i="2" s="1"/>
  <c r="N467" i="1"/>
  <c r="T518" i="2" s="1"/>
  <c r="O467" i="1"/>
  <c r="U518" i="2" s="1"/>
  <c r="P467" i="1"/>
  <c r="V518" i="2" s="1"/>
  <c r="Q467" i="1"/>
  <c r="W518" i="2" s="1"/>
  <c r="E468" i="1"/>
  <c r="K519" i="2" s="1"/>
  <c r="F468" i="1"/>
  <c r="L519" i="2" s="1"/>
  <c r="G468" i="1"/>
  <c r="M519" i="2" s="1"/>
  <c r="H468" i="1"/>
  <c r="N519" i="2" s="1"/>
  <c r="I468" i="1"/>
  <c r="O519" i="2" s="1"/>
  <c r="J468" i="1"/>
  <c r="P519" i="2" s="1"/>
  <c r="K468" i="1"/>
  <c r="Q519" i="2" s="1"/>
  <c r="L468" i="1"/>
  <c r="R519" i="2" s="1"/>
  <c r="M468" i="1"/>
  <c r="S519" i="2" s="1"/>
  <c r="N468" i="1"/>
  <c r="T519" i="2" s="1"/>
  <c r="O468" i="1"/>
  <c r="U519" i="2" s="1"/>
  <c r="P468" i="1"/>
  <c r="V519" i="2" s="1"/>
  <c r="Q468" i="1"/>
  <c r="W519" i="2" s="1"/>
  <c r="Q2" i="1"/>
  <c r="W3" i="2" s="1"/>
  <c r="P2" i="1"/>
  <c r="V3" i="2" s="1"/>
  <c r="O2" i="1"/>
  <c r="U3" i="2" s="1"/>
  <c r="N2" i="1"/>
  <c r="T3" i="2" s="1"/>
  <c r="M2" i="1"/>
  <c r="S3" i="2" s="1"/>
  <c r="L2" i="1"/>
  <c r="R3" i="2" s="1"/>
  <c r="K2" i="1"/>
  <c r="Q3" i="2" s="1"/>
  <c r="J2" i="1"/>
  <c r="P3" i="2" s="1"/>
  <c r="I2" i="1"/>
  <c r="O3" i="2" s="1"/>
  <c r="H2" i="1"/>
  <c r="N3" i="2" s="1"/>
  <c r="G2" i="1"/>
  <c r="M3" i="2" s="1"/>
  <c r="F2" i="1"/>
  <c r="L3" i="2" s="1"/>
  <c r="E2" i="1"/>
  <c r="K3" i="2" s="1"/>
  <c r="D2" i="1"/>
  <c r="J3" i="2" s="1"/>
  <c r="D3" i="1"/>
  <c r="J4" i="2" s="1"/>
  <c r="D4" i="1"/>
  <c r="J5" i="2" s="1"/>
  <c r="D5" i="1"/>
  <c r="J6" i="2" s="1"/>
  <c r="D6" i="1"/>
  <c r="J7" i="2" s="1"/>
  <c r="D7" i="1"/>
  <c r="J8" i="2" s="1"/>
  <c r="D8" i="1"/>
  <c r="J9" i="2" s="1"/>
  <c r="D9" i="1"/>
  <c r="J10" i="2" s="1"/>
  <c r="D10" i="1"/>
  <c r="J11" i="2" s="1"/>
  <c r="D11" i="1"/>
  <c r="J12" i="2" s="1"/>
  <c r="D12" i="1"/>
  <c r="J13" i="2" s="1"/>
  <c r="D13" i="1"/>
  <c r="J14" i="2" s="1"/>
  <c r="D14" i="1"/>
  <c r="J15" i="2" s="1"/>
  <c r="D15" i="1"/>
  <c r="J16" i="2" s="1"/>
  <c r="D16" i="1"/>
  <c r="J17" i="2" s="1"/>
  <c r="D17" i="1"/>
  <c r="J18" i="2" s="1"/>
  <c r="D18" i="1"/>
  <c r="J19" i="2" s="1"/>
  <c r="D19" i="1"/>
  <c r="J20" i="2" s="1"/>
  <c r="D20" i="1"/>
  <c r="J21" i="2" s="1"/>
  <c r="D21" i="1"/>
  <c r="J22" i="2" s="1"/>
  <c r="D22" i="1"/>
  <c r="J23" i="2" s="1"/>
  <c r="D23" i="1"/>
  <c r="J24" i="2" s="1"/>
  <c r="D24" i="1"/>
  <c r="J25" i="2" s="1"/>
  <c r="D25" i="1"/>
  <c r="J26" i="2" s="1"/>
  <c r="D26" i="1"/>
  <c r="J27" i="2" s="1"/>
  <c r="D27" i="1"/>
  <c r="J28" i="2" s="1"/>
  <c r="D28" i="1"/>
  <c r="J29" i="2" s="1"/>
  <c r="D29" i="1"/>
  <c r="J31" i="2" s="1"/>
  <c r="D30" i="1"/>
  <c r="J32" i="2" s="1"/>
  <c r="D31" i="1"/>
  <c r="J33" i="2" s="1"/>
  <c r="D32" i="1"/>
  <c r="J34" i="2" s="1"/>
  <c r="D33" i="1"/>
  <c r="J35" i="2" s="1"/>
  <c r="D34" i="1"/>
  <c r="J36" i="2" s="1"/>
  <c r="D35" i="1"/>
  <c r="J37" i="2" s="1"/>
  <c r="D36" i="1"/>
  <c r="J39" i="2" s="1"/>
  <c r="D37" i="1"/>
  <c r="J40" i="2" s="1"/>
  <c r="D38" i="1"/>
  <c r="J41" i="2" s="1"/>
  <c r="D39" i="1"/>
  <c r="J42" i="2" s="1"/>
  <c r="D40" i="1"/>
  <c r="J45" i="2" s="1"/>
  <c r="D41" i="1"/>
  <c r="J46" i="2" s="1"/>
  <c r="D42" i="1"/>
  <c r="J47" i="2" s="1"/>
  <c r="D43" i="1"/>
  <c r="J48" i="2" s="1"/>
  <c r="D44" i="1"/>
  <c r="J49" i="2" s="1"/>
  <c r="D45" i="1"/>
  <c r="J50" i="2" s="1"/>
  <c r="D46" i="1"/>
  <c r="J51" i="2" s="1"/>
  <c r="D47" i="1"/>
  <c r="J52" i="2" s="1"/>
  <c r="D48" i="1"/>
  <c r="J53" i="2" s="1"/>
  <c r="D49" i="1"/>
  <c r="J54" i="2" s="1"/>
  <c r="D50" i="1"/>
  <c r="J55" i="2" s="1"/>
  <c r="D51" i="1"/>
  <c r="J56" i="2" s="1"/>
  <c r="D52" i="1"/>
  <c r="J57" i="2" s="1"/>
  <c r="D53" i="1"/>
  <c r="J58" i="2" s="1"/>
  <c r="D54" i="1"/>
  <c r="J59" i="2" s="1"/>
  <c r="D55" i="1"/>
  <c r="J60" i="2" s="1"/>
  <c r="D56" i="1"/>
  <c r="J61" i="2" s="1"/>
  <c r="D57" i="1"/>
  <c r="J62" i="2" s="1"/>
  <c r="D58" i="1"/>
  <c r="J63" i="2" s="1"/>
  <c r="D59" i="1"/>
  <c r="J64" i="2" s="1"/>
  <c r="D60" i="1"/>
  <c r="J65" i="2" s="1"/>
  <c r="D61" i="1"/>
  <c r="J66" i="2" s="1"/>
  <c r="D62" i="1"/>
  <c r="J67" i="2" s="1"/>
  <c r="D63" i="1"/>
  <c r="J68" i="2" s="1"/>
  <c r="D64" i="1"/>
  <c r="J69" i="2" s="1"/>
  <c r="D65" i="1"/>
  <c r="J70" i="2" s="1"/>
  <c r="D66" i="1"/>
  <c r="J71" i="2" s="1"/>
  <c r="D67" i="1"/>
  <c r="J72" i="2" s="1"/>
  <c r="D68" i="1"/>
  <c r="J73" i="2" s="1"/>
  <c r="D69" i="1"/>
  <c r="J74" i="2" s="1"/>
  <c r="D70" i="1"/>
  <c r="J75" i="2" s="1"/>
  <c r="D71" i="1"/>
  <c r="J76" i="2" s="1"/>
  <c r="D72" i="1"/>
  <c r="J77" i="2" s="1"/>
  <c r="D73" i="1"/>
  <c r="J78" i="2" s="1"/>
  <c r="D74" i="1"/>
  <c r="J79" i="2" s="1"/>
  <c r="D75" i="1"/>
  <c r="J80" i="2" s="1"/>
  <c r="D76" i="1"/>
  <c r="D77" i="1"/>
  <c r="J81" i="2" s="1"/>
  <c r="D78" i="1"/>
  <c r="J82" i="2" s="1"/>
  <c r="D79" i="1"/>
  <c r="J83" i="2" s="1"/>
  <c r="D80" i="1"/>
  <c r="J84" i="2" s="1"/>
  <c r="D81" i="1"/>
  <c r="J85" i="2" s="1"/>
  <c r="D82" i="1"/>
  <c r="J86" i="2" s="1"/>
  <c r="D83" i="1"/>
  <c r="J87" i="2" s="1"/>
  <c r="D84" i="1"/>
  <c r="J88" i="2" s="1"/>
  <c r="D85" i="1"/>
  <c r="J89" i="2" s="1"/>
  <c r="D86" i="1"/>
  <c r="J90" i="2" s="1"/>
  <c r="D87" i="1"/>
  <c r="J91" i="2" s="1"/>
  <c r="D88" i="1"/>
  <c r="J92" i="2" s="1"/>
  <c r="D89" i="1"/>
  <c r="J93" i="2" s="1"/>
  <c r="D90" i="1"/>
  <c r="J94" i="2" s="1"/>
  <c r="D91" i="1"/>
  <c r="J95" i="2" s="1"/>
  <c r="D92" i="1"/>
  <c r="J96" i="2" s="1"/>
  <c r="D93" i="1"/>
  <c r="J97" i="2" s="1"/>
  <c r="D94" i="1"/>
  <c r="J98" i="2" s="1"/>
  <c r="D95" i="1"/>
  <c r="J99" i="2" s="1"/>
  <c r="D96" i="1"/>
  <c r="J100" i="2" s="1"/>
  <c r="D97" i="1"/>
  <c r="J101" i="2" s="1"/>
  <c r="D98" i="1"/>
  <c r="J102" i="2" s="1"/>
  <c r="D99" i="1"/>
  <c r="J103" i="2" s="1"/>
  <c r="D100" i="1"/>
  <c r="J104" i="2" s="1"/>
  <c r="D101" i="1"/>
  <c r="J105" i="2" s="1"/>
  <c r="D102" i="1"/>
  <c r="J106" i="2" s="1"/>
  <c r="D103" i="1"/>
  <c r="J107" i="2" s="1"/>
  <c r="D104" i="1"/>
  <c r="J108" i="2" s="1"/>
  <c r="D105" i="1"/>
  <c r="J109" i="2" s="1"/>
  <c r="D106" i="1"/>
  <c r="J110" i="2" s="1"/>
  <c r="D107" i="1"/>
  <c r="J111" i="2" s="1"/>
  <c r="D108" i="1"/>
  <c r="J112" i="2" s="1"/>
  <c r="D109" i="1"/>
  <c r="J113" i="2" s="1"/>
  <c r="D110" i="1"/>
  <c r="J114" i="2" s="1"/>
  <c r="D111" i="1"/>
  <c r="J115" i="2" s="1"/>
  <c r="D112" i="1"/>
  <c r="J116" i="2" s="1"/>
  <c r="D113" i="1"/>
  <c r="J117" i="2" s="1"/>
  <c r="D114" i="1"/>
  <c r="J119" i="2" s="1"/>
  <c r="D115" i="1"/>
  <c r="J120" i="2" s="1"/>
  <c r="D116" i="1"/>
  <c r="J121" i="2" s="1"/>
  <c r="D117" i="1"/>
  <c r="J122" i="2" s="1"/>
  <c r="D118" i="1"/>
  <c r="J123" i="2" s="1"/>
  <c r="D119" i="1"/>
  <c r="J124" i="2" s="1"/>
  <c r="D120" i="1"/>
  <c r="J125" i="2" s="1"/>
  <c r="D121" i="1"/>
  <c r="J126" i="2" s="1"/>
  <c r="D122" i="1"/>
  <c r="J127" i="2" s="1"/>
  <c r="D123" i="1"/>
  <c r="J128" i="2" s="1"/>
  <c r="D124" i="1"/>
  <c r="J129" i="2" s="1"/>
  <c r="D125" i="1"/>
  <c r="J130" i="2" s="1"/>
  <c r="D126" i="1"/>
  <c r="J131" i="2" s="1"/>
  <c r="D127" i="1"/>
  <c r="J132" i="2" s="1"/>
  <c r="D128" i="1"/>
  <c r="J133" i="2" s="1"/>
  <c r="D129" i="1"/>
  <c r="J134" i="2" s="1"/>
  <c r="D130" i="1"/>
  <c r="J135" i="2" s="1"/>
  <c r="D131" i="1"/>
  <c r="J136" i="2" s="1"/>
  <c r="D132" i="1"/>
  <c r="J137" i="2" s="1"/>
  <c r="D133" i="1"/>
  <c r="J138" i="2" s="1"/>
  <c r="D134" i="1"/>
  <c r="J139" i="2" s="1"/>
  <c r="D135" i="1"/>
  <c r="J140" i="2" s="1"/>
  <c r="D136" i="1"/>
  <c r="J141" i="2" s="1"/>
  <c r="D137" i="1"/>
  <c r="J142" i="2" s="1"/>
  <c r="D138" i="1"/>
  <c r="J143" i="2" s="1"/>
  <c r="D139" i="1"/>
  <c r="J144" i="2" s="1"/>
  <c r="D140" i="1"/>
  <c r="J145" i="2" s="1"/>
  <c r="D141" i="1"/>
  <c r="J146" i="2" s="1"/>
  <c r="D142" i="1"/>
  <c r="J147" i="2" s="1"/>
  <c r="D143" i="1"/>
  <c r="J148" i="2" s="1"/>
  <c r="D144" i="1"/>
  <c r="J149" i="2" s="1"/>
  <c r="D145" i="1"/>
  <c r="J150" i="2" s="1"/>
  <c r="D146" i="1"/>
  <c r="J151" i="2" s="1"/>
  <c r="D147" i="1"/>
  <c r="J152" i="2" s="1"/>
  <c r="D148" i="1"/>
  <c r="J153" i="2" s="1"/>
  <c r="D149" i="1"/>
  <c r="J154" i="2" s="1"/>
  <c r="D150" i="1"/>
  <c r="J155" i="2" s="1"/>
  <c r="D151" i="1"/>
  <c r="J156" i="2" s="1"/>
  <c r="D152" i="1"/>
  <c r="J157" i="2" s="1"/>
  <c r="D153" i="1"/>
  <c r="J158" i="2" s="1"/>
  <c r="D154" i="1"/>
  <c r="J159" i="2" s="1"/>
  <c r="D155" i="1"/>
  <c r="J160" i="2" s="1"/>
  <c r="D156" i="1"/>
  <c r="J161" i="2" s="1"/>
  <c r="D157" i="1"/>
  <c r="J162" i="2" s="1"/>
  <c r="D158" i="1"/>
  <c r="J163" i="2" s="1"/>
  <c r="D159" i="1"/>
  <c r="J164" i="2" s="1"/>
  <c r="D160" i="1"/>
  <c r="J165" i="2" s="1"/>
  <c r="D161" i="1"/>
  <c r="J166" i="2" s="1"/>
  <c r="D162" i="1"/>
  <c r="J168" i="2" s="1"/>
  <c r="D163" i="1"/>
  <c r="J169" i="2" s="1"/>
  <c r="D164" i="1"/>
  <c r="J170" i="2" s="1"/>
  <c r="D165" i="1"/>
  <c r="J171" i="2" s="1"/>
  <c r="D166" i="1"/>
  <c r="J172" i="2" s="1"/>
  <c r="D167" i="1"/>
  <c r="J173" i="2" s="1"/>
  <c r="D168" i="1"/>
  <c r="J174" i="2" s="1"/>
  <c r="D169" i="1"/>
  <c r="J175" i="2" s="1"/>
  <c r="D170" i="1"/>
  <c r="J176" i="2" s="1"/>
  <c r="D171" i="1"/>
  <c r="J177" i="2" s="1"/>
  <c r="D172" i="1"/>
  <c r="J178" i="2" s="1"/>
  <c r="D173" i="1"/>
  <c r="J179" i="2" s="1"/>
  <c r="D174" i="1"/>
  <c r="J180" i="2" s="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J289" i="2" s="1"/>
  <c r="D283" i="1"/>
  <c r="J290" i="2" s="1"/>
  <c r="D284" i="1"/>
  <c r="J291" i="2" s="1"/>
  <c r="D285" i="1"/>
  <c r="J292" i="2" s="1"/>
  <c r="D286" i="1"/>
  <c r="J293" i="2" s="1"/>
  <c r="D287" i="1"/>
  <c r="J294" i="2" s="1"/>
  <c r="D288" i="1"/>
  <c r="J298" i="2" s="1"/>
  <c r="D289" i="1"/>
  <c r="J299" i="2" s="1"/>
  <c r="D290" i="1"/>
  <c r="J300" i="2" s="1"/>
  <c r="D291" i="1"/>
  <c r="J301" i="2" s="1"/>
  <c r="D292" i="1"/>
  <c r="J302" i="2" s="1"/>
  <c r="D293" i="1"/>
  <c r="J303" i="2" s="1"/>
  <c r="D294" i="1"/>
  <c r="J304" i="2" s="1"/>
  <c r="D295" i="1"/>
  <c r="J305" i="2" s="1"/>
  <c r="D296" i="1"/>
  <c r="J306" i="2" s="1"/>
  <c r="D297" i="1"/>
  <c r="J307" i="2" s="1"/>
  <c r="D298" i="1"/>
  <c r="J308" i="2" s="1"/>
  <c r="D299" i="1"/>
  <c r="J309" i="2" s="1"/>
  <c r="D300" i="1"/>
  <c r="J310" i="2" s="1"/>
  <c r="D301" i="1"/>
  <c r="J311" i="2" s="1"/>
  <c r="D302" i="1"/>
  <c r="J312" i="2" s="1"/>
  <c r="D303" i="1"/>
  <c r="J313" i="2" s="1"/>
  <c r="D304" i="1"/>
  <c r="J314" i="2" s="1"/>
  <c r="D305" i="1"/>
  <c r="J315" i="2" s="1"/>
  <c r="D306" i="1"/>
  <c r="J316" i="2" s="1"/>
  <c r="D307" i="1"/>
  <c r="J317" i="2" s="1"/>
  <c r="D308" i="1"/>
  <c r="J318" i="2" s="1"/>
  <c r="D309" i="1"/>
  <c r="J319" i="2" s="1"/>
  <c r="D310" i="1"/>
  <c r="J320" i="2" s="1"/>
  <c r="D311" i="1"/>
  <c r="J321" i="2" s="1"/>
  <c r="D312" i="1"/>
  <c r="J322" i="2" s="1"/>
  <c r="D313" i="1"/>
  <c r="J323" i="2" s="1"/>
  <c r="D314" i="1"/>
  <c r="J324" i="2" s="1"/>
  <c r="D315" i="1"/>
  <c r="J325" i="2" s="1"/>
  <c r="D316" i="1"/>
  <c r="J326" i="2" s="1"/>
  <c r="D317" i="1"/>
  <c r="J327" i="2" s="1"/>
  <c r="D318" i="1"/>
  <c r="J328" i="2" s="1"/>
  <c r="D319" i="1"/>
  <c r="J329" i="2" s="1"/>
  <c r="D320" i="1"/>
  <c r="J330" i="2" s="1"/>
  <c r="D321" i="1"/>
  <c r="J331" i="2" s="1"/>
  <c r="D322" i="1"/>
  <c r="J332" i="2" s="1"/>
  <c r="D323" i="1"/>
  <c r="J333" i="2" s="1"/>
  <c r="D324" i="1"/>
  <c r="J334" i="2" s="1"/>
  <c r="D325" i="1"/>
  <c r="J335" i="2" s="1"/>
  <c r="D326" i="1"/>
  <c r="J336" i="2" s="1"/>
  <c r="D327" i="1"/>
  <c r="J337" i="2" s="1"/>
  <c r="D328" i="1"/>
  <c r="J338" i="2" s="1"/>
  <c r="D329" i="1"/>
  <c r="J339" i="2" s="1"/>
  <c r="D330" i="1"/>
  <c r="J340" i="2" s="1"/>
  <c r="D331" i="1"/>
  <c r="J341" i="2" s="1"/>
  <c r="D332" i="1"/>
  <c r="J342" i="2" s="1"/>
  <c r="D333" i="1"/>
  <c r="J343" i="2" s="1"/>
  <c r="D334" i="1"/>
  <c r="J344" i="2" s="1"/>
  <c r="D335" i="1"/>
  <c r="J345" i="2" s="1"/>
  <c r="D336" i="1"/>
  <c r="J346" i="2" s="1"/>
  <c r="D337" i="1"/>
  <c r="J347" i="2" s="1"/>
  <c r="D338" i="1"/>
  <c r="J348" i="2" s="1"/>
  <c r="D339" i="1"/>
  <c r="J349" i="2" s="1"/>
  <c r="D340" i="1"/>
  <c r="J350" i="2" s="1"/>
  <c r="D341" i="1"/>
  <c r="J351" i="2" s="1"/>
  <c r="D342" i="1"/>
  <c r="J352" i="2" s="1"/>
  <c r="D343" i="1"/>
  <c r="J353" i="2" s="1"/>
  <c r="D344" i="1"/>
  <c r="J354" i="2" s="1"/>
  <c r="D345" i="1"/>
  <c r="J355" i="2" s="1"/>
  <c r="D346" i="1"/>
  <c r="J356" i="2" s="1"/>
  <c r="D347" i="1"/>
  <c r="J357" i="2" s="1"/>
  <c r="D348" i="1"/>
  <c r="J358" i="2" s="1"/>
  <c r="D349" i="1"/>
  <c r="J359" i="2" s="1"/>
  <c r="D350" i="1"/>
  <c r="J360" i="2" s="1"/>
  <c r="D351" i="1"/>
  <c r="J361" i="2" s="1"/>
  <c r="D352" i="1"/>
  <c r="J362" i="2" s="1"/>
  <c r="D353" i="1"/>
  <c r="J363" i="2" s="1"/>
  <c r="D354" i="1"/>
  <c r="J364" i="2" s="1"/>
  <c r="D355" i="1"/>
  <c r="J365" i="2" s="1"/>
  <c r="D356" i="1"/>
  <c r="J366" i="2" s="1"/>
  <c r="D357" i="1"/>
  <c r="J367" i="2" s="1"/>
  <c r="D358" i="1"/>
  <c r="J368" i="2" s="1"/>
  <c r="D359" i="1"/>
  <c r="J369" i="2" s="1"/>
  <c r="D360" i="1"/>
  <c r="J370" i="2" s="1"/>
  <c r="D361" i="1"/>
  <c r="J371" i="2" s="1"/>
  <c r="D362" i="1"/>
  <c r="J372" i="2" s="1"/>
  <c r="D363" i="1"/>
  <c r="J373" i="2" s="1"/>
  <c r="D364" i="1"/>
  <c r="J374" i="2" s="1"/>
  <c r="D365" i="1"/>
  <c r="J375" i="2" s="1"/>
  <c r="D366" i="1"/>
  <c r="J376" i="2" s="1"/>
  <c r="D367" i="1"/>
  <c r="J377" i="2" s="1"/>
  <c r="D368" i="1"/>
  <c r="J378" i="2" s="1"/>
  <c r="D369" i="1"/>
  <c r="J379" i="2" s="1"/>
  <c r="D370" i="1"/>
  <c r="J380" i="2" s="1"/>
  <c r="D371" i="1"/>
  <c r="J381" i="2" s="1"/>
  <c r="D372" i="1"/>
  <c r="J382" i="2" s="1"/>
  <c r="D373" i="1"/>
  <c r="J383" i="2" s="1"/>
  <c r="D374" i="1"/>
  <c r="J384" i="2" s="1"/>
  <c r="D375" i="1"/>
  <c r="J385" i="2" s="1"/>
  <c r="D376" i="1"/>
  <c r="J387" i="2" s="1"/>
  <c r="D377" i="1"/>
  <c r="J388" i="2" s="1"/>
  <c r="D378" i="1"/>
  <c r="J390" i="2" s="1"/>
  <c r="D379" i="1"/>
  <c r="J391" i="2" s="1"/>
  <c r="D380" i="1"/>
  <c r="J393" i="2" s="1"/>
  <c r="D381" i="1"/>
  <c r="J397" i="2" s="1"/>
  <c r="D382" i="1"/>
  <c r="J398" i="2" s="1"/>
  <c r="D383" i="1"/>
  <c r="J400" i="2" s="1"/>
  <c r="D384" i="1"/>
  <c r="J401" i="2" s="1"/>
  <c r="D385" i="1"/>
  <c r="J403" i="2" s="1"/>
  <c r="D386" i="1"/>
  <c r="J404" i="2" s="1"/>
  <c r="D387" i="1"/>
  <c r="J405" i="2" s="1"/>
  <c r="D388" i="1"/>
  <c r="J407" i="2" s="1"/>
  <c r="D389" i="1"/>
  <c r="J408" i="2" s="1"/>
  <c r="D390" i="1"/>
  <c r="J409" i="2" s="1"/>
  <c r="D391" i="1"/>
  <c r="J410" i="2" s="1"/>
  <c r="D392" i="1"/>
  <c r="J411" i="2" s="1"/>
  <c r="D393" i="1"/>
  <c r="J413" i="2" s="1"/>
  <c r="D394" i="1"/>
  <c r="J414" i="2" s="1"/>
  <c r="D395" i="1"/>
  <c r="J415" i="2" s="1"/>
  <c r="D396" i="1"/>
  <c r="J416" i="2" s="1"/>
  <c r="D397" i="1"/>
  <c r="J418" i="2" s="1"/>
  <c r="D398" i="1"/>
  <c r="J419" i="2" s="1"/>
  <c r="D399" i="1"/>
  <c r="J420" i="2" s="1"/>
  <c r="D400" i="1"/>
  <c r="J424" i="2" s="1"/>
  <c r="D401" i="1"/>
  <c r="J425" i="2" s="1"/>
  <c r="D402" i="1"/>
  <c r="J427" i="2" s="1"/>
  <c r="D403" i="1"/>
  <c r="J428" i="2" s="1"/>
  <c r="D404" i="1"/>
  <c r="J429" i="2" s="1"/>
  <c r="D405" i="1"/>
  <c r="J430" i="2" s="1"/>
  <c r="D406" i="1"/>
  <c r="J431" i="2" s="1"/>
  <c r="D407" i="1"/>
  <c r="J432" i="2" s="1"/>
  <c r="D408" i="1"/>
  <c r="J433" i="2" s="1"/>
  <c r="D409" i="1"/>
  <c r="J434" i="2" s="1"/>
  <c r="D410" i="1"/>
  <c r="J435" i="2" s="1"/>
  <c r="D411" i="1"/>
  <c r="J438" i="2" s="1"/>
  <c r="D412" i="1"/>
  <c r="J439" i="2" s="1"/>
  <c r="D413" i="1"/>
  <c r="J440" i="2" s="1"/>
  <c r="D414" i="1"/>
  <c r="J441" i="2" s="1"/>
  <c r="D415" i="1"/>
  <c r="J442" i="2" s="1"/>
  <c r="D416" i="1"/>
  <c r="J443" i="2" s="1"/>
  <c r="D417" i="1"/>
  <c r="J444" i="2" s="1"/>
  <c r="D418" i="1"/>
  <c r="J445" i="2" s="1"/>
  <c r="D419" i="1"/>
  <c r="J447" i="2" s="1"/>
  <c r="D420" i="1"/>
  <c r="J448" i="2" s="1"/>
  <c r="D421" i="1"/>
  <c r="J450" i="2" s="1"/>
  <c r="D422" i="1"/>
  <c r="J451" i="2" s="1"/>
  <c r="D423" i="1"/>
  <c r="J452" i="2" s="1"/>
  <c r="D424" i="1"/>
  <c r="J454" i="2" s="1"/>
  <c r="D425" i="1"/>
  <c r="J455" i="2" s="1"/>
  <c r="D426" i="1"/>
  <c r="J456" i="2" s="1"/>
  <c r="D427" i="1"/>
  <c r="J460" i="2" s="1"/>
  <c r="D428" i="1"/>
  <c r="J463" i="2" s="1"/>
  <c r="D429" i="1"/>
  <c r="J464" i="2" s="1"/>
  <c r="D430" i="1"/>
  <c r="J466" i="2" s="1"/>
  <c r="D431" i="1"/>
  <c r="J467" i="2" s="1"/>
  <c r="D432" i="1"/>
  <c r="J468" i="2" s="1"/>
  <c r="D433" i="1"/>
  <c r="J469" i="2" s="1"/>
  <c r="D434" i="1"/>
  <c r="J474" i="2" s="1"/>
  <c r="D435" i="1"/>
  <c r="J475" i="2" s="1"/>
  <c r="D436" i="1"/>
  <c r="J477" i="2" s="1"/>
  <c r="D437" i="1"/>
  <c r="J479" i="2" s="1"/>
  <c r="D438" i="1"/>
  <c r="J482" i="2" s="1"/>
  <c r="D439" i="1"/>
  <c r="J483" i="2" s="1"/>
  <c r="D440" i="1"/>
  <c r="J485" i="2" s="1"/>
  <c r="D441" i="1"/>
  <c r="J488" i="2" s="1"/>
  <c r="D442" i="1"/>
  <c r="J490" i="2" s="1"/>
  <c r="D443" i="1"/>
  <c r="J492" i="2" s="1"/>
  <c r="D444" i="1"/>
  <c r="J493" i="2" s="1"/>
  <c r="D445" i="1"/>
  <c r="D446" i="1"/>
  <c r="J496" i="2" s="1"/>
  <c r="D447" i="1"/>
  <c r="J497" i="2" s="1"/>
  <c r="D448" i="1"/>
  <c r="J498" i="2" s="1"/>
  <c r="D449" i="1"/>
  <c r="J499" i="2" s="1"/>
  <c r="D450" i="1"/>
  <c r="J501" i="2" s="1"/>
  <c r="D451" i="1"/>
  <c r="J502" i="2" s="1"/>
  <c r="D452" i="1"/>
  <c r="J503" i="2" s="1"/>
  <c r="D453" i="1"/>
  <c r="J504" i="2" s="1"/>
  <c r="D454" i="1"/>
  <c r="J505" i="2" s="1"/>
  <c r="D455" i="1"/>
  <c r="J506" i="2" s="1"/>
  <c r="D456" i="1"/>
  <c r="J507" i="2" s="1"/>
  <c r="D457" i="1"/>
  <c r="J508" i="2" s="1"/>
  <c r="D458" i="1"/>
  <c r="J509" i="2" s="1"/>
  <c r="D459" i="1"/>
  <c r="J510" i="2" s="1"/>
  <c r="D460" i="1"/>
  <c r="J511" i="2" s="1"/>
  <c r="D461" i="1"/>
  <c r="J512" i="2" s="1"/>
  <c r="D462" i="1"/>
  <c r="J513" i="2" s="1"/>
  <c r="D463" i="1"/>
  <c r="J514" i="2" s="1"/>
  <c r="D464" i="1"/>
  <c r="J515" i="2" s="1"/>
  <c r="D465" i="1"/>
  <c r="J516" i="2" s="1"/>
  <c r="D466" i="1"/>
  <c r="J517" i="2" s="1"/>
  <c r="D467" i="1"/>
  <c r="J518" i="2" s="1"/>
  <c r="D468" i="1"/>
  <c r="J519" i="2" s="1"/>
  <c r="P495" i="2" l="1"/>
  <c r="P494" i="2"/>
  <c r="V495" i="2"/>
  <c r="V494" i="2"/>
  <c r="N495" i="2"/>
  <c r="N494" i="2"/>
  <c r="U495" i="2"/>
  <c r="U494" i="2"/>
  <c r="M495" i="2"/>
  <c r="M494" i="2"/>
  <c r="W495" i="2"/>
  <c r="W494" i="2"/>
  <c r="T495" i="2"/>
  <c r="T494" i="2"/>
  <c r="L495" i="2"/>
  <c r="L494" i="2"/>
  <c r="J495" i="2"/>
  <c r="J494" i="2"/>
  <c r="S495" i="2"/>
  <c r="S494" i="2"/>
  <c r="K494" i="2"/>
  <c r="K495" i="2"/>
  <c r="O495" i="2"/>
  <c r="O494" i="2"/>
  <c r="R495" i="2"/>
  <c r="R494" i="2"/>
  <c r="Q495" i="2"/>
  <c r="Q494" i="2"/>
</calcChain>
</file>

<file path=xl/sharedStrings.xml><?xml version="1.0" encoding="utf-8"?>
<sst xmlns="http://schemas.openxmlformats.org/spreadsheetml/2006/main" count="1931" uniqueCount="1239">
  <si>
    <t>FAO code</t>
  </si>
  <si>
    <t>FAO name</t>
  </si>
  <si>
    <t>Wheat</t>
  </si>
  <si>
    <t>Flour, wheat</t>
  </si>
  <si>
    <t>Bran, wheat</t>
  </si>
  <si>
    <t>Macaroni</t>
  </si>
  <si>
    <t>Bread</t>
  </si>
  <si>
    <t>Bulgur</t>
  </si>
  <si>
    <t>Pastry</t>
  </si>
  <si>
    <t>Rice – total  (Rice milled equivalent)</t>
  </si>
  <si>
    <t>Oil, rice bran</t>
  </si>
  <si>
    <t>Cake, rice bran</t>
  </si>
  <si>
    <t>Beverages, fermented rice</t>
  </si>
  <si>
    <t>Cereals, breakfast</t>
  </si>
  <si>
    <t>Barley</t>
  </si>
  <si>
    <t>Barley, pearled</t>
  </si>
  <si>
    <t>Malt</t>
  </si>
  <si>
    <t>Beer of barley</t>
  </si>
  <si>
    <t>Maize</t>
  </si>
  <si>
    <t>Germ, maize</t>
  </si>
  <si>
    <t>Flour, maize</t>
  </si>
  <si>
    <t>Bran, maize</t>
  </si>
  <si>
    <t>Oil, maize</t>
  </si>
  <si>
    <t>Cake, maize</t>
  </si>
  <si>
    <t>Rye</t>
  </si>
  <si>
    <t>Oats</t>
  </si>
  <si>
    <t>Oats rolled</t>
  </si>
  <si>
    <t>Millet</t>
  </si>
  <si>
    <t>Bran, millet</t>
  </si>
  <si>
    <t>Sorghum</t>
  </si>
  <si>
    <t>Bran, sorghum</t>
  </si>
  <si>
    <t>Buckwheat</t>
  </si>
  <si>
    <t>Bran, buckwheat</t>
  </si>
  <si>
    <t>Fonio</t>
  </si>
  <si>
    <t>Triticale</t>
  </si>
  <si>
    <t>Canary seed</t>
  </si>
  <si>
    <t>Grain, mixed</t>
  </si>
  <si>
    <t>Flour, mixed grain</t>
  </si>
  <si>
    <t>Infant food</t>
  </si>
  <si>
    <t>Wafers</t>
  </si>
  <si>
    <t>Flour, cereals</t>
  </si>
  <si>
    <t>Cereal preparations, nes</t>
  </si>
  <si>
    <t>Mixes and doughs</t>
  </si>
  <si>
    <t>Food preparations, flour, malt extract</t>
  </si>
  <si>
    <t>Potatoes</t>
  </si>
  <si>
    <t>Flour, potatoes</t>
  </si>
  <si>
    <t>Potatoes, frozen</t>
  </si>
  <si>
    <t>Potato offals</t>
  </si>
  <si>
    <t>Sweet potatoes</t>
  </si>
  <si>
    <t>Cassava</t>
  </si>
  <si>
    <t>Cassava dried</t>
  </si>
  <si>
    <t>Starch, cassava</t>
  </si>
  <si>
    <t>Roots and tubers, nes</t>
  </si>
  <si>
    <t>Flour, roots and tubers nes</t>
  </si>
  <si>
    <t>Sugar beet</t>
  </si>
  <si>
    <t>Maple sugar and syrups</t>
  </si>
  <si>
    <t>Sugar crops, nes</t>
  </si>
  <si>
    <t>Sugar Raw Centrifugal</t>
  </si>
  <si>
    <t>Sugar non-centrifugal</t>
  </si>
  <si>
    <t>Sugar refined</t>
  </si>
  <si>
    <t>Molasses</t>
  </si>
  <si>
    <t>Fructose and syrup, other</t>
  </si>
  <si>
    <t>Sugar, nes</t>
  </si>
  <si>
    <t>Sugar confectionery</t>
  </si>
  <si>
    <t>Beet pulp</t>
  </si>
  <si>
    <t>Sugar flavoured</t>
  </si>
  <si>
    <t>Glucose and dextrose</t>
  </si>
  <si>
    <t>Lactose</t>
  </si>
  <si>
    <t>Beans, dry</t>
  </si>
  <si>
    <t>Broad beans, horse beans, dry</t>
  </si>
  <si>
    <t>Peas, dry</t>
  </si>
  <si>
    <t>Chick peas</t>
  </si>
  <si>
    <t>Lentils</t>
  </si>
  <si>
    <t>Bambara beans</t>
  </si>
  <si>
    <t>Vetches</t>
  </si>
  <si>
    <t>Flour, pulses</t>
  </si>
  <si>
    <t>Cashew nuts, with shell</t>
  </si>
  <si>
    <t>Chestnut</t>
  </si>
  <si>
    <t>Walnuts, with shell</t>
  </si>
  <si>
    <t>Pistachios</t>
  </si>
  <si>
    <t>Kola nuts</t>
  </si>
  <si>
    <t>Brazil nuts, shelled</t>
  </si>
  <si>
    <t>Cashew nuts, shelled</t>
  </si>
  <si>
    <t>Almonds shelled</t>
  </si>
  <si>
    <t>Walnuts, shelled</t>
  </si>
  <si>
    <t>Hazelnuts, shelled</t>
  </si>
  <si>
    <t>Nuts, nes</t>
  </si>
  <si>
    <t>Nuts, prepared (exc. groundnuts)</t>
  </si>
  <si>
    <t>Soybeans</t>
  </si>
  <si>
    <t>Oil, soybean</t>
  </si>
  <si>
    <t>Cake, soybeans</t>
  </si>
  <si>
    <t>Soya sauce</t>
  </si>
  <si>
    <t>Soya paste</t>
  </si>
  <si>
    <t>Groundnuts, shelled</t>
  </si>
  <si>
    <t>Oil, groundnut</t>
  </si>
  <si>
    <t>Cake, groundnuts</t>
  </si>
  <si>
    <t>Peanut butter</t>
  </si>
  <si>
    <t>Coconuts</t>
  </si>
  <si>
    <t>Coconuts, desiccated</t>
  </si>
  <si>
    <t>Copra</t>
  </si>
  <si>
    <t>Oil, coconut (copra)</t>
  </si>
  <si>
    <t>Cake, copra</t>
  </si>
  <si>
    <t>Oil, palm</t>
  </si>
  <si>
    <t>Oil, palm kernel</t>
  </si>
  <si>
    <t>Cake, palm kernel</t>
  </si>
  <si>
    <t>Olives</t>
  </si>
  <si>
    <t>Oil, olive, virgin</t>
  </si>
  <si>
    <t>Olives preserved</t>
  </si>
  <si>
    <t>Butter of karite nuts</t>
  </si>
  <si>
    <t>Oil, castor beans</t>
  </si>
  <si>
    <t>Sunflower seed</t>
  </si>
  <si>
    <t>Oil, sunflower</t>
  </si>
  <si>
    <t>Cake, sunflower</t>
  </si>
  <si>
    <t>Rapeseed</t>
  </si>
  <si>
    <t>Oil, rapeseed</t>
  </si>
  <si>
    <t>Cake, rapeseed</t>
  </si>
  <si>
    <t>Oil, olive residues</t>
  </si>
  <si>
    <t>Oil, safflower</t>
  </si>
  <si>
    <t>Cake, safflower</t>
  </si>
  <si>
    <t>Sesame seed</t>
  </si>
  <si>
    <t>Oil, sesame</t>
  </si>
  <si>
    <t>Cake, sesame seed</t>
  </si>
  <si>
    <t>Mustard seed</t>
  </si>
  <si>
    <t>Cake, mustard</t>
  </si>
  <si>
    <t>Flour, mustard</t>
  </si>
  <si>
    <t>Poppy seed</t>
  </si>
  <si>
    <t>Oil, poppy</t>
  </si>
  <si>
    <t>Vegetable tallow</t>
  </si>
  <si>
    <t>Kapokseed in shell</t>
  </si>
  <si>
    <t>Oil, kapok</t>
  </si>
  <si>
    <t>Cake, kapok</t>
  </si>
  <si>
    <t>Cottonseed</t>
  </si>
  <si>
    <t>Oil, cottonseed</t>
  </si>
  <si>
    <t>Cake, cottonseed</t>
  </si>
  <si>
    <t>Linseed</t>
  </si>
  <si>
    <t>Oil, linseed</t>
  </si>
  <si>
    <t>Cake, linseed</t>
  </si>
  <si>
    <t>Cake, hempseed</t>
  </si>
  <si>
    <t>Oilseeds nes</t>
  </si>
  <si>
    <t>Oil, vegetable origin nes</t>
  </si>
  <si>
    <t>Cabbages and other brassicas</t>
  </si>
  <si>
    <t>Artichokes</t>
  </si>
  <si>
    <t>Asparagus</t>
  </si>
  <si>
    <t>Lettuce and chicory</t>
  </si>
  <si>
    <t>Spinach</t>
  </si>
  <si>
    <t>Tomatoes</t>
  </si>
  <si>
    <t>Juice, tomato</t>
  </si>
  <si>
    <t>Tomatoes, paste</t>
  </si>
  <si>
    <t>Tomatoes, peeled</t>
  </si>
  <si>
    <t>Cauliflowers and broccoli</t>
  </si>
  <si>
    <t>Pumpkins, squash and gourds</t>
  </si>
  <si>
    <t>Cucumbers and gherkins</t>
  </si>
  <si>
    <t>Eggplants (aubergines)</t>
  </si>
  <si>
    <t>Chillies and peppers, green</t>
  </si>
  <si>
    <t>Onions, shallots, green</t>
  </si>
  <si>
    <t>Onions, dry</t>
  </si>
  <si>
    <t>Garlic</t>
  </si>
  <si>
    <t>Leeks, other alliaceous vegetables</t>
  </si>
  <si>
    <t>Beans, green</t>
  </si>
  <si>
    <t>Peas, green</t>
  </si>
  <si>
    <t>Carrots and turnips</t>
  </si>
  <si>
    <t>Maize, green</t>
  </si>
  <si>
    <t>Sweet corn frozen</t>
  </si>
  <si>
    <t>Sweet corn prep or preserved</t>
  </si>
  <si>
    <t>Mushrooms and truffles</t>
  </si>
  <si>
    <t>Mushrooms, canned</t>
  </si>
  <si>
    <t>Vegetables, fresh or dried products nes</t>
  </si>
  <si>
    <t>Vegetables, fresh nes</t>
  </si>
  <si>
    <t>Vegetables, dried nes</t>
  </si>
  <si>
    <t>Vegetables, canned nes</t>
  </si>
  <si>
    <t>Vegetables, dehydrated</t>
  </si>
  <si>
    <t>Vegetables in vinegar</t>
  </si>
  <si>
    <t>Vegetables, preserved nes</t>
  </si>
  <si>
    <t>Vegetables, frozen</t>
  </si>
  <si>
    <t>Vegetables, temporarily preserved</t>
  </si>
  <si>
    <t>Vegetables, preserved, frozen</t>
  </si>
  <si>
    <t>Vegetables, homogenized preparations</t>
  </si>
  <si>
    <t>Bananas</t>
  </si>
  <si>
    <t>Plantains</t>
  </si>
  <si>
    <t>Oranges</t>
  </si>
  <si>
    <t>Juice, orange, single strength</t>
  </si>
  <si>
    <t>Juice, orange, concentrated</t>
  </si>
  <si>
    <t>Tangerines, mandarins, clementines, satsumas</t>
  </si>
  <si>
    <t>Lemons and limes</t>
  </si>
  <si>
    <t>Juice, lemon, concentrated</t>
  </si>
  <si>
    <t>Grapefruit (inc. pomelos)</t>
  </si>
  <si>
    <t>Juice, grapefruit</t>
  </si>
  <si>
    <t>Juice, grapefruit, concentrated</t>
  </si>
  <si>
    <t>Juice, citrus, single strength</t>
  </si>
  <si>
    <t>Juice, citrus, concentrated</t>
  </si>
  <si>
    <t>Apples</t>
  </si>
  <si>
    <t>Cider etc</t>
  </si>
  <si>
    <t>Pears</t>
  </si>
  <si>
    <t>Quinces</t>
  </si>
  <si>
    <t>Apricots</t>
  </si>
  <si>
    <t>Apricots, dry</t>
  </si>
  <si>
    <t>Cherries, sour</t>
  </si>
  <si>
    <t>Cherries</t>
  </si>
  <si>
    <t>Peaches and nectarines</t>
  </si>
  <si>
    <t>Plums and sloes</t>
  </si>
  <si>
    <t>Plums dried (prunes)</t>
  </si>
  <si>
    <t>Juice, plum, concentrated</t>
  </si>
  <si>
    <t>Strawberries</t>
  </si>
  <si>
    <t>Gooseberries</t>
  </si>
  <si>
    <t>Currants</t>
  </si>
  <si>
    <t>Blueberries</t>
  </si>
  <si>
    <t>Cranberries</t>
  </si>
  <si>
    <t>Grapes</t>
  </si>
  <si>
    <t>Raisins</t>
  </si>
  <si>
    <t>Juice, grape</t>
  </si>
  <si>
    <t>Wine</t>
  </si>
  <si>
    <t>Vermouths &amp;amp; similar</t>
  </si>
  <si>
    <t>Watermelons</t>
  </si>
  <si>
    <t>Melons, other (inc.cantaloupes)</t>
  </si>
  <si>
    <t>Figs</t>
  </si>
  <si>
    <t>Figs dried</t>
  </si>
  <si>
    <t>Mangoes, mangosteens, guavas</t>
  </si>
  <si>
    <t>Avocados</t>
  </si>
  <si>
    <t>Pineapples</t>
  </si>
  <si>
    <t>Pineapples canned</t>
  </si>
  <si>
    <t>Juice, pineapple</t>
  </si>
  <si>
    <t>Dates</t>
  </si>
  <si>
    <t>Juice, pineapple, concentrated</t>
  </si>
  <si>
    <t>Persimmons</t>
  </si>
  <si>
    <t>Cashewapple</t>
  </si>
  <si>
    <t>Kiwi fruit</t>
  </si>
  <si>
    <t>Papayas</t>
  </si>
  <si>
    <t>Fruit, tropical fresh nes</t>
  </si>
  <si>
    <t>Fruit, fresh nes</t>
  </si>
  <si>
    <t>Fruit, dried nes</t>
  </si>
  <si>
    <t>Juice, fruit nes</t>
  </si>
  <si>
    <t>Fruit, prepared nes</t>
  </si>
  <si>
    <t>Fruit, cooked, homogenized preparations</t>
  </si>
  <si>
    <t>Feed, pulp of fruit</t>
  </si>
  <si>
    <t>Cane tops</t>
  </si>
  <si>
    <t>Waters,ice etc</t>
  </si>
  <si>
    <t>Beverages, non alcoholic</t>
  </si>
  <si>
    <t>Beverages, distilled alcoholic</t>
  </si>
  <si>
    <t>Straw husks</t>
  </si>
  <si>
    <t>Turnips for fodder</t>
  </si>
  <si>
    <t>Forage products</t>
  </si>
  <si>
    <t>Feed, vegetable products nes</t>
  </si>
  <si>
    <t>Food wastes</t>
  </si>
  <si>
    <t>Dregs from brewing, distillation</t>
  </si>
  <si>
    <t>Coffee, green</t>
  </si>
  <si>
    <t>Coffee, roasted</t>
  </si>
  <si>
    <t>Coffee, substitutes containing coffee</t>
  </si>
  <si>
    <t>Coffee, extracts</t>
  </si>
  <si>
    <t>Coffee, husks and skins</t>
  </si>
  <si>
    <t>Cocoa, beans</t>
  </si>
  <si>
    <t>Cocoa, paste</t>
  </si>
  <si>
    <t>Cocoa, butter</t>
  </si>
  <si>
    <t>Cocoa, powder &amp;amp; cake</t>
  </si>
  <si>
    <t>Chocolate products nes</t>
  </si>
  <si>
    <t>Tea</t>
  </si>
  <si>
    <t>Mat&amp;#233;</t>
  </si>
  <si>
    <t>Tea, mate extracts</t>
  </si>
  <si>
    <t>Hops</t>
  </si>
  <si>
    <t>Pepper (piper spp.)</t>
  </si>
  <si>
    <t>Chillies and peppers, dry</t>
  </si>
  <si>
    <t>Vanilla</t>
  </si>
  <si>
    <t>Cinnamon (canella)</t>
  </si>
  <si>
    <t>Cloves</t>
  </si>
  <si>
    <t>Nutmeg, mace and cardamoms</t>
  </si>
  <si>
    <t>Anise, badian, fennel, coriander</t>
  </si>
  <si>
    <t>Ginger</t>
  </si>
  <si>
    <t>Spices, nes</t>
  </si>
  <si>
    <t>Oil, citronella</t>
  </si>
  <si>
    <t>Peppermint</t>
  </si>
  <si>
    <t>Oil, essential nes</t>
  </si>
  <si>
    <t>Pyrethrum, dried</t>
  </si>
  <si>
    <t>Pyrethrum, extraction</t>
  </si>
  <si>
    <t>Cotton lint</t>
  </si>
  <si>
    <t>Cotton, carded, combed</t>
  </si>
  <si>
    <t>Cotton waste</t>
  </si>
  <si>
    <t>Cotton linter</t>
  </si>
  <si>
    <t>Flax fibre raw</t>
  </si>
  <si>
    <t>Flax fibre and tow</t>
  </si>
  <si>
    <t>Flax tow waste</t>
  </si>
  <si>
    <t>Kapok fibre</t>
  </si>
  <si>
    <t>Jute</t>
  </si>
  <si>
    <t>Manila fibre (abaca)</t>
  </si>
  <si>
    <t>Tobacco, unmanufactured</t>
  </si>
  <si>
    <t>Cigarettes</t>
  </si>
  <si>
    <t>Cigars, cheroots</t>
  </si>
  <si>
    <t>Tobacco products nes</t>
  </si>
  <si>
    <t>Rubber, natural</t>
  </si>
  <si>
    <t>Rubber natural dry</t>
  </si>
  <si>
    <t>Pet food</t>
  </si>
  <si>
    <t>Feed, compound, nes</t>
  </si>
  <si>
    <t>Feed and meal, gluten</t>
  </si>
  <si>
    <t>Feed supplements</t>
  </si>
  <si>
    <t>Vitamins</t>
  </si>
  <si>
    <t>Feed minerals</t>
  </si>
  <si>
    <t>Hay (clover, lucerne,etc)</t>
  </si>
  <si>
    <t>Hay (unspecified)</t>
  </si>
  <si>
    <t>Alfalfa meal and pellets</t>
  </si>
  <si>
    <t>Cattle</t>
  </si>
  <si>
    <t>Meat, cattle</t>
  </si>
  <si>
    <t>Offals, edible, cattle</t>
  </si>
  <si>
    <t>Fat, cattle</t>
  </si>
  <si>
    <t>Meat, cattle, boneless (beef &amp;amp; veal)</t>
  </si>
  <si>
    <t>Meat, beef and veal sausages</t>
  </si>
  <si>
    <t>Meat, beef, preparations</t>
  </si>
  <si>
    <t>Milk, whole fresh cow</t>
  </si>
  <si>
    <t>Cream fresh</t>
  </si>
  <si>
    <t>Butter, cow milk</t>
  </si>
  <si>
    <t>Milk, skimmed cow</t>
  </si>
  <si>
    <t>Milk, whole condensed</t>
  </si>
  <si>
    <t>Whey, condensed</t>
  </si>
  <si>
    <t>Yoghurt, concentrated or not</t>
  </si>
  <si>
    <t>Buttermilk, curdled, acidified milk</t>
  </si>
  <si>
    <t>Milk, whole evaporated</t>
  </si>
  <si>
    <t>Milk, whole dried</t>
  </si>
  <si>
    <t>Milk, skimmed dried</t>
  </si>
  <si>
    <t>Whey, dry</t>
  </si>
  <si>
    <t>Cheese, whole cow milk</t>
  </si>
  <si>
    <t>Cheese, processed</t>
  </si>
  <si>
    <t>Milk, products of natural constituents nes</t>
  </si>
  <si>
    <t>Ice cream and edible ice</t>
  </si>
  <si>
    <t>Hides, cattle, wet salted</t>
  </si>
  <si>
    <t>Skins, calve, wet salted</t>
  </si>
  <si>
    <t>Buffaloes</t>
  </si>
  <si>
    <t>Ghee, of buffalo milk</t>
  </si>
  <si>
    <t>Hides, buffalo, wet salted</t>
  </si>
  <si>
    <t>Hides, buffalo, dry salted</t>
  </si>
  <si>
    <t>Sheep</t>
  </si>
  <si>
    <t>Meat, sheep</t>
  </si>
  <si>
    <t>Offals, sheep,edible</t>
  </si>
  <si>
    <t>Milk, whole fresh sheep</t>
  </si>
  <si>
    <t>Cheese, sheep milk</t>
  </si>
  <si>
    <t>Wool, greasy</t>
  </si>
  <si>
    <t>Wool, degreased</t>
  </si>
  <si>
    <t>Grease incl. lanolin wool</t>
  </si>
  <si>
    <t>Skins, sheep, wet salted</t>
  </si>
  <si>
    <t>Skins, sheep, dry salted</t>
  </si>
  <si>
    <t>Skins, sheep, with wool</t>
  </si>
  <si>
    <t>Wool, hair waste</t>
  </si>
  <si>
    <t>Goats</t>
  </si>
  <si>
    <t>Meat, goat</t>
  </si>
  <si>
    <t>Offals, edible, goats</t>
  </si>
  <si>
    <t>Skins, goat, wet salted</t>
  </si>
  <si>
    <t>Hair, goat, coarse</t>
  </si>
  <si>
    <t>Pigs</t>
  </si>
  <si>
    <t>Meat, pig</t>
  </si>
  <si>
    <t>Offals, pigs, edible</t>
  </si>
  <si>
    <t>Fat, pigs</t>
  </si>
  <si>
    <t>Meat, pork</t>
  </si>
  <si>
    <t>Bacon and ham</t>
  </si>
  <si>
    <t>Meat, pig sausages</t>
  </si>
  <si>
    <t>Meat, pig, preparations</t>
  </si>
  <si>
    <t>Lard</t>
  </si>
  <si>
    <t>Chickens</t>
  </si>
  <si>
    <t>Meat, chicken</t>
  </si>
  <si>
    <t>Offals, liver chicken</t>
  </si>
  <si>
    <t>Fat, liver prepared (foie gras)</t>
  </si>
  <si>
    <t>Meat, chicken, canned</t>
  </si>
  <si>
    <t>Eggs, hen, in shell</t>
  </si>
  <si>
    <t>Eggs, liquid</t>
  </si>
  <si>
    <t>Eggs, dried</t>
  </si>
  <si>
    <t>Ducks</t>
  </si>
  <si>
    <t>Meat, duck</t>
  </si>
  <si>
    <t>Meat, goose and guinea fowl</t>
  </si>
  <si>
    <t>Offals, liver geese</t>
  </si>
  <si>
    <t>Offals, liver duck</t>
  </si>
  <si>
    <t>Turkeys</t>
  </si>
  <si>
    <t>Meat, turkey</t>
  </si>
  <si>
    <t>Eggs, other bird, in shell</t>
  </si>
  <si>
    <t>Horses</t>
  </si>
  <si>
    <t>Meat, horse</t>
  </si>
  <si>
    <t>Hides, horse, dry salted</t>
  </si>
  <si>
    <t>Asses</t>
  </si>
  <si>
    <t>Meat, ass</t>
  </si>
  <si>
    <t>Mules</t>
  </si>
  <si>
    <t>Camels</t>
  </si>
  <si>
    <t>Fat, camels</t>
  </si>
  <si>
    <t>Hides, camel, wet salted</t>
  </si>
  <si>
    <t>Rabbits and hares</t>
  </si>
  <si>
    <t>Meat, rabbit</t>
  </si>
  <si>
    <t>Rodents, other</t>
  </si>
  <si>
    <t>Camelids, other</t>
  </si>
  <si>
    <t>Offals, other camelids</t>
  </si>
  <si>
    <t>Meat, game</t>
  </si>
  <si>
    <t>Meat, dried nes</t>
  </si>
  <si>
    <t>Meat, nes</t>
  </si>
  <si>
    <t>Oils, fats of animal nes</t>
  </si>
  <si>
    <t>Animals, live, non-food</t>
  </si>
  <si>
    <t>Animals live nes</t>
  </si>
  <si>
    <t>Meal, meat</t>
  </si>
  <si>
    <t>Beehives</t>
  </si>
  <si>
    <t>Honey, natural</t>
  </si>
  <si>
    <t>Beeswax</t>
  </si>
  <si>
    <t>Silk-worm cocoons, reelable</t>
  </si>
  <si>
    <t>Silk raw</t>
  </si>
  <si>
    <t>Cocoons, unreelable &amp;amp; waste</t>
  </si>
  <si>
    <t>Hides and skins nes, fresh</t>
  </si>
  <si>
    <t>Hides, nes</t>
  </si>
  <si>
    <t>Hair, fine</t>
  </si>
  <si>
    <t>Tallow</t>
  </si>
  <si>
    <t>Food prep nes</t>
  </si>
  <si>
    <t>Margarine, liquid</t>
  </si>
  <si>
    <t>Margarine, short</t>
  </si>
  <si>
    <t>Fat, nes, prepared</t>
  </si>
  <si>
    <t>Oil, boiled etc</t>
  </si>
  <si>
    <t>Fatty acids</t>
  </si>
  <si>
    <t>Fatty substance residues</t>
  </si>
  <si>
    <t>Crude materials</t>
  </si>
  <si>
    <t>Waxes vegetable</t>
  </si>
  <si>
    <t>Rice, paddy</t>
  </si>
  <si>
    <t>Brazil nuts, with shell</t>
  </si>
  <si>
    <t>Almonds, with shell</t>
  </si>
  <si>
    <t>Hazelnuts, with shell</t>
  </si>
  <si>
    <t>Groundnuts, with shell</t>
  </si>
  <si>
    <t>Oil, palm fruit</t>
  </si>
  <si>
    <t>Karite nuts (sheanuts)</t>
  </si>
  <si>
    <t>Castor oil seed</t>
  </si>
  <si>
    <t>Safflower seed</t>
  </si>
  <si>
    <t>Seed cotton</t>
  </si>
  <si>
    <t>Hempseed</t>
  </si>
  <si>
    <t>Cereals, nes</t>
  </si>
  <si>
    <t>Yams</t>
  </si>
  <si>
    <t>Sugar cane</t>
  </si>
  <si>
    <t>Pulses, nes</t>
  </si>
  <si>
    <t>Palm kernels</t>
  </si>
  <si>
    <t>Rice, husked</t>
  </si>
  <si>
    <t>Rice, milled</t>
  </si>
  <si>
    <t>Rice, broken</t>
  </si>
  <si>
    <t>Flour, rice</t>
  </si>
  <si>
    <t>Quinoa</t>
  </si>
  <si>
    <t>Flour, cassava</t>
  </si>
  <si>
    <t>Areca nuts</t>
  </si>
  <si>
    <t>Groundnuts, prepared</t>
  </si>
  <si>
    <t>Juice, lemon, single strength</t>
  </si>
  <si>
    <t>Juice, apple, single strength</t>
  </si>
  <si>
    <t>Juice, apple, concentrated</t>
  </si>
  <si>
    <t>Coir</t>
  </si>
  <si>
    <t>Fibre crops nes</t>
  </si>
  <si>
    <t>Yoghurt</t>
  </si>
  <si>
    <t>Pigeons, other birds</t>
  </si>
  <si>
    <t>Yautia (cocoyam)</t>
  </si>
  <si>
    <t>Taro (cocoyam)</t>
  </si>
  <si>
    <t>Cow peas, dry</t>
  </si>
  <si>
    <t>Pigeon peas</t>
  </si>
  <si>
    <t>Lupins</t>
  </si>
  <si>
    <t>Tung nuts</t>
  </si>
  <si>
    <t>Jojoba seed</t>
  </si>
  <si>
    <t>Melonseed</t>
  </si>
  <si>
    <t>Tallowtree seed</t>
  </si>
  <si>
    <t>Kapok fruit</t>
  </si>
  <si>
    <t>Cassava leaves</t>
  </si>
  <si>
    <t>Vegetables, leguminous nes</t>
  </si>
  <si>
    <t>String beans</t>
  </si>
  <si>
    <t>Okra</t>
  </si>
  <si>
    <t>Chicory roots</t>
  </si>
  <si>
    <t>Carobs</t>
  </si>
  <si>
    <t>Fruit, citrus nes</t>
  </si>
  <si>
    <t>Fruit, stone nes</t>
  </si>
  <si>
    <t>Fruit, pome nes</t>
  </si>
  <si>
    <t>Raspberries</t>
  </si>
  <si>
    <t>Berries nes</t>
  </si>
  <si>
    <t>Hemp tow waste</t>
  </si>
  <si>
    <t>Bastfibres, other</t>
  </si>
  <si>
    <t>Ramie</t>
  </si>
  <si>
    <t>Sisal</t>
  </si>
  <si>
    <t>Agave fibres nes</t>
  </si>
  <si>
    <t>Gums, natural</t>
  </si>
  <si>
    <t>Meat, camel</t>
  </si>
  <si>
    <t>Milk, whole fresh buffalo</t>
  </si>
  <si>
    <t>Sugar aggregated</t>
  </si>
  <si>
    <t>Zinc_(mg)</t>
  </si>
  <si>
    <t>Iron_(mg)</t>
  </si>
  <si>
    <t>Calcium_(mg)</t>
  </si>
  <si>
    <t>Folate_Tot_(µg)</t>
  </si>
  <si>
    <t>Riboflavin_(mg)</t>
  </si>
  <si>
    <t>Choline_Tot_ (mg)</t>
  </si>
  <si>
    <t>Potassium_(mg)</t>
  </si>
  <si>
    <t>Vit_E_(mg)</t>
  </si>
  <si>
    <t>Vit_B12_(µg)</t>
  </si>
  <si>
    <t>Vit_K_(µg)</t>
  </si>
  <si>
    <t>Vit_A_RAE</t>
  </si>
  <si>
    <t>Fiber_TD_(g)</t>
  </si>
  <si>
    <t>Protein_(g)</t>
  </si>
  <si>
    <t>Energ_(kcal)</t>
  </si>
  <si>
    <t>dry_matter_(g)</t>
  </si>
  <si>
    <t>Including inter alia: candelilla (Euphorbia antisyphilitica; Pedilanthus pavonis); carnauba (Copernicia cerifera); urucury (Attalea excelsa); palm wax (Ceroxylon andicolum). Vegetable waxes, whether crude or refined, bleached or coloured. Excludes mixtures and chemically modified waxes.</t>
  </si>
  <si>
    <t>F1293</t>
  </si>
  <si>
    <t>050100, 050210, 050290, 050400, 050510, 050590, 050610, 050690, 050710, 050790, 050800, 051000, 051110, 051191, 051199, 060110, 060120, 060210, 060220, 060230, 060240, 060290, 060311, 060312, 060313, 060314, 060315, 060319, 060390, 060420, 060490, 121120, 121130, 121140, 121190, 121221, 121229, 130211, 130212, 130213, 130219, 130220, 130231, 130232, 130239, 140110, 140490</t>
  </si>
  <si>
    <t>050100, 050210, 050290, 050400, 050510, 050590, 050610, 050690, 050710, 050790, 050800, 051000, 051110, 051191, 051199, 060110, 060120, 060210, 060220, 060230, 060240, 060290, 060311, 060312, 060313, 060314, 060319, 060390, 060410, 060491, 060499, 121120, 121130, 121140, 121190, 121220, 130211, 130212, 130213, 130219, 130220, 130231, 130232, 130239, 140110, 140490</t>
  </si>
  <si>
    <t>Trade data are expressed in value terms only. Including, of vegetable origin: bulbs, tubers, tuberous roots, corms, crowns and rhizomes; live plants, cuttings and slips; mushroom spawn; cut flowers and flower buds; foliage, branches and grasses, mosses and lichens; plants and parts used primarily in perfumes, pharmaceuticals, insecticides, fungicides, or for similar purposes; seaweeds and other algae; vegetable saps and extracts; materials used for plaiting, stuffing or padding; materials used primarily in brooms or brushes; and materials used primarily in dyeing and tanning. Includes of animal origin: human hair, unworked and waste; pigs bristles and hair; badger hair and other brush- making hair and waste; guts, bladders and stomachs of animals (o/t fish); skins and other parts of birds with their feathers or down; bones and horn-cores, unworked, defatted, simply prepared; powder and waste; ivory, tortoiseshell, whalebone, claws and beaks; coral and shells of molluscs and crustaceans; sponges of animal origin, ambergris, castoreum, civet and musk; cantharides, bile glands and other animal products used in pharmaceuticals.</t>
  </si>
  <si>
    <t>Residues resulting from the treatment of fatty substances or animal or vegetable waxes.</t>
  </si>
  <si>
    <t>382311, 382312, 382313, 382319</t>
  </si>
  <si>
    <t>Manufactured by the saponification or hydrolysis of natural fats or oils. Including acid oils from refining.</t>
  </si>
  <si>
    <t>Also includes oxidized and sulphurized oils. Animal and vegetable fats and oils whose chemical structure has been modified to improve viscosity, drying ability or other properties.</t>
  </si>
  <si>
    <t>F1243</t>
  </si>
  <si>
    <t>151610, 151620, 151790</t>
  </si>
  <si>
    <t>Cooking fats prepared from both vegetable and animal oils and fats. Usually containing 100% fat.</t>
  </si>
  <si>
    <t>Fat nes, prepared</t>
  </si>
  <si>
    <t>151710, 151790</t>
  </si>
  <si>
    <t>Margarine is made principally from one or more hydrogenated vegetable or animal fats or oils in which is dispersed an aqueous potion containing milk products, salt, flavouring agents and other additives. Shortening is a product similar to margarine, but with a higher animal fat content. Shortening and compound fats are used primarily for baking and frying. The fat content of margarine and shortening varies from 70 to 90%.</t>
  </si>
  <si>
    <t>See commodity code 1242. Fat content varies from 30 to 70%.</t>
  </si>
  <si>
    <t>F1232</t>
  </si>
  <si>
    <t>041000, 190220, 190230, 190240, 210210, 210220, 210230, 210320, 210390, 210410, 210420, 210610, 210690, 220900</t>
  </si>
  <si>
    <t>Including both crop and livestock products. Inter alia: homogenized composite food preparations; soups and broths; ketchup and other sauces; mixed condiments and seasonings; vinegar and substitutes; yeast and baking powders; stuffed pasta, whether or not cooked; couscous; and protein concentrates. Including turtle eggs and birds' nests.</t>
  </si>
  <si>
    <t>Rendered fats of animals other than pigs, excluding tallow oil or stearine.</t>
  </si>
  <si>
    <t>Fine animal hair, mainly from alpaca, llama, vicuÂ¤a, camel and angora rabbit. Excludes carded or combed hair.</t>
  </si>
  <si>
    <t>410320, 410390</t>
  </si>
  <si>
    <t>See 922.</t>
  </si>
  <si>
    <t>Hides nes</t>
  </si>
  <si>
    <t>See 919. Both adult and young animals. Includes, among others, chamois, antelope, crocodile and snake.</t>
  </si>
  <si>
    <t>Include cocoons unsuitable for reeling and silk waste of all kinds. Not carded or combed.</t>
  </si>
  <si>
    <t>Cocoons, unreelable &amp; waste</t>
  </si>
  <si>
    <t>Obtained by reeling the filaments from cocoons. Not thrown.</t>
  </si>
  <si>
    <t>Silk, raw</t>
  </si>
  <si>
    <t>Silkworm cocoons suitable for reeling. Foreign trade data are expressed in silk equivalent, which is 25% of their weight.</t>
  </si>
  <si>
    <t>The substance bees use to build the hexagonal cells of the combs of beehives. Includes other insect waxes as well, i.e. lac and Chinese wax.</t>
  </si>
  <si>
    <t>Honey produced by bees (Apis mellifera) or by other insects.</t>
  </si>
  <si>
    <t>Apis mellifica; A. dorsata; A. florea; A. indica. A beehive is an artificial habitation for bees.</t>
  </si>
  <si>
    <t>Flours, meals and pellets of meat and offal (including of marine mammals); greaves and tankage. Used for feed.</t>
  </si>
  <si>
    <t>010611, 010612, 010619, 010620, 010633, 010649</t>
  </si>
  <si>
    <t>010611, 010612, 010619, 010620, 010639, 010690</t>
  </si>
  <si>
    <t>Any other animal grown for meat, eggs, feathers and skins, e.g. ostrich, antelope, deer, reindeer, chamois.</t>
  </si>
  <si>
    <t>010611, 010612, 010619, 010620, 110690</t>
  </si>
  <si>
    <t>Any animal not raised for food. External trade data also include wild animals.</t>
  </si>
  <si>
    <t>Animal oils and fats obtained from other animal species and oils and fats recovered from guts, feet, sweepings, hide trimmings, etc.</t>
  </si>
  <si>
    <t>020830, 020840, 020850, 020890</t>
  </si>
  <si>
    <t>Including frog legs, marine mammals, etc. Some countries includeunder this heading meats that are listed above, but which are notreported separately. Fresh, chilled or frozen.</t>
  </si>
  <si>
    <t>Meat nes</t>
  </si>
  <si>
    <t>021091, 021092, 021093, 021099</t>
  </si>
  <si>
    <t>Meat, except of bovines and pigs, salted, in brine or smoked.</t>
  </si>
  <si>
    <t>Meat and offals of wild animals, whether fresh, chilled or frozen.</t>
  </si>
  <si>
    <t>Various species of Lama: e.g. glama pacos (alpaca); peruana (llama); huanacos (guanaco&gt;); vicugna (vicuÂ¤a). See 866.</t>
  </si>
  <si>
    <t>See 866. Includes only those used mainly for meat, e.g. Guinea pig. Rodents used mainly for fur skins are included in Code 1169. Data are expressed in thousands.</t>
  </si>
  <si>
    <t>Fresh, chilled or frozen. May include hare meat.</t>
  </si>
  <si>
    <t>Oryctolagus cuniculus. See 866. May include domesticated hares (Lepus spp.). Data are expressed in thousands.</t>
  </si>
  <si>
    <t>Hides, camel nes</t>
  </si>
  <si>
    <t>See 920.</t>
  </si>
  <si>
    <t>Unrendered slaughter fats.</t>
  </si>
  <si>
    <t>Bactrian camel (Camelus bactrianus); Arabian camel (C. dromedarius). See 866.</t>
  </si>
  <si>
    <t>Includes hinnies. Mules are offspring of a male ass and a female horse (mare); a hinny is the offspring of a female ass and a male horse (stallion). Both are sterile. See 866.</t>
  </si>
  <si>
    <t>Fresh, chilled or frozen.</t>
  </si>
  <si>
    <t>010110, 010190</t>
  </si>
  <si>
    <t>Equus asinus. See 866.</t>
  </si>
  <si>
    <t>410120, 410150, 410190</t>
  </si>
  <si>
    <t>See 921. Includes hides of asses and mules.</t>
  </si>
  <si>
    <t>010121, 010129</t>
  </si>
  <si>
    <t>Equus caballus. See 866.</t>
  </si>
  <si>
    <t>040719, 040729, 040790</t>
  </si>
  <si>
    <t>Weight in shell.</t>
  </si>
  <si>
    <t>010631, 010632, 010639</t>
  </si>
  <si>
    <t>Including inter alia: partridge (Alectoris rufa); pigeon (Columba livia); quail (Coturnis spp.); turtle dove, pheasant, etc.. See 1057.</t>
  </si>
  <si>
    <t>020724, 020725, 020726, 020727</t>
  </si>
  <si>
    <t>010512, 010599</t>
  </si>
  <si>
    <t>Meleagris gallopavo. See 1057.</t>
  </si>
  <si>
    <t>020743, 020744, 020745</t>
  </si>
  <si>
    <t>020734, 020735, 020736</t>
  </si>
  <si>
    <t>Fresh, chilled or frozen, salted or in brine.</t>
  </si>
  <si>
    <t>020753, 020754, 020755</t>
  </si>
  <si>
    <t>020751, 020752, 020754, 020755</t>
  </si>
  <si>
    <t>020732, 020733, 020735, 020736</t>
  </si>
  <si>
    <t>020741, 020742, 020744, 020745</t>
  </si>
  <si>
    <t>010513, 010599</t>
  </si>
  <si>
    <t>010519, 010599</t>
  </si>
  <si>
    <t>Anas spp.. See 1057.</t>
  </si>
  <si>
    <t>040811, 040891</t>
  </si>
  <si>
    <t>Whole eggs and egg yolks, dried or powdered.</t>
  </si>
  <si>
    <t>040819, 040899</t>
  </si>
  <si>
    <t>Whole eggs, not in the shell, and egg yolks in liquid form that are frozen or otherwise preserved.</t>
  </si>
  <si>
    <t>040711, 040721, 040790</t>
  </si>
  <si>
    <t>F1061</t>
  </si>
  <si>
    <t>160231, 160232, 160239</t>
  </si>
  <si>
    <t>Includes meat and offals of poultry.</t>
  </si>
  <si>
    <t>Fatty livers of ducks and geese when cooked, prepared or preserved(e.g. patâ€š).</t>
  </si>
  <si>
    <t>020713, 020714, 020760</t>
  </si>
  <si>
    <t>020713, 020714, 020732, 020733, 020735, 020736</t>
  </si>
  <si>
    <t>020711, 020712, 020713, 020714, 020760</t>
  </si>
  <si>
    <t>020711, 020712, 020713, 020714, 020732, 020733, 020735, 020736</t>
  </si>
  <si>
    <t>Fresh, chilled or frozen. May include all types of poultry meat ifnational statistics do not report separate data.</t>
  </si>
  <si>
    <t>010511, 010515, 010594, 010599</t>
  </si>
  <si>
    <t>010511, 010519, 010594, 010599</t>
  </si>
  <si>
    <t>Fowl (Gallus domesticus); Guinea fowl (Numida meleagris. Domesticated birds only. Data are expressed in thousands.</t>
  </si>
  <si>
    <t>150110, 150120</t>
  </si>
  <si>
    <t>Rendered pig fat.</t>
  </si>
  <si>
    <t>F1042</t>
  </si>
  <si>
    <t>160241, 160242, 160249</t>
  </si>
  <si>
    <t>See 875.</t>
  </si>
  <si>
    <t>See 874.</t>
  </si>
  <si>
    <t>021011, 021012, 021019</t>
  </si>
  <si>
    <t>Meat of pigs, whether salted, in brine, dried or smoked.</t>
  </si>
  <si>
    <t>020319, 020329</t>
  </si>
  <si>
    <t>Pig meat, excluding butcher fat and bones.</t>
  </si>
  <si>
    <t>Unrendered slaughter fats of pigs. See 869.</t>
  </si>
  <si>
    <t>020630, 020641, 020649, 050400</t>
  </si>
  <si>
    <t>020311, 020312, 020319, 020321, 020322, 020329</t>
  </si>
  <si>
    <t>Meat, with the bone in, of domestic or wild pigs (e.g. wild boars),whether fresh, chilled or frozen.</t>
  </si>
  <si>
    <t>010310, 010391, 010392</t>
  </si>
  <si>
    <t>Domestic pig (Sus domestica); wild boar (Sus scrofa). See 866. Excludes non-domesticated wild boars.</t>
  </si>
  <si>
    <t>Common goat hair. Not carded or combed hair.</t>
  </si>
  <si>
    <t>Includes kids. See 920.</t>
  </si>
  <si>
    <t>See 919. Both adult and young animals.</t>
  </si>
  <si>
    <t>Skins, goat, fresh</t>
  </si>
  <si>
    <t>020680, 020690, 050400</t>
  </si>
  <si>
    <t>Meat of goats and kids, whether fresh, chilled or frozen, with bone inor boneless.</t>
  </si>
  <si>
    <t>Capra spp.. See 866. Includes Hircus, Ibex, Nubiana, Pyrenaica, Tibetana, Kashmir and Angora.</t>
  </si>
  <si>
    <t>F1009</t>
  </si>
  <si>
    <t>510310, 510320, 510330</t>
  </si>
  <si>
    <t>Noils of wool or animal hair not garnetted; other waste of wool and animal hair (excluding horsehair) not covered in 1007.</t>
  </si>
  <si>
    <t>Sheep and lamb skins (excluding 1002), with wool on, salted, dried, limed, pickled or otherwise preserved.</t>
  </si>
  <si>
    <t>Sheep and lamb skins without wool. See 921.</t>
  </si>
  <si>
    <t>Sheep and lamb skins without wool. See 920.</t>
  </si>
  <si>
    <t>410210, 410229</t>
  </si>
  <si>
    <t>Skins, sheep, fresh</t>
  </si>
  <si>
    <t>F0994</t>
  </si>
  <si>
    <t>Extracted from the soapy water in which wool has been scoured, or from greasy wool by meand of solvents. Lanolin is obtained by purifying wool grease. Includes wool grease olein and stearin.</t>
  </si>
  <si>
    <t>510121, 510129, 510130</t>
  </si>
  <si>
    <t>Includes scoured and carbonized, but does not include carded or combed wool.</t>
  </si>
  <si>
    <t>510111, 510119</t>
  </si>
  <si>
    <t>A natural fibre taken from sheep or lambs. Includes fleece-washed, shorn and pulled wool (from slaughtered animals), but does not include carded or combed wool.</t>
  </si>
  <si>
    <t>040610, 040620, 040630, 040640, 040690</t>
  </si>
  <si>
    <t>040120, 040140, 040150</t>
  </si>
  <si>
    <t>040120, 040130</t>
  </si>
  <si>
    <t>See 882 and derived products.</t>
  </si>
  <si>
    <t>020410, 020421, 020422, 020423, 020430, 020441, 020442, 020443</t>
  </si>
  <si>
    <t>Meat of sheep and lamb, whether fresh, chilled or frozen, with bone inor boneless.</t>
  </si>
  <si>
    <t>Ovis spp.. See 866. Includes Uriel, Argali, Bighorn, Karakul and Astrakhan.</t>
  </si>
  <si>
    <t>See 921.</t>
  </si>
  <si>
    <t>Hides, buffalo, fresh</t>
  </si>
  <si>
    <t>Ghee, buffalo milk</t>
  </si>
  <si>
    <t>010231, 010239</t>
  </si>
  <si>
    <t>010210, 010290</t>
  </si>
  <si>
    <t>Indian, Asiatic, pigmy, water buffalo (Bubalus bubalus; B. arnee; B. depressicornis); African buffalo (genus Syncerus); American bison (Bison bison); European bison (Bison bonasus); beeffalo (cross between a bison and a domesticated beef animal). See 866. Excludes wild bisons and buffaloes.</t>
  </si>
  <si>
    <t>Approximately 80-85% of green weight.</t>
  </si>
  <si>
    <t>Green hide or skin as removed from the carcass of the animal (adult bovine). Used for production data only.</t>
  </si>
  <si>
    <t>Hides, cattle, fresh</t>
  </si>
  <si>
    <t>A product with a milk or cream base to which sweeteners, eggs, etc. have been added.</t>
  </si>
  <si>
    <t>040110, 040120</t>
  </si>
  <si>
    <t>Obtained by adding water, fat, etc. to milk powder.</t>
  </si>
  <si>
    <t>Milk, reconstituted</t>
  </si>
  <si>
    <t>040630, 040690</t>
  </si>
  <si>
    <t>Curd of milk that has been coagulated and separated from whey. May include some skimmed milk.</t>
  </si>
  <si>
    <t>Used in both food and animal feed.</t>
  </si>
  <si>
    <t>Same as 897, but from skim milk. Normally does not exceed 1.5% fat content.</t>
  </si>
  <si>
    <t>040221, 040229</t>
  </si>
  <si>
    <t>Milk and cream from which water has been completely removed by various methods. In form of powder, granules or other solid forms. May contain added sugar or other sweeteners.</t>
  </si>
  <si>
    <t>Milk and cream from which the water has been partly removed and which has been heat- treated to render it bacteriologically safe and stable.</t>
  </si>
  <si>
    <t>Residue from butter making. Includes kephir.</t>
  </si>
  <si>
    <t>Includes additives such as sugar, flavouring materials, fruit or cocoa.</t>
  </si>
  <si>
    <t>A fermented milk food.</t>
  </si>
  <si>
    <t>Whey paste.</t>
  </si>
  <si>
    <t>Milk and cream from which water has been partly removed after heat-treating and concentrating. Normally sucrose is added to give the product stability and bacteriological safety.</t>
  </si>
  <si>
    <t>Milk from which most of the fat has been removed.</t>
  </si>
  <si>
    <t>040510, 040520</t>
  </si>
  <si>
    <t>Emulsion of milk fat and water that is obtained by churning cream. Trade data cover butter from the milk of any animal.</t>
  </si>
  <si>
    <t>That portion of milk which is rich in milk fat and is separated by skimming or centrifuging.</t>
  </si>
  <si>
    <t>Production data refer to raw milk containing all its constituents. Trade data normally cover milk from any animal, and refer to milk that is not concentrated, pasteurized, sterilized or other-wise preserved, homogenized or peptonized.</t>
  </si>
  <si>
    <t>F0875</t>
  </si>
  <si>
    <t>Meat and offal (o/t liver) that are boiled, steamed, grilled, fried,roasted or otherwise cooked. Includes prepared meals that contain morethan 20% of meat and offal by weight.</t>
  </si>
  <si>
    <t>Preparations of meat or offal, whether chopped, minced or of blood. They may be raw, cooked or smoked and contain other ingredients, andare then enclosed in natural or artificial casings.</t>
  </si>
  <si>
    <t>020130, 020230</t>
  </si>
  <si>
    <t>Boneless meat of bovine animals, whether fresh, chilled or frozen.</t>
  </si>
  <si>
    <t>Meat, cattle, boneless (beef &amp; veal)</t>
  </si>
  <si>
    <t>Unrendered slaughter fats from bovine animals, including edible and inedible fats that are removed in the course of dressing the carcass.</t>
  </si>
  <si>
    <t>020610, 020621, 020622, 020629, 050400</t>
  </si>
  <si>
    <t>020110, 020120, 020210, 020220</t>
  </si>
  <si>
    <t>Meat of bovine animals, fresh, chilled or frozen, with bone in. Commontrade names are beef and veal.</t>
  </si>
  <si>
    <t>010221, 010229</t>
  </si>
  <si>
    <t>Common ox (Bos taurus); zebu, humped ox (Bos indicus); Asiatic ox (subgenus Bibos); Tibetan yak (Poephagus grunniens). Animals of the genus listed, regardless of age, sex, or purpose raised. Data are expressed in number of heads.</t>
  </si>
  <si>
    <t>Alfalfa (lucerne) dried, whole, cut, chopped, milled, pressed or pelletized.</t>
  </si>
  <si>
    <t>Hay from unspecified plants.</t>
  </si>
  <si>
    <t>Hay from leguminous crops.</t>
  </si>
  <si>
    <t>See 851.</t>
  </si>
  <si>
    <t>Prepared animal feed that supplements the basic farm produced feed with organic or inorganic substances.</t>
  </si>
  <si>
    <t>Generally, by-products of the wet milling of maize. Gluten feed consists of fibres, spent germ and steep liquor. Gluten meal contains endosperm protein fractions that remain following starch recovery.</t>
  </si>
  <si>
    <t>See 840. See general note in the introduction.</t>
  </si>
  <si>
    <t>Feed, compound nes</t>
  </si>
  <si>
    <t>International trade classifications cover only dog and cat food. FAO trade data also cover food for other pets (i.e. fish, birds, etc.), whenever possible.</t>
  </si>
  <si>
    <t>400121, 400122, 400129</t>
  </si>
  <si>
    <t>In the form of sheets, crË†pes, re-agglomerated granules, free-flowing powders, etc.; includes technically specified natural rubber (TSNR).</t>
  </si>
  <si>
    <t>Hevea brasiliensis Latex. The liquid secreted by the rubber tree. Includes stabilized or concentrated latex and prevulcanized rubber latex. In trade figures, liquid weight is converted to dry weight at 60%.</t>
  </si>
  <si>
    <t>240310, 240391, 240399</t>
  </si>
  <si>
    <t>Includes smoking, chewing, snuff tobacco, homogenized or compressed tobacco, manufactured tobacco substitutes, tobacco extracts and essences.</t>
  </si>
  <si>
    <t>240210, 240290</t>
  </si>
  <si>
    <t>Includes cigars, cheroots and cigarillos of tobacco substitutes.</t>
  </si>
  <si>
    <t>240220, 240290</t>
  </si>
  <si>
    <t>Includes cigarettes of tobacco substitutes.</t>
  </si>
  <si>
    <t>240110, 240120, 240130</t>
  </si>
  <si>
    <t>Nicotiana tabacum. Unmanufactured dry tobacco, including refuse that is not stemmed or stripped, or is partly or wholly stemmed or stripped.</t>
  </si>
  <si>
    <t>Including inter alia: alfa, esparto (Lygeum spartum; Stipa tenacissima); bowstring hemp (Sansevieria spp.); caroa (Neoglaziovia variegata); fuque fibre (Furcraea macrophylla); Mauritius hemp (F. gigantea); New Zealand flax (Phormium tenax); palma ixtle (Samuela carnerosana). Other fibres that are not identified separately because of their minor relevance at the international level. Because of their limited local importance, some countries report vegetable fibres under this commodity heading that are classified individually by FAO. The fibre is obtained from the leaves, stalks or fruit of the plant. In instances where the fibrous part is normally used for other purposes, data cover only those fibres intended for spinning. For trade coverage see 789.</t>
  </si>
  <si>
    <t>Cocos nucifera. Coir fibre is obtained from the fibrous covering of the mesocarp. For trade coverage see 789.</t>
  </si>
  <si>
    <t>Musa textilis. The fibre is obtained from stalks of certain banana trees. For trade coverage see 789.</t>
  </si>
  <si>
    <t>530310, 530390</t>
  </si>
  <si>
    <t>White jute (Corchorus capsularis); red jute, tossa (C. olitorius). Trade data cover raw or processed jute (but not spun), tow and waste, yarn waste and garnetted stock and may include jute-like fibres.</t>
  </si>
  <si>
    <t>Ceiba pentandra. This plant is cultivated for seed as well as for fibre. Trade data cover only fibres that have been crushed, carded or combed for spinning.</t>
  </si>
  <si>
    <t>Includes yarn waste and garnetted stock.</t>
  </si>
  <si>
    <t>530121, 530129</t>
  </si>
  <si>
    <t>Broken, scutched, hackled etc. but not spun. Traditionally, FAO has used this commodity to identify production in its raw state; in reality, the primary agricultural product is the commodity 771, which can either be used for the production of fibre or for other purposes.</t>
  </si>
  <si>
    <t>Linum usitatissimum Flax Straw. Flax is cultivated for seed as well as for fibre. The fibre is obtained from the stem of the plant. Data are reported in terms of straw.</t>
  </si>
  <si>
    <t>Very short fibres that cover the seeds after ginning and that are very high in cellulose.</t>
  </si>
  <si>
    <t>F0769</t>
  </si>
  <si>
    <t>520210, 520291, 520299</t>
  </si>
  <si>
    <t>Waste is produced when cotton is prepared for spinning, or during spinning operations, weaving, knitting, etc., or from garnetting cotton goods.</t>
  </si>
  <si>
    <t>Cotton (including garnetted stock and other cotton waste) which has been carded or combed, whether or not further prepared for spinning. May be bleached or dyed.</t>
  </si>
  <si>
    <t>Gossypium spp. Fibres from ginning seed cotton that have not been carded or combed. Trade data also include fibres that have been cleaned, bleached, dyed or rendered absorbent.</t>
  </si>
  <si>
    <t>Obtained from the flowers by extraction using an organic solvent.</t>
  </si>
  <si>
    <t>Chrysanthemum cinerariifolium. Includes leaves, stems and flowers. For insecticides, fungicides and similar products.</t>
  </si>
  <si>
    <t>330112, 330113, 330119, 330124, 330125, 330129, 330130, 330190</t>
  </si>
  <si>
    <t>Extracted from many plants and used mainly in the perfumery, food and other industries.</t>
  </si>
  <si>
    <t>Mentha spp.: M. piperita. Leaves and flowers are used in the perfumery, food and other industries.</t>
  </si>
  <si>
    <t>Essential oil extracted from Cymbopogon nardus.</t>
  </si>
  <si>
    <t>091020, 091030, 091091, 091099</t>
  </si>
  <si>
    <t>Including inter alia: bay leaves (Laurus nobilis); dill seed (Anethum graveolens); fenugreek seed (Trigonella foenum-graecum); saffron (Crocus sativus); thyme (Thymus vulgaris); turmeric (Curcuma longa). Other spices that are not identified separately because of their minor relevance at the international level. Because of their limited local importance, some countries report spices under this heading that are classified individually by FAO. This heading also includes curry powder and other mixtures of different spices.</t>
  </si>
  <si>
    <t>Spices nes</t>
  </si>
  <si>
    <t>091011, 091012</t>
  </si>
  <si>
    <t>Zingiber officinale. Rhizome of a perennial herb. It also is used for making beverages. Includes fresh, provisionally preserved or dried, whereas ginger preserved in sugar or syrup is excluded.</t>
  </si>
  <si>
    <t>090921, 090922, 090931, 090932, 090961, 090962</t>
  </si>
  <si>
    <t>090910, 090920, 090930, 090940, 090950</t>
  </si>
  <si>
    <t>Include: anise (Pimpinella anisum); badian or star anise (Illicium verum); caraway (Carum carvi); coriander (Coriandrum sativum); cumin (Cuminum cyminum); fennel (Foeniculum vulgare); juniper berries (Juniperus communis). Seeds and berries from the various plants listed. They are normally used as spices, but also have industrial (e.g. in distilleries) and medicinal applications.</t>
  </si>
  <si>
    <t>090811, 090812, 090821, 090822, 090831, 090832</t>
  </si>
  <si>
    <t>090810, 090820, 090830</t>
  </si>
  <si>
    <t>Nutmeg, mace (Myristica fragrans); cluster cardamon (Elettaria cardamomum); other cardamons (Aframomum angustifolium; A. hambury; Amomun aromaticum; A. cardamomum); Malaguetta pepper, grains of paradise (Aframomum melegueta). Nutmeg is the inner brown kernel of the fruit of the nutmeg tree. Mace is the net-like membrane between the outer shell and the kernel. Cardamon seeds are enclosed in the capsule produced by perennial herbs of the Zingiberaceae family.</t>
  </si>
  <si>
    <t>090710, 090720</t>
  </si>
  <si>
    <t>Eugenia caryophyllata; Caryophyllus aromaticus. The whole fruit of the clove tree, including the flowers picked before maturity and dried in the sun, and the stems of the clove flowers.</t>
  </si>
  <si>
    <t>090611, 090619, 090620</t>
  </si>
  <si>
    <t>Ceylon cinnamon (Cinnamomum zeylanicum); Chinese, common cinnamon, cassia (C. cassia). The inner bark of young branches of certain trees of the Laurus family. Includes cinnamon- tree flowers, cinnamon fruit and cinnamon waste (chips), whether whole, crushed or ground.</t>
  </si>
  <si>
    <t>Cinnamon (cannella)</t>
  </si>
  <si>
    <t>090510, 090520</t>
  </si>
  <si>
    <t>Vanilla planifolia; V. pompona. The fruit (or bean) of a climbing plant of the orchid family. Includes whole, crushed or ground.</t>
  </si>
  <si>
    <t>090421, 090422</t>
  </si>
  <si>
    <t>Red and cayenne pepper, paprika, chillies (Capsicum frutescens; C. annuum); allspice, Jamaica pepper (Pimenta officinalis). Uncrushed or unground fresh pimentos are considered to be vegetables.</t>
  </si>
  <si>
    <t>090411, 090412</t>
  </si>
  <si>
    <t>Black, white pepper (Piper nigrum); long pepper (P. longum). Perennial climbing vines. Includes whole, crushed or ground berries. Black pepper is produced from partially ripe berries, while white pepper is from fully ripe berries which have had the outer hull removed.</t>
  </si>
  <si>
    <t>121010, 121020</t>
  </si>
  <si>
    <t>Humulus lupulus. Hop cones, fresh or dried, whether or not ground, powdered or in the form of pellets. Includes lupuline, a yellow resinous powder that covers the hop cones. Mainly used in the brewing industry to give flavour to beer.</t>
  </si>
  <si>
    <t>Includes essences, concentrates and preparations of tea and matâ€š.</t>
  </si>
  <si>
    <t>Ilex paraguayensis. The dried leaves of certain shrubs of the holly family which grow in South America. Prepared in a way similar to tea.</t>
  </si>
  <si>
    <t>MatÃ©</t>
  </si>
  <si>
    <t>090210, 090220, 090230, 090240</t>
  </si>
  <si>
    <t>Camellia sinensis; Thea sinensis; Thea assaamica. Includes green tea (unfermented), black tea (fermented), and partially fermented tea. Excludes green tea eaten as a vegetable.</t>
  </si>
  <si>
    <t>F0666</t>
  </si>
  <si>
    <t>180610, 180620, 180631, 180632, 180690</t>
  </si>
  <si>
    <t>Includes sweetened cocoa powder, chocolate and other food preparations containing cocoa, as well as sugar confectionery containing cocoa in any amount. Excludes white chocolate (see 168).</t>
  </si>
  <si>
    <t>F0665</t>
  </si>
  <si>
    <t>180320, 180500</t>
  </si>
  <si>
    <t>Wholly or partly defatted paste (cake) and cake reduced to powder, without added sugar or other sweeteners.</t>
  </si>
  <si>
    <t>Cocoa, powder &amp; cake</t>
  </si>
  <si>
    <t>Obtained by hot-pressing either cocoa paste or the whole bean. Includes the fat and oil.</t>
  </si>
  <si>
    <t>Obtained by grinding roasted cocoa beans. Also called liquor. Not defatted.</t>
  </si>
  <si>
    <t>Theobroma cacao. The seeds contained in the fruit of the cacao- tree, including whole or broken, raw or roasted.</t>
  </si>
  <si>
    <t>210111, 210112, 210130</t>
  </si>
  <si>
    <t>Essences and concentrates, including instant coffee, roasted chicory and other coffee substitutes, extracts and essences thereof.</t>
  </si>
  <si>
    <t>Coffee substitutes containing coffee in any proportion.</t>
  </si>
  <si>
    <t>090112, 090121, 090122</t>
  </si>
  <si>
    <t>With or without caffeine, and whether or not ground.</t>
  </si>
  <si>
    <t>Coffea spp. (arabica, robusta, liberica). Raw coffee in all forms.</t>
  </si>
  <si>
    <t>230700, 230990</t>
  </si>
  <si>
    <t>Sweetened forage and preparations of a kind used for animal feed, e.g. wine lees, argol.</t>
  </si>
  <si>
    <t>Vegetable products, vegetable waste, residues and by-products from the industrial processing of vegetable materials.</t>
  </si>
  <si>
    <t>Plants specifically grown for animal feed.</t>
  </si>
  <si>
    <t>Brassica rapa var. rapifera. Especially cultivated for fodder.</t>
  </si>
  <si>
    <t>Including inter alia: birdsfoot, trefoil (Lotus corniculatus); lespedeza (Lespedeza spp.); kudzu (Pueraria lobata); sesbania (Sesbania spp.); sainfoin, esparcette (Onobrychis sativa); sulla (Hedysarum coronarium). Includes species of pulses, if harvested for fodder.</t>
  </si>
  <si>
    <t>Forage and silage, legumes</t>
  </si>
  <si>
    <t>Trifolium spp.. Various species grown for pasture, green fodder or silage.</t>
  </si>
  <si>
    <t>Forage and silage, clover</t>
  </si>
  <si>
    <t>Including inter alia: bent, redtop, fiorin grass (Agrostis spp.); bluegrass (Poa spp.); Columbus grass (Sorghum almum); fescue (Festuca spp.); Napier, elephant grass (Pennisetum purpureum); orchard grass (Dactylis glomerata); Rhodes grass (Chloris gayana); Sudan grass (Sorghum vulgare var. sudanense); Timothy grass (Phleum pratense). Includes species used for cereal production, if cut green for fodder.</t>
  </si>
  <si>
    <t>Forage and silage, grasses nes</t>
  </si>
  <si>
    <t>Cereal straw and husks, unprepared, whether or not chopped, ground, pressed, or in the form of pellets.</t>
  </si>
  <si>
    <t>220820, 220830, 220840, 220850, 220860, 220870, 220890</t>
  </si>
  <si>
    <t>Includes undenatured ethyl alcohol (strength by volume &lt; 80%); spirits, liqueurs and other spirituous beverages and preparations.</t>
  </si>
  <si>
    <t>220210, 220290</t>
  </si>
  <si>
    <t>Includes sweetened or flavoured mineral waters and other non-alcoholic beverages, such as lemonade, orangeade, cola, etc. Excludes fruit and vegetable juices.</t>
  </si>
  <si>
    <t>220110, 220190</t>
  </si>
  <si>
    <t>Includes natural or artificial mineral waters without added sugar, sweeteners or flavourings.</t>
  </si>
  <si>
    <t>The leaves and upper part of the stalks, which are used for feed. The tops represent about 10% of the weight of the plant.</t>
  </si>
  <si>
    <t>Waste of fruit, fruit pomace and marc, excluding marc of grapes.</t>
  </si>
  <si>
    <t>Cooked fruit preparations, homogenized for dietetic and infant foods.</t>
  </si>
  <si>
    <t>F0623</t>
  </si>
  <si>
    <t>081110, 081120, 081190, 081210, 081290, 081400, 200190, 200791, 200799, 200830, 200840, 200850, 200860, 200870, 200880, 200891, 200893, 200897, 200899</t>
  </si>
  <si>
    <t>081110, 081120, 081190, 081210, 081290, 081400, 200190, 200791, 200799, 200830, 200840, 200850, 200860, 200870, 200880, 200891, 200892, 200899</t>
  </si>
  <si>
    <t>Fruit, nuts and peel, including frozen, prepared or preserved, jam, paste, marmalade, purâ€še and cooked fruits, other than those listed separately.</t>
  </si>
  <si>
    <t>200981, 200989, 200990</t>
  </si>
  <si>
    <t>200980, 200990</t>
  </si>
  <si>
    <t>See 491.</t>
  </si>
  <si>
    <t>081330, 081340, 081350</t>
  </si>
  <si>
    <t>Dried fruit other than apricots, dates, citrus, figs, grapes, nuts and plums.</t>
  </si>
  <si>
    <t>Including inter alia: azarole (Crataegus azarolus); babaco (Carica pentagona); elderberry (Sambucus nigra); jujube (Zizyphus jujuba); litchi (nephelium litchi); loquat (Eriobotrya japonica); medlar (Mespilus germanica); pawpaw (Asimina triloba); pomegranate (Punica granatum); prickly pear (Opuntia ficus-indica); rose hips (Rosa spp.); rowanberry (Sorbus aucuparia); service-apple (Sorbus domestica); tamarind (Tamarindus indica); tree-strawberry (Arbutus unedo). Other fresh fruit that are not identified separately because of their minor relevance at the international level. Because of their limited local importance, some countries report fresh fruit under this heading that are classified separately by FAO.</t>
  </si>
  <si>
    <t>080450, 081060, 081090</t>
  </si>
  <si>
    <t>Including inter alia: breadfruit (Artocarpus incisa); carambola (Averrhoa carambola); cherimoya, custard apple (Annona spp.); durian (Durio zibethinus); feijoa (Feijoa sellowiana); guava (Psidium guajava); hog plum, mombin (Spondias spp.); jackfruit (Artocarpus integrifolia); longan (nephelium longan); mammee (Mammea americana); mangosteen (Garcinia mangostana); naranjillo (Solanum quitoense); passion fruit (Passiflora edulis); rambutan (nephelium lappaceum); sapote, mamey colorado (Calocarpum mammosum); sapodilla (Achras sapota); star apple, cainito (Chrysophyllum spp.). Other tropical fresh fruit that are not identified separately because of their minor relevance at the international level. In some countries mangoes, avocados, pineapples, dates and papayas are reported under this general category.</t>
  </si>
  <si>
    <t>Carica papaya.</t>
  </si>
  <si>
    <t>Actinidia chinensis.</t>
  </si>
  <si>
    <t>Anacardium occidentale. The thickened, fleshy stem below the cashew nut. When soft it is used for jam.</t>
  </si>
  <si>
    <t>Diospyros kaki: D. virginiana.</t>
  </si>
  <si>
    <t>See 492. Soluble fruit solids of not less than 27% by weight.</t>
  </si>
  <si>
    <t>Phoenix dactylifera. Includes fresh and dried fruit.</t>
  </si>
  <si>
    <t>Fruit pulp prepared in water, syrup, etc.</t>
  </si>
  <si>
    <t>Ananas comosus; A. sativ. Trade figures may include dried pineapples.</t>
  </si>
  <si>
    <t>Persea americana.</t>
  </si>
  <si>
    <t>Mangifera indica. Trade figures may include dried mangoes, guavas and mangosteens, including both fresh and dried.</t>
  </si>
  <si>
    <t>See 527.</t>
  </si>
  <si>
    <t>Ficus carica.</t>
  </si>
  <si>
    <t>Cucumis melo;.</t>
  </si>
  <si>
    <t>Citrullus vulgaris.</t>
  </si>
  <si>
    <t>220510, 220590</t>
  </si>
  <si>
    <t>Beverages made with wine of fresh grapes and flavoured with aromatic substances.</t>
  </si>
  <si>
    <t>Vermouths &amp; similar</t>
  </si>
  <si>
    <t>220410, 220421, 220429</t>
  </si>
  <si>
    <t>Wines of fresh grapes of all qualities, including sparkling, fortified and dessert wines.</t>
  </si>
  <si>
    <t>200961, 200969</t>
  </si>
  <si>
    <t>See 491. Includes unfermented grape must.</t>
  </si>
  <si>
    <t>Dried grapes. Includes sultanas and currants.</t>
  </si>
  <si>
    <t>Vitis vinifera. Includes both table and wine grapes.</t>
  </si>
  <si>
    <t>American cranberry (Vaccinium macrocarpon); European cranberry (V. oxycoccus). Trade data may include blueberries, myrtle berries and other fruits of the genus Vaccinium.</t>
  </si>
  <si>
    <t>European blueberry, wild bilberry, whortleberry (Vaccinium myrtillus); American blueberry (V. corymbosum). Trade data may include cranberries, myrtle berries and other fruits of the genus Vaccinium.</t>
  </si>
  <si>
    <t>Black (Ribes nigrum); red and white (R. rubrum). Trade data may sometimes include gooseberries.</t>
  </si>
  <si>
    <t>Ribes grossularia. Trade data may sometimes include black, white or red currants.</t>
  </si>
  <si>
    <t>Fragaria spp..</t>
  </si>
  <si>
    <t>See 492.</t>
  </si>
  <si>
    <t>Juice, plum, single strength</t>
  </si>
  <si>
    <t>See 527. Known as prunes.</t>
  </si>
  <si>
    <t>Greengage, mirabelle, damson (Prunus domestica); sloe (P. spinosa).</t>
  </si>
  <si>
    <t>Prunus persica; Amygdalus persica; Persica laevis.</t>
  </si>
  <si>
    <t>Mazzard, sweet cherry (Prunus avium; Cerasus avium); hard-fleshed cherry (var. duracina); heart cherry (var. juliana).</t>
  </si>
  <si>
    <t>Prunus cerasus; Cerasus acida.</t>
  </si>
  <si>
    <t>Prepared either by direct drying in the sun or by industrial processes. May be marketed as slices or blocks of pulp, either dried or evaporated.</t>
  </si>
  <si>
    <t>Prunus armeniaca.</t>
  </si>
  <si>
    <t>Cydonia oblonga; C. vulgaris; C. japonica.</t>
  </si>
  <si>
    <t>Pyrus communis.</t>
  </si>
  <si>
    <t>Fermented beverages nes (e.g. cider, perry, mead), including alcoholic beverages (that are not distilled) made from cereals, roots and fruits, that are not included under other headings, e.g. beer from plantains and ginger.</t>
  </si>
  <si>
    <t>Malus pumila; M. sylvestris; M. communis; Pyrus malus.</t>
  </si>
  <si>
    <t>Citrus maxima; C. grandis; C. paradisi.</t>
  </si>
  <si>
    <t>Lemon (Citrus limon); sour lime (C. aurantifolia); sweet lime (C. limetta).</t>
  </si>
  <si>
    <t>Mandarin, tangerine (Citrus reticulata); clementine, satsuma (C. unshiu).</t>
  </si>
  <si>
    <t>200911, 200919</t>
  </si>
  <si>
    <t>Juice that is obtained by a concentration process in which the water is physically removed from the juice until it has not less than 20% of solids by weight. It is then reconstituted with water before consumption. Unfermented, it may or may not be frozen.</t>
  </si>
  <si>
    <t>200911, 200912</t>
  </si>
  <si>
    <t>Juice is obtained by mechanical extractors, or by pressing, and is then submitted to various processes. Unfermented, it may or may not be frozen. For direct consumption.</t>
  </si>
  <si>
    <t>Common, sweet orange (Citrus sinensis); bitter orange (C. aurantium). Bitter oranges are used primarily in the preparation of marmalade.</t>
  </si>
  <si>
    <t>Musa paradisiaca. Generally known as a cooking banana. Data should be reported excluding the weight of the central stalk.</t>
  </si>
  <si>
    <t>Plantains and others</t>
  </si>
  <si>
    <t>Musa sapientum; M. cavendishii; M. nana. Bananas are normally eaten raw. Trade figures may include dried bananas. Data should be reported excluding the weight of the central stalk.</t>
  </si>
  <si>
    <t>Preparations Vegetables prepared for dietetic and infant food.</t>
  </si>
  <si>
    <t>F0475</t>
  </si>
  <si>
    <t>200410, 200490</t>
  </si>
  <si>
    <t>Vegetables that are prepared or preserved o/t by vinegar, and then frozen.</t>
  </si>
  <si>
    <t>071140, 071151, 071159, 071190</t>
  </si>
  <si>
    <t>Vegetables preserved with SO2, brine, etc., but which are unsuitable for consumption in that state.</t>
  </si>
  <si>
    <t>F0473</t>
  </si>
  <si>
    <t>071021, 071022, 071029, 071030, 071080, 071090</t>
  </si>
  <si>
    <t>Vegetables, either uncooked, or cooked by steaming or boiling in water, and then frozen.</t>
  </si>
  <si>
    <t>F0472</t>
  </si>
  <si>
    <t>200520, 200540, 200551, 200559, 200560, 200591, 200599</t>
  </si>
  <si>
    <t>Vegetables prepared or preserved o/t by vinegar and which have not been frozen.</t>
  </si>
  <si>
    <t>200110, 200190</t>
  </si>
  <si>
    <t>Vegetables, fruit, nuts and other edible parts of plants, prepared or preserved with vinegar or acetic acid, with or without added sugar, salt, spices, etc. Includes pickles.</t>
  </si>
  <si>
    <t>071220, 071290</t>
  </si>
  <si>
    <t>Vegetables that are dried, dehydrated, evaporated or freeze-dried. Includes dried vegetables that are broken or powdered.</t>
  </si>
  <si>
    <t>070690, 070940, 070999</t>
  </si>
  <si>
    <t>070690, 070940, 070990</t>
  </si>
  <si>
    <t>Including inter alia: bamboo shoots (Bambusa spp.); beets, chards (Beta vulgaris); capers (Capparis spinosa); cardoons (Cynara cardunculus); celery (Apium graveolens); chervil (Anthriscus cerefolium); cress (Lepidium sativum); fennel (Foeniculum vulgare); horseradish (Cochlearia armoracia); marjoram, sweet (Majorana hortensis); oyster plant (Tragopogon porrifolius); parsley (Petroselinum crispum); parsnips (Pastinaca sativa); radish (Raphanus sativus); rhubarb (Rheum spp.); rutabagas, swedes (Brassica napus); savory (Satureja hortensis); scorzonera (Scorzonera hispanica); sorrel (Rumex acetosa); soybean sprouts tarragon (Artemisia dracunculus); watercress (Nasturtium officinale). Other vegetables that are not identified separately because of their minor relevance at the international level. Because of their limited local importance, some countries report vegetables under this heading that are classified individually by FAO.</t>
  </si>
  <si>
    <t>Fruit stones, kernels and other vegetable products used primarily for human food that are not specified or included elsewhere.</t>
  </si>
  <si>
    <t>200310, 200390</t>
  </si>
  <si>
    <t>200310, 200320, 200390</t>
  </si>
  <si>
    <t>Mushrooms and truffles, prepared or preserved o/t by vinegar or acetic acid; either whole, in pieces, or homogenized.</t>
  </si>
  <si>
    <t>070951, 070959</t>
  </si>
  <si>
    <t>Including inter alia: Boletus edulis; Agaricus campestris; Morchella spp. and Tuber magnatum. Cultivated or spontaneous. Includes truffles.</t>
  </si>
  <si>
    <t>Prepared or preserved other than by vinegar or acetic acid; not frozen.</t>
  </si>
  <si>
    <t>Either uncooked, or cooked by steaming or boiling in water, and then frozen.</t>
  </si>
  <si>
    <t>Zea mays, particularly var. saccharata. Maize harvested green for food. Saccharata variety is commonly known as sweet corn.</t>
  </si>
  <si>
    <t>Daucus carota. Trade data may include turnips (Brassica rapa var. rapifera).</t>
  </si>
  <si>
    <t>Pisum sativum. Mostly for shelling, but including edible- podded peas or sugar peas.</t>
  </si>
  <si>
    <t>Phaseolus and Vigna spp.. For shelling.</t>
  </si>
  <si>
    <t>Leeks (Allium porrum); chives (A. schoenoprasum); other alliac. (Allium varieties except those of 402, 403 and 406).</t>
  </si>
  <si>
    <t>Allium sativum.</t>
  </si>
  <si>
    <t>Allium cepa. Includes onions at a mature stage, but not dehydrated onions.</t>
  </si>
  <si>
    <t>Shallots (Allium ascalonicum); onions (A. cepa); welsh onions (A. fistulosum). Young onions pulled before the bulb has enlarged; used especially in salads. Includes onion sets.</t>
  </si>
  <si>
    <t>Capsicum annuum; C. fructescens; Pimenta officinalis. Production data exclude crops cultivated explicitly as spices. In contrast, trade data include these crops, provided they are fresh, uncrushed and unground.</t>
  </si>
  <si>
    <t>Solanum melongena. Also called aubergines.</t>
  </si>
  <si>
    <t>Cucumis sativus.</t>
  </si>
  <si>
    <t>Cucurbita spp. Includes marrows.</t>
  </si>
  <si>
    <t>Brassica oleracea var. botrytis, subvariety cauliflora and cymosa. Includes headed broccoli.</t>
  </si>
  <si>
    <t>Prepared or preserved o/t by vinegar; either whole or in pieces.</t>
  </si>
  <si>
    <t>Tomatoes prepared or preserved o/t by vinegar, in the form of paste, purâ€še or concentrate. Includes juice of dry weight content of 7% or more.</t>
  </si>
  <si>
    <t>Juice is obtained by treating tomatoes with cold or hot water or with steam. The juice then undergoes various processes, such as clarification, homogenization, sterilization, etc.</t>
  </si>
  <si>
    <t>Lycopersicon esculentum.</t>
  </si>
  <si>
    <t>Spinacia oleracea. Trade figures may include New Zealand spinach (Tetragonia espansa) and orache (garden) spinach (Atriplex hortensis).</t>
  </si>
  <si>
    <t>070511, 070519, 070521, 070529</t>
  </si>
  <si>
    <t>Lactuca sativa; witloof chicory (Cichorium intybus var. foliosum); endive (C. endivia var. crispa); escarole chicory (C. endivia var. latifolia).</t>
  </si>
  <si>
    <t>Asparagus officinalis.</t>
  </si>
  <si>
    <t>Cynara scolymus.</t>
  </si>
  <si>
    <t>070420, 070490</t>
  </si>
  <si>
    <t>Chinese, mustard cabbage, pak-choi (Brassica chinensis); white, red, savoy cabbage, Brussels sprouts, collards, kale and kohlrabi (Brassica oleracea all var. except botrytis).</t>
  </si>
  <si>
    <t>150990, 151590</t>
  </si>
  <si>
    <t>Includes, inter alia, myrtle wax and Japan wax.</t>
  </si>
  <si>
    <t>Includes inter alia: beech nut (Fagus sylvatica);(Aleurites moluccana);(Carapa guineensis);(Croton tiglium);(Bassia latifolia);(Guizotia abyssinica);(Licania rigida);(Perilla frutescens);(Jatropha curcas);(Shorea robusta);(Pongamia glabra);(Astrocaryum spp.). Other oilseeds, oleaginous fruits and nuts that are not identified separately because of their minor relevance at the international level. Because of their limited local importance, some countries report commodities under this heading that are classified individually by FAO. Also included under this code are tea seeds, grape pips and tomato seeds from which oil is extracted.</t>
  </si>
  <si>
    <t>Residue from oil extraction.</t>
  </si>
  <si>
    <t>151511, 151519</t>
  </si>
  <si>
    <t>Obtained by pressure extraction. Used mainly in non-food items.</t>
  </si>
  <si>
    <t>Linum usitatissimum Flaxseed. An annual herbaceous that is cultivated for its fibre as well as its oil.</t>
  </si>
  <si>
    <t>151221, 151229</t>
  </si>
  <si>
    <t>Obtained first by pressure extraction from the kernels of cotton seeds. The residue from this process is then exposed to a solvent. Used mainly as a food.</t>
  </si>
  <si>
    <t>120721, 120729</t>
  </si>
  <si>
    <t>Used for extracting oil.</t>
  </si>
  <si>
    <t>Obtained from shelled seeds by pressure. Used for food and soap.</t>
  </si>
  <si>
    <t>Kapokseed shelled</t>
  </si>
  <si>
    <t>The soft shell is approximately 40-50% of the total weight of the nut.</t>
  </si>
  <si>
    <t>Obtained by pressure extraction or by solvent from the kernels of the fruit of the Borneo tallow tree and from the outer coating that surrounds the seeds of the fruit of the Chinese tallow tree. Used as a substitute for cocoa butter. Also used in soap, candles, medicines and cosmetics.</t>
  </si>
  <si>
    <t>Obtained by pressure extraction. Has both food and industrial uses.</t>
  </si>
  <si>
    <t>Papaver somniferum. The source of opium, poppy seeds are also used in baking and confectionery.</t>
  </si>
  <si>
    <t>Includes flour, meal and prepared mustard.</t>
  </si>
  <si>
    <t>White mustard (Brassica alba; B. hirta; Sinapis alba); black mustard (Brassica nigra; Sinapis nigra). In addition to the oil extracted from them, white mustard seeds, may be processed into flour for food use. Black mustard seeds also yield oil and are processed into flour that is used mainly in pharmaceutical products.</t>
  </si>
  <si>
    <t>Obtained by pressure extraction in two or three stages at different temperatures. Sometimes the oil is also extracted by solvent from the residue of the pressure extraction. Used mainly for food.</t>
  </si>
  <si>
    <t>Sesamum indicum. Valued for its oil, but also as a food, either raw or roasted, as well as in bakery products and other food preparations.</t>
  </si>
  <si>
    <t>151211, 151219</t>
  </si>
  <si>
    <t>Obtained either by pressure or by solvent. Has both food and industrial uses.</t>
  </si>
  <si>
    <t>Oil extracted from olive residues with solvents.</t>
  </si>
  <si>
    <t>230641, 230649</t>
  </si>
  <si>
    <t>151411, 151419, 151491, 151499</t>
  </si>
  <si>
    <t>Obtained by pressure extraction for food use. Oil recovered with solvent from the residues of the pressure extraction is used for industrial purposes. Canola oil is produced from new varieties of rapeseed.</t>
  </si>
  <si>
    <t>120510, 120590</t>
  </si>
  <si>
    <t>Brassica napus var. oleifera. Valued mainly for its oil. Older varieties are rich in Erucic acid, which is considered unhealthy.</t>
  </si>
  <si>
    <t>Residue from oil extraction. The cake is used for feed if it is from decorticated seeds, or for fertilizer if it comes from undecorticated seeds.</t>
  </si>
  <si>
    <t>Obtained by pressure extraction. Mainly for food use.</t>
  </si>
  <si>
    <t>Helianthus annuus. Valued mainly for its oil. Minor uses include as a human food and as feed for birds.</t>
  </si>
  <si>
    <t>Obtained by pressure or by solvent. Uses include mainly industrial ones, in pharmaceuticals and cosmetics.</t>
  </si>
  <si>
    <t>A very important vegetable oil in West Africa. Used as a substitute for cocoa butter and in cosmetics.</t>
  </si>
  <si>
    <t>Butyrospermum parkii. Production data refer only to the nut contained in the fruit although the pulp around the nut is also edible.</t>
  </si>
  <si>
    <t>F0262</t>
  </si>
  <si>
    <t>071120, 200190, 200490, 200570</t>
  </si>
  <si>
    <t>Treated with SO2, brine, water, or otherwise prepared or preserved.</t>
  </si>
  <si>
    <t>Obtained from olives by mechanical or other physical means. Olive oil is the only vegetable oil that can be consumed without refining.</t>
  </si>
  <si>
    <t>Olea europaea. Includes table olives and olives for oil.</t>
  </si>
  <si>
    <t>151321, 151329</t>
  </si>
  <si>
    <t>Obtained from the kernel of the nut of the fruits of the oil palm by pressure in two or three stages at different temperatures. Including oil of babassu kernels.</t>
  </si>
  <si>
    <t>151110, 151190</t>
  </si>
  <si>
    <t>Obtained from the mesocarp of the fruit of the oil palm by pressure, and also by solvent from the residues of the pressure extraction.</t>
  </si>
  <si>
    <t>151311, 151319</t>
  </si>
  <si>
    <t>Obtained by pressure from copra and by solvent from the residues of pressure extraction. Has both food and industrial uses.</t>
  </si>
  <si>
    <t>The dried flesh of coconut from which the oil is extracted.</t>
  </si>
  <si>
    <t>Dried, shredded flesh of coconut processed for human consumption. It retains most of the oil and proteins of the fresh nut and is mainly used in confectionery and baking.</t>
  </si>
  <si>
    <t>080112, 080119</t>
  </si>
  <si>
    <t>Cocos nucifera Husked coconut. In shell, covered by the endocarp, while exocarp (the smooth outer skin) and mesocarp (the fibrous covering) are removed. Immature nuts contain a milky juice that is consumed as a refreshing drink. Mature nuts are consumed as such, or processed for copra or desiccated coconut. The flesh, from which copra/oil is extracted, constitutes 40-70% of the weight of the husked coconut. The oil content is about 36% of the flesh.</t>
  </si>
  <si>
    <t>Obtained by grinding roasted peanuts. In addition to fat, at 40-46%, peanut butter contains all other components of the nuts.</t>
  </si>
  <si>
    <t>Roasted, salted, flavoured, etc.</t>
  </si>
  <si>
    <t>150810, 150890</t>
  </si>
  <si>
    <t>Obtained by pressure or solvent extraction. Used mainly for food.</t>
  </si>
  <si>
    <t>Used as direct food and for extracting oil.</t>
  </si>
  <si>
    <t>Obtained by precipitating proteins from soya milk and removing the fluid. Can be fermented or non-fermented.</t>
  </si>
  <si>
    <t>Soya curd</t>
  </si>
  <si>
    <t>210390, 210610</t>
  </si>
  <si>
    <t>A fermented, salty condiment. Soya paste can be produced through brine fermentation of low- moisture soya curd.</t>
  </si>
  <si>
    <t>A fermented soya product from defatted soybeand and wheat or other cereals that is filtered and pasteurized.</t>
  </si>
  <si>
    <t>Oilcake and other solid residues (except dregs), whether or not ground, or in the form of pellets, resulting from the extraction of fats or oils.</t>
  </si>
  <si>
    <t>150710, 150790</t>
  </si>
  <si>
    <t>Obtained by solvent extraction from the beans. Used mainly for food.</t>
  </si>
  <si>
    <t>120110, 120190</t>
  </si>
  <si>
    <t>Glycine soja. The most important oil crop. Also widely consumed as a bean and in the form of various derived products because of its high protein content, e.g. soya milk, meat, etc.</t>
  </si>
  <si>
    <t>F0235</t>
  </si>
  <si>
    <t>081190, 081290, 200190, 200799, 200819</t>
  </si>
  <si>
    <t>Mainly roasted, whether or not containing vegetable oils, salt, flavours, spices or other additives. Excludes prepared groundnuts, except when mixed with other nuts.</t>
  </si>
  <si>
    <t>080261, 080262, 080290</t>
  </si>
  <si>
    <t>080260, 080290</t>
  </si>
  <si>
    <t>Including inter alia: pecan nut (Carya illinoensis); butter or swarri nut (Caryocar nuciferum); pili nut, Java almond, Chinese olives (Canarium spp.); paradise or sapucaia nut (Lecythis zabucajo); Queensland, macadamia nut (Macadamia ternifolia); pignolia nut (Pinus pinea). Other nuts that are not identified separately because of their minor relevance at the international level. Because of their limited local importance, some countries report nuts under this heading that are classified individually by FAO.</t>
  </si>
  <si>
    <t>Nuts nes</t>
  </si>
  <si>
    <t>Around 50% of the weight in shell.</t>
  </si>
  <si>
    <t>Around 53% of the weight in shell.</t>
  </si>
  <si>
    <t>Around 55% of the weight in shell.</t>
  </si>
  <si>
    <t>Around 25% of the weight in shell.</t>
  </si>
  <si>
    <t>Areca, betel nut (Areca catechu). Produced mainly in the Far East. Areca nuts are used mainly as masticatory. These nuts contain alkaloids (arecoline and arecaidine).</t>
  </si>
  <si>
    <t>Corylus avellana. Produced mainly in Mediterranean countries and the United States.</t>
  </si>
  <si>
    <t>Kola, cola, Sudan cola nut (Cola nitida; C. vera; C. acuminata). Produced mainly in Africa. Kola nuts, containing 2.4 to 2.6% caffeine, are commonly chewed by the local population. Much used in Europe and America in the production of beverages.</t>
  </si>
  <si>
    <t>080251, 080252</t>
  </si>
  <si>
    <t>Pistacia vera. Produced mainly in the Near East and the United States.</t>
  </si>
  <si>
    <t>Jugland spp.: J. regia. Produced in temperate zones of the Northern Hemisphere, particularly in the United States.</t>
  </si>
  <si>
    <t>Prunus amygdalus; P. communis; Amygdalus communis. Produced mainly in Mediterranean countries, the United States and Asia.</t>
  </si>
  <si>
    <t>080241, 080242</t>
  </si>
  <si>
    <t>Castanea spp.: C. vesca; C. vulgaris; C. sativa. Produced mainly in Europe and Asia.</t>
  </si>
  <si>
    <t>Anacardium occidentale. Produced mainly in East Africa, India and Brazil.</t>
  </si>
  <si>
    <t>Produced through milling or grinding of pulses. This heading also includes meal.</t>
  </si>
  <si>
    <t>Spring/common vetch (Vicia sativa). Used mainly for animal feed.</t>
  </si>
  <si>
    <t>Bambara groundnut, earth pea (Voandzeia subterranea). These beand are grown underground in a similar way to groundnuts.</t>
  </si>
  <si>
    <t>Lens esculenta; Ervum lens.</t>
  </si>
  <si>
    <t>Chickpea, Bengal gram, garbanzos (Cicer arietinum).</t>
  </si>
  <si>
    <t>Garden pea (Pisum sativum); field pea (P. arvense).</t>
  </si>
  <si>
    <t>Vicia faba: horse-bean (var. equina); broad bean (var. major); field bean (var. minor).</t>
  </si>
  <si>
    <t>071331, 071332, 071333, 071339</t>
  </si>
  <si>
    <t>Phaseolus spp.: kidney, haricot bean (Ph. vulgaris); lima, butter bean (Ph. lunatus); adzuki bean (Ph. angularis); mungo bean, golden, green gram (Ph. aureus); black gram, urd (Ph. mungo); scarlet runner bean (Ph. coccineus); rice bean (Ph. calcaratus); moth bean (Ph. aconitifolius); tepary bean (Ph. acutifolius). Only species of Phaseolus should be included, though several countries also include certain types of beans. Commonly classified as Vigna (angularis, mungo, radiata, aconitifolia). In the past, these species were also classified as Phaseolus.</t>
  </si>
  <si>
    <t>170211, 170219</t>
  </si>
  <si>
    <t>Also known as milk sugar. Produced commercially from whey.</t>
  </si>
  <si>
    <t>170230, 170240</t>
  </si>
  <si>
    <t>Glucose is a monosaccharide produced by hydrolysing starch with acids and/or enzymes. Dextrose is chemically pure glucose. Used in the food industry, in brewing, in tobacco fermentation and in pharmaceutical products.</t>
  </si>
  <si>
    <t>Residue from the extraction of sugar from the root of sugar beets. Used for animal feed.</t>
  </si>
  <si>
    <t>170410, 170490</t>
  </si>
  <si>
    <t>Sugar confectionery, including chewing gum, that does not contain cocoa. Includes white chocolate.</t>
  </si>
  <si>
    <t>Includes invert sugar, caramel, golden syrup, artificial honey, maltose other than chemically pure, sorghum and palm sugars. See also the general note in the introduction.</t>
  </si>
  <si>
    <t>Sugar nes</t>
  </si>
  <si>
    <t>Monosaccharide found in fruits and honey, commercially produced from glucose, sucrose or by hydrolysis of inulin (polysaccharide found mainly in the tubers of the dahlia and the Jerusalem artichoke). Especially suitable for use by diabetics.</t>
  </si>
  <si>
    <t>170310, 170390</t>
  </si>
  <si>
    <t>A by-product of the extraction or refining of beet or cane sugar or of the production of fructose from maize. Used for feed, food, industrial alcohol, alcoholic beverages and ethanol.</t>
  </si>
  <si>
    <t>170191, 170199</t>
  </si>
  <si>
    <t>Production covers domestic production, plus or minus imports and/or exports of raw centrifugal sugar in terms of refined sugar.</t>
  </si>
  <si>
    <t>Generally derived from sugar cane through traditional methods without centrifugation.</t>
  </si>
  <si>
    <t>2351f</t>
  </si>
  <si>
    <t>170112, 170114</t>
  </si>
  <si>
    <t>170111, 170112</t>
  </si>
  <si>
    <t>The sum of codes 158 and 159. Processed further to obtain refined sugar.</t>
  </si>
  <si>
    <t>Including inter alia: sugar maple (Acer saccharum); sweet sorghum (Sorghum saccharatum); sugar palm (Arenga saccharifera). Includes minor sugar crops of local importance. In the case of saps, production is to be expressed in liquid equivalent.</t>
  </si>
  <si>
    <t>Sugar crops nes</t>
  </si>
  <si>
    <t>Maple syrup is produced by atmospheric boiling of maple sap in an open-pan evaporator. Continuing the evaporation process until the syrup crystalizes yields maple sugar.</t>
  </si>
  <si>
    <t>Beta vulgaris var. altissima. In some producing countries, marginal quantities are consumed, either directly as food or in the preparation of jams.</t>
  </si>
  <si>
    <t>Flour and meal produced from roots and tubers o/t potatoes and cassava.</t>
  </si>
  <si>
    <t>Including inter alia: arracacha (Arracacoa xanthorrhiza); arrowroot (Maranta arundinacea); chufa (Cyperus esculentus); sago palm (Metroxylon spp.); oca and ullucu (Oxalis tuberosa and Ullucus tuberosus); yam bean, jicama (Pachyrxhizus erosus, P. angulatus); mashua (Tropaeolum tuberosum); Jerusalem artichoke, topinambur (Helianthus tuberosus). Other tubers, roots or rhizomes, fresh, that are not identified separately because of their minor relevance at the international level. Because of their limited local importance, some countries report roots and tubers under this commodity heading that are classified individually by FAO.</t>
  </si>
  <si>
    <t>Roots and tubers nes</t>
  </si>
  <si>
    <t>See 119. The principal industrial outlet for cassava. Cassava starch is used in the foodstuffs, textile and paper industries for the manufacture of plywood and veneer, adhesives, glucose and dextrine.</t>
  </si>
  <si>
    <t>Includes peeled, sliced and sun-dried (cassava chips), as well as ground and compressed cassava (pellets). Used mainly as livestock feed.</t>
  </si>
  <si>
    <t>A product of tubers that have been peeled, dried and milled; mainly for human consumption. Includes flour, meal and flakes.</t>
  </si>
  <si>
    <t>Manioc, mandioca, yuca (Manihot esculenta, syn. M. utilissima); yuca dulce (M. palmata, syn. M. dulcis). A semi-permanent crop grown in tropical and subtropical regions. Sometimes bitter and sweet cassavas are referred to as separate species, the former being M. esculenta and the latter M. palmata, but this is incorrect since the toxicity varies according to location. Cassava is the staple food in many tropical countries. It is not traded internationally in its fresh state because tubers deteriorate very rapidly.</t>
  </si>
  <si>
    <t>Ipomoea batatas. A seasonal crop grown in tropical and subtropical regions. Used mainly for human food. Trade data cover fresh and dried tubers, whether or not sliced or in the form or pellets.</t>
  </si>
  <si>
    <t>The residue and waste from the preparation of potatoes.</t>
  </si>
  <si>
    <t>Peeled potatoes that are either cooked or uncooked, sliced or unsliced, and then frozen.</t>
  </si>
  <si>
    <t>110510, 110520</t>
  </si>
  <si>
    <t>Produced from tubers that have been peeled, dried and milled. Includes flour, meal, flakes, granules and pellets.</t>
  </si>
  <si>
    <t>070110, 070190</t>
  </si>
  <si>
    <t>Solanum tuberosum Irish potato. A seasonal crop grown in temperate zones all over the world, but primarily in the northern hemisphere.</t>
  </si>
  <si>
    <t>Food preparations of flour, meal, starch or malt extracts, that either do not contain, or contain less than 50%, cocoa powder. Also, food preparations of milk that either do not contain, or contain less than 10%, cocoa powder.</t>
  </si>
  <si>
    <t>Used in the preparation of bakers' wares.</t>
  </si>
  <si>
    <t>110419, 110423, 110429</t>
  </si>
  <si>
    <t>Cereal grains, excluding barley and oats, that are either rolled, flaked, pearled, sliced or kibbled.</t>
  </si>
  <si>
    <t>Cereal preparations nes</t>
  </si>
  <si>
    <t>110290, 110319, 110320</t>
  </si>
  <si>
    <t>Broadly defined to include meal, groats and pellets.</t>
  </si>
  <si>
    <t>Communion wafers, empty cachets for pharmaceutical use and sealing wafers.</t>
  </si>
  <si>
    <t>Preparations for infant consumption, usually containing some non-cereal ingredients.</t>
  </si>
  <si>
    <t>A mixture of cereal species that are sown and harvested together. The mixture wheat/rye is known as meslin, but in trade is usually classified with wheat.</t>
  </si>
  <si>
    <t>Phalaris canariensis. Minor cereal normally used as bird feed.</t>
  </si>
  <si>
    <t>A minor cereal that is a cross between wheat and rye, combining the quality and yield of wheat with the hardiness of rye.</t>
  </si>
  <si>
    <t>A milling by-product.</t>
  </si>
  <si>
    <t>Bran, fonio</t>
  </si>
  <si>
    <t>Flour, fonio</t>
  </si>
  <si>
    <t>Digitaria spp.: fonio or findi (D. exilis); black fonio or hungry rice (D. iburua). A minor cereal of importance only in West Africa where it is eaten in place of rice during famines. The seeds are cooked by steaming the whole grain.</t>
  </si>
  <si>
    <t>Chenopodium quinoa (Chenopodiaceae). A minor cereal, which tolerates high altitudes, quinoa is cultivated primarily in andean countries. Used for food and to make chicha, a fermented beverage.</t>
  </si>
  <si>
    <t>Fagopyrum esculentum (Polygonaceae). A minor cereal cultivated primarily in northern regions. Buckwheat is considered a cereal, although it does not belong to the gramineous family.</t>
  </si>
  <si>
    <t>A traditional beer prepared in African countries in which sorghum is cultivated. It is normally consumed while still fermenting.</t>
  </si>
  <si>
    <t>Beer of sorghum</t>
  </si>
  <si>
    <t>100710, 100790</t>
  </si>
  <si>
    <t>Sorghum spp.: guinea corn (S. guineense); common, milo, feterita, kaffir corn (S. vulgare); durra, jowar, kaoliang (S. dura). A cereal that has both food and feed uses. Sorghum is a major food grain in most of Africa, where it is also used in traditional beer brewing. It is desirable to report hybrid and other varieties separately.</t>
  </si>
  <si>
    <t>100821, 100829</t>
  </si>
  <si>
    <t>Including inter alia: barnyard or Japanese millet (Echinocloa frumentacea); ragi, finger or African millet (Eleusine coracana); teff (Eragrostis abyssinica); common, golden or proso millet (Panicum miliaceum); koda or ditch millet (Paspalum scrobiculatum); pearl or cattail millet (Pennisetum glaucum); foxtail millet (Setaria italica). Small-grained cereals that include a large number of different botanical species. Originated by the domestication of wild African grasses in the Nile valley and the Sahel zone, millets were subsequently taken to China and India. These cereals tolerate arid conditions and possess a small, highly nutritious grain that stores well. Used locally, both as a food and as a livestock feed. In all areas where they are cultivated, millets are used in traditional beer brewing. Also used as a feed for birds.</t>
  </si>
  <si>
    <t>110412, 110422</t>
  </si>
  <si>
    <t>Obtained by crushing or rolling the whole or broken grain; includes grains flaked, hulled or otherwise worked for human consumption.</t>
  </si>
  <si>
    <t>100410, 100490</t>
  </si>
  <si>
    <t>Avena spp., mainly Avena sativa. A plant with open, spreading panicle-bearing large spikelets. Used primarily in breakfast foods. Makes excellent fodder for horses.</t>
  </si>
  <si>
    <t>100210, 100290</t>
  </si>
  <si>
    <t>Secale cereale. A grain that is tolerant of poor soils, high latitudes and altitudes. Mainly used in making bread, whisky and beer. When fed to livestock, it is generally mixed with other grains.</t>
  </si>
  <si>
    <t>100510, 100590</t>
  </si>
  <si>
    <t>Zea mays var. everta. A variety of maize that is eaten after the kernels have been heated and have "popped".</t>
  </si>
  <si>
    <t>Popcorn</t>
  </si>
  <si>
    <t>A residue of the extraction of oil from germ.</t>
  </si>
  <si>
    <t>151521, 151529</t>
  </si>
  <si>
    <t>Extracted from germ by pressure or by solvents.</t>
  </si>
  <si>
    <t>A by-product of the milling of shelled maize.</t>
  </si>
  <si>
    <t>110220, 110313, 110320</t>
  </si>
  <si>
    <t>The seed embryo that is separated during processing and is valued mainly for its oil.</t>
  </si>
  <si>
    <t>Zea mays Corn, Indian corn, mealies. A grain with a high germ content. At the national level, hybrid and ordinary maize should be reported separately owing to widely different yields and uses. Used largely for animal feed and commercial starch production.</t>
  </si>
  <si>
    <t>Beverage that may be alcoholic or non-alcoholic that is made from fermented malted cereals (mainly barley), water and hops. Non-malted cereals may also be used. The FAO definition differs from the main international classifications in that it includes non-alcoholic beer.</t>
  </si>
  <si>
    <t>110710, 110720</t>
  </si>
  <si>
    <t>A grain - usually barley - that has been germinated through a soaking process and then dried. Malt is used in brewing and distilling, and as a nutrient additive. Includes whole, ground, flour, and roasted malt, but excludes extracts and preparations.</t>
  </si>
  <si>
    <t>110419, 110429</t>
  </si>
  <si>
    <t>Small, round pellets obtained by the further milling of pot barley. This definition also includes kibbled, rolled or flaked grains.</t>
  </si>
  <si>
    <t>100310, 100390</t>
  </si>
  <si>
    <t>Hordeum spp.: two-row barley (H. disticum) six-row barley (H. hexasticum) four-row barley (H. vulgare). Tolerates poorer soils and lower temperatures better than does wheat. Varieties include with husk and without (naked). Used as a livestock feed, for malt and for preparing foods. The roasted grains are a coffee substitute.</t>
  </si>
  <si>
    <t>190410, 190420, 190490</t>
  </si>
  <si>
    <t>Foods prepared by swelling and roasting cereals or cereal products, e.g. corn flakes, puffed rice; cereals o/t maize, in grain form, precooked or otherwise prepared.</t>
  </si>
  <si>
    <t>Low-alcohol beverages, such as rice wine and sake.</t>
  </si>
  <si>
    <t>Produced by milling broken or milled rice. Finely ground rice flour is widely used in infant foods and in noodles. It is not used in bread because it lacks the necessary gluten-forming protein.</t>
  </si>
  <si>
    <t>A residue of the extraction of oil. Also known as de-oiled rice bran.</t>
  </si>
  <si>
    <t>Extracted from bran by pressure or, more frequently, by solvents.</t>
  </si>
  <si>
    <t>Residues from the selection of whole-grain, milled rice.</t>
  </si>
  <si>
    <t>White rice milled from locally grown paddy. Includes semi-milled, whole-milled and parboiled rice.</t>
  </si>
  <si>
    <t>Rice - total  (Rice milled equivalent)</t>
  </si>
  <si>
    <t>Rice grain without hulls or husks. Also known as brown or cargo rice.</t>
  </si>
  <si>
    <t>F0022</t>
  </si>
  <si>
    <t>190520, 190531, 190532, 190540, 190590</t>
  </si>
  <si>
    <t>All baked products excluding those listed under bread. Pastry products may contain ingredients other than wheat flour, such as milk, eggs, sugar, honey, starch, fats, fruit, seeds, etc.</t>
  </si>
  <si>
    <t>Whole wheat grains that are boiled, dried and cracked, either between stones or in a hand mill. Very popular in the Near East.</t>
  </si>
  <si>
    <t>F0020</t>
  </si>
  <si>
    <t>190510, 190540, 190590</t>
  </si>
  <si>
    <t>A baked product of flour or meal of cereals, especially wheat. Includes ordinary, unleavened, crackers, rusks, etc.</t>
  </si>
  <si>
    <t>190211, 190219</t>
  </si>
  <si>
    <t>Pasta made from semolina, or flour, that is mixed with water and kneaded into a dough. Other ingredients may be included as well. The dough is then shaped into various forms. This heading is limited to macaroni that is not cooked, stuffed or otherwise prepared.</t>
  </si>
  <si>
    <t>Defined broadly to include sharps and other residue from the milling, sifting or other working of the grain. Contains a little flour.</t>
  </si>
  <si>
    <t>110100, 110311, 110320</t>
  </si>
  <si>
    <t>Defined broadly to include meal, groats and pellets. Strong flours from hard wheat are used for bread, while durum wheat flour is used primarily for pasta. Weaker flours from soft wheat are mainly used in cakes, pastries, biscuits and certain noodles.</t>
  </si>
  <si>
    <t>100111, 100119, 100191, 100199</t>
  </si>
  <si>
    <t>100110, 100190</t>
  </si>
  <si>
    <t>Triticum spp.: common (T. aestivum) durum (T. durum) spelt (T. spelta). Common and durum wheat are the main types. Among common wheat, the main varieties are spring and winter, hard and soft, and red and white. At the national level, different varieties should be reported separately, reflecting their different uses. Used mainly for human food.</t>
  </si>
  <si>
    <t>CPC Code</t>
  </si>
  <si>
    <t>HS12 Code</t>
  </si>
  <si>
    <t>HS07 Code</t>
  </si>
  <si>
    <t>HS Code</t>
  </si>
  <si>
    <t>Description</t>
  </si>
  <si>
    <t>Item</t>
  </si>
  <si>
    <t>Item Code</t>
  </si>
  <si>
    <t>Including inter alia: Haiti hemp (Agave foetida); henequen (A. fourcroydes); ixtle, tampico (A. lecheguilla); maguey (A. cantala); pita (A. americana); Salvador hemp (A. letonae). See 789. The leaves of some agave varieties are used for the production of alcoholic beverages, such as aquamiel, mezcal, pulque and tequila.</t>
  </si>
  <si>
    <t>Including inter alia: China jute (Abutilon avicennae); Congo jute, malva, paka (Urena lobata; U. sinuata); Indian flax (Abroma augusta); kenaf, meshta (Hibiscus cannabinus); rosella hemp (H. sabdariffa); sunn hemp (Crotalaria juncea). This definition covers all textile fibres extracted from the stems of dicotyledonous plants, o/t flax, ramie, true hemp and true jute. For trade coverage see 780.</t>
  </si>
  <si>
    <t>Including inter alia: blackberry (Morus nigra); loganberry; white, red mulberry (M. alba; M. rubra); myrtle berry (Myrtus communis) huckleberry, dangleberry (Gaylussacia spp.). Other berries not separately identified. In some countries, some or all of the berries listed previously are reported under this general category.</t>
  </si>
  <si>
    <t>081020, 081040</t>
  </si>
  <si>
    <t>Brazil, Para or cream nut (Bertholletia excelsa).</t>
  </si>
  <si>
    <t>Ceratonia siliqua Carob-tree, locust bean. Includes also seeds. Mainly used as an animal feed and for industrial purposes. Rich in pectin.</t>
  </si>
  <si>
    <t>Manihot esculenta; M. utilissima. Young cassava leaves are eaten in some areas of Africa as a vegetable.</t>
  </si>
  <si>
    <t>Ricinus communis. Valued mainly for their oil, which is used in pharmaceutical products. Ground seedcakes are used as fertilizers (castor oil pomace).</t>
  </si>
  <si>
    <t>Cereals nes</t>
  </si>
  <si>
    <t>Including inter alia: canagua or coaihua (Chenopodium pallidicaule); quihuicha or Inca wheat (Amaranthus caudatus); adlay or Job's tears (Coix lacryma-jobi); wild rice (Zizania aquatica). Other cereal crops that are not identified separately because of their minor relevance at the international level. Because of their limited local importance, some countries report cereals under this commodity heading that are classified individually by FAO.</t>
  </si>
  <si>
    <t>Horium intybus; C. sativum. Unroasted chicory roots.</t>
  </si>
  <si>
    <t>Cowpea, blackeye pea/bean (Vigna sinensis; Dolichos sinensis).</t>
  </si>
  <si>
    <t>Including inter alia: bergamot (Citrus bergamia); citron (C. medica var. cedrata); chinotto (C. myrtifolia); kumquat (Fortunella japonica). Some minor varieties of citrus are used primarily in the preparation of perfumes and soft drinks.</t>
  </si>
  <si>
    <t>Other pome fruit not separately identified. In some countries apples, pears and quinces are reported under this general category.</t>
  </si>
  <si>
    <t>Other stone fruit not separately identified. In some countries, apricots, cherries, peaches, nectarines and plums are reported under this general category.</t>
  </si>
  <si>
    <t>Arachis hypogaea. For trade data, groundnuts in shell are converted at 70% and reported on a shelled basis.</t>
  </si>
  <si>
    <t>120210, 120220</t>
  </si>
  <si>
    <t>120230, 120241</t>
  </si>
  <si>
    <t>Including inter alia: balata (Manilkara bidentata); ceara (Manihot glaziovii); chicle gum (Achras zapota); guayule (Parthenium argentatum); gutta-percha (Palachium gutta); jelutong (Dieva costulana). Extracted from the latex of trees of various species. Although similar to rubber in many ways, natural gums are usually less elastic.</t>
  </si>
  <si>
    <t>Cannabis sativa. This plant is cultivated for seed as well as for fibre. The fibre is obtained from the stem of the plant. Trade data include raw, retted, scutched, combed fibre, tow and waste.</t>
  </si>
  <si>
    <t>530210, 530290</t>
  </si>
  <si>
    <t>Cannabis sativa. An annual herbaceous that is cultivated for its fibre as well as its oil. In major producing countries oil is extracted from the seeds.</t>
  </si>
  <si>
    <t>Simmondsia californica (syn. S. chinensis). From the shrub or small tree of the Buxaceae family.</t>
  </si>
  <si>
    <t>Ceiba pentandra, Bombacaceae. The fruit of kapok contains fibre and seeds, which FAO treats as primary crops.</t>
  </si>
  <si>
    <t>Lupinus spp.. Used primarily for feed, though in some parts of Africa and in Latin America some varieties are cultivated for human food.</t>
  </si>
  <si>
    <t>Cucumis melo. Includes seeds of other Cucurbitaceae.</t>
  </si>
  <si>
    <t>Oil palm fruit</t>
  </si>
  <si>
    <t>Elaeis guineensis. The oil palm produces bunches containing a large number of fruits with the fleshy mesocarp enclosing a kernel that is covered by a very hard shell. FAO considers palm oil (coming from the pulp) and palm kernels to be primary products. The oil extraction rate from a bunch varies from 17 to 27% for palm oil, and from 4 to 10% for palm kernels.</t>
  </si>
  <si>
    <t>Abelmoschus esculentus; Hibiscus esculentus. Also called gombo.</t>
  </si>
  <si>
    <t>Seeds of the oil palm. Babassu kernels (Orbignya speciosa) are often reported as palm kernels.</t>
  </si>
  <si>
    <t>Pigeon pea, cajan pea, Congo bean (Cajanus cajan).</t>
  </si>
  <si>
    <t>Pulses nes</t>
  </si>
  <si>
    <t>Including inter alia: lablab or hyacinth bean (Dolichos spp.); jack or sword bean (Canavalia spp.); winged bean (Psophocarpus tetragonolobus); guar bean (Cyamopsis tetragonoloba); velvet bean (Stizolobium spp.); yam bean (Pachyrrhizus erosus);. Vigna spp. other than those included in 176 and 195 Other pulses that are not identified separately because of their minor relevance at the international level. Because of their limited local importance, some countries report pulses under this heading that are classified individually by FAO.</t>
  </si>
  <si>
    <t>China grass, white ramie (Boehmeria nivea); rhea, green ramie (B. tenacissima). Ramie fibre is obtained from the bast of the plant. For trade coverage see 780.</t>
  </si>
  <si>
    <t>Ubus idaeus. Trade data may include blackberries, mulberries and loganberries (a cross between the raspberry and blackberry).</t>
  </si>
  <si>
    <t>Oryza spp., mainly oryza sativa. Rice grain after threshing and winnowing. Also known as rice in the husk and rough rice. Used mainly for human food.</t>
  </si>
  <si>
    <t>Carthamus tinctorius. Valued mainly for its oil. Minor uses include as a human food and as poultry feed.</t>
  </si>
  <si>
    <t>Gossypium spp.: Unginned cotton. Grown for both seed and for fibre. FAO considers cottonseed, cotton lint and linters to be primary products. Lint content ranges from 30 to 40%, seed 55 to 65%, and linters 2 to 5% though they are not always separated.</t>
  </si>
  <si>
    <t>Agave sisalana. Sisal fibre is obtained from the leaves of the plant. It also is used as an ornamental plant. Trade data cover fibres that are raw, prepared for spinning, and tow and waste, including yarn waste and garnetted stock.</t>
  </si>
  <si>
    <t>Phaseolus vulgaris; Vigna spp. Not for shelling.</t>
  </si>
  <si>
    <t>Saccharum officinarum. In some producing countries, marginal quantities of sugar cane are consumed, either directly as food or in the form of juice.</t>
  </si>
  <si>
    <t>Borneo tallow tree (Shorea aptera; S. stenocarpa); Chinese tallow tree (Sapium sebiferum; Stillingia sebifera). Grown wild and cultivated. FAO considers vegetable tallow and stillingia oil to be primary products (see below).</t>
  </si>
  <si>
    <t>Dasheen, eddoe, taro, old cocoyam(Colocasia esculenta). Aroids cultivated for their edible starchy corms or underground stems. Taro is grown throughout the tropics for food. Trade data cover both fresh and dried taro.</t>
  </si>
  <si>
    <t>Aleurites cordata; A. fordii. Valued mainly for their oil.</t>
  </si>
  <si>
    <t>Vicia faba. For shelling.</t>
  </si>
  <si>
    <t>Dioscorea spp.. The principal edible yams are widely grown throughout the tropics. A starchy staple foodstuff, normally eaten as a vegetable, boiled, baked or fried. In West Africa they are consumed mainly as "fufu", a stiff glutinous dough. Trade data cover both fresh and dried yams.</t>
  </si>
  <si>
    <t>Xanthosoma spp.; malanga, new cocoyam, ocumo, tannia (X. sagittifolium). Several plants are included in this group, some with edible tubers and others with edible stems (also called aroids). Yautia is grown mainly in the Caribbean and is used for food. Trade data cover both fresh and dried yautia.</t>
  </si>
  <si>
    <t>Eggs, hen, in shell (number)</t>
  </si>
  <si>
    <t>Eggs, other bird, in shell (number)</t>
  </si>
  <si>
    <t>Fat, buffaloes</t>
  </si>
  <si>
    <t>See 869.</t>
  </si>
  <si>
    <t>Fat, goats</t>
  </si>
  <si>
    <t>Unrendered slaughter fats of goats. See 869.</t>
  </si>
  <si>
    <t>Fat, sheep</t>
  </si>
  <si>
    <t>Unrendered slaughter fats of sheep. See 869.</t>
  </si>
  <si>
    <t>Meat indigenous, ass</t>
  </si>
  <si>
    <t>21118.02i</t>
  </si>
  <si>
    <t>Meat indigenous, bird nes</t>
  </si>
  <si>
    <t>21170.01i</t>
  </si>
  <si>
    <t>Meat indigenous, buffalo</t>
  </si>
  <si>
    <t>21112i</t>
  </si>
  <si>
    <t>Meat indigenous, camel</t>
  </si>
  <si>
    <t>21117.01i</t>
  </si>
  <si>
    <t>Meat indigenous, cattle</t>
  </si>
  <si>
    <t>21111.01i</t>
  </si>
  <si>
    <t>Meat indigenous, chicken</t>
  </si>
  <si>
    <t>21121i</t>
  </si>
  <si>
    <t>Meat indigenous, duck</t>
  </si>
  <si>
    <t>21122i</t>
  </si>
  <si>
    <t>Meat indigenous, geese</t>
  </si>
  <si>
    <t>21123i</t>
  </si>
  <si>
    <t>Meat indigenous, goat</t>
  </si>
  <si>
    <t>21116i</t>
  </si>
  <si>
    <t>Meat indigenous, horse</t>
  </si>
  <si>
    <t>21118.01i</t>
  </si>
  <si>
    <t>Meat indigenous, mule</t>
  </si>
  <si>
    <t>21118.03i</t>
  </si>
  <si>
    <t>Meat indigenous, other camelids</t>
  </si>
  <si>
    <t>21117.02i</t>
  </si>
  <si>
    <t>Meat indigenous, pig</t>
  </si>
  <si>
    <t>21113.01i</t>
  </si>
  <si>
    <t>Meat indigenous, rabbit</t>
  </si>
  <si>
    <t>21114i</t>
  </si>
  <si>
    <t>Meat indigenous, rodents</t>
  </si>
  <si>
    <t>21119.01i</t>
  </si>
  <si>
    <t>Meat indigenous, sheep</t>
  </si>
  <si>
    <t>21115i</t>
  </si>
  <si>
    <t>Meat indigenous, turkey</t>
  </si>
  <si>
    <t>21124i</t>
  </si>
  <si>
    <t>Meat, bird nes</t>
  </si>
  <si>
    <t>Meat, buffalo</t>
  </si>
  <si>
    <t>Fresh, chilled or frozen, with bone in or boneless.</t>
  </si>
  <si>
    <t>020110, 020120, 020130, 020210, 020220, 020230</t>
  </si>
  <si>
    <t>Meat, mule</t>
  </si>
  <si>
    <t>Meat, other camelids</t>
  </si>
  <si>
    <t>Meat, other rodents</t>
  </si>
  <si>
    <t>Milk, whole fresh camel</t>
  </si>
  <si>
    <t>See 882.</t>
  </si>
  <si>
    <t>Milk, whole fresh goat</t>
  </si>
  <si>
    <t>Offals, edible, buffaloes</t>
  </si>
  <si>
    <t>Offals, edible, camels</t>
  </si>
  <si>
    <t>Offals, horses</t>
  </si>
  <si>
    <t>020680, 020690</t>
  </si>
  <si>
    <t>Skins, pig, fresh</t>
  </si>
  <si>
    <t>See 919. In many countries, pigskins are not removed from the carcasses.</t>
  </si>
  <si>
    <t>Snails, not sea</t>
  </si>
  <si>
    <t>Fresh, chilled, frozen, dried, salted or in brine.</t>
  </si>
  <si>
    <t>dry_matter</t>
  </si>
  <si>
    <t>Energy</t>
  </si>
  <si>
    <t>Protein</t>
  </si>
  <si>
    <t>Fiber_TD</t>
  </si>
  <si>
    <t>Zinc</t>
  </si>
  <si>
    <t>Iron</t>
  </si>
  <si>
    <t>Calcium</t>
  </si>
  <si>
    <t>Folate_Tot</t>
  </si>
  <si>
    <t>Riboflavin</t>
  </si>
  <si>
    <t>Choline_Tot</t>
  </si>
  <si>
    <t>Potassium</t>
  </si>
  <si>
    <t>Vit_E</t>
  </si>
  <si>
    <t>Vit_K</t>
  </si>
  <si>
    <t>Vit_A</t>
  </si>
  <si>
    <t>[g/100g]</t>
  </si>
  <si>
    <t>[kcal/100g]</t>
  </si>
  <si>
    <t>[mg/100g]</t>
  </si>
  <si>
    <t>[µg/100g]</t>
  </si>
  <si>
    <t>RAE</t>
  </si>
  <si>
    <t>NA</t>
  </si>
  <si>
    <t xml:space="preserve">Sugar aggregate </t>
  </si>
  <si>
    <t>Magnesium</t>
  </si>
  <si>
    <t>Phosphorus</t>
  </si>
  <si>
    <t>Copper</t>
  </si>
  <si>
    <t>Manganese</t>
  </si>
  <si>
    <t>Selenium</t>
  </si>
  <si>
    <t>Vit_C</t>
  </si>
  <si>
    <t>Thiamin</t>
  </si>
  <si>
    <t>Niacin</t>
  </si>
  <si>
    <t>Pantothenic_Acid</t>
  </si>
  <si>
    <t>Vit_B6</t>
  </si>
  <si>
    <t>PUFAs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</si>
</sst>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6">
    <xf numFmtId="0" fontId="0" fillId="0" borderId="0"/>
    <xf numFmtId="0" fontId="7"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7" fillId="8" borderId="8" applyNumberFormat="0" applyFont="0" applyAlignment="0" applyProtection="0"/>
    <xf numFmtId="0" fontId="22" fillId="0" borderId="0" applyNumberFormat="0" applyFill="0" applyBorder="0" applyAlignment="0" applyProtection="0"/>
    <xf numFmtId="0" fontId="8"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8" fillId="0" borderId="9" applyNumberFormat="0" applyFill="0" applyAlignment="0" applyProtection="0"/>
    <xf numFmtId="0" fontId="23"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3" fillId="32" borderId="0" applyNumberFormat="0" applyBorder="0" applyAlignment="0" applyProtection="0"/>
    <xf numFmtId="0" fontId="6" fillId="0" borderId="0"/>
    <xf numFmtId="0" fontId="6" fillId="8" borderId="8" applyNumberFormat="0" applyFont="0" applyAlignment="0" applyProtection="0"/>
    <xf numFmtId="0" fontId="2" fillId="0" borderId="0"/>
  </cellStyleXfs>
  <cellXfs count="15">
    <xf numFmtId="0" fontId="0" fillId="0" borderId="0" xfId="0"/>
    <xf numFmtId="0" fontId="7" fillId="0" borderId="0" xfId="1"/>
    <xf numFmtId="0" fontId="6" fillId="0" borderId="0" xfId="83"/>
    <xf numFmtId="0" fontId="6" fillId="34" borderId="0" xfId="83" applyFill="1"/>
    <xf numFmtId="0" fontId="6" fillId="33" borderId="0" xfId="83" applyFill="1"/>
    <xf numFmtId="0" fontId="6" fillId="35" borderId="0" xfId="83" applyFill="1"/>
    <xf numFmtId="0" fontId="5" fillId="0" borderId="0" xfId="83" applyFont="1"/>
    <xf numFmtId="0" fontId="4" fillId="0" borderId="0" xfId="83" applyFont="1"/>
    <xf numFmtId="0" fontId="3" fillId="0" borderId="0" xfId="83" applyFont="1"/>
    <xf numFmtId="0" fontId="2" fillId="0" borderId="0" xfId="0" applyFont="1" applyAlignment="1">
      <alignment horizontal="center"/>
    </xf>
    <xf numFmtId="0" fontId="2" fillId="0" borderId="0" xfId="0" applyFont="1"/>
    <xf numFmtId="0" fontId="2" fillId="0" borderId="0" xfId="1" applyFont="1"/>
    <xf numFmtId="0" fontId="1" fillId="0" borderId="0" xfId="0" applyFont="1" applyAlignment="1">
      <alignment horizontal="center"/>
    </xf>
    <xf numFmtId="0" fontId="1" fillId="0" borderId="0" xfId="0" applyFont="1"/>
    <xf numFmtId="1" fontId="0" fillId="0" borderId="0" xfId="0" applyNumberFormat="1"/>
  </cellXfs>
  <cellStyles count="86">
    <cellStyle name="20% - Accent1" xfId="60" builtinId="30" customBuiltin="1"/>
    <cellStyle name="20% - Accent1 2" xfId="20" xr:uid="{00000000-0005-0000-0000-000001000000}"/>
    <cellStyle name="20% - Accent2" xfId="64" builtinId="34" customBuiltin="1"/>
    <cellStyle name="20% - Accent2 2" xfId="24" xr:uid="{00000000-0005-0000-0000-000003000000}"/>
    <cellStyle name="20% - Accent3" xfId="68" builtinId="38" customBuiltin="1"/>
    <cellStyle name="20% - Accent3 2" xfId="28" xr:uid="{00000000-0005-0000-0000-000005000000}"/>
    <cellStyle name="20% - Accent4" xfId="72" builtinId="42" customBuiltin="1"/>
    <cellStyle name="20% - Accent4 2" xfId="32" xr:uid="{00000000-0005-0000-0000-000007000000}"/>
    <cellStyle name="20% - Accent5" xfId="76" builtinId="46" customBuiltin="1"/>
    <cellStyle name="20% - Accent5 2" xfId="36" xr:uid="{00000000-0005-0000-0000-000009000000}"/>
    <cellStyle name="20% - Accent6" xfId="80" builtinId="50" customBuiltin="1"/>
    <cellStyle name="20% - Accent6 2" xfId="40" xr:uid="{00000000-0005-0000-0000-00000B000000}"/>
    <cellStyle name="40% - Accent1" xfId="61" builtinId="31" customBuiltin="1"/>
    <cellStyle name="40% - Accent1 2" xfId="21" xr:uid="{00000000-0005-0000-0000-00000D000000}"/>
    <cellStyle name="40% - Accent2" xfId="65" builtinId="35" customBuiltin="1"/>
    <cellStyle name="40% - Accent2 2" xfId="25" xr:uid="{00000000-0005-0000-0000-00000F000000}"/>
    <cellStyle name="40% - Accent3" xfId="69" builtinId="39" customBuiltin="1"/>
    <cellStyle name="40% - Accent3 2" xfId="29" xr:uid="{00000000-0005-0000-0000-000011000000}"/>
    <cellStyle name="40% - Accent4" xfId="73" builtinId="43" customBuiltin="1"/>
    <cellStyle name="40% - Accent4 2" xfId="33" xr:uid="{00000000-0005-0000-0000-000013000000}"/>
    <cellStyle name="40% - Accent5" xfId="77" builtinId="47" customBuiltin="1"/>
    <cellStyle name="40% - Accent5 2" xfId="37" xr:uid="{00000000-0005-0000-0000-000015000000}"/>
    <cellStyle name="40% - Accent6" xfId="81" builtinId="51" customBuiltin="1"/>
    <cellStyle name="40% - Accent6 2" xfId="41" xr:uid="{00000000-0005-0000-0000-000017000000}"/>
    <cellStyle name="60% - Accent1" xfId="62" builtinId="32" customBuiltin="1"/>
    <cellStyle name="60% - Accent1 2" xfId="22" xr:uid="{00000000-0005-0000-0000-000019000000}"/>
    <cellStyle name="60% - Accent2" xfId="66" builtinId="36" customBuiltin="1"/>
    <cellStyle name="60% - Accent2 2" xfId="26" xr:uid="{00000000-0005-0000-0000-00001B000000}"/>
    <cellStyle name="60% - Accent3" xfId="70" builtinId="40" customBuiltin="1"/>
    <cellStyle name="60% - Accent3 2" xfId="30" xr:uid="{00000000-0005-0000-0000-00001D000000}"/>
    <cellStyle name="60% - Accent4" xfId="74" builtinId="44" customBuiltin="1"/>
    <cellStyle name="60% - Accent4 2" xfId="34" xr:uid="{00000000-0005-0000-0000-00001F000000}"/>
    <cellStyle name="60% - Accent5" xfId="78" builtinId="48" customBuiltin="1"/>
    <cellStyle name="60% - Accent5 2" xfId="38" xr:uid="{00000000-0005-0000-0000-000021000000}"/>
    <cellStyle name="60% - Accent6" xfId="82" builtinId="52" customBuiltin="1"/>
    <cellStyle name="60% - Accent6 2" xfId="42" xr:uid="{00000000-0005-0000-0000-000023000000}"/>
    <cellStyle name="Accent1" xfId="59" builtinId="29" customBuiltin="1"/>
    <cellStyle name="Accent1 2" xfId="19" xr:uid="{00000000-0005-0000-0000-000025000000}"/>
    <cellStyle name="Accent2" xfId="63" builtinId="33" customBuiltin="1"/>
    <cellStyle name="Accent2 2" xfId="23" xr:uid="{00000000-0005-0000-0000-000027000000}"/>
    <cellStyle name="Accent3" xfId="67" builtinId="37" customBuiltin="1"/>
    <cellStyle name="Accent3 2" xfId="27" xr:uid="{00000000-0005-0000-0000-000029000000}"/>
    <cellStyle name="Accent4" xfId="71" builtinId="41" customBuiltin="1"/>
    <cellStyle name="Accent4 2" xfId="31" xr:uid="{00000000-0005-0000-0000-00002B000000}"/>
    <cellStyle name="Accent5" xfId="75" builtinId="45" customBuiltin="1"/>
    <cellStyle name="Accent5 2" xfId="35" xr:uid="{00000000-0005-0000-0000-00002D000000}"/>
    <cellStyle name="Accent6" xfId="79" builtinId="49" customBuiltin="1"/>
    <cellStyle name="Accent6 2" xfId="39" xr:uid="{00000000-0005-0000-0000-00002F000000}"/>
    <cellStyle name="Bad" xfId="49" builtinId="27" customBuiltin="1"/>
    <cellStyle name="Bad 2" xfId="8" xr:uid="{00000000-0005-0000-0000-000031000000}"/>
    <cellStyle name="Calculation" xfId="53" builtinId="22" customBuiltin="1"/>
    <cellStyle name="Calculation 2" xfId="12" xr:uid="{00000000-0005-0000-0000-000033000000}"/>
    <cellStyle name="Check Cell" xfId="55" builtinId="23" customBuiltin="1"/>
    <cellStyle name="Check Cell 2" xfId="14" xr:uid="{00000000-0005-0000-0000-000035000000}"/>
    <cellStyle name="Explanatory Text" xfId="57" builtinId="53" customBuiltin="1"/>
    <cellStyle name="Explanatory Text 2" xfId="17" xr:uid="{00000000-0005-0000-0000-000037000000}"/>
    <cellStyle name="Good" xfId="48" builtinId="26" customBuiltin="1"/>
    <cellStyle name="Good 2" xfId="7" xr:uid="{00000000-0005-0000-0000-000039000000}"/>
    <cellStyle name="Heading 1" xfId="44" builtinId="16" customBuiltin="1"/>
    <cellStyle name="Heading 1 2" xfId="3" xr:uid="{00000000-0005-0000-0000-00003B000000}"/>
    <cellStyle name="Heading 2" xfId="45" builtinId="17" customBuiltin="1"/>
    <cellStyle name="Heading 2 2" xfId="4" xr:uid="{00000000-0005-0000-0000-00003D000000}"/>
    <cellStyle name="Heading 3" xfId="46" builtinId="18" customBuiltin="1"/>
    <cellStyle name="Heading 3 2" xfId="5" xr:uid="{00000000-0005-0000-0000-00003F000000}"/>
    <cellStyle name="Heading 4" xfId="47" builtinId="19" customBuiltin="1"/>
    <cellStyle name="Heading 4 2" xfId="6" xr:uid="{00000000-0005-0000-0000-000041000000}"/>
    <cellStyle name="Input" xfId="51" builtinId="20" customBuiltin="1"/>
    <cellStyle name="Input 2" xfId="10" xr:uid="{00000000-0005-0000-0000-000043000000}"/>
    <cellStyle name="Linked Cell" xfId="54" builtinId="24" customBuiltin="1"/>
    <cellStyle name="Linked Cell 2" xfId="13" xr:uid="{00000000-0005-0000-0000-000045000000}"/>
    <cellStyle name="Neutral" xfId="50" builtinId="28" customBuiltin="1"/>
    <cellStyle name="Neutral 2" xfId="9" xr:uid="{00000000-0005-0000-0000-000047000000}"/>
    <cellStyle name="Normal" xfId="0" builtinId="0"/>
    <cellStyle name="Normal 2" xfId="1" xr:uid="{00000000-0005-0000-0000-000049000000}"/>
    <cellStyle name="Normal 3" xfId="83" xr:uid="{00000000-0005-0000-0000-00004A000000}"/>
    <cellStyle name="Normal 4" xfId="85" xr:uid="{00000000-0005-0000-0000-00004B000000}"/>
    <cellStyle name="Note 2" xfId="16" xr:uid="{00000000-0005-0000-0000-00004C000000}"/>
    <cellStyle name="Note 3" xfId="84" xr:uid="{00000000-0005-0000-0000-00004D000000}"/>
    <cellStyle name="Output" xfId="52" builtinId="21" customBuiltin="1"/>
    <cellStyle name="Output 2" xfId="11" xr:uid="{00000000-0005-0000-0000-00004F000000}"/>
    <cellStyle name="Title" xfId="43" builtinId="15" customBuiltin="1"/>
    <cellStyle name="Title 2" xfId="2" xr:uid="{00000000-0005-0000-0000-000051000000}"/>
    <cellStyle name="Total" xfId="58" builtinId="25" customBuiltin="1"/>
    <cellStyle name="Total 2" xfId="18" xr:uid="{00000000-0005-0000-0000-000053000000}"/>
    <cellStyle name="Warning Text" xfId="56" builtinId="11" customBuiltin="1"/>
    <cellStyle name="Warning Text 2" xfId="15" xr:uid="{00000000-0005-0000-0000-00005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kastner/Google%20Drive/work/Collabs/Abhishek/nutrient%20stuff/F&amp;V%20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kastner/AppData/Local/Temp/FAO%20food%20items%20nutrient%20content_AC_Jun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utrient content per 100 grams"/>
      <sheetName val="RNI per capita per day"/>
      <sheetName val="Note"/>
    </sheetNames>
    <sheetDataSet>
      <sheetData sheetId="0">
        <row r="2">
          <cell r="D2">
            <v>22.4</v>
          </cell>
          <cell r="E2">
            <v>1.482</v>
          </cell>
          <cell r="F2">
            <v>1.9799999999999998</v>
          </cell>
          <cell r="G2">
            <v>0.21800000000000003</v>
          </cell>
          <cell r="H2">
            <v>0.55599999999999994</v>
          </cell>
          <cell r="I2">
            <v>60.4</v>
          </cell>
          <cell r="J2">
            <v>57.2</v>
          </cell>
          <cell r="K2">
            <v>5.1799999999999999E-2</v>
          </cell>
          <cell r="L2">
            <v>10.82</v>
          </cell>
          <cell r="M2">
            <v>226.6</v>
          </cell>
          <cell r="N2">
            <v>0.128</v>
          </cell>
          <cell r="O2">
            <v>54.279999999999994</v>
          </cell>
          <cell r="P2">
            <v>70</v>
          </cell>
          <cell r="Q2">
            <v>17.600000000000001</v>
          </cell>
          <cell r="R2">
            <v>32.799999999999997</v>
          </cell>
          <cell r="S2">
            <v>3.1E-2</v>
          </cell>
          <cell r="T2">
            <v>0.18639999999999998</v>
          </cell>
          <cell r="U2">
            <v>0.57999999999999996</v>
          </cell>
          <cell r="V2">
            <v>39.32</v>
          </cell>
          <cell r="W2">
            <v>5.5000000000000007E-2</v>
          </cell>
          <cell r="X2">
            <v>0.37039999999999995</v>
          </cell>
          <cell r="Y2">
            <v>0.14779999999999999</v>
          </cell>
          <cell r="Z2">
            <v>0.18979999999999997</v>
          </cell>
          <cell r="AA2">
            <v>6.2799999999999995E-2</v>
          </cell>
        </row>
        <row r="3">
          <cell r="D3">
            <v>47</v>
          </cell>
          <cell r="E3">
            <v>3.27</v>
          </cell>
          <cell r="F3">
            <v>5.4</v>
          </cell>
          <cell r="G3">
            <v>0.49</v>
          </cell>
          <cell r="H3">
            <v>1.28</v>
          </cell>
          <cell r="I3">
            <v>44</v>
          </cell>
          <cell r="J3">
            <v>68</v>
          </cell>
          <cell r="K3">
            <v>6.6000000000000003E-2</v>
          </cell>
          <cell r="L3">
            <v>34.4</v>
          </cell>
          <cell r="M3">
            <v>370</v>
          </cell>
          <cell r="N3">
            <v>0.19</v>
          </cell>
          <cell r="O3">
            <v>14.8</v>
          </cell>
          <cell r="P3">
            <v>1</v>
          </cell>
          <cell r="Q3">
            <v>60</v>
          </cell>
          <cell r="R3">
            <v>90</v>
          </cell>
          <cell r="S3">
            <v>0.23100000000000001</v>
          </cell>
          <cell r="T3">
            <v>0.25600000000000001</v>
          </cell>
          <cell r="U3">
            <v>0.2</v>
          </cell>
          <cell r="V3">
            <v>11.7</v>
          </cell>
          <cell r="W3">
            <v>7.1999999999999995E-2</v>
          </cell>
          <cell r="X3">
            <v>1.046</v>
          </cell>
          <cell r="Y3">
            <v>0.33800000000000002</v>
          </cell>
          <cell r="Z3">
            <v>0.11600000000000001</v>
          </cell>
          <cell r="AA3">
            <v>6.4000000000000001E-2</v>
          </cell>
        </row>
        <row r="4">
          <cell r="D4">
            <v>20</v>
          </cell>
          <cell r="E4">
            <v>2.2000000000000002</v>
          </cell>
          <cell r="F4">
            <v>2.1</v>
          </cell>
          <cell r="G4">
            <v>0.54</v>
          </cell>
          <cell r="H4">
            <v>2.14</v>
          </cell>
          <cell r="I4">
            <v>24</v>
          </cell>
          <cell r="J4">
            <v>52</v>
          </cell>
          <cell r="K4">
            <v>0.14099999999999999</v>
          </cell>
          <cell r="L4">
            <v>16</v>
          </cell>
          <cell r="M4">
            <v>202</v>
          </cell>
          <cell r="N4">
            <v>1.1299999999999999</v>
          </cell>
          <cell r="O4">
            <v>41.6</v>
          </cell>
          <cell r="P4">
            <v>38</v>
          </cell>
          <cell r="Q4">
            <v>14</v>
          </cell>
          <cell r="R4">
            <v>52</v>
          </cell>
          <cell r="S4">
            <v>0.189</v>
          </cell>
          <cell r="T4">
            <v>0.158</v>
          </cell>
          <cell r="U4">
            <v>2.2999999999999998</v>
          </cell>
          <cell r="V4">
            <v>5.6</v>
          </cell>
          <cell r="W4">
            <v>0.14299999999999999</v>
          </cell>
          <cell r="X4">
            <v>0.97799999999999998</v>
          </cell>
          <cell r="Y4">
            <v>0.27400000000000002</v>
          </cell>
          <cell r="Z4">
            <v>9.0999999999999998E-2</v>
          </cell>
          <cell r="AA4">
            <v>0.05</v>
          </cell>
        </row>
        <row r="5">
          <cell r="D5">
            <v>15</v>
          </cell>
          <cell r="E5">
            <v>1.234</v>
          </cell>
          <cell r="F5">
            <v>1.32</v>
          </cell>
          <cell r="G5">
            <v>0.192</v>
          </cell>
          <cell r="H5">
            <v>0.93599999999999994</v>
          </cell>
          <cell r="I5">
            <v>31</v>
          </cell>
          <cell r="J5">
            <v>62.4</v>
          </cell>
          <cell r="K5">
            <v>6.2199999999999998E-2</v>
          </cell>
          <cell r="L5">
            <v>10.080000000000002</v>
          </cell>
          <cell r="M5">
            <v>201.4</v>
          </cell>
          <cell r="N5">
            <v>0.17199999999999999</v>
          </cell>
          <cell r="O5">
            <v>99.1</v>
          </cell>
          <cell r="P5">
            <v>274.39999999999998</v>
          </cell>
          <cell r="Q5">
            <v>11.8</v>
          </cell>
          <cell r="R5">
            <v>28</v>
          </cell>
          <cell r="S5">
            <v>2.9199999999999997E-2</v>
          </cell>
          <cell r="T5">
            <v>0.18239999999999998</v>
          </cell>
          <cell r="U5">
            <v>0.64</v>
          </cell>
          <cell r="V5">
            <v>4.68</v>
          </cell>
          <cell r="W5">
            <v>6.0800000000000007E-2</v>
          </cell>
          <cell r="X5">
            <v>0.29779999999999995</v>
          </cell>
          <cell r="Y5">
            <v>0.13220000000000001</v>
          </cell>
          <cell r="Z5">
            <v>7.7600000000000002E-2</v>
          </cell>
          <cell r="AA5">
            <v>0.10100000000000001</v>
          </cell>
        </row>
        <row r="6">
          <cell r="D6">
            <v>18.5</v>
          </cell>
          <cell r="E6">
            <v>2.1799999999999997</v>
          </cell>
          <cell r="F6">
            <v>1.85</v>
          </cell>
          <cell r="G6">
            <v>0.45500000000000002</v>
          </cell>
          <cell r="H6">
            <v>1.7549999999999999</v>
          </cell>
          <cell r="I6">
            <v>78.5</v>
          </cell>
          <cell r="J6">
            <v>104.5</v>
          </cell>
          <cell r="K6">
            <v>0.1595</v>
          </cell>
          <cell r="L6">
            <v>19.3</v>
          </cell>
          <cell r="M6">
            <v>344</v>
          </cell>
          <cell r="N6">
            <v>1.7249999999999999</v>
          </cell>
          <cell r="O6">
            <v>409.95</v>
          </cell>
          <cell r="P6">
            <v>469</v>
          </cell>
          <cell r="Q6">
            <v>59</v>
          </cell>
          <cell r="R6">
            <v>38.5</v>
          </cell>
          <cell r="S6">
            <v>0.1115</v>
          </cell>
          <cell r="T6">
            <v>0.76800000000000002</v>
          </cell>
          <cell r="U6">
            <v>0.85</v>
          </cell>
          <cell r="V6">
            <v>29.05</v>
          </cell>
          <cell r="W6">
            <v>5.8999999999999997E-2</v>
          </cell>
          <cell r="X6">
            <v>0.61199999999999999</v>
          </cell>
          <cell r="Y6">
            <v>0.1885</v>
          </cell>
          <cell r="Z6">
            <v>0.2495</v>
          </cell>
          <cell r="AA6">
            <v>0.1245</v>
          </cell>
        </row>
        <row r="7">
          <cell r="D7">
            <v>160</v>
          </cell>
          <cell r="E7">
            <v>1.36</v>
          </cell>
          <cell r="F7">
            <v>1.8</v>
          </cell>
          <cell r="G7">
            <v>0.34</v>
          </cell>
          <cell r="H7">
            <v>0.27</v>
          </cell>
          <cell r="I7">
            <v>16</v>
          </cell>
          <cell r="J7">
            <v>27</v>
          </cell>
          <cell r="K7">
            <v>4.8000000000000001E-2</v>
          </cell>
          <cell r="L7">
            <v>23.7</v>
          </cell>
          <cell r="M7">
            <v>271</v>
          </cell>
          <cell r="N7">
            <v>0.19</v>
          </cell>
          <cell r="O7">
            <v>1.9</v>
          </cell>
          <cell r="P7">
            <v>1</v>
          </cell>
          <cell r="Q7">
            <v>21</v>
          </cell>
          <cell r="R7">
            <v>27</v>
          </cell>
          <cell r="S7">
            <v>0.1</v>
          </cell>
          <cell r="T7">
            <v>0.38400000000000001</v>
          </cell>
          <cell r="U7">
            <v>0.7</v>
          </cell>
          <cell r="V7">
            <v>20.6</v>
          </cell>
          <cell r="W7">
            <v>8.6999999999999994E-2</v>
          </cell>
          <cell r="X7">
            <v>0.85399999999999998</v>
          </cell>
          <cell r="Y7">
            <v>0.107</v>
          </cell>
          <cell r="Z7">
            <v>8.7999999999999995E-2</v>
          </cell>
          <cell r="AA7">
            <v>4.8000000000000001E-2</v>
          </cell>
        </row>
        <row r="8">
          <cell r="D8">
            <v>18</v>
          </cell>
          <cell r="E8">
            <v>0.88</v>
          </cell>
          <cell r="F8">
            <v>1.2</v>
          </cell>
          <cell r="G8">
            <v>0.17</v>
          </cell>
          <cell r="H8">
            <v>0.27</v>
          </cell>
          <cell r="I8">
            <v>10</v>
          </cell>
          <cell r="J8">
            <v>15</v>
          </cell>
          <cell r="K8">
            <v>1.9E-2</v>
          </cell>
          <cell r="L8">
            <v>6.7</v>
          </cell>
          <cell r="M8">
            <v>237</v>
          </cell>
          <cell r="N8">
            <v>0.54</v>
          </cell>
          <cell r="O8">
            <v>7.9</v>
          </cell>
          <cell r="P8">
            <v>42</v>
          </cell>
          <cell r="Q8">
            <v>11</v>
          </cell>
          <cell r="R8">
            <v>24</v>
          </cell>
          <cell r="S8">
            <v>5.8999999999999997E-2</v>
          </cell>
          <cell r="T8">
            <v>0.114</v>
          </cell>
          <cell r="U8">
            <v>0</v>
          </cell>
          <cell r="V8">
            <v>13.7</v>
          </cell>
          <cell r="W8">
            <v>3.6999999999999998E-2</v>
          </cell>
          <cell r="X8">
            <v>0.59399999999999997</v>
          </cell>
          <cell r="Y8">
            <v>8.8999999999999996E-2</v>
          </cell>
          <cell r="Z8">
            <v>0.08</v>
          </cell>
          <cell r="AA8">
            <v>8.3000000000000004E-2</v>
          </cell>
        </row>
        <row r="9">
          <cell r="D9">
            <v>17</v>
          </cell>
          <cell r="E9">
            <v>0.85</v>
          </cell>
          <cell r="F9">
            <v>0.4</v>
          </cell>
          <cell r="G9">
            <v>0.11</v>
          </cell>
          <cell r="H9">
            <v>0.39</v>
          </cell>
          <cell r="I9">
            <v>10</v>
          </cell>
          <cell r="J9">
            <v>20</v>
          </cell>
          <cell r="K9">
            <v>7.8E-2</v>
          </cell>
          <cell r="L9">
            <v>6.8</v>
          </cell>
          <cell r="M9">
            <v>217</v>
          </cell>
          <cell r="N9">
            <v>0.32</v>
          </cell>
          <cell r="O9">
            <v>2.2999999999999998</v>
          </cell>
          <cell r="P9">
            <v>23</v>
          </cell>
          <cell r="Q9">
            <v>11</v>
          </cell>
          <cell r="R9">
            <v>19</v>
          </cell>
          <cell r="S9">
            <v>4.2000000000000003E-2</v>
          </cell>
          <cell r="T9">
            <v>6.8000000000000005E-2</v>
          </cell>
          <cell r="U9">
            <v>0.5</v>
          </cell>
          <cell r="V9">
            <v>70.099999999999994</v>
          </cell>
          <cell r="W9">
            <v>0.1</v>
          </cell>
          <cell r="X9">
            <v>0.67300000000000004</v>
          </cell>
          <cell r="Y9" t="str">
            <v>NA</v>
          </cell>
          <cell r="Z9">
            <v>7.0000000000000007E-2</v>
          </cell>
          <cell r="AA9">
            <v>2.7E-2</v>
          </cell>
        </row>
        <row r="10">
          <cell r="D10">
            <v>82</v>
          </cell>
          <cell r="E10">
            <v>4.32</v>
          </cell>
          <cell r="F10">
            <v>4.0999999999999996</v>
          </cell>
          <cell r="G10">
            <v>0.63</v>
          </cell>
          <cell r="H10">
            <v>2.98</v>
          </cell>
          <cell r="I10">
            <v>36</v>
          </cell>
          <cell r="J10">
            <v>12</v>
          </cell>
          <cell r="K10">
            <v>0.153</v>
          </cell>
          <cell r="L10">
            <v>38.5</v>
          </cell>
          <cell r="M10">
            <v>1014</v>
          </cell>
          <cell r="N10">
            <v>4.3</v>
          </cell>
          <cell r="O10">
            <v>11.4</v>
          </cell>
          <cell r="P10">
            <v>76</v>
          </cell>
          <cell r="Q10">
            <v>42</v>
          </cell>
          <cell r="R10">
            <v>83</v>
          </cell>
          <cell r="S10">
            <v>0.36499999999999999</v>
          </cell>
          <cell r="T10">
            <v>0.30199999999999999</v>
          </cell>
          <cell r="U10">
            <v>5.3</v>
          </cell>
          <cell r="V10">
            <v>21.9</v>
          </cell>
          <cell r="W10">
            <v>0.06</v>
          </cell>
          <cell r="X10">
            <v>3.0760000000000001</v>
          </cell>
          <cell r="Y10">
            <v>0.14199999999999999</v>
          </cell>
          <cell r="Z10">
            <v>0.216</v>
          </cell>
          <cell r="AA10">
            <v>0.16</v>
          </cell>
        </row>
        <row r="11">
          <cell r="D11">
            <v>38</v>
          </cell>
          <cell r="E11">
            <v>1.65</v>
          </cell>
          <cell r="F11">
            <v>1.9</v>
          </cell>
          <cell r="G11">
            <v>0.36</v>
          </cell>
          <cell r="H11">
            <v>1.78</v>
          </cell>
          <cell r="I11">
            <v>18</v>
          </cell>
          <cell r="J11">
            <v>11</v>
          </cell>
          <cell r="K11">
            <v>0.08</v>
          </cell>
          <cell r="L11">
            <v>17.600000000000001</v>
          </cell>
          <cell r="M11">
            <v>439</v>
          </cell>
          <cell r="N11">
            <v>1.97</v>
          </cell>
          <cell r="O11">
            <v>3.4</v>
          </cell>
          <cell r="P11">
            <v>26</v>
          </cell>
          <cell r="Q11">
            <v>23</v>
          </cell>
          <cell r="R11">
            <v>40</v>
          </cell>
          <cell r="S11">
            <v>0.28699999999999998</v>
          </cell>
          <cell r="T11">
            <v>0.16900000000000001</v>
          </cell>
          <cell r="U11">
            <v>0.7</v>
          </cell>
          <cell r="V11">
            <v>10.6</v>
          </cell>
          <cell r="W11">
            <v>2.5000000000000001E-2</v>
          </cell>
          <cell r="X11">
            <v>1.466</v>
          </cell>
          <cell r="Y11">
            <v>0.44</v>
          </cell>
          <cell r="Z11">
            <v>0.126</v>
          </cell>
          <cell r="AA11">
            <v>8.5999999999999993E-2</v>
          </cell>
        </row>
        <row r="12">
          <cell r="D12">
            <v>25</v>
          </cell>
          <cell r="E12">
            <v>1.92</v>
          </cell>
          <cell r="F12">
            <v>2</v>
          </cell>
          <cell r="G12">
            <v>0.27</v>
          </cell>
          <cell r="H12">
            <v>0.42</v>
          </cell>
          <cell r="I12">
            <v>22</v>
          </cell>
          <cell r="J12">
            <v>57</v>
          </cell>
          <cell r="K12">
            <v>0.06</v>
          </cell>
          <cell r="L12">
            <v>44.3</v>
          </cell>
          <cell r="M12">
            <v>299</v>
          </cell>
          <cell r="N12">
            <v>0.08</v>
          </cell>
          <cell r="O12">
            <v>15.5</v>
          </cell>
          <cell r="P12">
            <v>0</v>
          </cell>
          <cell r="Q12">
            <v>15</v>
          </cell>
          <cell r="R12">
            <v>44</v>
          </cell>
          <cell r="S12">
            <v>3.9E-2</v>
          </cell>
          <cell r="T12">
            <v>0.155</v>
          </cell>
          <cell r="U12">
            <v>0.6</v>
          </cell>
          <cell r="V12">
            <v>48.2</v>
          </cell>
          <cell r="W12">
            <v>0.05</v>
          </cell>
          <cell r="X12">
            <v>0.50700000000000001</v>
          </cell>
          <cell r="Y12">
            <v>0.66700000000000004</v>
          </cell>
          <cell r="Z12">
            <v>0.184</v>
          </cell>
          <cell r="AA12">
            <v>3.1E-2</v>
          </cell>
        </row>
        <row r="13">
          <cell r="D13">
            <v>25.333333333333332</v>
          </cell>
          <cell r="E13">
            <v>1.0533333333333335</v>
          </cell>
          <cell r="F13">
            <v>1.0333333333333334</v>
          </cell>
          <cell r="G13">
            <v>0.27333333333333332</v>
          </cell>
          <cell r="H13">
            <v>0.57666666666666666</v>
          </cell>
          <cell r="I13">
            <v>21.333333333333332</v>
          </cell>
          <cell r="J13">
            <v>23</v>
          </cell>
          <cell r="K13">
            <v>0.10466666666666667</v>
          </cell>
          <cell r="L13">
            <v>8.2999999999999989</v>
          </cell>
          <cell r="M13">
            <v>317.33333333333331</v>
          </cell>
          <cell r="N13">
            <v>0.4333333333333334</v>
          </cell>
          <cell r="O13">
            <v>1.7333333333333332</v>
          </cell>
          <cell r="P13">
            <v>168</v>
          </cell>
          <cell r="Q13">
            <v>14.333333333333334</v>
          </cell>
          <cell r="R13">
            <v>35</v>
          </cell>
          <cell r="S13">
            <v>8.3000000000000004E-2</v>
          </cell>
          <cell r="T13">
            <v>0.15433333333333332</v>
          </cell>
          <cell r="U13">
            <v>0.3</v>
          </cell>
          <cell r="V13">
            <v>12.766666666666666</v>
          </cell>
          <cell r="W13">
            <v>4.2666666666666665E-2</v>
          </cell>
          <cell r="X13">
            <v>0.52900000000000003</v>
          </cell>
          <cell r="Y13">
            <v>0.21366666666666667</v>
          </cell>
          <cell r="Z13">
            <v>0.14500000000000002</v>
          </cell>
          <cell r="AA13">
            <v>4.9999999999999996E-2</v>
          </cell>
        </row>
        <row r="14">
          <cell r="D14">
            <v>15</v>
          </cell>
          <cell r="E14">
            <v>0.65</v>
          </cell>
          <cell r="F14">
            <v>0.5</v>
          </cell>
          <cell r="G14">
            <v>0.2</v>
          </cell>
          <cell r="H14">
            <v>0.28000000000000003</v>
          </cell>
          <cell r="I14">
            <v>16</v>
          </cell>
          <cell r="J14">
            <v>7</v>
          </cell>
          <cell r="K14">
            <v>3.3000000000000002E-2</v>
          </cell>
          <cell r="L14">
            <v>6</v>
          </cell>
          <cell r="M14">
            <v>147</v>
          </cell>
          <cell r="N14">
            <v>0.03</v>
          </cell>
          <cell r="O14">
            <v>16.399999999999999</v>
          </cell>
          <cell r="P14">
            <v>5</v>
          </cell>
          <cell r="Q14">
            <v>13</v>
          </cell>
          <cell r="R14">
            <v>24</v>
          </cell>
          <cell r="S14">
            <v>4.1000000000000002E-2</v>
          </cell>
          <cell r="T14">
            <v>7.9000000000000001E-2</v>
          </cell>
          <cell r="U14">
            <v>0.3</v>
          </cell>
          <cell r="V14">
            <v>2.8</v>
          </cell>
          <cell r="W14">
            <v>2.7E-2</v>
          </cell>
          <cell r="X14">
            <v>9.8000000000000004E-2</v>
          </cell>
          <cell r="Y14">
            <v>0.25900000000000001</v>
          </cell>
          <cell r="Z14">
            <v>0.04</v>
          </cell>
          <cell r="AA14">
            <v>3.2000000000000001E-2</v>
          </cell>
        </row>
        <row r="15">
          <cell r="D15">
            <v>25</v>
          </cell>
          <cell r="E15">
            <v>0.98</v>
          </cell>
          <cell r="F15">
            <v>3</v>
          </cell>
          <cell r="G15">
            <v>0.16</v>
          </cell>
          <cell r="H15">
            <v>0.23</v>
          </cell>
          <cell r="I15">
            <v>9</v>
          </cell>
          <cell r="J15">
            <v>22</v>
          </cell>
          <cell r="K15">
            <v>3.6999999999999998E-2</v>
          </cell>
          <cell r="L15">
            <v>6.9</v>
          </cell>
          <cell r="M15">
            <v>229</v>
          </cell>
          <cell r="N15">
            <v>0.3</v>
          </cell>
          <cell r="O15">
            <v>3.5</v>
          </cell>
          <cell r="P15">
            <v>1</v>
          </cell>
          <cell r="Q15">
            <v>14</v>
          </cell>
          <cell r="R15">
            <v>24</v>
          </cell>
          <cell r="S15">
            <v>8.1000000000000003E-2</v>
          </cell>
          <cell r="T15">
            <v>0.23200000000000001</v>
          </cell>
          <cell r="U15">
            <v>0.3</v>
          </cell>
          <cell r="V15">
            <v>2.2000000000000002</v>
          </cell>
          <cell r="W15">
            <v>3.9E-2</v>
          </cell>
          <cell r="X15">
            <v>0.64900000000000002</v>
          </cell>
          <cell r="Y15">
            <v>0.28100000000000003</v>
          </cell>
          <cell r="Z15">
            <v>8.4000000000000005E-2</v>
          </cell>
          <cell r="AA15">
            <v>7.5999999999999998E-2</v>
          </cell>
        </row>
        <row r="16">
          <cell r="D16">
            <v>31.285714285714285</v>
          </cell>
          <cell r="E16">
            <v>1.4328571428571431</v>
          </cell>
          <cell r="F16">
            <v>2.3857142857142861</v>
          </cell>
          <cell r="G16">
            <v>0.22714285714285712</v>
          </cell>
          <cell r="H16">
            <v>0.65285714285714291</v>
          </cell>
          <cell r="I16">
            <v>12.285714285714286</v>
          </cell>
          <cell r="J16">
            <v>25.857142857142858</v>
          </cell>
          <cell r="K16">
            <v>7.0571428571428577E-2</v>
          </cell>
          <cell r="L16">
            <v>8.1285714285714281</v>
          </cell>
          <cell r="M16">
            <v>265.28571428571428</v>
          </cell>
          <cell r="N16">
            <v>1.1842857142857142</v>
          </cell>
          <cell r="O16">
            <v>11.485714285714286</v>
          </cell>
          <cell r="P16">
            <v>57.142857142857146</v>
          </cell>
          <cell r="Q16">
            <v>17.714285714285715</v>
          </cell>
          <cell r="R16">
            <v>33.285714285714285</v>
          </cell>
          <cell r="S16">
            <v>9.3571428571428569E-2</v>
          </cell>
          <cell r="T16">
            <v>0.14885714285714285</v>
          </cell>
          <cell r="U16">
            <v>0.31428571428571433</v>
          </cell>
          <cell r="V16">
            <v>120.07142857142857</v>
          </cell>
          <cell r="W16">
            <v>6.3999999999999987E-2</v>
          </cell>
          <cell r="X16">
            <v>1.1017142857142856</v>
          </cell>
          <cell r="Y16">
            <v>0.20828571428571427</v>
          </cell>
          <cell r="Z16">
            <v>0.36857142857142861</v>
          </cell>
          <cell r="AA16">
            <v>0.151</v>
          </cell>
        </row>
        <row r="17">
          <cell r="D17">
            <v>34</v>
          </cell>
          <cell r="E17">
            <v>1.9</v>
          </cell>
          <cell r="F17">
            <v>2.4</v>
          </cell>
          <cell r="G17">
            <v>0.52</v>
          </cell>
          <cell r="H17">
            <v>1.22</v>
          </cell>
          <cell r="I17">
            <v>18</v>
          </cell>
          <cell r="J17">
            <v>16</v>
          </cell>
          <cell r="K17">
            <v>0.09</v>
          </cell>
          <cell r="L17">
            <v>5.3</v>
          </cell>
          <cell r="M17">
            <v>212</v>
          </cell>
          <cell r="N17">
            <v>0.51</v>
          </cell>
          <cell r="O17">
            <v>193.4</v>
          </cell>
          <cell r="P17" t="str">
            <v>NA</v>
          </cell>
          <cell r="Q17">
            <v>23</v>
          </cell>
          <cell r="R17">
            <v>49</v>
          </cell>
          <cell r="S17">
            <v>7.0000000000000007E-2</v>
          </cell>
          <cell r="T17">
            <v>0.13700000000000001</v>
          </cell>
          <cell r="U17">
            <v>0.6</v>
          </cell>
          <cell r="V17">
            <v>27</v>
          </cell>
          <cell r="W17">
            <v>0.05</v>
          </cell>
          <cell r="X17">
            <v>0.4</v>
          </cell>
          <cell r="Y17">
            <v>0.16900000000000001</v>
          </cell>
          <cell r="Z17">
            <v>7.1999999999999995E-2</v>
          </cell>
          <cell r="AA17">
            <v>0.156</v>
          </cell>
        </row>
        <row r="18">
          <cell r="D18">
            <v>40</v>
          </cell>
          <cell r="E18">
            <v>1.1000000000000001</v>
          </cell>
          <cell r="F18">
            <v>1.7</v>
          </cell>
          <cell r="G18">
            <v>0.17</v>
          </cell>
          <cell r="H18">
            <v>0.21</v>
          </cell>
          <cell r="I18">
            <v>23</v>
          </cell>
          <cell r="J18">
            <v>19</v>
          </cell>
          <cell r="K18">
            <v>2.7E-2</v>
          </cell>
          <cell r="L18">
            <v>6.1</v>
          </cell>
          <cell r="M18">
            <v>146</v>
          </cell>
          <cell r="N18">
            <v>0.02</v>
          </cell>
          <cell r="O18">
            <v>0.4</v>
          </cell>
          <cell r="P18">
            <v>0</v>
          </cell>
          <cell r="Q18">
            <v>10</v>
          </cell>
          <cell r="R18">
            <v>29</v>
          </cell>
          <cell r="S18">
            <v>3.9E-2</v>
          </cell>
          <cell r="T18">
            <v>0.129</v>
          </cell>
          <cell r="U18">
            <v>0.5</v>
          </cell>
          <cell r="V18">
            <v>7.4</v>
          </cell>
          <cell r="W18">
            <v>4.5999999999999999E-2</v>
          </cell>
          <cell r="X18">
            <v>0.11600000000000001</v>
          </cell>
          <cell r="Y18">
            <v>0.123</v>
          </cell>
          <cell r="Z18">
            <v>0.12</v>
          </cell>
          <cell r="AA18">
            <v>1.7000000000000001E-2</v>
          </cell>
        </row>
        <row r="19">
          <cell r="D19">
            <v>149</v>
          </cell>
          <cell r="E19">
            <v>6.36</v>
          </cell>
          <cell r="F19">
            <v>2.1</v>
          </cell>
          <cell r="G19">
            <v>1.1599999999999999</v>
          </cell>
          <cell r="H19">
            <v>1.7</v>
          </cell>
          <cell r="I19">
            <v>181</v>
          </cell>
          <cell r="J19">
            <v>3</v>
          </cell>
          <cell r="K19">
            <v>0.11</v>
          </cell>
          <cell r="L19">
            <v>23.2</v>
          </cell>
          <cell r="M19">
            <v>401</v>
          </cell>
          <cell r="N19">
            <v>0.08</v>
          </cell>
          <cell r="O19">
            <v>1.7</v>
          </cell>
          <cell r="P19">
            <v>0</v>
          </cell>
          <cell r="Q19">
            <v>25</v>
          </cell>
          <cell r="R19">
            <v>153</v>
          </cell>
          <cell r="S19">
            <v>0.29899999999999999</v>
          </cell>
          <cell r="T19">
            <v>1.6719999999999999</v>
          </cell>
          <cell r="U19">
            <v>14.2</v>
          </cell>
          <cell r="V19">
            <v>31.2</v>
          </cell>
          <cell r="W19">
            <v>0.2</v>
          </cell>
          <cell r="X19">
            <v>0.7</v>
          </cell>
          <cell r="Y19">
            <v>0.59599999999999997</v>
          </cell>
          <cell r="Z19">
            <v>1.2350000000000001</v>
          </cell>
          <cell r="AA19">
            <v>0.249</v>
          </cell>
        </row>
        <row r="20">
          <cell r="D20">
            <v>61</v>
          </cell>
          <cell r="E20">
            <v>1.5</v>
          </cell>
          <cell r="F20">
            <v>1.8</v>
          </cell>
          <cell r="G20">
            <v>0.12</v>
          </cell>
          <cell r="H20">
            <v>2.1</v>
          </cell>
          <cell r="I20">
            <v>59</v>
          </cell>
          <cell r="J20">
            <v>64</v>
          </cell>
          <cell r="K20">
            <v>0.03</v>
          </cell>
          <cell r="L20">
            <v>9.5</v>
          </cell>
          <cell r="M20">
            <v>180</v>
          </cell>
          <cell r="N20">
            <v>0.92</v>
          </cell>
          <cell r="O20">
            <v>47</v>
          </cell>
          <cell r="P20">
            <v>83</v>
          </cell>
          <cell r="Q20">
            <v>28</v>
          </cell>
          <cell r="R20">
            <v>35</v>
          </cell>
          <cell r="S20">
            <v>0.12</v>
          </cell>
          <cell r="T20">
            <v>0.48099999999999998</v>
          </cell>
          <cell r="U20">
            <v>1</v>
          </cell>
          <cell r="V20">
            <v>12</v>
          </cell>
          <cell r="W20">
            <v>0.06</v>
          </cell>
          <cell r="X20">
            <v>0.4</v>
          </cell>
          <cell r="Y20">
            <v>0.14000000000000001</v>
          </cell>
          <cell r="Z20">
            <v>0.23300000000000001</v>
          </cell>
          <cell r="AA20">
            <v>0.16600000000000001</v>
          </cell>
        </row>
        <row r="21">
          <cell r="D21">
            <v>31</v>
          </cell>
          <cell r="E21">
            <v>1.83</v>
          </cell>
          <cell r="F21">
            <v>2.7</v>
          </cell>
          <cell r="G21">
            <v>0.24</v>
          </cell>
          <cell r="H21">
            <v>1.03</v>
          </cell>
          <cell r="I21">
            <v>37</v>
          </cell>
          <cell r="J21">
            <v>33</v>
          </cell>
          <cell r="K21">
            <v>0.104</v>
          </cell>
          <cell r="L21">
            <v>15.3</v>
          </cell>
          <cell r="M21">
            <v>211</v>
          </cell>
          <cell r="N21">
            <v>0.41</v>
          </cell>
          <cell r="O21">
            <v>43</v>
          </cell>
          <cell r="P21">
            <v>35</v>
          </cell>
          <cell r="Q21">
            <v>25</v>
          </cell>
          <cell r="R21">
            <v>38</v>
          </cell>
          <cell r="S21">
            <v>6.9000000000000006E-2</v>
          </cell>
          <cell r="T21">
            <v>0.216</v>
          </cell>
          <cell r="U21">
            <v>0.6</v>
          </cell>
          <cell r="V21">
            <v>12.2</v>
          </cell>
          <cell r="W21">
            <v>8.2000000000000003E-2</v>
          </cell>
          <cell r="X21">
            <v>0.73399999999999999</v>
          </cell>
          <cell r="Y21">
            <v>0.22500000000000001</v>
          </cell>
          <cell r="Z21">
            <v>0.14099999999999999</v>
          </cell>
          <cell r="AA21">
            <v>0.113</v>
          </cell>
        </row>
        <row r="22">
          <cell r="D22">
            <v>81</v>
          </cell>
          <cell r="E22">
            <v>5.42</v>
          </cell>
          <cell r="F22">
            <v>5.7</v>
          </cell>
          <cell r="G22">
            <v>1.24</v>
          </cell>
          <cell r="H22">
            <v>1.47</v>
          </cell>
          <cell r="I22">
            <v>25</v>
          </cell>
          <cell r="J22">
            <v>65</v>
          </cell>
          <cell r="K22">
            <v>0.13200000000000001</v>
          </cell>
          <cell r="L22">
            <v>28.4</v>
          </cell>
          <cell r="M22">
            <v>244</v>
          </cell>
          <cell r="N22">
            <v>0.13</v>
          </cell>
          <cell r="O22">
            <v>24.8</v>
          </cell>
          <cell r="P22">
            <v>38</v>
          </cell>
          <cell r="Q22">
            <v>33</v>
          </cell>
          <cell r="R22">
            <v>108</v>
          </cell>
          <cell r="S22">
            <v>0.17599999999999999</v>
          </cell>
          <cell r="T22">
            <v>0.41</v>
          </cell>
          <cell r="U22">
            <v>1.8</v>
          </cell>
          <cell r="V22">
            <v>40</v>
          </cell>
          <cell r="W22">
            <v>0.26600000000000001</v>
          </cell>
          <cell r="X22">
            <v>2.09</v>
          </cell>
          <cell r="Y22">
            <v>0.104</v>
          </cell>
          <cell r="Z22">
            <v>0.16900000000000001</v>
          </cell>
          <cell r="AA22">
            <v>0.187</v>
          </cell>
        </row>
        <row r="23">
          <cell r="D23">
            <v>72</v>
          </cell>
          <cell r="E23">
            <v>5.6</v>
          </cell>
          <cell r="F23">
            <v>4.2</v>
          </cell>
          <cell r="G23">
            <v>0.57999999999999996</v>
          </cell>
          <cell r="H23">
            <v>1.9</v>
          </cell>
          <cell r="I23">
            <v>22</v>
          </cell>
          <cell r="J23">
            <v>96</v>
          </cell>
          <cell r="K23">
            <v>0.11</v>
          </cell>
          <cell r="L23" t="str">
            <v>NA</v>
          </cell>
          <cell r="M23">
            <v>250</v>
          </cell>
          <cell r="N23" t="str">
            <v>NA</v>
          </cell>
          <cell r="O23" t="str">
            <v>NA</v>
          </cell>
          <cell r="P23">
            <v>18</v>
          </cell>
          <cell r="Q23">
            <v>38</v>
          </cell>
          <cell r="R23">
            <v>95</v>
          </cell>
          <cell r="S23">
            <v>7.3999999999999996E-2</v>
          </cell>
          <cell r="T23">
            <v>0.32</v>
          </cell>
          <cell r="U23">
            <v>1.2</v>
          </cell>
          <cell r="V23">
            <v>33</v>
          </cell>
          <cell r="W23">
            <v>0.17</v>
          </cell>
          <cell r="X23">
            <v>1.5</v>
          </cell>
          <cell r="Y23">
            <v>8.5999999999999993E-2</v>
          </cell>
          <cell r="Z23">
            <v>3.7999999999999999E-2</v>
          </cell>
          <cell r="AA23">
            <v>0.31</v>
          </cell>
        </row>
        <row r="24">
          <cell r="D24">
            <v>31</v>
          </cell>
          <cell r="E24">
            <v>1.83</v>
          </cell>
          <cell r="F24">
            <v>2.7</v>
          </cell>
          <cell r="G24">
            <v>0.24</v>
          </cell>
          <cell r="H24">
            <v>1.03</v>
          </cell>
          <cell r="I24">
            <v>37</v>
          </cell>
          <cell r="J24">
            <v>33</v>
          </cell>
          <cell r="K24">
            <v>0.104</v>
          </cell>
          <cell r="L24">
            <v>15.3</v>
          </cell>
          <cell r="M24">
            <v>211</v>
          </cell>
          <cell r="N24">
            <v>0.41</v>
          </cell>
          <cell r="O24">
            <v>43</v>
          </cell>
          <cell r="P24">
            <v>35</v>
          </cell>
          <cell r="Q24">
            <v>25</v>
          </cell>
          <cell r="R24">
            <v>38</v>
          </cell>
          <cell r="S24">
            <v>6.9000000000000006E-2</v>
          </cell>
          <cell r="T24">
            <v>0.216</v>
          </cell>
          <cell r="U24">
            <v>0.6</v>
          </cell>
          <cell r="V24">
            <v>12.2</v>
          </cell>
          <cell r="W24">
            <v>8.2000000000000003E-2</v>
          </cell>
          <cell r="X24">
            <v>0.73399999999999999</v>
          </cell>
          <cell r="Y24">
            <v>0.22500000000000001</v>
          </cell>
          <cell r="Z24">
            <v>0.14099999999999999</v>
          </cell>
          <cell r="AA24">
            <v>0.113</v>
          </cell>
        </row>
        <row r="25">
          <cell r="D25">
            <v>38</v>
          </cell>
          <cell r="E25">
            <v>0.78500000000000003</v>
          </cell>
          <cell r="F25">
            <v>2.8499999999999996</v>
          </cell>
          <cell r="G25">
            <v>0.20500000000000002</v>
          </cell>
          <cell r="H25">
            <v>0.59499999999999997</v>
          </cell>
          <cell r="I25">
            <v>32.5</v>
          </cell>
          <cell r="J25">
            <v>23</v>
          </cell>
          <cell r="K25">
            <v>4.7E-2</v>
          </cell>
          <cell r="L25">
            <v>8.15</v>
          </cell>
          <cell r="M25">
            <v>278.5</v>
          </cell>
          <cell r="N25">
            <v>0.66</v>
          </cell>
          <cell r="O25">
            <v>11.3</v>
          </cell>
          <cell r="P25">
            <v>762.5</v>
          </cell>
          <cell r="Q25">
            <v>11</v>
          </cell>
          <cell r="R25">
            <v>31.5</v>
          </cell>
          <cell r="S25">
            <v>7.2500000000000009E-2</v>
          </cell>
          <cell r="T25">
            <v>0.14699999999999999</v>
          </cell>
          <cell r="U25">
            <v>0.5</v>
          </cell>
          <cell r="V25">
            <v>4.25</v>
          </cell>
          <cell r="W25">
            <v>4.8000000000000001E-2</v>
          </cell>
          <cell r="X25">
            <v>0.76950000000000007</v>
          </cell>
          <cell r="Y25">
            <v>0.33700000000000002</v>
          </cell>
          <cell r="Z25">
            <v>0.1215</v>
          </cell>
          <cell r="AA25">
            <v>9.0999999999999998E-2</v>
          </cell>
        </row>
        <row r="26">
          <cell r="D26">
            <v>33</v>
          </cell>
          <cell r="E26">
            <v>1.93</v>
          </cell>
          <cell r="F26">
            <v>3.2</v>
          </cell>
          <cell r="G26">
            <v>0.57999999999999996</v>
          </cell>
          <cell r="H26">
            <v>0.62</v>
          </cell>
          <cell r="I26">
            <v>82</v>
          </cell>
          <cell r="J26">
            <v>60</v>
          </cell>
          <cell r="K26">
            <v>0.06</v>
          </cell>
          <cell r="L26">
            <v>12.3</v>
          </cell>
          <cell r="M26">
            <v>299</v>
          </cell>
          <cell r="N26">
            <v>0.27</v>
          </cell>
          <cell r="O26">
            <v>31.3</v>
          </cell>
          <cell r="P26">
            <v>36</v>
          </cell>
          <cell r="Q26">
            <v>57</v>
          </cell>
          <cell r="R26">
            <v>61</v>
          </cell>
          <cell r="S26">
            <v>0.109</v>
          </cell>
          <cell r="T26">
            <v>0.78800000000000003</v>
          </cell>
          <cell r="U26">
            <v>0.7</v>
          </cell>
          <cell r="V26">
            <v>23</v>
          </cell>
          <cell r="W26">
            <v>0.2</v>
          </cell>
          <cell r="X26">
            <v>1</v>
          </cell>
          <cell r="Y26">
            <v>0.245</v>
          </cell>
          <cell r="Z26">
            <v>0.215</v>
          </cell>
          <cell r="AA26">
            <v>2.7E-2</v>
          </cell>
        </row>
        <row r="27">
          <cell r="D27">
            <v>86</v>
          </cell>
          <cell r="E27">
            <v>3.2450000000000001</v>
          </cell>
          <cell r="F27">
            <v>2.35</v>
          </cell>
          <cell r="G27">
            <v>0.45500000000000002</v>
          </cell>
          <cell r="H27">
            <v>0.52</v>
          </cell>
          <cell r="I27">
            <v>2</v>
          </cell>
          <cell r="J27">
            <v>44</v>
          </cell>
          <cell r="K27">
            <v>5.7499999999999996E-2</v>
          </cell>
          <cell r="L27">
            <v>23</v>
          </cell>
          <cell r="M27">
            <v>270</v>
          </cell>
          <cell r="N27">
            <v>7.0000000000000007E-2</v>
          </cell>
          <cell r="O27">
            <v>0.3</v>
          </cell>
          <cell r="P27">
            <v>4.5</v>
          </cell>
          <cell r="Q27">
            <v>37</v>
          </cell>
          <cell r="R27">
            <v>89</v>
          </cell>
          <cell r="S27">
            <v>5.3999999999999999E-2</v>
          </cell>
          <cell r="T27">
            <v>0.16200000000000001</v>
          </cell>
          <cell r="U27">
            <v>0.6</v>
          </cell>
          <cell r="V27">
            <v>6.8</v>
          </cell>
          <cell r="W27">
            <v>0.17749999999999999</v>
          </cell>
          <cell r="X27">
            <v>1.7349999999999999</v>
          </cell>
          <cell r="Y27">
            <v>0.73849999999999993</v>
          </cell>
          <cell r="Z27">
            <v>7.3999999999999996E-2</v>
          </cell>
          <cell r="AA27">
            <v>0.52300000000000002</v>
          </cell>
        </row>
        <row r="28">
          <cell r="D28">
            <v>93</v>
          </cell>
          <cell r="E28">
            <v>3.15</v>
          </cell>
          <cell r="F28">
            <v>2.4500000000000002</v>
          </cell>
          <cell r="G28">
            <v>0.54</v>
          </cell>
          <cell r="H28">
            <v>0.55000000000000004</v>
          </cell>
          <cell r="I28">
            <v>4</v>
          </cell>
          <cell r="J28">
            <v>38</v>
          </cell>
          <cell r="K28">
            <v>7.8E-2</v>
          </cell>
          <cell r="L28">
            <v>24</v>
          </cell>
          <cell r="M28">
            <v>253.5</v>
          </cell>
          <cell r="N28">
            <v>8.4999999999999992E-2</v>
          </cell>
          <cell r="O28">
            <v>0.35</v>
          </cell>
          <cell r="P28">
            <v>11</v>
          </cell>
          <cell r="Q28">
            <v>25</v>
          </cell>
          <cell r="R28">
            <v>78.5</v>
          </cell>
          <cell r="S28">
            <v>4.3499999999999997E-2</v>
          </cell>
          <cell r="T28">
            <v>0.14050000000000001</v>
          </cell>
          <cell r="U28">
            <v>0.75</v>
          </cell>
          <cell r="V28">
            <v>6.8000000000000007</v>
          </cell>
          <cell r="W28">
            <v>9.2999999999999999E-2</v>
          </cell>
          <cell r="X28">
            <v>1.71</v>
          </cell>
          <cell r="Y28">
            <v>0.32699999999999996</v>
          </cell>
          <cell r="Z28">
            <v>0.17349999999999999</v>
          </cell>
          <cell r="AA28">
            <v>0.36649999999999999</v>
          </cell>
        </row>
        <row r="29">
          <cell r="D29">
            <v>74.833333333333329</v>
          </cell>
          <cell r="E29">
            <v>2.33</v>
          </cell>
          <cell r="F29">
            <v>1.8333333333333333</v>
          </cell>
          <cell r="G29">
            <v>0.4333333333333334</v>
          </cell>
          <cell r="H29">
            <v>0.35000000000000003</v>
          </cell>
          <cell r="I29">
            <v>3.3333333333333335</v>
          </cell>
          <cell r="J29">
            <v>36.666666666666664</v>
          </cell>
          <cell r="K29">
            <v>5.0333333333333334E-2</v>
          </cell>
          <cell r="L29">
            <v>21.24</v>
          </cell>
          <cell r="M29">
            <v>153.66666666666666</v>
          </cell>
          <cell r="N29">
            <v>6.4000000000000001E-2</v>
          </cell>
          <cell r="O29">
            <v>0.08</v>
          </cell>
          <cell r="P29">
            <v>5</v>
          </cell>
          <cell r="Q29">
            <v>17.5</v>
          </cell>
          <cell r="R29">
            <v>54.166666666666664</v>
          </cell>
          <cell r="S29">
            <v>4.016666666666667E-2</v>
          </cell>
          <cell r="T29">
            <v>8.4500000000000006E-2</v>
          </cell>
          <cell r="U29">
            <v>0.47999999999999987</v>
          </cell>
          <cell r="V29">
            <v>4.05</v>
          </cell>
          <cell r="W29">
            <v>3.7999999999999999E-2</v>
          </cell>
          <cell r="X29">
            <v>1.0798333333333334</v>
          </cell>
          <cell r="Y29">
            <v>0.47560000000000002</v>
          </cell>
          <cell r="Z29">
            <v>6.6200000000000009E-2</v>
          </cell>
          <cell r="AA29">
            <v>0.41199999999999998</v>
          </cell>
        </row>
        <row r="30">
          <cell r="D30">
            <v>32</v>
          </cell>
          <cell r="E30">
            <v>2.4383333333333335</v>
          </cell>
          <cell r="F30">
            <v>2.5999999999999996</v>
          </cell>
          <cell r="G30">
            <v>0.90666666666666662</v>
          </cell>
          <cell r="H30">
            <v>3.1233333333333331</v>
          </cell>
          <cell r="I30">
            <v>10.833333333333334</v>
          </cell>
          <cell r="J30">
            <v>24.333333333333332</v>
          </cell>
          <cell r="K30">
            <v>0.2235</v>
          </cell>
          <cell r="L30">
            <v>42.175000000000004</v>
          </cell>
          <cell r="M30">
            <v>377.33333333333331</v>
          </cell>
          <cell r="N30">
            <v>0.01</v>
          </cell>
          <cell r="O30">
            <v>0</v>
          </cell>
          <cell r="P30">
            <v>0.5</v>
          </cell>
          <cell r="Q30">
            <v>15.2</v>
          </cell>
          <cell r="R30">
            <v>109.66666666666667</v>
          </cell>
          <cell r="S30">
            <v>0.31116666666666665</v>
          </cell>
          <cell r="T30">
            <v>0.19816666666666663</v>
          </cell>
          <cell r="U30">
            <v>5</v>
          </cell>
          <cell r="V30">
            <v>0</v>
          </cell>
          <cell r="W30">
            <v>0.1065</v>
          </cell>
          <cell r="X30">
            <v>4.9006666666666669</v>
          </cell>
          <cell r="Y30">
            <v>0.92816666666666647</v>
          </cell>
          <cell r="Z30">
            <v>9.8999999999999991E-2</v>
          </cell>
          <cell r="AA30">
            <v>0.1706</v>
          </cell>
        </row>
        <row r="31">
          <cell r="D31">
            <v>25</v>
          </cell>
          <cell r="E31">
            <v>1.87</v>
          </cell>
          <cell r="F31">
            <v>2.4</v>
          </cell>
          <cell r="G31">
            <v>0.72</v>
          </cell>
          <cell r="H31">
            <v>0.79</v>
          </cell>
          <cell r="I31">
            <v>11</v>
          </cell>
          <cell r="J31">
            <v>12</v>
          </cell>
          <cell r="K31">
            <v>2.1000000000000001E-2</v>
          </cell>
          <cell r="L31">
            <v>20.399999999999999</v>
          </cell>
          <cell r="M31">
            <v>129</v>
          </cell>
          <cell r="N31">
            <v>0.01</v>
          </cell>
          <cell r="O31">
            <v>0</v>
          </cell>
          <cell r="P31">
            <v>0</v>
          </cell>
          <cell r="Q31">
            <v>15</v>
          </cell>
          <cell r="R31">
            <v>66</v>
          </cell>
          <cell r="S31">
            <v>0.23499999999999999</v>
          </cell>
          <cell r="T31">
            <v>8.5999999999999993E-2</v>
          </cell>
          <cell r="U31">
            <v>4.0999999999999996</v>
          </cell>
          <cell r="V31">
            <v>0</v>
          </cell>
          <cell r="W31">
            <v>8.5000000000000006E-2</v>
          </cell>
          <cell r="X31">
            <v>1.593</v>
          </cell>
          <cell r="Y31">
            <v>0.81100000000000005</v>
          </cell>
          <cell r="Z31">
            <v>6.0999999999999999E-2</v>
          </cell>
          <cell r="AA31">
            <v>0.113</v>
          </cell>
        </row>
        <row r="32">
          <cell r="D32">
            <v>72</v>
          </cell>
          <cell r="E32">
            <v>1.4</v>
          </cell>
          <cell r="F32">
            <v>1.5</v>
          </cell>
          <cell r="G32">
            <v>0.33</v>
          </cell>
          <cell r="H32">
            <v>0.8</v>
          </cell>
          <cell r="I32">
            <v>41</v>
          </cell>
          <cell r="J32">
            <v>23</v>
          </cell>
          <cell r="K32">
            <v>0.03</v>
          </cell>
          <cell r="L32" t="str">
            <v>NA</v>
          </cell>
          <cell r="M32">
            <v>290</v>
          </cell>
          <cell r="N32" t="str">
            <v>NA</v>
          </cell>
          <cell r="O32" t="str">
            <v>NA</v>
          </cell>
          <cell r="P32">
            <v>0</v>
          </cell>
          <cell r="Q32">
            <v>22</v>
          </cell>
          <cell r="R32">
            <v>61</v>
          </cell>
          <cell r="S32">
            <v>7.6999999999999999E-2</v>
          </cell>
          <cell r="T32">
            <v>0.23300000000000001</v>
          </cell>
          <cell r="U32">
            <v>0.7</v>
          </cell>
          <cell r="V32">
            <v>5</v>
          </cell>
          <cell r="W32">
            <v>0.04</v>
          </cell>
          <cell r="X32">
            <v>0.4</v>
          </cell>
          <cell r="Y32">
            <v>0.32300000000000001</v>
          </cell>
          <cell r="Z32">
            <v>0.24099999999999999</v>
          </cell>
          <cell r="AA32">
            <v>8.6999999999999994E-2</v>
          </cell>
        </row>
        <row r="33">
          <cell r="D33">
            <v>81.5</v>
          </cell>
          <cell r="E33">
            <v>3.3650000000000002</v>
          </cell>
          <cell r="F33">
            <v>4.9000000000000004</v>
          </cell>
          <cell r="G33">
            <v>0.33500000000000002</v>
          </cell>
          <cell r="H33">
            <v>1.0549999999999999</v>
          </cell>
          <cell r="I33">
            <v>44.5</v>
          </cell>
          <cell r="J33">
            <v>20.5</v>
          </cell>
          <cell r="K33">
            <v>0.13</v>
          </cell>
          <cell r="L33" t="str">
            <v>NA</v>
          </cell>
          <cell r="M33">
            <v>461.5</v>
          </cell>
          <cell r="N33" t="str">
            <v>NA</v>
          </cell>
          <cell r="O33" t="str">
            <v>NA</v>
          </cell>
          <cell r="P33">
            <v>0.5</v>
          </cell>
          <cell r="Q33">
            <v>39.5</v>
          </cell>
          <cell r="R33">
            <v>134</v>
          </cell>
          <cell r="S33">
            <v>0.17549999999999999</v>
          </cell>
          <cell r="T33">
            <v>0.441</v>
          </cell>
          <cell r="U33">
            <v>0.7</v>
          </cell>
          <cell r="V33">
            <v>22</v>
          </cell>
          <cell r="W33">
            <v>0.16550000000000001</v>
          </cell>
          <cell r="X33">
            <v>0.41449999999999998</v>
          </cell>
          <cell r="Y33">
            <v>0.30249999999999999</v>
          </cell>
          <cell r="Z33">
            <v>0.21300000000000002</v>
          </cell>
          <cell r="AA33">
            <v>0.16600000000000001</v>
          </cell>
        </row>
        <row r="34">
          <cell r="D34">
            <v>31</v>
          </cell>
          <cell r="E34">
            <v>1.643</v>
          </cell>
          <cell r="F34">
            <v>2.1900000000000004</v>
          </cell>
          <cell r="G34">
            <v>0.42700000000000005</v>
          </cell>
          <cell r="H34">
            <v>1.1269999999999998</v>
          </cell>
          <cell r="I34">
            <v>58.2</v>
          </cell>
          <cell r="J34">
            <v>57.4</v>
          </cell>
          <cell r="K34">
            <v>8.0400000000000013E-2</v>
          </cell>
          <cell r="L34">
            <v>9.25</v>
          </cell>
          <cell r="M34">
            <v>392.1</v>
          </cell>
          <cell r="N34">
            <v>0.6166666666666667</v>
          </cell>
          <cell r="O34">
            <v>276.16666666666674</v>
          </cell>
          <cell r="P34">
            <v>95.2</v>
          </cell>
          <cell r="Q34">
            <v>24.7</v>
          </cell>
          <cell r="R34">
            <v>48.4</v>
          </cell>
          <cell r="S34">
            <v>0.1129</v>
          </cell>
          <cell r="T34">
            <v>0.26669999999999999</v>
          </cell>
          <cell r="U34">
            <v>0.71000000000000008</v>
          </cell>
          <cell r="V34">
            <v>31.580000000000002</v>
          </cell>
          <cell r="W34">
            <v>6.699999999999999E-2</v>
          </cell>
          <cell r="X34">
            <v>0.57210000000000005</v>
          </cell>
          <cell r="Y34">
            <v>0.2777</v>
          </cell>
          <cell r="Z34">
            <v>0.12239999999999999</v>
          </cell>
          <cell r="AA34">
            <v>8.8400000000000006E-2</v>
          </cell>
        </row>
        <row r="35">
          <cell r="D35">
            <v>297.33333333333331</v>
          </cell>
          <cell r="E35">
            <v>10.194444444444443</v>
          </cell>
          <cell r="F35">
            <v>27.837499999999999</v>
          </cell>
          <cell r="G35">
            <v>3.0255555555555547</v>
          </cell>
          <cell r="H35">
            <v>7.1322222222222216</v>
          </cell>
          <cell r="I35">
            <v>201.33333333333334</v>
          </cell>
          <cell r="J35">
            <v>124.55555555555556</v>
          </cell>
          <cell r="K35">
            <v>1.1988888888888889</v>
          </cell>
          <cell r="L35">
            <v>124.52000000000001</v>
          </cell>
          <cell r="M35">
            <v>2312</v>
          </cell>
          <cell r="N35">
            <v>1.7420000000000002</v>
          </cell>
          <cell r="O35">
            <v>147.98000000000002</v>
          </cell>
          <cell r="P35">
            <v>475.11111111111109</v>
          </cell>
          <cell r="Q35">
            <v>139.11111111111111</v>
          </cell>
          <cell r="R35">
            <v>242.55555555555554</v>
          </cell>
          <cell r="S35">
            <v>1.689111111111111</v>
          </cell>
          <cell r="T35">
            <v>1.292875</v>
          </cell>
          <cell r="U35">
            <v>18.433333333333337</v>
          </cell>
          <cell r="V35">
            <v>18.933333333333334</v>
          </cell>
          <cell r="W35">
            <v>0.31233333333333335</v>
          </cell>
          <cell r="X35">
            <v>6.9671111111111115</v>
          </cell>
          <cell r="Y35">
            <v>6.5397500000000015</v>
          </cell>
          <cell r="Z35">
            <v>1.3344444444444443</v>
          </cell>
          <cell r="AA35">
            <v>1.7026666666666668</v>
          </cell>
        </row>
        <row r="36">
          <cell r="D36">
            <v>38.608695652173914</v>
          </cell>
          <cell r="E36">
            <v>1.7849275362318839</v>
          </cell>
          <cell r="F36">
            <v>2.1</v>
          </cell>
          <cell r="G36">
            <v>0.37623188405797114</v>
          </cell>
          <cell r="H36">
            <v>0.99985507246376826</v>
          </cell>
          <cell r="I36">
            <v>28.289855072463769</v>
          </cell>
          <cell r="J36">
            <v>27.782608695652176</v>
          </cell>
          <cell r="K36">
            <v>6.2768115942028996E-2</v>
          </cell>
          <cell r="L36">
            <v>14.118421052631575</v>
          </cell>
          <cell r="M36">
            <v>192.28985507246378</v>
          </cell>
          <cell r="N36">
            <v>0.70956521739130451</v>
          </cell>
          <cell r="O36">
            <v>37.826666666666668</v>
          </cell>
          <cell r="P36">
            <v>115.64615384615385</v>
          </cell>
          <cell r="Q36">
            <v>17.130434782608695</v>
          </cell>
          <cell r="R36">
            <v>37.420289855072461</v>
          </cell>
          <cell r="S36">
            <v>0.12995588235294123</v>
          </cell>
          <cell r="T36">
            <v>0.23905882352941171</v>
          </cell>
          <cell r="U36">
            <v>0.98507462686567182</v>
          </cell>
          <cell r="V36">
            <v>11.927536231884059</v>
          </cell>
          <cell r="W36">
            <v>5.5782608695652151E-2</v>
          </cell>
          <cell r="X36">
            <v>0.79891304347826086</v>
          </cell>
          <cell r="Y36">
            <v>0.26823880597014932</v>
          </cell>
          <cell r="Z36">
            <v>9.716417910447761E-2</v>
          </cell>
          <cell r="AA36">
            <v>0.18767647058823525</v>
          </cell>
        </row>
        <row r="37">
          <cell r="D37">
            <v>321.125</v>
          </cell>
          <cell r="E37">
            <v>16.606249999999999</v>
          </cell>
          <cell r="F37">
            <v>20.049999999999997</v>
          </cell>
          <cell r="G37">
            <v>2.7625000000000002</v>
          </cell>
          <cell r="H37">
            <v>14.222500000000002</v>
          </cell>
          <cell r="I37">
            <v>283.625</v>
          </cell>
          <cell r="J37">
            <v>182.875</v>
          </cell>
          <cell r="K37">
            <v>0.89712499999999995</v>
          </cell>
          <cell r="L37">
            <v>67.5</v>
          </cell>
          <cell r="M37">
            <v>2976.5</v>
          </cell>
          <cell r="N37">
            <v>2.7619999999999996</v>
          </cell>
          <cell r="O37">
            <v>69.7</v>
          </cell>
          <cell r="P37">
            <v>1571.2857142857142</v>
          </cell>
          <cell r="Q37">
            <v>232.875</v>
          </cell>
          <cell r="R37">
            <v>376.375</v>
          </cell>
          <cell r="S37">
            <v>0.72387500000000005</v>
          </cell>
          <cell r="T37">
            <v>1.6297499999999998</v>
          </cell>
          <cell r="U37">
            <v>9.2624999999999993</v>
          </cell>
          <cell r="V37">
            <v>606.95000000000005</v>
          </cell>
          <cell r="W37">
            <v>0.80925000000000002</v>
          </cell>
          <cell r="X37">
            <v>5.3946249999999996</v>
          </cell>
          <cell r="Y37">
            <v>1.3279999999999998</v>
          </cell>
          <cell r="Z37">
            <v>1.6676249999999997</v>
          </cell>
          <cell r="AA37">
            <v>0.97857142857142854</v>
          </cell>
        </row>
        <row r="38">
          <cell r="D38">
            <v>50.583333333333336</v>
          </cell>
          <cell r="E38">
            <v>1.075</v>
          </cell>
          <cell r="F38">
            <v>2.1166666666666667</v>
          </cell>
          <cell r="G38">
            <v>0.19333333333333333</v>
          </cell>
          <cell r="H38">
            <v>0.59666666666666668</v>
          </cell>
          <cell r="I38">
            <v>30.583333333333332</v>
          </cell>
          <cell r="J38">
            <v>18.75</v>
          </cell>
          <cell r="K38">
            <v>4.3166666666666666E-2</v>
          </cell>
          <cell r="L38">
            <v>10.890909090909092</v>
          </cell>
          <cell r="M38">
            <v>175.41666666666666</v>
          </cell>
          <cell r="N38">
            <v>0.50454545454545452</v>
          </cell>
          <cell r="O38">
            <v>25.527272727272727</v>
          </cell>
          <cell r="P38">
            <v>8.25</v>
          </cell>
          <cell r="Q38">
            <v>12.5</v>
          </cell>
          <cell r="R38">
            <v>20.416666666666668</v>
          </cell>
          <cell r="S38">
            <v>0.11175000000000002</v>
          </cell>
          <cell r="T38">
            <v>0.12050000000000001</v>
          </cell>
          <cell r="U38">
            <v>0.63333333333333341</v>
          </cell>
          <cell r="V38">
            <v>2.5833333333333335</v>
          </cell>
          <cell r="W38">
            <v>1.9583333333333331E-2</v>
          </cell>
          <cell r="X38">
            <v>0.30208333333333337</v>
          </cell>
          <cell r="Y38">
            <v>0.14899999999999999</v>
          </cell>
          <cell r="Z38">
            <v>6.1166666666666675E-2</v>
          </cell>
          <cell r="AA38">
            <v>0.22874999999999998</v>
          </cell>
        </row>
        <row r="39">
          <cell r="D39">
            <v>38.608695652173914</v>
          </cell>
          <cell r="E39">
            <v>1.7849275362318839</v>
          </cell>
          <cell r="F39">
            <v>2.1</v>
          </cell>
          <cell r="G39">
            <v>0.37623188405797114</v>
          </cell>
          <cell r="H39">
            <v>0.99985507246376826</v>
          </cell>
          <cell r="I39">
            <v>28.289855072463769</v>
          </cell>
          <cell r="J39">
            <v>27.782608695652176</v>
          </cell>
          <cell r="K39">
            <v>6.2768115942028996E-2</v>
          </cell>
          <cell r="L39">
            <v>14.118421052631575</v>
          </cell>
          <cell r="M39">
            <v>192.28985507246378</v>
          </cell>
          <cell r="N39">
            <v>0.70956521739130451</v>
          </cell>
          <cell r="O39">
            <v>37.826666666666668</v>
          </cell>
          <cell r="P39">
            <v>115.64615384615385</v>
          </cell>
          <cell r="Q39">
            <v>17.130434782608695</v>
          </cell>
          <cell r="R39">
            <v>37.420289855072461</v>
          </cell>
          <cell r="S39">
            <v>0.12995588235294123</v>
          </cell>
          <cell r="T39">
            <v>0.23905882352941171</v>
          </cell>
          <cell r="U39">
            <v>0.98507462686567182</v>
          </cell>
          <cell r="V39">
            <v>11.927536231884059</v>
          </cell>
          <cell r="W39">
            <v>5.5782608695652151E-2</v>
          </cell>
          <cell r="X39">
            <v>0.79891304347826086</v>
          </cell>
          <cell r="Y39">
            <v>0.26823880597014932</v>
          </cell>
          <cell r="Z39">
            <v>9.716417910447761E-2</v>
          </cell>
          <cell r="AA39">
            <v>0.18767647058823525</v>
          </cell>
        </row>
        <row r="40">
          <cell r="D40">
            <v>42.194444444444443</v>
          </cell>
          <cell r="E40">
            <v>2.5322222222222215</v>
          </cell>
          <cell r="F40">
            <v>2.657142857142857</v>
          </cell>
          <cell r="G40">
            <v>0.34833333333333333</v>
          </cell>
          <cell r="H40">
            <v>0.9030555555555555</v>
          </cell>
          <cell r="I40">
            <v>45.638888888888886</v>
          </cell>
          <cell r="J40">
            <v>54.714285714285715</v>
          </cell>
          <cell r="K40">
            <v>8.5444444444444462E-2</v>
          </cell>
          <cell r="L40">
            <v>17.45</v>
          </cell>
          <cell r="M40">
            <v>212.22222222222223</v>
          </cell>
          <cell r="N40">
            <v>0.68800000000000006</v>
          </cell>
          <cell r="O40">
            <v>47.79999999999999</v>
          </cell>
          <cell r="P40">
            <v>138.27777777777777</v>
          </cell>
          <cell r="Q40">
            <v>22.416666666666668</v>
          </cell>
          <cell r="R40">
            <v>45.472222222222221</v>
          </cell>
          <cell r="S40">
            <v>6.5916666666666665E-2</v>
          </cell>
          <cell r="T40">
            <v>0.29033333333333333</v>
          </cell>
          <cell r="U40">
            <v>0.9714285714285712</v>
          </cell>
          <cell r="V40">
            <v>22.863888888888884</v>
          </cell>
          <cell r="W40">
            <v>8.2194444444444445E-2</v>
          </cell>
          <cell r="X40">
            <v>0.92130555555555538</v>
          </cell>
          <cell r="Y40">
            <v>0.19508571428571431</v>
          </cell>
          <cell r="Z40">
            <v>0.11268571428571428</v>
          </cell>
          <cell r="AA40">
            <v>0.16220588235294117</v>
          </cell>
        </row>
        <row r="41">
          <cell r="D41">
            <v>38.608695652173914</v>
          </cell>
          <cell r="E41">
            <v>1.7849275362318839</v>
          </cell>
          <cell r="F41">
            <v>2.1</v>
          </cell>
          <cell r="G41">
            <v>0.37623188405797114</v>
          </cell>
          <cell r="H41">
            <v>0.99985507246376826</v>
          </cell>
          <cell r="I41">
            <v>28.289855072463769</v>
          </cell>
          <cell r="J41">
            <v>27.782608695652176</v>
          </cell>
          <cell r="K41">
            <v>6.2768115942028996E-2</v>
          </cell>
          <cell r="L41">
            <v>14.118421052631575</v>
          </cell>
          <cell r="M41">
            <v>192.28985507246378</v>
          </cell>
          <cell r="N41">
            <v>0.70956521739130451</v>
          </cell>
          <cell r="O41">
            <v>37.826666666666668</v>
          </cell>
          <cell r="P41">
            <v>115.64615384615385</v>
          </cell>
          <cell r="Q41">
            <v>17.130434782608695</v>
          </cell>
          <cell r="R41">
            <v>37.420289855072461</v>
          </cell>
          <cell r="S41">
            <v>0.12995588235294123</v>
          </cell>
          <cell r="T41">
            <v>0.23905882352941171</v>
          </cell>
          <cell r="U41">
            <v>0.98507462686567182</v>
          </cell>
          <cell r="V41">
            <v>11.927536231884059</v>
          </cell>
          <cell r="W41">
            <v>5.5782608695652151E-2</v>
          </cell>
          <cell r="X41">
            <v>0.79891304347826086</v>
          </cell>
          <cell r="Y41">
            <v>0.26823880597014932</v>
          </cell>
          <cell r="Z41">
            <v>9.716417910447761E-2</v>
          </cell>
          <cell r="AA41">
            <v>0.18767647058823525</v>
          </cell>
        </row>
        <row r="42">
          <cell r="D42">
            <v>40.857142857142854</v>
          </cell>
          <cell r="E42">
            <v>2.3777142857142852</v>
          </cell>
          <cell r="F42">
            <v>2.6676470588235293</v>
          </cell>
          <cell r="G42">
            <v>0.33</v>
          </cell>
          <cell r="H42">
            <v>0.82085714285714284</v>
          </cell>
          <cell r="I42">
            <v>50.342857142857142</v>
          </cell>
          <cell r="J42">
            <v>40.314285714285717</v>
          </cell>
          <cell r="K42">
            <v>7.4228571428571422E-2</v>
          </cell>
          <cell r="L42">
            <v>15.493548387096777</v>
          </cell>
          <cell r="M42">
            <v>184.05714285714285</v>
          </cell>
          <cell r="N42">
            <v>0.66593749999999974</v>
          </cell>
          <cell r="O42">
            <v>127.56562500000001</v>
          </cell>
          <cell r="P42">
            <v>158.88571428571427</v>
          </cell>
          <cell r="Q42">
            <v>20.742857142857144</v>
          </cell>
          <cell r="R42">
            <v>40.200000000000003</v>
          </cell>
          <cell r="S42">
            <v>6.3142857142857139E-2</v>
          </cell>
          <cell r="T42">
            <v>0.2645142857142857</v>
          </cell>
          <cell r="U42">
            <v>0.90285714285714291</v>
          </cell>
          <cell r="V42">
            <v>14.265714285714287</v>
          </cell>
          <cell r="W42">
            <v>7.2114285714285728E-2</v>
          </cell>
          <cell r="X42">
            <v>0.71434285714285706</v>
          </cell>
          <cell r="Y42">
            <v>0.16154285714285713</v>
          </cell>
          <cell r="Z42">
            <v>0.10082857142857146</v>
          </cell>
          <cell r="AA42">
            <v>0.15660000000000002</v>
          </cell>
        </row>
        <row r="43">
          <cell r="D43">
            <v>39.611111111111114</v>
          </cell>
          <cell r="E43">
            <v>1.638333333333333</v>
          </cell>
          <cell r="F43">
            <v>1.7944444444444443</v>
          </cell>
          <cell r="G43">
            <v>0.24000000000000002</v>
          </cell>
          <cell r="H43">
            <v>0.52500000000000002</v>
          </cell>
          <cell r="I43">
            <v>29.666666666666668</v>
          </cell>
          <cell r="J43">
            <v>22.777777777777779</v>
          </cell>
          <cell r="K43">
            <v>5.8944444444444438E-2</v>
          </cell>
          <cell r="L43">
            <v>13.238888888888887</v>
          </cell>
          <cell r="M43">
            <v>158.55555555555554</v>
          </cell>
          <cell r="N43">
            <v>0.31611111111111106</v>
          </cell>
          <cell r="O43">
            <v>20.772222222222222</v>
          </cell>
          <cell r="P43">
            <v>138.11111111111111</v>
          </cell>
          <cell r="Q43">
            <v>17.666666666666668</v>
          </cell>
          <cell r="R43">
            <v>32.555555555555557</v>
          </cell>
          <cell r="S43">
            <v>4.9500000000000002E-2</v>
          </cell>
          <cell r="T43">
            <v>0.15987499999999999</v>
          </cell>
          <cell r="U43">
            <v>0.57222222222222208</v>
          </cell>
          <cell r="V43">
            <v>3.3388888888888895</v>
          </cell>
          <cell r="W43">
            <v>3.4611111111111113E-2</v>
          </cell>
          <cell r="X43">
            <v>0.52011111111111108</v>
          </cell>
          <cell r="Y43">
            <v>0.21711764705882353</v>
          </cell>
          <cell r="Z43">
            <v>5.9944444444444439E-2</v>
          </cell>
          <cell r="AA43">
            <v>0.13694444444444442</v>
          </cell>
        </row>
        <row r="44">
          <cell r="D44">
            <v>89</v>
          </cell>
          <cell r="E44">
            <v>1.0900000000000001</v>
          </cell>
          <cell r="F44">
            <v>2.6</v>
          </cell>
          <cell r="G44">
            <v>0.15</v>
          </cell>
          <cell r="H44">
            <v>0.26</v>
          </cell>
          <cell r="I44">
            <v>5</v>
          </cell>
          <cell r="J44">
            <v>20</v>
          </cell>
          <cell r="K44">
            <v>7.2999999999999995E-2</v>
          </cell>
          <cell r="L44">
            <v>9.8000000000000007</v>
          </cell>
          <cell r="M44">
            <v>358</v>
          </cell>
          <cell r="N44">
            <v>0.1</v>
          </cell>
          <cell r="O44">
            <v>0.5</v>
          </cell>
          <cell r="P44">
            <v>3</v>
          </cell>
          <cell r="Q44">
            <v>27</v>
          </cell>
          <cell r="R44">
            <v>22</v>
          </cell>
          <cell r="S44">
            <v>7.8E-2</v>
          </cell>
          <cell r="T44">
            <v>0.27</v>
          </cell>
          <cell r="U44">
            <v>1</v>
          </cell>
          <cell r="V44">
            <v>8.6999999999999993</v>
          </cell>
          <cell r="W44">
            <v>3.1E-2</v>
          </cell>
          <cell r="X44">
            <v>0.66500000000000004</v>
          </cell>
          <cell r="Y44">
            <v>0.33400000000000002</v>
          </cell>
          <cell r="Z44">
            <v>0.36699999999999999</v>
          </cell>
          <cell r="AA44">
            <v>7.2999999999999995E-2</v>
          </cell>
        </row>
        <row r="45">
          <cell r="D45">
            <v>122</v>
          </cell>
          <cell r="E45">
            <v>1.3</v>
          </cell>
          <cell r="F45">
            <v>2.2999999999999998</v>
          </cell>
          <cell r="G45">
            <v>0.14000000000000001</v>
          </cell>
          <cell r="H45">
            <v>0.6</v>
          </cell>
          <cell r="I45">
            <v>3</v>
          </cell>
          <cell r="J45">
            <v>22</v>
          </cell>
          <cell r="K45">
            <v>5.3999999999999999E-2</v>
          </cell>
          <cell r="L45">
            <v>13.5</v>
          </cell>
          <cell r="M45">
            <v>499</v>
          </cell>
          <cell r="N45">
            <v>0.14000000000000001</v>
          </cell>
          <cell r="O45">
            <v>0.7</v>
          </cell>
          <cell r="P45">
            <v>56</v>
          </cell>
          <cell r="Q45">
            <v>37</v>
          </cell>
          <cell r="R45">
            <v>34</v>
          </cell>
          <cell r="S45">
            <v>8.1000000000000003E-2</v>
          </cell>
          <cell r="T45" t="str">
            <v>NA</v>
          </cell>
          <cell r="U45">
            <v>1.5</v>
          </cell>
          <cell r="V45">
            <v>18.399999999999999</v>
          </cell>
          <cell r="W45">
            <v>5.1999999999999998E-2</v>
          </cell>
          <cell r="X45">
            <v>0.68600000000000005</v>
          </cell>
          <cell r="Y45">
            <v>0.26</v>
          </cell>
          <cell r="Z45">
            <v>0.29899999999999999</v>
          </cell>
          <cell r="AA45">
            <v>6.9000000000000006E-2</v>
          </cell>
        </row>
        <row r="46">
          <cell r="D46">
            <v>47</v>
          </cell>
          <cell r="E46">
            <v>0.94</v>
          </cell>
          <cell r="F46">
            <v>2.4</v>
          </cell>
          <cell r="G46">
            <v>7.0000000000000007E-2</v>
          </cell>
          <cell r="H46">
            <v>0.1</v>
          </cell>
          <cell r="I46">
            <v>40</v>
          </cell>
          <cell r="J46">
            <v>30</v>
          </cell>
          <cell r="K46">
            <v>0.04</v>
          </cell>
          <cell r="L46">
            <v>8.4</v>
          </cell>
          <cell r="M46">
            <v>181</v>
          </cell>
          <cell r="N46">
            <v>0.18</v>
          </cell>
          <cell r="O46">
            <v>0</v>
          </cell>
          <cell r="P46">
            <v>11</v>
          </cell>
          <cell r="Q46">
            <v>10</v>
          </cell>
          <cell r="R46">
            <v>14</v>
          </cell>
          <cell r="S46">
            <v>4.4999999999999998E-2</v>
          </cell>
          <cell r="T46">
            <v>2.5000000000000001E-2</v>
          </cell>
          <cell r="U46">
            <v>0.5</v>
          </cell>
          <cell r="V46">
            <v>53.2</v>
          </cell>
          <cell r="W46">
            <v>8.6999999999999994E-2</v>
          </cell>
          <cell r="X46">
            <v>0.28199999999999997</v>
          </cell>
          <cell r="Y46">
            <v>0.25</v>
          </cell>
          <cell r="Z46">
            <v>0.06</v>
          </cell>
          <cell r="AA46">
            <v>2.5000000000000001E-2</v>
          </cell>
        </row>
        <row r="47">
          <cell r="D47">
            <v>45</v>
          </cell>
          <cell r="E47">
            <v>0.7</v>
          </cell>
          <cell r="F47">
            <v>0.2</v>
          </cell>
          <cell r="G47">
            <v>0.05</v>
          </cell>
          <cell r="H47">
            <v>0.2</v>
          </cell>
          <cell r="I47">
            <v>11</v>
          </cell>
          <cell r="J47">
            <v>30</v>
          </cell>
          <cell r="K47">
            <v>0.03</v>
          </cell>
          <cell r="L47">
            <v>6.2</v>
          </cell>
          <cell r="M47">
            <v>200</v>
          </cell>
          <cell r="N47">
            <v>0.04</v>
          </cell>
          <cell r="O47">
            <v>0</v>
          </cell>
          <cell r="P47">
            <v>10</v>
          </cell>
          <cell r="Q47">
            <v>11</v>
          </cell>
          <cell r="R47">
            <v>17</v>
          </cell>
          <cell r="S47">
            <v>4.3999999999999997E-2</v>
          </cell>
          <cell r="T47">
            <v>1.4E-2</v>
          </cell>
          <cell r="U47">
            <v>0.1</v>
          </cell>
          <cell r="V47">
            <v>50</v>
          </cell>
          <cell r="W47">
            <v>0.09</v>
          </cell>
          <cell r="X47">
            <v>0.4</v>
          </cell>
          <cell r="Y47">
            <v>0.19</v>
          </cell>
          <cell r="Z47">
            <v>0.04</v>
          </cell>
          <cell r="AA47">
            <v>0.04</v>
          </cell>
        </row>
        <row r="48">
          <cell r="D48">
            <v>37</v>
          </cell>
          <cell r="E48">
            <v>0.6</v>
          </cell>
          <cell r="F48">
            <v>0.2</v>
          </cell>
          <cell r="G48">
            <v>0.04</v>
          </cell>
          <cell r="H48">
            <v>0.08</v>
          </cell>
          <cell r="I48">
            <v>147</v>
          </cell>
          <cell r="J48">
            <v>19</v>
          </cell>
          <cell r="K48">
            <v>4.3999999999999997E-2</v>
          </cell>
          <cell r="L48">
            <v>5</v>
          </cell>
          <cell r="M48">
            <v>158</v>
          </cell>
          <cell r="N48">
            <v>0.15</v>
          </cell>
          <cell r="O48">
            <v>0</v>
          </cell>
          <cell r="P48">
            <v>3</v>
          </cell>
          <cell r="Q48">
            <v>10</v>
          </cell>
          <cell r="R48">
            <v>78</v>
          </cell>
          <cell r="S48">
            <v>2.1000000000000001E-2</v>
          </cell>
          <cell r="T48" t="str">
            <v>NA</v>
          </cell>
          <cell r="U48">
            <v>0.1</v>
          </cell>
          <cell r="V48">
            <v>36.200000000000003</v>
          </cell>
          <cell r="W48">
            <v>6.9000000000000006E-2</v>
          </cell>
          <cell r="X48">
            <v>0.27300000000000002</v>
          </cell>
          <cell r="Y48" t="str">
            <v>NA</v>
          </cell>
          <cell r="Z48">
            <v>6.5000000000000002E-2</v>
          </cell>
          <cell r="AA48">
            <v>1.6E-2</v>
          </cell>
        </row>
        <row r="49">
          <cell r="D49">
            <v>53</v>
          </cell>
          <cell r="E49">
            <v>0.81</v>
          </cell>
          <cell r="F49">
            <v>1.8</v>
          </cell>
          <cell r="G49">
            <v>7.0000000000000007E-2</v>
          </cell>
          <cell r="H49">
            <v>0.15</v>
          </cell>
          <cell r="I49">
            <v>37</v>
          </cell>
          <cell r="J49">
            <v>16</v>
          </cell>
          <cell r="K49">
            <v>3.5999999999999997E-2</v>
          </cell>
          <cell r="L49">
            <v>10.199999999999999</v>
          </cell>
          <cell r="M49">
            <v>166</v>
          </cell>
          <cell r="N49">
            <v>0.2</v>
          </cell>
          <cell r="O49">
            <v>0</v>
          </cell>
          <cell r="P49">
            <v>34</v>
          </cell>
          <cell r="Q49">
            <v>12</v>
          </cell>
          <cell r="R49">
            <v>20</v>
          </cell>
          <cell r="S49">
            <v>4.2000000000000003E-2</v>
          </cell>
          <cell r="T49">
            <v>3.9E-2</v>
          </cell>
          <cell r="U49">
            <v>0.1</v>
          </cell>
          <cell r="V49">
            <v>26.7</v>
          </cell>
          <cell r="W49">
            <v>5.8000000000000003E-2</v>
          </cell>
          <cell r="X49">
            <v>0.376</v>
          </cell>
          <cell r="Y49">
            <v>0.216</v>
          </cell>
          <cell r="Z49">
            <v>7.8E-2</v>
          </cell>
          <cell r="AA49">
            <v>6.5000000000000002E-2</v>
          </cell>
        </row>
        <row r="50">
          <cell r="D50">
            <v>29.5</v>
          </cell>
          <cell r="E50">
            <v>0.9</v>
          </cell>
          <cell r="F50">
            <v>2.8</v>
          </cell>
          <cell r="G50">
            <v>8.4999999999999992E-2</v>
          </cell>
          <cell r="H50">
            <v>0.6</v>
          </cell>
          <cell r="I50">
            <v>29.5</v>
          </cell>
          <cell r="J50">
            <v>9.5</v>
          </cell>
          <cell r="K50">
            <v>0.02</v>
          </cell>
          <cell r="L50">
            <v>5.0999999999999996</v>
          </cell>
          <cell r="M50">
            <v>120</v>
          </cell>
          <cell r="N50">
            <v>0.185</v>
          </cell>
          <cell r="O50">
            <v>0.3</v>
          </cell>
          <cell r="P50">
            <v>1.5</v>
          </cell>
          <cell r="Q50">
            <v>7</v>
          </cell>
          <cell r="R50">
            <v>17</v>
          </cell>
          <cell r="S50">
            <v>5.1000000000000004E-2</v>
          </cell>
          <cell r="T50">
            <v>1.9E-2</v>
          </cell>
          <cell r="U50">
            <v>0.4</v>
          </cell>
          <cell r="V50">
            <v>41.05</v>
          </cell>
          <cell r="W50">
            <v>3.5000000000000003E-2</v>
          </cell>
          <cell r="X50">
            <v>0.15000000000000002</v>
          </cell>
          <cell r="Y50">
            <v>0.20350000000000001</v>
          </cell>
          <cell r="Z50">
            <v>6.1499999999999999E-2</v>
          </cell>
          <cell r="AA50">
            <v>7.1999999999999995E-2</v>
          </cell>
        </row>
        <row r="51">
          <cell r="D51">
            <v>22</v>
          </cell>
          <cell r="E51">
            <v>0.46</v>
          </cell>
          <cell r="F51">
            <v>0.4</v>
          </cell>
          <cell r="G51">
            <v>0.05</v>
          </cell>
          <cell r="H51">
            <v>0.12</v>
          </cell>
          <cell r="I51">
            <v>8</v>
          </cell>
          <cell r="J51">
            <v>10</v>
          </cell>
          <cell r="K51">
            <v>1.2999999999999999E-2</v>
          </cell>
          <cell r="L51">
            <v>5.0999999999999996</v>
          </cell>
          <cell r="M51">
            <v>89</v>
          </cell>
          <cell r="N51">
            <v>0.08</v>
          </cell>
          <cell r="O51">
            <v>0</v>
          </cell>
          <cell r="P51">
            <v>1</v>
          </cell>
          <cell r="Q51">
            <v>8</v>
          </cell>
          <cell r="R51">
            <v>8</v>
          </cell>
          <cell r="S51">
            <v>0.03</v>
          </cell>
          <cell r="T51">
            <v>0.03</v>
          </cell>
          <cell r="U51">
            <v>0.1</v>
          </cell>
          <cell r="V51">
            <v>31.5</v>
          </cell>
          <cell r="W51">
            <v>5.8999999999999997E-2</v>
          </cell>
          <cell r="X51">
            <v>0.13700000000000001</v>
          </cell>
          <cell r="Y51">
            <v>0.121</v>
          </cell>
          <cell r="Z51">
            <v>0.06</v>
          </cell>
          <cell r="AA51">
            <v>9.7000000000000003E-2</v>
          </cell>
        </row>
        <row r="52">
          <cell r="D52">
            <v>17</v>
          </cell>
          <cell r="E52">
            <v>0.45</v>
          </cell>
          <cell r="F52">
            <v>0.7</v>
          </cell>
          <cell r="G52">
            <v>0.19</v>
          </cell>
          <cell r="H52">
            <v>0.06</v>
          </cell>
          <cell r="I52">
            <v>10</v>
          </cell>
          <cell r="J52">
            <v>9</v>
          </cell>
          <cell r="K52">
            <v>1.7000000000000001E-2</v>
          </cell>
          <cell r="L52">
            <v>5.0999999999999996</v>
          </cell>
          <cell r="M52">
            <v>109</v>
          </cell>
          <cell r="N52">
            <v>0.23</v>
          </cell>
          <cell r="O52">
            <v>0.1</v>
          </cell>
          <cell r="P52">
            <v>2</v>
          </cell>
          <cell r="Q52">
            <v>7</v>
          </cell>
          <cell r="R52">
            <v>9</v>
          </cell>
          <cell r="S52">
            <v>1.7999999999999999E-2</v>
          </cell>
          <cell r="T52">
            <v>1.6E-2</v>
          </cell>
          <cell r="U52">
            <v>0.1</v>
          </cell>
          <cell r="V52">
            <v>14.3</v>
          </cell>
          <cell r="W52">
            <v>2.1000000000000001E-2</v>
          </cell>
          <cell r="X52">
            <v>0.18</v>
          </cell>
          <cell r="Y52">
            <v>0.08</v>
          </cell>
          <cell r="Z52">
            <v>3.6999999999999998E-2</v>
          </cell>
          <cell r="AA52">
            <v>1.7000000000000001E-2</v>
          </cell>
        </row>
        <row r="53">
          <cell r="D53">
            <v>34.714285714285715</v>
          </cell>
          <cell r="E53">
            <v>0.66428571428571437</v>
          </cell>
          <cell r="F53">
            <v>1.2250000000000001</v>
          </cell>
          <cell r="G53">
            <v>7.0000000000000007E-2</v>
          </cell>
          <cell r="H53">
            <v>0.08</v>
          </cell>
          <cell r="I53">
            <v>14.142857142857142</v>
          </cell>
          <cell r="J53">
            <v>10.714285714285714</v>
          </cell>
          <cell r="K53">
            <v>2.1571428571428571E-2</v>
          </cell>
          <cell r="L53">
            <v>7.7</v>
          </cell>
          <cell r="M53">
            <v>141.28571428571428</v>
          </cell>
          <cell r="N53">
            <v>0.13</v>
          </cell>
          <cell r="O53">
            <v>0</v>
          </cell>
          <cell r="P53">
            <v>18.857142857142858</v>
          </cell>
          <cell r="Q53">
            <v>8.7142857142857135</v>
          </cell>
          <cell r="R53">
            <v>10.571428571428571</v>
          </cell>
          <cell r="S53">
            <v>4.1857142857142864E-2</v>
          </cell>
          <cell r="T53">
            <v>1.5428571428571429E-2</v>
          </cell>
          <cell r="U53">
            <v>0.79999999999999993</v>
          </cell>
          <cell r="V53">
            <v>34.9</v>
          </cell>
          <cell r="W53">
            <v>3.8142857142857145E-2</v>
          </cell>
          <cell r="X53">
            <v>0.22614285714285715</v>
          </cell>
          <cell r="Y53">
            <v>0.27999999999999992</v>
          </cell>
          <cell r="Z53">
            <v>4.3999999999999997E-2</v>
          </cell>
          <cell r="AA53">
            <v>2.571428571428571E-2</v>
          </cell>
        </row>
        <row r="54">
          <cell r="D54">
            <v>34</v>
          </cell>
          <cell r="E54">
            <v>0.57999999999999996</v>
          </cell>
          <cell r="F54">
            <v>0.8</v>
          </cell>
          <cell r="G54">
            <v>0.08</v>
          </cell>
          <cell r="H54">
            <v>0.11</v>
          </cell>
          <cell r="I54">
            <v>14</v>
          </cell>
          <cell r="J54">
            <v>10</v>
          </cell>
          <cell r="K54">
            <v>0.02</v>
          </cell>
          <cell r="L54">
            <v>7.7</v>
          </cell>
          <cell r="M54">
            <v>129</v>
          </cell>
          <cell r="N54">
            <v>0.04</v>
          </cell>
          <cell r="O54">
            <v>0</v>
          </cell>
          <cell r="P54">
            <v>2</v>
          </cell>
          <cell r="Q54">
            <v>8</v>
          </cell>
          <cell r="R54">
            <v>15</v>
          </cell>
          <cell r="S54">
            <v>3.1E-2</v>
          </cell>
          <cell r="T54">
            <v>1.4999999999999999E-2</v>
          </cell>
          <cell r="U54">
            <v>0.1</v>
          </cell>
          <cell r="V54">
            <v>28.3</v>
          </cell>
          <cell r="W54">
            <v>4.2000000000000003E-2</v>
          </cell>
          <cell r="X54">
            <v>0.23100000000000001</v>
          </cell>
          <cell r="Y54">
            <v>0.13</v>
          </cell>
          <cell r="Z54">
            <v>0.02</v>
          </cell>
          <cell r="AA54">
            <v>1.7999999999999999E-2</v>
          </cell>
        </row>
        <row r="55">
          <cell r="D55">
            <v>146</v>
          </cell>
          <cell r="E55">
            <v>1.97</v>
          </cell>
          <cell r="F55">
            <v>0.4</v>
          </cell>
          <cell r="G55">
            <v>0.18</v>
          </cell>
          <cell r="H55">
            <v>0.49</v>
          </cell>
          <cell r="I55">
            <v>27</v>
          </cell>
          <cell r="J55">
            <v>13</v>
          </cell>
          <cell r="K55">
            <v>7.8E-2</v>
          </cell>
          <cell r="L55">
            <v>24.5</v>
          </cell>
          <cell r="M55">
            <v>484</v>
          </cell>
          <cell r="N55">
            <v>0.14000000000000001</v>
          </cell>
          <cell r="O55">
            <v>0.1</v>
          </cell>
          <cell r="P55">
            <v>2</v>
          </cell>
          <cell r="Q55">
            <v>38</v>
          </cell>
          <cell r="R55">
            <v>49</v>
          </cell>
          <cell r="S55">
            <v>0.11799999999999999</v>
          </cell>
          <cell r="T55">
            <v>7.0000000000000007E-2</v>
          </cell>
          <cell r="U55">
            <v>0.3</v>
          </cell>
          <cell r="V55">
            <v>119.8</v>
          </cell>
          <cell r="W55">
            <v>0.14499999999999999</v>
          </cell>
          <cell r="X55">
            <v>0.77200000000000002</v>
          </cell>
          <cell r="Y55">
            <v>0.67200000000000004</v>
          </cell>
          <cell r="Z55">
            <v>0.154</v>
          </cell>
          <cell r="AA55">
            <v>0.113</v>
          </cell>
        </row>
        <row r="56">
          <cell r="D56">
            <v>71</v>
          </cell>
          <cell r="E56">
            <v>1.88</v>
          </cell>
          <cell r="F56">
            <v>6.5</v>
          </cell>
          <cell r="G56">
            <v>0.17</v>
          </cell>
          <cell r="H56">
            <v>0.86</v>
          </cell>
          <cell r="I56">
            <v>62</v>
          </cell>
          <cell r="J56">
            <v>17</v>
          </cell>
          <cell r="K56">
            <v>0.09</v>
          </cell>
          <cell r="L56">
            <v>8.4</v>
          </cell>
          <cell r="M56">
            <v>186</v>
          </cell>
          <cell r="N56">
            <v>0.15</v>
          </cell>
          <cell r="O56">
            <v>0</v>
          </cell>
          <cell r="P56">
            <v>15</v>
          </cell>
          <cell r="Q56">
            <v>20</v>
          </cell>
          <cell r="R56">
            <v>19</v>
          </cell>
          <cell r="S56">
            <v>9.5000000000000001E-2</v>
          </cell>
          <cell r="T56">
            <v>0.13500000000000001</v>
          </cell>
          <cell r="U56">
            <v>0</v>
          </cell>
          <cell r="V56">
            <v>43.9</v>
          </cell>
          <cell r="W56">
            <v>3.6999999999999998E-2</v>
          </cell>
          <cell r="X56">
            <v>0.42899999999999999</v>
          </cell>
          <cell r="Y56">
            <v>0.20799999999999999</v>
          </cell>
          <cell r="Z56">
            <v>3.5999999999999997E-2</v>
          </cell>
          <cell r="AA56">
            <v>0.17100000000000001</v>
          </cell>
        </row>
        <row r="57">
          <cell r="D57">
            <v>25</v>
          </cell>
          <cell r="E57">
            <v>0.42</v>
          </cell>
          <cell r="F57">
            <v>0.4</v>
          </cell>
          <cell r="G57">
            <v>0.08</v>
          </cell>
          <cell r="H57">
            <v>0.09</v>
          </cell>
          <cell r="I57">
            <v>14</v>
          </cell>
          <cell r="J57">
            <v>10</v>
          </cell>
          <cell r="K57">
            <v>1.4999999999999999E-2</v>
          </cell>
          <cell r="L57">
            <v>5.0999999999999996</v>
          </cell>
          <cell r="M57">
            <v>117</v>
          </cell>
          <cell r="N57">
            <v>0.22</v>
          </cell>
          <cell r="O57">
            <v>0.6</v>
          </cell>
          <cell r="P57">
            <v>2</v>
          </cell>
          <cell r="Q57">
            <v>8</v>
          </cell>
          <cell r="R57">
            <v>14</v>
          </cell>
          <cell r="S57">
            <v>2.7E-2</v>
          </cell>
          <cell r="T57">
            <v>1.7999999999999999E-2</v>
          </cell>
          <cell r="U57">
            <v>0.1</v>
          </cell>
          <cell r="V57">
            <v>30</v>
          </cell>
          <cell r="W57">
            <v>2.5000000000000001E-2</v>
          </cell>
          <cell r="X57">
            <v>0.14199999999999999</v>
          </cell>
          <cell r="Y57">
            <v>0.123</v>
          </cell>
          <cell r="Z57">
            <v>3.7999999999999999E-2</v>
          </cell>
          <cell r="AA57">
            <v>2.3E-2</v>
          </cell>
        </row>
        <row r="58">
          <cell r="D58">
            <v>25</v>
          </cell>
          <cell r="E58">
            <v>0.42</v>
          </cell>
          <cell r="F58">
            <v>0.4</v>
          </cell>
          <cell r="G58">
            <v>0.08</v>
          </cell>
          <cell r="H58">
            <v>0.09</v>
          </cell>
          <cell r="I58">
            <v>14</v>
          </cell>
          <cell r="J58">
            <v>10</v>
          </cell>
          <cell r="K58">
            <v>1.4999999999999999E-2</v>
          </cell>
          <cell r="L58">
            <v>5.0999999999999996</v>
          </cell>
          <cell r="M58">
            <v>117</v>
          </cell>
          <cell r="N58">
            <v>0.22</v>
          </cell>
          <cell r="O58">
            <v>0.6</v>
          </cell>
          <cell r="P58">
            <v>2</v>
          </cell>
          <cell r="Q58">
            <v>8</v>
          </cell>
          <cell r="R58">
            <v>14</v>
          </cell>
          <cell r="S58">
            <v>2.7E-2</v>
          </cell>
          <cell r="T58">
            <v>1.7999999999999999E-2</v>
          </cell>
          <cell r="U58">
            <v>0.1</v>
          </cell>
          <cell r="V58">
            <v>30</v>
          </cell>
          <cell r="W58">
            <v>2.5000000000000001E-2</v>
          </cell>
          <cell r="X58">
            <v>0.14199999999999999</v>
          </cell>
          <cell r="Y58">
            <v>0.123</v>
          </cell>
          <cell r="Z58">
            <v>3.7999999999999999E-2</v>
          </cell>
          <cell r="AA58">
            <v>2.3E-2</v>
          </cell>
        </row>
        <row r="59">
          <cell r="D59">
            <v>52</v>
          </cell>
          <cell r="E59">
            <v>0.26</v>
          </cell>
          <cell r="F59">
            <v>2.4</v>
          </cell>
          <cell r="G59">
            <v>0.04</v>
          </cell>
          <cell r="H59">
            <v>0.12</v>
          </cell>
          <cell r="I59">
            <v>6</v>
          </cell>
          <cell r="J59">
            <v>3</v>
          </cell>
          <cell r="K59">
            <v>2.5999999999999999E-2</v>
          </cell>
          <cell r="L59">
            <v>3.4</v>
          </cell>
          <cell r="M59">
            <v>107</v>
          </cell>
          <cell r="N59">
            <v>0.18</v>
          </cell>
          <cell r="O59">
            <v>2.2000000000000002</v>
          </cell>
          <cell r="P59">
            <v>3</v>
          </cell>
          <cell r="Q59">
            <v>5</v>
          </cell>
          <cell r="R59">
            <v>11</v>
          </cell>
          <cell r="S59">
            <v>2.7E-2</v>
          </cell>
          <cell r="T59">
            <v>3.5000000000000003E-2</v>
          </cell>
          <cell r="U59">
            <v>0</v>
          </cell>
          <cell r="V59">
            <v>4.5999999999999996</v>
          </cell>
          <cell r="W59">
            <v>1.7000000000000001E-2</v>
          </cell>
          <cell r="X59">
            <v>9.0999999999999998E-2</v>
          </cell>
          <cell r="Y59">
            <v>6.0999999999999999E-2</v>
          </cell>
          <cell r="Z59">
            <v>4.1000000000000002E-2</v>
          </cell>
          <cell r="AA59">
            <v>5.0999999999999997E-2</v>
          </cell>
        </row>
        <row r="60">
          <cell r="D60">
            <v>48.5</v>
          </cell>
          <cell r="E60">
            <v>0</v>
          </cell>
          <cell r="F60">
            <v>0</v>
          </cell>
          <cell r="G60">
            <v>4.5000000000000005E-2</v>
          </cell>
          <cell r="H60">
            <v>5.5E-2</v>
          </cell>
          <cell r="I60">
            <v>4.5</v>
          </cell>
          <cell r="J60">
            <v>0.5</v>
          </cell>
          <cell r="K60">
            <v>6.4999999999999997E-3</v>
          </cell>
          <cell r="L60">
            <v>1</v>
          </cell>
          <cell r="M60">
            <v>27.5</v>
          </cell>
          <cell r="N60">
            <v>4.4999999999999998E-2</v>
          </cell>
          <cell r="O60">
            <v>0.55000000000000004</v>
          </cell>
          <cell r="P60">
            <v>0.5</v>
          </cell>
          <cell r="Q60">
            <v>2</v>
          </cell>
          <cell r="R60">
            <v>3</v>
          </cell>
          <cell r="S60">
            <v>1.2499999999999999E-2</v>
          </cell>
          <cell r="T60">
            <v>1.55E-2</v>
          </cell>
          <cell r="U60">
            <v>0.05</v>
          </cell>
          <cell r="V60">
            <v>1.1499999999999999</v>
          </cell>
          <cell r="W60">
            <v>4.4999999999999997E-3</v>
          </cell>
          <cell r="X60">
            <v>2.2499999999999999E-2</v>
          </cell>
          <cell r="Y60">
            <v>1.4999999999999999E-2</v>
          </cell>
          <cell r="Z60">
            <v>1.0500000000000001E-2</v>
          </cell>
          <cell r="AA60">
            <v>0</v>
          </cell>
        </row>
        <row r="61">
          <cell r="D61">
            <v>46</v>
          </cell>
          <cell r="E61">
            <v>0.1</v>
          </cell>
          <cell r="F61">
            <v>0.2</v>
          </cell>
          <cell r="G61">
            <v>0.02</v>
          </cell>
          <cell r="H61">
            <v>0.12</v>
          </cell>
          <cell r="I61">
            <v>8</v>
          </cell>
          <cell r="J61">
            <v>0</v>
          </cell>
          <cell r="K61">
            <v>1.7000000000000001E-2</v>
          </cell>
          <cell r="L61">
            <v>1.8</v>
          </cell>
          <cell r="M61">
            <v>101</v>
          </cell>
          <cell r="N61">
            <v>0.01</v>
          </cell>
          <cell r="O61">
            <v>0</v>
          </cell>
          <cell r="P61">
            <v>0</v>
          </cell>
          <cell r="Q61">
            <v>5</v>
          </cell>
          <cell r="R61">
            <v>7</v>
          </cell>
          <cell r="S61">
            <v>1.2E-2</v>
          </cell>
          <cell r="T61">
            <v>7.3999999999999996E-2</v>
          </cell>
          <cell r="U61">
            <v>0.1</v>
          </cell>
          <cell r="V61">
            <v>0.9</v>
          </cell>
          <cell r="W61">
            <v>2.1000000000000001E-2</v>
          </cell>
          <cell r="X61">
            <v>7.2999999999999995E-2</v>
          </cell>
          <cell r="Y61">
            <v>4.9000000000000002E-2</v>
          </cell>
          <cell r="Z61">
            <v>1.7999999999999999E-2</v>
          </cell>
          <cell r="AA61">
            <v>3.9E-2</v>
          </cell>
        </row>
        <row r="62">
          <cell r="D62">
            <v>166</v>
          </cell>
          <cell r="E62">
            <v>0.51</v>
          </cell>
          <cell r="F62">
            <v>0.4</v>
          </cell>
          <cell r="G62">
            <v>0.13</v>
          </cell>
          <cell r="H62">
            <v>0.91</v>
          </cell>
          <cell r="I62">
            <v>20</v>
          </cell>
          <cell r="J62">
            <v>1</v>
          </cell>
          <cell r="K62">
            <v>5.3999999999999999E-2</v>
          </cell>
          <cell r="L62">
            <v>6.5</v>
          </cell>
          <cell r="M62">
            <v>448</v>
          </cell>
          <cell r="N62">
            <v>0.04</v>
          </cell>
          <cell r="O62">
            <v>0</v>
          </cell>
          <cell r="P62">
            <v>0</v>
          </cell>
          <cell r="Q62">
            <v>17</v>
          </cell>
          <cell r="R62">
            <v>25</v>
          </cell>
          <cell r="S62">
            <v>0.05</v>
          </cell>
          <cell r="T62">
            <v>0.22500000000000001</v>
          </cell>
          <cell r="U62">
            <v>0.4</v>
          </cell>
          <cell r="V62">
            <v>2.1</v>
          </cell>
          <cell r="W62">
            <v>1.0999999999999999E-2</v>
          </cell>
          <cell r="X62">
            <v>0.13500000000000001</v>
          </cell>
          <cell r="Y62">
            <v>0.223</v>
          </cell>
          <cell r="Z62">
            <v>0.11600000000000001</v>
          </cell>
          <cell r="AA62">
            <v>0.108</v>
          </cell>
        </row>
        <row r="63">
          <cell r="D63">
            <v>57</v>
          </cell>
          <cell r="E63">
            <v>0.36</v>
          </cell>
          <cell r="F63">
            <v>3.1</v>
          </cell>
          <cell r="G63">
            <v>0.1</v>
          </cell>
          <cell r="H63">
            <v>0.18</v>
          </cell>
          <cell r="I63">
            <v>9</v>
          </cell>
          <cell r="J63">
            <v>7</v>
          </cell>
          <cell r="K63">
            <v>2.5999999999999999E-2</v>
          </cell>
          <cell r="L63">
            <v>5.0999999999999996</v>
          </cell>
          <cell r="M63">
            <v>116</v>
          </cell>
          <cell r="N63">
            <v>0.12</v>
          </cell>
          <cell r="O63">
            <v>4.4000000000000004</v>
          </cell>
          <cell r="P63">
            <v>1</v>
          </cell>
          <cell r="Q63">
            <v>7</v>
          </cell>
          <cell r="R63">
            <v>12</v>
          </cell>
          <cell r="S63">
            <v>8.2000000000000003E-2</v>
          </cell>
          <cell r="T63">
            <v>4.8000000000000001E-2</v>
          </cell>
          <cell r="U63">
            <v>0.1</v>
          </cell>
          <cell r="V63">
            <v>4.3</v>
          </cell>
          <cell r="W63">
            <v>1.2E-2</v>
          </cell>
          <cell r="X63">
            <v>0.161</v>
          </cell>
          <cell r="Y63">
            <v>4.9000000000000002E-2</v>
          </cell>
          <cell r="Z63">
            <v>2.9000000000000001E-2</v>
          </cell>
          <cell r="AA63">
            <v>9.4E-2</v>
          </cell>
        </row>
        <row r="64">
          <cell r="D64">
            <v>57</v>
          </cell>
          <cell r="E64">
            <v>0.4</v>
          </cell>
          <cell r="F64">
            <v>1.9</v>
          </cell>
          <cell r="G64">
            <v>0.04</v>
          </cell>
          <cell r="H64">
            <v>0.7</v>
          </cell>
          <cell r="I64">
            <v>11</v>
          </cell>
          <cell r="J64">
            <v>3</v>
          </cell>
          <cell r="K64">
            <v>0.03</v>
          </cell>
          <cell r="L64" t="str">
            <v>NA</v>
          </cell>
          <cell r="M64">
            <v>197</v>
          </cell>
          <cell r="N64" t="str">
            <v>NA</v>
          </cell>
          <cell r="O64" t="str">
            <v>NA</v>
          </cell>
          <cell r="P64">
            <v>2</v>
          </cell>
          <cell r="Q64">
            <v>8</v>
          </cell>
          <cell r="R64">
            <v>17</v>
          </cell>
          <cell r="S64">
            <v>0.13</v>
          </cell>
          <cell r="T64" t="str">
            <v>NA</v>
          </cell>
          <cell r="U64">
            <v>0.6</v>
          </cell>
          <cell r="V64">
            <v>15</v>
          </cell>
          <cell r="W64">
            <v>0.02</v>
          </cell>
          <cell r="X64">
            <v>0.2</v>
          </cell>
          <cell r="Y64">
            <v>8.1000000000000003E-2</v>
          </cell>
          <cell r="Z64">
            <v>0.04</v>
          </cell>
          <cell r="AA64">
            <v>0.05</v>
          </cell>
        </row>
        <row r="65">
          <cell r="D65">
            <v>48</v>
          </cell>
          <cell r="E65">
            <v>1.4</v>
          </cell>
          <cell r="F65">
            <v>2</v>
          </cell>
          <cell r="G65">
            <v>0.2</v>
          </cell>
          <cell r="H65">
            <v>0.39</v>
          </cell>
          <cell r="I65">
            <v>13</v>
          </cell>
          <cell r="J65">
            <v>9</v>
          </cell>
          <cell r="K65">
            <v>0.04</v>
          </cell>
          <cell r="L65">
            <v>2.8</v>
          </cell>
          <cell r="M65">
            <v>259</v>
          </cell>
          <cell r="N65">
            <v>0.89</v>
          </cell>
          <cell r="O65">
            <v>3.3</v>
          </cell>
          <cell r="P65">
            <v>96</v>
          </cell>
          <cell r="Q65">
            <v>10</v>
          </cell>
          <cell r="R65">
            <v>23</v>
          </cell>
          <cell r="S65">
            <v>7.8E-2</v>
          </cell>
          <cell r="T65">
            <v>7.6999999999999999E-2</v>
          </cell>
          <cell r="U65">
            <v>0.1</v>
          </cell>
          <cell r="V65">
            <v>10</v>
          </cell>
          <cell r="W65">
            <v>0.03</v>
          </cell>
          <cell r="X65">
            <v>0.6</v>
          </cell>
          <cell r="Y65">
            <v>0.24</v>
          </cell>
          <cell r="Z65">
            <v>5.3999999999999999E-2</v>
          </cell>
          <cell r="AA65">
            <v>7.6999999999999999E-2</v>
          </cell>
        </row>
        <row r="66">
          <cell r="D66">
            <v>241</v>
          </cell>
          <cell r="E66">
            <v>3.39</v>
          </cell>
          <cell r="F66">
            <v>7.3</v>
          </cell>
          <cell r="G66">
            <v>0.39</v>
          </cell>
          <cell r="H66">
            <v>2.66</v>
          </cell>
          <cell r="I66">
            <v>55</v>
          </cell>
          <cell r="J66">
            <v>10</v>
          </cell>
          <cell r="K66">
            <v>7.3999999999999996E-2</v>
          </cell>
          <cell r="L66">
            <v>13.9</v>
          </cell>
          <cell r="M66">
            <v>1162</v>
          </cell>
          <cell r="N66">
            <v>4.33</v>
          </cell>
          <cell r="O66">
            <v>3.1</v>
          </cell>
          <cell r="P66">
            <v>180</v>
          </cell>
          <cell r="Q66">
            <v>32</v>
          </cell>
          <cell r="R66">
            <v>71</v>
          </cell>
          <cell r="S66">
            <v>0.34300000000000003</v>
          </cell>
          <cell r="T66">
            <v>0.23499999999999999</v>
          </cell>
          <cell r="U66">
            <v>2.2000000000000002</v>
          </cell>
          <cell r="V66">
            <v>1</v>
          </cell>
          <cell r="W66">
            <v>1.4999999999999999E-2</v>
          </cell>
          <cell r="X66">
            <v>2.589</v>
          </cell>
          <cell r="Y66">
            <v>0.51600000000000001</v>
          </cell>
          <cell r="Z66">
            <v>0.14299999999999999</v>
          </cell>
          <cell r="AA66">
            <v>7.3999999999999996E-2</v>
          </cell>
        </row>
        <row r="67">
          <cell r="D67">
            <v>50</v>
          </cell>
          <cell r="E67">
            <v>1</v>
          </cell>
          <cell r="F67">
            <v>1.6</v>
          </cell>
          <cell r="G67">
            <v>0.1</v>
          </cell>
          <cell r="H67">
            <v>0.32</v>
          </cell>
          <cell r="I67">
            <v>16</v>
          </cell>
          <cell r="J67">
            <v>8</v>
          </cell>
          <cell r="K67">
            <v>0.04</v>
          </cell>
          <cell r="L67">
            <v>6.1</v>
          </cell>
          <cell r="M67">
            <v>173</v>
          </cell>
          <cell r="N67">
            <v>7.0000000000000007E-2</v>
          </cell>
          <cell r="O67">
            <v>2.1</v>
          </cell>
          <cell r="P67">
            <v>64</v>
          </cell>
          <cell r="Q67">
            <v>9</v>
          </cell>
          <cell r="R67">
            <v>15</v>
          </cell>
          <cell r="S67">
            <v>0.104</v>
          </cell>
          <cell r="T67">
            <v>0.112</v>
          </cell>
          <cell r="U67">
            <v>0</v>
          </cell>
          <cell r="V67">
            <v>10</v>
          </cell>
          <cell r="W67">
            <v>0.03</v>
          </cell>
          <cell r="X67">
            <v>0.4</v>
          </cell>
          <cell r="Y67">
            <v>0.14299999999999999</v>
          </cell>
          <cell r="Z67">
            <v>4.3999999999999997E-2</v>
          </cell>
          <cell r="AA67">
            <v>0.09</v>
          </cell>
        </row>
        <row r="68">
          <cell r="D68">
            <v>63</v>
          </cell>
          <cell r="E68">
            <v>1.06</v>
          </cell>
          <cell r="F68">
            <v>2.1</v>
          </cell>
          <cell r="G68">
            <v>7.0000000000000007E-2</v>
          </cell>
          <cell r="H68">
            <v>0.36</v>
          </cell>
          <cell r="I68">
            <v>13</v>
          </cell>
          <cell r="J68">
            <v>4</v>
          </cell>
          <cell r="K68">
            <v>3.3000000000000002E-2</v>
          </cell>
          <cell r="L68">
            <v>6.1</v>
          </cell>
          <cell r="M68">
            <v>222</v>
          </cell>
          <cell r="N68">
            <v>7.0000000000000007E-2</v>
          </cell>
          <cell r="O68">
            <v>2.1</v>
          </cell>
          <cell r="P68">
            <v>3</v>
          </cell>
          <cell r="Q68">
            <v>11</v>
          </cell>
          <cell r="R68">
            <v>21</v>
          </cell>
          <cell r="S68">
            <v>0.06</v>
          </cell>
          <cell r="T68">
            <v>7.0000000000000007E-2</v>
          </cell>
          <cell r="U68">
            <v>0</v>
          </cell>
          <cell r="V68">
            <v>7</v>
          </cell>
          <cell r="W68">
            <v>2.7E-2</v>
          </cell>
          <cell r="X68">
            <v>0.154</v>
          </cell>
          <cell r="Y68">
            <v>0.19900000000000001</v>
          </cell>
          <cell r="Z68">
            <v>4.9000000000000002E-2</v>
          </cell>
          <cell r="AA68">
            <v>5.1999999999999998E-2</v>
          </cell>
        </row>
        <row r="69">
          <cell r="D69">
            <v>41.5</v>
          </cell>
          <cell r="E69">
            <v>0.9850000000000001</v>
          </cell>
          <cell r="F69">
            <v>1.6</v>
          </cell>
          <cell r="G69">
            <v>0.17</v>
          </cell>
          <cell r="H69">
            <v>0.26500000000000001</v>
          </cell>
          <cell r="I69">
            <v>6</v>
          </cell>
          <cell r="J69">
            <v>4.5</v>
          </cell>
          <cell r="K69">
            <v>2.8999999999999998E-2</v>
          </cell>
          <cell r="L69">
            <v>6.15</v>
          </cell>
          <cell r="M69">
            <v>195.5</v>
          </cell>
          <cell r="N69">
            <v>0.75</v>
          </cell>
          <cell r="O69">
            <v>2.4000000000000004</v>
          </cell>
          <cell r="P69">
            <v>16.5</v>
          </cell>
          <cell r="Q69">
            <v>9</v>
          </cell>
          <cell r="R69">
            <v>23</v>
          </cell>
          <cell r="S69">
            <v>7.6999999999999999E-2</v>
          </cell>
          <cell r="T69">
            <v>5.7499999999999996E-2</v>
          </cell>
          <cell r="U69">
            <v>0.05</v>
          </cell>
          <cell r="V69">
            <v>6</v>
          </cell>
          <cell r="W69">
            <v>2.9000000000000001E-2</v>
          </cell>
          <cell r="X69">
            <v>0.96550000000000002</v>
          </cell>
          <cell r="Y69">
            <v>0.16899999999999998</v>
          </cell>
          <cell r="Z69">
            <v>2.5000000000000001E-2</v>
          </cell>
          <cell r="AA69">
            <v>9.9500000000000005E-2</v>
          </cell>
        </row>
        <row r="70">
          <cell r="D70">
            <v>46</v>
          </cell>
          <cell r="E70">
            <v>0.7</v>
          </cell>
          <cell r="F70">
            <v>1.4</v>
          </cell>
          <cell r="G70">
            <v>0.1</v>
          </cell>
          <cell r="H70">
            <v>0.17</v>
          </cell>
          <cell r="I70">
            <v>6</v>
          </cell>
          <cell r="J70">
            <v>5</v>
          </cell>
          <cell r="K70">
            <v>2.5999999999999999E-2</v>
          </cell>
          <cell r="L70">
            <v>1.9</v>
          </cell>
          <cell r="M70">
            <v>157</v>
          </cell>
          <cell r="N70">
            <v>0.26</v>
          </cell>
          <cell r="O70">
            <v>6.4</v>
          </cell>
          <cell r="P70">
            <v>17</v>
          </cell>
          <cell r="Q70">
            <v>7</v>
          </cell>
          <cell r="R70">
            <v>16</v>
          </cell>
          <cell r="S70">
            <v>5.7000000000000002E-2</v>
          </cell>
          <cell r="T70">
            <v>5.1999999999999998E-2</v>
          </cell>
          <cell r="U70">
            <v>0</v>
          </cell>
          <cell r="V70">
            <v>9.5</v>
          </cell>
          <cell r="W70">
            <v>2.8000000000000001E-2</v>
          </cell>
          <cell r="X70">
            <v>0.41699999999999998</v>
          </cell>
          <cell r="Y70">
            <v>0.13500000000000001</v>
          </cell>
          <cell r="Z70">
            <v>2.9000000000000001E-2</v>
          </cell>
          <cell r="AA70">
            <v>4.3999999999999997E-2</v>
          </cell>
        </row>
        <row r="71">
          <cell r="D71">
            <v>240</v>
          </cell>
          <cell r="E71">
            <v>2.1800000000000002</v>
          </cell>
          <cell r="F71">
            <v>7.1</v>
          </cell>
          <cell r="G71">
            <v>0.44</v>
          </cell>
          <cell r="H71">
            <v>0.93</v>
          </cell>
          <cell r="I71">
            <v>43</v>
          </cell>
          <cell r="J71">
            <v>4</v>
          </cell>
          <cell r="K71">
            <v>0.186</v>
          </cell>
          <cell r="L71">
            <v>10.1</v>
          </cell>
          <cell r="M71">
            <v>732</v>
          </cell>
          <cell r="N71">
            <v>0.43</v>
          </cell>
          <cell r="O71">
            <v>59.5</v>
          </cell>
          <cell r="P71">
            <v>39</v>
          </cell>
          <cell r="Q71">
            <v>41</v>
          </cell>
          <cell r="R71">
            <v>69</v>
          </cell>
          <cell r="S71">
            <v>0.28100000000000003</v>
          </cell>
          <cell r="T71">
            <v>0.29899999999999999</v>
          </cell>
          <cell r="U71">
            <v>0.3</v>
          </cell>
          <cell r="V71">
            <v>0.6</v>
          </cell>
          <cell r="W71">
            <v>5.0999999999999997E-2</v>
          </cell>
          <cell r="X71">
            <v>1.8819999999999999</v>
          </cell>
          <cell r="Y71">
            <v>0.42199999999999999</v>
          </cell>
          <cell r="Z71">
            <v>0.20499999999999999</v>
          </cell>
          <cell r="AA71">
            <v>6.2E-2</v>
          </cell>
        </row>
        <row r="72">
          <cell r="D72">
            <v>71</v>
          </cell>
          <cell r="E72">
            <v>0.61</v>
          </cell>
          <cell r="F72">
            <v>1</v>
          </cell>
          <cell r="G72">
            <v>0.21</v>
          </cell>
          <cell r="H72">
            <v>1.18</v>
          </cell>
          <cell r="I72">
            <v>12</v>
          </cell>
          <cell r="J72">
            <v>0</v>
          </cell>
          <cell r="K72">
            <v>7.0000000000000007E-2</v>
          </cell>
          <cell r="L72">
            <v>2.7</v>
          </cell>
          <cell r="M72">
            <v>276</v>
          </cell>
          <cell r="N72">
            <v>0.12</v>
          </cell>
          <cell r="O72">
            <v>3.4</v>
          </cell>
          <cell r="P72">
            <v>0</v>
          </cell>
          <cell r="Q72">
            <v>14</v>
          </cell>
          <cell r="R72">
            <v>25</v>
          </cell>
          <cell r="S72">
            <v>6.8000000000000005E-2</v>
          </cell>
          <cell r="T72">
            <v>0.151</v>
          </cell>
          <cell r="U72">
            <v>0.6</v>
          </cell>
          <cell r="V72">
            <v>4.0999999999999996</v>
          </cell>
          <cell r="W72">
            <v>1.6E-2</v>
          </cell>
          <cell r="X72">
            <v>0.78500000000000003</v>
          </cell>
          <cell r="Y72">
            <v>0.107</v>
          </cell>
          <cell r="Z72">
            <v>0.218</v>
          </cell>
          <cell r="AA72">
            <v>7.0000000000000001E-3</v>
          </cell>
        </row>
        <row r="73">
          <cell r="D73">
            <v>71</v>
          </cell>
          <cell r="E73">
            <v>0.61</v>
          </cell>
          <cell r="F73">
            <v>1</v>
          </cell>
          <cell r="G73">
            <v>0.21</v>
          </cell>
          <cell r="H73">
            <v>1.18</v>
          </cell>
          <cell r="I73">
            <v>12</v>
          </cell>
          <cell r="J73">
            <v>0</v>
          </cell>
          <cell r="K73">
            <v>7.0000000000000007E-2</v>
          </cell>
          <cell r="L73">
            <v>2.7</v>
          </cell>
          <cell r="M73">
            <v>276</v>
          </cell>
          <cell r="N73">
            <v>0.12</v>
          </cell>
          <cell r="O73">
            <v>3.4</v>
          </cell>
          <cell r="P73">
            <v>0</v>
          </cell>
          <cell r="Q73">
            <v>14</v>
          </cell>
          <cell r="R73">
            <v>25</v>
          </cell>
          <cell r="S73">
            <v>6.8000000000000005E-2</v>
          </cell>
          <cell r="T73">
            <v>0.151</v>
          </cell>
          <cell r="U73">
            <v>0.6</v>
          </cell>
          <cell r="V73">
            <v>4.0999999999999996</v>
          </cell>
          <cell r="W73">
            <v>1.6E-2</v>
          </cell>
          <cell r="X73">
            <v>0.78500000000000003</v>
          </cell>
          <cell r="Y73">
            <v>0.107</v>
          </cell>
          <cell r="Z73">
            <v>0.218</v>
          </cell>
          <cell r="AA73">
            <v>7.0000000000000001E-3</v>
          </cell>
        </row>
        <row r="74">
          <cell r="D74">
            <v>48.333333333333336</v>
          </cell>
          <cell r="E74">
            <v>1.0216666666666667</v>
          </cell>
          <cell r="F74">
            <v>1.7166666666666668</v>
          </cell>
          <cell r="G74">
            <v>0.13500000000000001</v>
          </cell>
          <cell r="H74">
            <v>0.29499999999999998</v>
          </cell>
          <cell r="I74">
            <v>10</v>
          </cell>
          <cell r="J74">
            <v>5.833333333333333</v>
          </cell>
          <cell r="K74">
            <v>3.2833333333333332E-2</v>
          </cell>
          <cell r="L74">
            <v>4.8666666666666663</v>
          </cell>
          <cell r="M74">
            <v>200.33333333333334</v>
          </cell>
          <cell r="N74">
            <v>0.46500000000000002</v>
          </cell>
          <cell r="O74">
            <v>3.1166666666666671</v>
          </cell>
          <cell r="P74">
            <v>35.5</v>
          </cell>
          <cell r="Q74">
            <v>9.1666666666666661</v>
          </cell>
          <cell r="R74">
            <v>20.166666666666668</v>
          </cell>
          <cell r="S74">
            <v>7.5499999999999998E-2</v>
          </cell>
          <cell r="T74">
            <v>7.0999999999999994E-2</v>
          </cell>
          <cell r="U74">
            <v>3.3333333333333333E-2</v>
          </cell>
          <cell r="V74">
            <v>8.0833333333333339</v>
          </cell>
          <cell r="W74">
            <v>2.8833333333333332E-2</v>
          </cell>
          <cell r="X74">
            <v>0.58366666666666667</v>
          </cell>
          <cell r="Y74">
            <v>0.17583333333333337</v>
          </cell>
          <cell r="Z74">
            <v>3.7666666666666668E-2</v>
          </cell>
          <cell r="AA74">
            <v>7.6999999999999985E-2</v>
          </cell>
        </row>
        <row r="75">
          <cell r="D75">
            <v>46.6</v>
          </cell>
          <cell r="E75">
            <v>0.42400000000000004</v>
          </cell>
          <cell r="F75">
            <v>2.75</v>
          </cell>
          <cell r="G75">
            <v>5.2000000000000005E-2</v>
          </cell>
          <cell r="H75">
            <v>0.21399999999999997</v>
          </cell>
          <cell r="I75">
            <v>11.8</v>
          </cell>
          <cell r="J75">
            <v>5.25</v>
          </cell>
          <cell r="K75">
            <v>2.4399999999999998E-2</v>
          </cell>
          <cell r="L75">
            <v>4.5333333333333332</v>
          </cell>
          <cell r="M75">
            <v>132.80000000000001</v>
          </cell>
          <cell r="N75">
            <v>0.13999999999999999</v>
          </cell>
          <cell r="O75">
            <v>3.7000000000000006</v>
          </cell>
          <cell r="P75">
            <v>4.5999999999999996</v>
          </cell>
          <cell r="Q75">
            <v>6.6</v>
          </cell>
          <cell r="R75">
            <v>11.8</v>
          </cell>
          <cell r="S75">
            <v>6.1000000000000013E-2</v>
          </cell>
          <cell r="T75">
            <v>4.3000000000000003E-2</v>
          </cell>
          <cell r="U75">
            <v>0.2</v>
          </cell>
          <cell r="V75">
            <v>10</v>
          </cell>
          <cell r="W75">
            <v>1.5599999999999999E-2</v>
          </cell>
          <cell r="X75">
            <v>0.29420000000000002</v>
          </cell>
          <cell r="Y75">
            <v>6.5250000000000002E-2</v>
          </cell>
          <cell r="Z75">
            <v>3.3000000000000002E-2</v>
          </cell>
          <cell r="AA75">
            <v>6.25E-2</v>
          </cell>
        </row>
        <row r="76">
          <cell r="D76">
            <v>32</v>
          </cell>
          <cell r="E76">
            <v>0.67</v>
          </cell>
          <cell r="F76">
            <v>2</v>
          </cell>
          <cell r="G76">
            <v>0.14000000000000001</v>
          </cell>
          <cell r="H76">
            <v>0.41</v>
          </cell>
          <cell r="I76">
            <v>16</v>
          </cell>
          <cell r="J76">
            <v>24</v>
          </cell>
          <cell r="K76">
            <v>2.1999999999999999E-2</v>
          </cell>
          <cell r="L76">
            <v>5.7</v>
          </cell>
          <cell r="M76">
            <v>153</v>
          </cell>
          <cell r="N76">
            <v>0.28999999999999998</v>
          </cell>
          <cell r="O76">
            <v>2.2000000000000002</v>
          </cell>
          <cell r="P76">
            <v>1</v>
          </cell>
          <cell r="Q76">
            <v>13</v>
          </cell>
          <cell r="R76">
            <v>24</v>
          </cell>
          <cell r="S76">
            <v>4.8000000000000001E-2</v>
          </cell>
          <cell r="T76">
            <v>0.38600000000000001</v>
          </cell>
          <cell r="U76">
            <v>0.4</v>
          </cell>
          <cell r="V76">
            <v>58.8</v>
          </cell>
          <cell r="W76">
            <v>2.4E-2</v>
          </cell>
          <cell r="X76">
            <v>0.38600000000000001</v>
          </cell>
          <cell r="Y76">
            <v>0.125</v>
          </cell>
          <cell r="Z76">
            <v>4.7E-2</v>
          </cell>
          <cell r="AA76">
            <v>0.155</v>
          </cell>
        </row>
        <row r="77">
          <cell r="D77">
            <v>52</v>
          </cell>
          <cell r="E77">
            <v>1.2</v>
          </cell>
          <cell r="F77">
            <v>6.5</v>
          </cell>
          <cell r="G77">
            <v>0.42</v>
          </cell>
          <cell r="H77">
            <v>0.69</v>
          </cell>
          <cell r="I77">
            <v>25</v>
          </cell>
          <cell r="J77">
            <v>21</v>
          </cell>
          <cell r="K77">
            <v>3.7999999999999999E-2</v>
          </cell>
          <cell r="L77">
            <v>12.3</v>
          </cell>
          <cell r="M77">
            <v>151</v>
          </cell>
          <cell r="N77">
            <v>0.87</v>
          </cell>
          <cell r="O77">
            <v>7.8</v>
          </cell>
          <cell r="P77">
            <v>2</v>
          </cell>
          <cell r="Q77">
            <v>22</v>
          </cell>
          <cell r="R77">
            <v>29</v>
          </cell>
          <cell r="S77">
            <v>0.09</v>
          </cell>
          <cell r="T77">
            <v>0.67</v>
          </cell>
          <cell r="U77">
            <v>0.2</v>
          </cell>
          <cell r="V77">
            <v>26.2</v>
          </cell>
          <cell r="W77">
            <v>3.2000000000000001E-2</v>
          </cell>
          <cell r="X77">
            <v>0.59799999999999998</v>
          </cell>
          <cell r="Y77">
            <v>0.32900000000000001</v>
          </cell>
          <cell r="Z77">
            <v>5.5E-2</v>
          </cell>
          <cell r="AA77">
            <v>0.375</v>
          </cell>
        </row>
        <row r="78">
          <cell r="D78">
            <v>44</v>
          </cell>
          <cell r="E78">
            <v>0.88</v>
          </cell>
          <cell r="F78">
            <v>4.3</v>
          </cell>
          <cell r="G78">
            <v>0.12</v>
          </cell>
          <cell r="H78">
            <v>0.31</v>
          </cell>
          <cell r="I78">
            <v>25</v>
          </cell>
          <cell r="J78">
            <v>6</v>
          </cell>
          <cell r="K78">
            <v>0.03</v>
          </cell>
          <cell r="L78" t="str">
            <v>NA</v>
          </cell>
          <cell r="M78">
            <v>198</v>
          </cell>
          <cell r="N78">
            <v>0.37</v>
          </cell>
          <cell r="O78" t="str">
            <v>NA</v>
          </cell>
          <cell r="P78">
            <v>15</v>
          </cell>
          <cell r="Q78">
            <v>10</v>
          </cell>
          <cell r="R78">
            <v>27</v>
          </cell>
          <cell r="S78">
            <v>7.0000000000000007E-2</v>
          </cell>
          <cell r="T78">
            <v>0.14399999999999999</v>
          </cell>
          <cell r="U78">
            <v>0.6</v>
          </cell>
          <cell r="V78">
            <v>27.7</v>
          </cell>
          <cell r="W78">
            <v>0.04</v>
          </cell>
          <cell r="X78">
            <v>0.3</v>
          </cell>
          <cell r="Y78">
            <v>0.28599999999999998</v>
          </cell>
          <cell r="Z78">
            <v>0.08</v>
          </cell>
          <cell r="AA78">
            <v>0.317</v>
          </cell>
        </row>
        <row r="79">
          <cell r="D79">
            <v>59.5</v>
          </cell>
          <cell r="E79">
            <v>1.4</v>
          </cell>
          <cell r="F79">
            <v>4.3</v>
          </cell>
          <cell r="G79">
            <v>0.25</v>
          </cell>
          <cell r="H79">
            <v>1.27</v>
          </cell>
          <cell r="I79">
            <v>44</v>
          </cell>
          <cell r="J79">
            <v>8</v>
          </cell>
          <cell r="K79">
            <v>0.05</v>
          </cell>
          <cell r="L79">
            <v>7.6</v>
          </cell>
          <cell r="M79">
            <v>298.5</v>
          </cell>
          <cell r="N79">
            <v>0.55000000000000004</v>
          </cell>
          <cell r="O79">
            <v>11</v>
          </cell>
          <cell r="P79">
            <v>7</v>
          </cell>
          <cell r="Q79">
            <v>18.5</v>
          </cell>
          <cell r="R79">
            <v>51.5</v>
          </cell>
          <cell r="S79">
            <v>9.6500000000000002E-2</v>
          </cell>
          <cell r="T79">
            <v>0.221</v>
          </cell>
          <cell r="U79">
            <v>0.6</v>
          </cell>
          <cell r="V79">
            <v>111</v>
          </cell>
          <cell r="W79">
            <v>4.4999999999999998E-2</v>
          </cell>
          <cell r="X79">
            <v>0.2</v>
          </cell>
          <cell r="Y79">
            <v>0.23100000000000001</v>
          </cell>
          <cell r="Z79">
            <v>6.8000000000000005E-2</v>
          </cell>
          <cell r="AA79">
            <v>0.13350000000000001</v>
          </cell>
        </row>
        <row r="80">
          <cell r="D80">
            <v>57</v>
          </cell>
          <cell r="E80">
            <v>0.74</v>
          </cell>
          <cell r="F80">
            <v>2.4</v>
          </cell>
          <cell r="G80">
            <v>0.16</v>
          </cell>
          <cell r="H80">
            <v>0.28000000000000003</v>
          </cell>
          <cell r="I80">
            <v>6</v>
          </cell>
          <cell r="J80">
            <v>6</v>
          </cell>
          <cell r="K80">
            <v>4.1000000000000002E-2</v>
          </cell>
          <cell r="L80">
            <v>6</v>
          </cell>
          <cell r="M80">
            <v>77</v>
          </cell>
          <cell r="N80">
            <v>0.56999999999999995</v>
          </cell>
          <cell r="O80">
            <v>19.3</v>
          </cell>
          <cell r="P80">
            <v>3</v>
          </cell>
          <cell r="Q80">
            <v>6</v>
          </cell>
          <cell r="R80">
            <v>12</v>
          </cell>
          <cell r="S80">
            <v>5.7000000000000002E-2</v>
          </cell>
          <cell r="T80">
            <v>0.33600000000000002</v>
          </cell>
          <cell r="U80">
            <v>0.1</v>
          </cell>
          <cell r="V80">
            <v>9.6999999999999993</v>
          </cell>
          <cell r="W80">
            <v>3.6999999999999998E-2</v>
          </cell>
          <cell r="X80">
            <v>0.41799999999999998</v>
          </cell>
          <cell r="Y80">
            <v>0.124</v>
          </cell>
          <cell r="Z80">
            <v>5.1999999999999998E-2</v>
          </cell>
          <cell r="AA80">
            <v>0.14599999999999999</v>
          </cell>
        </row>
        <row r="81">
          <cell r="D81">
            <v>46</v>
          </cell>
          <cell r="E81">
            <v>0.46</v>
          </cell>
          <cell r="F81">
            <v>3.6</v>
          </cell>
          <cell r="G81">
            <v>0.09</v>
          </cell>
          <cell r="H81">
            <v>0.23</v>
          </cell>
          <cell r="I81">
            <v>8</v>
          </cell>
          <cell r="J81">
            <v>1</v>
          </cell>
          <cell r="K81">
            <v>0.02</v>
          </cell>
          <cell r="L81">
            <v>5.5</v>
          </cell>
          <cell r="M81">
            <v>80</v>
          </cell>
          <cell r="N81">
            <v>1.32</v>
          </cell>
          <cell r="O81">
            <v>5</v>
          </cell>
          <cell r="P81">
            <v>3</v>
          </cell>
          <cell r="Q81">
            <v>6</v>
          </cell>
          <cell r="R81">
            <v>11</v>
          </cell>
          <cell r="S81">
            <v>5.6000000000000001E-2</v>
          </cell>
          <cell r="T81">
            <v>0.26700000000000002</v>
          </cell>
          <cell r="U81">
            <v>0.1</v>
          </cell>
          <cell r="V81">
            <v>14</v>
          </cell>
          <cell r="W81">
            <v>1.2E-2</v>
          </cell>
          <cell r="X81">
            <v>0.10100000000000001</v>
          </cell>
          <cell r="Y81">
            <v>0.29499999999999998</v>
          </cell>
          <cell r="Z81">
            <v>5.7000000000000002E-2</v>
          </cell>
          <cell r="AA81">
            <v>5.5E-2</v>
          </cell>
        </row>
        <row r="82">
          <cell r="D82">
            <v>47.777777777777779</v>
          </cell>
          <cell r="E82">
            <v>0.85111111111111115</v>
          </cell>
          <cell r="F82">
            <v>4.4749999999999996</v>
          </cell>
          <cell r="G82">
            <v>0.21857142857142856</v>
          </cell>
          <cell r="H82">
            <v>0.66888888888888887</v>
          </cell>
          <cell r="I82">
            <v>23.111111111111111</v>
          </cell>
          <cell r="J82">
            <v>12.714285714285714</v>
          </cell>
          <cell r="K82">
            <v>4.0333333333333332E-2</v>
          </cell>
          <cell r="L82">
            <v>8.8600000000000012</v>
          </cell>
          <cell r="M82">
            <v>172</v>
          </cell>
          <cell r="N82">
            <v>0.81500000000000006</v>
          </cell>
          <cell r="O82">
            <v>8.52</v>
          </cell>
          <cell r="P82">
            <v>12.222222222222221</v>
          </cell>
          <cell r="Q82">
            <v>13</v>
          </cell>
          <cell r="R82">
            <v>25.222222222222221</v>
          </cell>
          <cell r="S82">
            <v>7.8571428571428584E-2</v>
          </cell>
          <cell r="T82">
            <v>0.42259999999999998</v>
          </cell>
          <cell r="U82">
            <v>0.41428571428571431</v>
          </cell>
          <cell r="V82">
            <v>29.233333333333331</v>
          </cell>
          <cell r="W82">
            <v>3.0444444444444448E-2</v>
          </cell>
          <cell r="X82">
            <v>0.44677777777777777</v>
          </cell>
          <cell r="Y82">
            <v>0.24183333333333332</v>
          </cell>
          <cell r="Z82">
            <v>7.8428571428571431E-2</v>
          </cell>
          <cell r="AA82">
            <v>0.23612500000000003</v>
          </cell>
        </row>
        <row r="83">
          <cell r="D83">
            <v>63</v>
          </cell>
          <cell r="E83">
            <v>0.76500000000000001</v>
          </cell>
          <cell r="F83">
            <v>2.4</v>
          </cell>
          <cell r="G83">
            <v>0.09</v>
          </cell>
          <cell r="H83">
            <v>0.31</v>
          </cell>
          <cell r="I83">
            <v>23.5</v>
          </cell>
          <cell r="J83">
            <v>2</v>
          </cell>
          <cell r="K83">
            <v>0.78500000000000003</v>
          </cell>
          <cell r="L83">
            <v>5.6</v>
          </cell>
          <cell r="M83">
            <v>197</v>
          </cell>
          <cell r="N83">
            <v>0.19</v>
          </cell>
          <cell r="O83">
            <v>14.6</v>
          </cell>
          <cell r="P83">
            <v>3</v>
          </cell>
          <cell r="Q83">
            <v>10.5</v>
          </cell>
          <cell r="R83">
            <v>22</v>
          </cell>
          <cell r="S83">
            <v>0.123</v>
          </cell>
          <cell r="T83">
            <v>1.022</v>
          </cell>
          <cell r="U83">
            <v>0.1</v>
          </cell>
          <cell r="V83">
            <v>4.8499999999999996</v>
          </cell>
          <cell r="W83">
            <v>6.9000000000000006E-2</v>
          </cell>
          <cell r="X83">
            <v>0.188</v>
          </cell>
          <cell r="Y83">
            <v>0.05</v>
          </cell>
          <cell r="Z83">
            <v>8.5999999999999993E-2</v>
          </cell>
          <cell r="AA83">
            <v>4.8000000000000001E-2</v>
          </cell>
        </row>
        <row r="84">
          <cell r="D84">
            <v>216.5</v>
          </cell>
          <cell r="E84">
            <v>2.6433333333333335</v>
          </cell>
          <cell r="F84">
            <v>5.12</v>
          </cell>
          <cell r="G84">
            <v>0.3133333333333333</v>
          </cell>
          <cell r="H84">
            <v>2.0100000000000002</v>
          </cell>
          <cell r="I84">
            <v>50.833333333333336</v>
          </cell>
          <cell r="J84">
            <v>5.8</v>
          </cell>
          <cell r="K84">
            <v>0.12333333333333335</v>
          </cell>
          <cell r="L84">
            <v>10.1</v>
          </cell>
          <cell r="M84">
            <v>634.83333333333337</v>
          </cell>
          <cell r="N84">
            <v>0.29000000000000004</v>
          </cell>
          <cell r="O84">
            <v>5.3250000000000002</v>
          </cell>
          <cell r="P84">
            <v>3</v>
          </cell>
          <cell r="Q84">
            <v>29.166666666666668</v>
          </cell>
          <cell r="R84">
            <v>86.5</v>
          </cell>
          <cell r="S84">
            <v>0.27400000000000002</v>
          </cell>
          <cell r="T84">
            <v>0.29749999999999993</v>
          </cell>
          <cell r="U84">
            <v>0.64</v>
          </cell>
          <cell r="V84">
            <v>39.6</v>
          </cell>
          <cell r="W84">
            <v>7.9333333333333325E-2</v>
          </cell>
          <cell r="X84">
            <v>0.83950000000000002</v>
          </cell>
          <cell r="Y84">
            <v>0.13116666666666668</v>
          </cell>
          <cell r="Z84">
            <v>0.1861666666666667</v>
          </cell>
          <cell r="AA84">
            <v>0.12966666666666668</v>
          </cell>
        </row>
        <row r="85">
          <cell r="D85">
            <v>60</v>
          </cell>
          <cell r="E85">
            <v>0.37</v>
          </cell>
          <cell r="F85">
            <v>0.2</v>
          </cell>
          <cell r="G85">
            <v>7.0000000000000007E-2</v>
          </cell>
          <cell r="H85">
            <v>0.25</v>
          </cell>
          <cell r="I85">
            <v>11</v>
          </cell>
          <cell r="J85">
            <v>0</v>
          </cell>
          <cell r="K85">
            <v>1.4999999999999999E-2</v>
          </cell>
          <cell r="L85">
            <v>3.2</v>
          </cell>
          <cell r="M85">
            <v>104</v>
          </cell>
          <cell r="N85">
            <v>0</v>
          </cell>
          <cell r="O85">
            <v>0.4</v>
          </cell>
          <cell r="P85">
            <v>0</v>
          </cell>
          <cell r="Q85">
            <v>10</v>
          </cell>
          <cell r="R85">
            <v>14</v>
          </cell>
          <cell r="S85">
            <v>1.7999999999999999E-2</v>
          </cell>
          <cell r="T85">
            <v>0.23899999999999999</v>
          </cell>
          <cell r="U85">
            <v>0</v>
          </cell>
          <cell r="V85">
            <v>25</v>
          </cell>
          <cell r="W85">
            <v>1.7000000000000001E-2</v>
          </cell>
          <cell r="X85">
            <v>0.13300000000000001</v>
          </cell>
          <cell r="Y85">
            <v>4.8000000000000001E-2</v>
          </cell>
          <cell r="Z85">
            <v>3.2000000000000001E-2</v>
          </cell>
          <cell r="AA85">
            <v>2.1999999999999999E-2</v>
          </cell>
        </row>
        <row r="86">
          <cell r="D86">
            <v>83</v>
          </cell>
          <cell r="E86">
            <v>7.0000000000000007E-2</v>
          </cell>
          <cell r="F86">
            <v>0</v>
          </cell>
          <cell r="G86">
            <v>0.13</v>
          </cell>
          <cell r="H86">
            <v>0.37</v>
          </cell>
          <cell r="I86">
            <v>8</v>
          </cell>
          <cell r="J86">
            <v>1</v>
          </cell>
          <cell r="K86">
            <v>2.3E-2</v>
          </cell>
          <cell r="L86">
            <v>5</v>
          </cell>
          <cell r="M86">
            <v>99</v>
          </cell>
          <cell r="N86">
            <v>0</v>
          </cell>
          <cell r="O86">
            <v>0</v>
          </cell>
          <cell r="P86">
            <v>0</v>
          </cell>
          <cell r="Q86">
            <v>11</v>
          </cell>
          <cell r="R86">
            <v>20</v>
          </cell>
          <cell r="S86">
            <v>7.0000000000000001E-3</v>
          </cell>
          <cell r="T86">
            <v>0.124</v>
          </cell>
          <cell r="U86">
            <v>0.2</v>
          </cell>
          <cell r="V86">
            <v>0</v>
          </cell>
          <cell r="W86">
            <v>5.0000000000000001E-3</v>
          </cell>
          <cell r="X86">
            <v>0.16600000000000001</v>
          </cell>
          <cell r="Y86">
            <v>3.6999999999999998E-2</v>
          </cell>
          <cell r="Z86">
            <v>5.3999999999999999E-2</v>
          </cell>
          <cell r="AA86">
            <v>0</v>
          </cell>
        </row>
        <row r="87">
          <cell r="D87">
            <v>121.5</v>
          </cell>
          <cell r="E87">
            <v>0.28000000000000003</v>
          </cell>
          <cell r="F87">
            <v>0</v>
          </cell>
          <cell r="G87">
            <v>0.09</v>
          </cell>
          <cell r="H87">
            <v>0.22</v>
          </cell>
          <cell r="I87">
            <v>9</v>
          </cell>
          <cell r="J87">
            <v>0.5</v>
          </cell>
          <cell r="K87">
            <v>1.6500000000000001E-2</v>
          </cell>
          <cell r="L87">
            <v>2.5</v>
          </cell>
          <cell r="M87">
            <v>75.5</v>
          </cell>
          <cell r="N87">
            <v>0</v>
          </cell>
          <cell r="O87">
            <v>0</v>
          </cell>
          <cell r="P87">
            <v>0</v>
          </cell>
          <cell r="Q87">
            <v>9.5</v>
          </cell>
          <cell r="R87">
            <v>13.5</v>
          </cell>
          <cell r="S87">
            <v>2.4999999999999998E-2</v>
          </cell>
          <cell r="T87">
            <v>0.125</v>
          </cell>
          <cell r="U87">
            <v>0.35</v>
          </cell>
          <cell r="V87">
            <v>0</v>
          </cell>
          <cell r="W87">
            <v>1.9E-2</v>
          </cell>
          <cell r="X87">
            <v>0.1515</v>
          </cell>
          <cell r="Y87">
            <v>0.09</v>
          </cell>
          <cell r="Z87">
            <v>1.8499999999999999E-2</v>
          </cell>
          <cell r="AA87">
            <v>0</v>
          </cell>
        </row>
        <row r="88">
          <cell r="D88">
            <v>30</v>
          </cell>
          <cell r="E88">
            <v>0.61</v>
          </cell>
          <cell r="F88">
            <v>0.4</v>
          </cell>
          <cell r="G88">
            <v>0.1</v>
          </cell>
          <cell r="H88">
            <v>0.24</v>
          </cell>
          <cell r="I88">
            <v>7</v>
          </cell>
          <cell r="J88">
            <v>3</v>
          </cell>
          <cell r="K88">
            <v>2.1000000000000001E-2</v>
          </cell>
          <cell r="L88">
            <v>4.0999999999999996</v>
          </cell>
          <cell r="M88">
            <v>112</v>
          </cell>
          <cell r="N88">
            <v>0.05</v>
          </cell>
          <cell r="O88">
            <v>0.1</v>
          </cell>
          <cell r="P88">
            <v>28</v>
          </cell>
          <cell r="Q88">
            <v>10</v>
          </cell>
          <cell r="R88">
            <v>11</v>
          </cell>
          <cell r="S88">
            <v>4.2000000000000003E-2</v>
          </cell>
          <cell r="T88">
            <v>3.7999999999999999E-2</v>
          </cell>
          <cell r="U88">
            <v>0.4</v>
          </cell>
          <cell r="V88">
            <v>8.1</v>
          </cell>
          <cell r="W88">
            <v>3.3000000000000002E-2</v>
          </cell>
          <cell r="X88">
            <v>0.17799999999999999</v>
          </cell>
          <cell r="Y88">
            <v>0.221</v>
          </cell>
          <cell r="Z88">
            <v>4.4999999999999998E-2</v>
          </cell>
          <cell r="AA88">
            <v>0.05</v>
          </cell>
        </row>
        <row r="89">
          <cell r="D89">
            <v>32.666666666666664</v>
          </cell>
          <cell r="E89">
            <v>0.83000000000000007</v>
          </cell>
          <cell r="F89">
            <v>0.8666666666666667</v>
          </cell>
          <cell r="G89">
            <v>0.11333333333333333</v>
          </cell>
          <cell r="H89">
            <v>0.24000000000000002</v>
          </cell>
          <cell r="I89">
            <v>8.6666666666666661</v>
          </cell>
          <cell r="J89">
            <v>16</v>
          </cell>
          <cell r="K89">
            <v>2.0666666666666667E-2</v>
          </cell>
          <cell r="L89">
            <v>7.5999999999999988</v>
          </cell>
          <cell r="M89">
            <v>225.66666666666666</v>
          </cell>
          <cell r="N89">
            <v>0.04</v>
          </cell>
          <cell r="O89">
            <v>2.6333333333333333</v>
          </cell>
          <cell r="P89">
            <v>57.333333333333336</v>
          </cell>
          <cell r="Q89">
            <v>11</v>
          </cell>
          <cell r="R89">
            <v>10.333333333333334</v>
          </cell>
          <cell r="S89">
            <v>4.1666666666666664E-2</v>
          </cell>
          <cell r="T89">
            <v>3.4333333333333334E-2</v>
          </cell>
          <cell r="U89">
            <v>0.5</v>
          </cell>
          <cell r="V89">
            <v>25.5</v>
          </cell>
          <cell r="W89">
            <v>3.1333333333333331E-2</v>
          </cell>
          <cell r="X89">
            <v>0.46133333333333332</v>
          </cell>
          <cell r="Y89">
            <v>0.11466666666666665</v>
          </cell>
          <cell r="Z89">
            <v>0.10766666666666665</v>
          </cell>
          <cell r="AA89">
            <v>5.9666666666666666E-2</v>
          </cell>
        </row>
        <row r="90">
          <cell r="D90">
            <v>74</v>
          </cell>
          <cell r="E90">
            <v>0.75</v>
          </cell>
          <cell r="F90">
            <v>2.9</v>
          </cell>
          <cell r="G90">
            <v>0.15</v>
          </cell>
          <cell r="H90">
            <v>0.37</v>
          </cell>
          <cell r="I90">
            <v>35</v>
          </cell>
          <cell r="J90">
            <v>6</v>
          </cell>
          <cell r="K90">
            <v>0.05</v>
          </cell>
          <cell r="L90">
            <v>4.7</v>
          </cell>
          <cell r="M90">
            <v>232</v>
          </cell>
          <cell r="N90">
            <v>0.11</v>
          </cell>
          <cell r="O90">
            <v>4.7</v>
          </cell>
          <cell r="P90">
            <v>7</v>
          </cell>
          <cell r="Q90">
            <v>17</v>
          </cell>
          <cell r="R90">
            <v>14</v>
          </cell>
          <cell r="S90">
            <v>7.0000000000000007E-2</v>
          </cell>
          <cell r="T90">
            <v>0.128</v>
          </cell>
          <cell r="U90">
            <v>0.2</v>
          </cell>
          <cell r="V90">
            <v>2</v>
          </cell>
          <cell r="W90">
            <v>0.06</v>
          </cell>
          <cell r="X90">
            <v>0.4</v>
          </cell>
          <cell r="Y90">
            <v>0.3</v>
          </cell>
          <cell r="Z90">
            <v>0.113</v>
          </cell>
          <cell r="AA90">
            <v>0.14399999999999999</v>
          </cell>
        </row>
        <row r="91">
          <cell r="D91">
            <v>249</v>
          </cell>
          <cell r="E91">
            <v>3.3</v>
          </cell>
          <cell r="F91">
            <v>9.8000000000000007</v>
          </cell>
          <cell r="G91">
            <v>0.55000000000000004</v>
          </cell>
          <cell r="H91">
            <v>2.0299999999999998</v>
          </cell>
          <cell r="I91">
            <v>162</v>
          </cell>
          <cell r="J91">
            <v>9</v>
          </cell>
          <cell r="K91">
            <v>8.2000000000000003E-2</v>
          </cell>
          <cell r="L91">
            <v>15.8</v>
          </cell>
          <cell r="M91">
            <v>680</v>
          </cell>
          <cell r="N91">
            <v>0.35</v>
          </cell>
          <cell r="O91">
            <v>15.6</v>
          </cell>
          <cell r="P91">
            <v>0</v>
          </cell>
          <cell r="Q91">
            <v>68</v>
          </cell>
          <cell r="R91">
            <v>67</v>
          </cell>
          <cell r="S91">
            <v>0.28699999999999998</v>
          </cell>
          <cell r="T91">
            <v>0.51</v>
          </cell>
          <cell r="U91">
            <v>0.6</v>
          </cell>
          <cell r="V91">
            <v>1.2</v>
          </cell>
          <cell r="W91">
            <v>8.5000000000000006E-2</v>
          </cell>
          <cell r="X91">
            <v>0.61899999999999999</v>
          </cell>
          <cell r="Y91">
            <v>0.434</v>
          </cell>
          <cell r="Z91">
            <v>0.106</v>
          </cell>
          <cell r="AA91">
            <v>0.34499999999999997</v>
          </cell>
        </row>
        <row r="92">
          <cell r="D92">
            <v>60</v>
          </cell>
          <cell r="E92">
            <v>0.82</v>
          </cell>
          <cell r="F92">
            <v>1.6</v>
          </cell>
          <cell r="G92">
            <v>0.09</v>
          </cell>
          <cell r="H92">
            <v>0.16</v>
          </cell>
          <cell r="I92">
            <v>11</v>
          </cell>
          <cell r="J92">
            <v>43</v>
          </cell>
          <cell r="K92">
            <v>3.7999999999999999E-2</v>
          </cell>
          <cell r="L92">
            <v>7.6</v>
          </cell>
          <cell r="M92">
            <v>168</v>
          </cell>
          <cell r="N92">
            <v>0.9</v>
          </cell>
          <cell r="O92">
            <v>4.2</v>
          </cell>
          <cell r="P92">
            <v>54</v>
          </cell>
          <cell r="Q92">
            <v>10</v>
          </cell>
          <cell r="R92">
            <v>14</v>
          </cell>
          <cell r="S92">
            <v>0.111</v>
          </cell>
          <cell r="T92">
            <v>6.3E-2</v>
          </cell>
          <cell r="U92">
            <v>0.6</v>
          </cell>
          <cell r="V92">
            <v>36.4</v>
          </cell>
          <cell r="W92">
            <v>2.8000000000000001E-2</v>
          </cell>
          <cell r="X92">
            <v>0.66900000000000004</v>
          </cell>
          <cell r="Y92">
            <v>0.19700000000000001</v>
          </cell>
          <cell r="Z92">
            <v>0.11899999999999999</v>
          </cell>
          <cell r="AA92">
            <v>7.0999999999999994E-2</v>
          </cell>
        </row>
        <row r="93">
          <cell r="D93">
            <v>160</v>
          </cell>
          <cell r="E93">
            <v>2</v>
          </cell>
          <cell r="F93">
            <v>6.7</v>
          </cell>
          <cell r="G93">
            <v>0.64</v>
          </cell>
          <cell r="H93">
            <v>0.55000000000000004</v>
          </cell>
          <cell r="I93">
            <v>12</v>
          </cell>
          <cell r="J93">
            <v>81</v>
          </cell>
          <cell r="K93">
            <v>0.13</v>
          </cell>
          <cell r="L93">
            <v>14.2</v>
          </cell>
          <cell r="M93">
            <v>485</v>
          </cell>
          <cell r="N93">
            <v>2.0699999999999998</v>
          </cell>
          <cell r="O93">
            <v>21</v>
          </cell>
          <cell r="P93">
            <v>7</v>
          </cell>
          <cell r="Q93">
            <v>29</v>
          </cell>
          <cell r="R93">
            <v>52</v>
          </cell>
          <cell r="S93">
            <v>0.19</v>
          </cell>
          <cell r="T93">
            <v>0.14199999999999999</v>
          </cell>
          <cell r="U93">
            <v>0.4</v>
          </cell>
          <cell r="V93">
            <v>10</v>
          </cell>
          <cell r="W93">
            <v>6.7000000000000004E-2</v>
          </cell>
          <cell r="X93">
            <v>1.738</v>
          </cell>
          <cell r="Y93">
            <v>1.389</v>
          </cell>
          <cell r="Z93">
            <v>0.25700000000000001</v>
          </cell>
          <cell r="AA93">
            <v>1.8160000000000001</v>
          </cell>
        </row>
        <row r="94">
          <cell r="D94">
            <v>50</v>
          </cell>
          <cell r="E94">
            <v>0.54</v>
          </cell>
          <cell r="F94">
            <v>1.4</v>
          </cell>
          <cell r="G94">
            <v>0.12</v>
          </cell>
          <cell r="H94">
            <v>0.28999999999999998</v>
          </cell>
          <cell r="I94">
            <v>13</v>
          </cell>
          <cell r="J94">
            <v>18</v>
          </cell>
          <cell r="K94">
            <v>3.2000000000000001E-2</v>
          </cell>
          <cell r="L94">
            <v>5.5</v>
          </cell>
          <cell r="M94">
            <v>109</v>
          </cell>
          <cell r="N94">
            <v>0.02</v>
          </cell>
          <cell r="O94">
            <v>0.7</v>
          </cell>
          <cell r="P94">
            <v>3</v>
          </cell>
          <cell r="Q94">
            <v>12</v>
          </cell>
          <cell r="R94">
            <v>8</v>
          </cell>
          <cell r="S94">
            <v>0.11</v>
          </cell>
          <cell r="T94">
            <v>0.92700000000000005</v>
          </cell>
          <cell r="U94">
            <v>0.1</v>
          </cell>
          <cell r="V94">
            <v>47.8</v>
          </cell>
          <cell r="W94">
            <v>7.9000000000000001E-2</v>
          </cell>
          <cell r="X94">
            <v>0.5</v>
          </cell>
          <cell r="Y94">
            <v>0.21299999999999999</v>
          </cell>
          <cell r="Z94">
            <v>0.112</v>
          </cell>
          <cell r="AA94">
            <v>0.04</v>
          </cell>
        </row>
        <row r="95">
          <cell r="D95">
            <v>32</v>
          </cell>
          <cell r="E95">
            <v>0.43</v>
          </cell>
          <cell r="F95">
            <v>0.8</v>
          </cell>
          <cell r="G95">
            <v>0.12</v>
          </cell>
          <cell r="H95">
            <v>0.4</v>
          </cell>
          <cell r="I95">
            <v>15</v>
          </cell>
          <cell r="J95">
            <v>5</v>
          </cell>
          <cell r="K95">
            <v>2.5999999999999999E-2</v>
          </cell>
          <cell r="L95">
            <v>3.8</v>
          </cell>
          <cell r="M95">
            <v>127</v>
          </cell>
          <cell r="N95">
            <v>0.01</v>
          </cell>
          <cell r="O95">
            <v>0.3</v>
          </cell>
          <cell r="P95">
            <v>2</v>
          </cell>
          <cell r="Q95">
            <v>18</v>
          </cell>
          <cell r="R95">
            <v>4</v>
          </cell>
          <cell r="S95">
            <v>0.105</v>
          </cell>
          <cell r="T95">
            <v>1.121</v>
          </cell>
          <cell r="U95">
            <v>0.4</v>
          </cell>
          <cell r="V95">
            <v>7.7</v>
          </cell>
          <cell r="W95">
            <v>9.2999999999999999E-2</v>
          </cell>
          <cell r="X95">
            <v>0.29799999999999999</v>
          </cell>
          <cell r="Y95">
            <v>0.1</v>
          </cell>
          <cell r="Z95">
            <v>7.3999999999999996E-2</v>
          </cell>
          <cell r="AA95">
            <v>3.1E-2</v>
          </cell>
        </row>
        <row r="96">
          <cell r="D96">
            <v>53</v>
          </cell>
          <cell r="E96">
            <v>0.36</v>
          </cell>
          <cell r="F96">
            <v>0.2</v>
          </cell>
          <cell r="G96">
            <v>0.11</v>
          </cell>
          <cell r="H96">
            <v>0.31</v>
          </cell>
          <cell r="I96">
            <v>13</v>
          </cell>
          <cell r="J96">
            <v>18</v>
          </cell>
          <cell r="K96">
            <v>2.1000000000000001E-2</v>
          </cell>
          <cell r="L96">
            <v>3.3</v>
          </cell>
          <cell r="M96">
            <v>130</v>
          </cell>
          <cell r="N96">
            <v>0.02</v>
          </cell>
          <cell r="O96">
            <v>0.3</v>
          </cell>
          <cell r="P96">
            <v>0</v>
          </cell>
          <cell r="Q96">
            <v>12</v>
          </cell>
          <cell r="R96">
            <v>8</v>
          </cell>
          <cell r="S96">
            <v>6.9000000000000006E-2</v>
          </cell>
          <cell r="T96">
            <v>0.504</v>
          </cell>
          <cell r="U96">
            <v>0.1</v>
          </cell>
          <cell r="V96">
            <v>10</v>
          </cell>
          <cell r="W96">
            <v>5.8000000000000003E-2</v>
          </cell>
          <cell r="X96">
            <v>0.19900000000000001</v>
          </cell>
          <cell r="Y96">
            <v>5.6000000000000001E-2</v>
          </cell>
          <cell r="Z96">
            <v>0.1</v>
          </cell>
          <cell r="AA96">
            <v>4.2000000000000003E-2</v>
          </cell>
        </row>
        <row r="97">
          <cell r="D97">
            <v>279.5</v>
          </cell>
          <cell r="E97">
            <v>2.13</v>
          </cell>
          <cell r="F97">
            <v>7.35</v>
          </cell>
          <cell r="G97">
            <v>0.36499999999999999</v>
          </cell>
          <cell r="H97">
            <v>0.96</v>
          </cell>
          <cell r="I97">
            <v>51.5</v>
          </cell>
          <cell r="J97">
            <v>17</v>
          </cell>
          <cell r="K97">
            <v>6.3E-2</v>
          </cell>
          <cell r="L97">
            <v>8.1</v>
          </cell>
          <cell r="M97">
            <v>676</v>
          </cell>
          <cell r="N97">
            <v>0.05</v>
          </cell>
          <cell r="O97">
            <v>2.7</v>
          </cell>
          <cell r="P97">
            <v>3.5</v>
          </cell>
          <cell r="Q97">
            <v>48.5</v>
          </cell>
          <cell r="R97">
            <v>62</v>
          </cell>
          <cell r="S97">
            <v>0.28399999999999997</v>
          </cell>
          <cell r="T97">
            <v>0.27900000000000003</v>
          </cell>
          <cell r="U97">
            <v>3</v>
          </cell>
          <cell r="V97">
            <v>0.2</v>
          </cell>
          <cell r="W97">
            <v>5.1000000000000004E-2</v>
          </cell>
          <cell r="X97">
            <v>1.4420000000000002</v>
          </cell>
          <cell r="Y97">
            <v>0.69700000000000006</v>
          </cell>
          <cell r="Z97">
            <v>0.20700000000000002</v>
          </cell>
          <cell r="AA97">
            <v>1.9E-2</v>
          </cell>
        </row>
        <row r="98">
          <cell r="D98">
            <v>179</v>
          </cell>
          <cell r="E98">
            <v>1.3</v>
          </cell>
          <cell r="F98">
            <v>0.7</v>
          </cell>
          <cell r="G98">
            <v>0.4</v>
          </cell>
          <cell r="H98">
            <v>0.9</v>
          </cell>
          <cell r="I98">
            <v>39</v>
          </cell>
          <cell r="J98">
            <v>37</v>
          </cell>
          <cell r="K98">
            <v>0.06</v>
          </cell>
          <cell r="L98">
            <v>11.6</v>
          </cell>
          <cell r="M98">
            <v>472</v>
          </cell>
          <cell r="N98">
            <v>0.03</v>
          </cell>
          <cell r="O98">
            <v>1</v>
          </cell>
          <cell r="P98">
            <v>3</v>
          </cell>
          <cell r="Q98">
            <v>35</v>
          </cell>
          <cell r="R98">
            <v>28</v>
          </cell>
          <cell r="S98">
            <v>0.313</v>
          </cell>
          <cell r="T98">
            <v>3.4390000000000001</v>
          </cell>
          <cell r="U98">
            <v>0.4</v>
          </cell>
          <cell r="V98">
            <v>42</v>
          </cell>
          <cell r="W98">
            <v>0.23</v>
          </cell>
          <cell r="X98">
            <v>0.9</v>
          </cell>
          <cell r="Y98">
            <v>0.43</v>
          </cell>
          <cell r="Z98">
            <v>0.255</v>
          </cell>
          <cell r="AA98">
            <v>3.5000000000000003E-2</v>
          </cell>
        </row>
        <row r="99">
          <cell r="D99">
            <v>98.5</v>
          </cell>
          <cell r="E99">
            <v>0.69</v>
          </cell>
          <cell r="F99">
            <v>3.6</v>
          </cell>
          <cell r="G99">
            <v>0.11</v>
          </cell>
          <cell r="H99">
            <v>1.325</v>
          </cell>
          <cell r="I99">
            <v>17.5</v>
          </cell>
          <cell r="J99">
            <v>8</v>
          </cell>
          <cell r="K99">
            <v>0.02</v>
          </cell>
          <cell r="L99">
            <v>7.6</v>
          </cell>
          <cell r="M99">
            <v>235.5</v>
          </cell>
          <cell r="N99">
            <v>0.73</v>
          </cell>
          <cell r="O99">
            <v>2.6</v>
          </cell>
          <cell r="P99">
            <v>81</v>
          </cell>
          <cell r="Q99">
            <v>9</v>
          </cell>
          <cell r="R99">
            <v>21.5</v>
          </cell>
          <cell r="S99">
            <v>0.113</v>
          </cell>
          <cell r="T99">
            <v>0.35499999999999998</v>
          </cell>
          <cell r="U99">
            <v>0.6</v>
          </cell>
          <cell r="V99">
            <v>36.75</v>
          </cell>
          <cell r="W99">
            <v>0.03</v>
          </cell>
          <cell r="X99">
            <v>0.1</v>
          </cell>
          <cell r="Y99" t="str">
            <v>NA</v>
          </cell>
          <cell r="Z99">
            <v>0.1</v>
          </cell>
          <cell r="AA99">
            <v>4.2999999999999997E-2</v>
          </cell>
        </row>
        <row r="100">
          <cell r="D100">
            <v>553</v>
          </cell>
          <cell r="E100">
            <v>18.22</v>
          </cell>
          <cell r="F100">
            <v>3.3</v>
          </cell>
          <cell r="G100">
            <v>5.78</v>
          </cell>
          <cell r="H100">
            <v>6.68</v>
          </cell>
          <cell r="I100">
            <v>37</v>
          </cell>
          <cell r="J100">
            <v>25</v>
          </cell>
          <cell r="K100">
            <v>5.8000000000000003E-2</v>
          </cell>
          <cell r="L100" t="str">
            <v>NA</v>
          </cell>
          <cell r="M100">
            <v>660</v>
          </cell>
          <cell r="N100">
            <v>0.9</v>
          </cell>
          <cell r="O100">
            <v>34.1</v>
          </cell>
          <cell r="P100">
            <v>0</v>
          </cell>
          <cell r="Q100">
            <v>292</v>
          </cell>
          <cell r="R100">
            <v>593</v>
          </cell>
          <cell r="S100">
            <v>2.1949999999999998</v>
          </cell>
          <cell r="T100">
            <v>1.655</v>
          </cell>
          <cell r="U100">
            <v>19.899999999999999</v>
          </cell>
          <cell r="V100">
            <v>0.5</v>
          </cell>
          <cell r="W100">
            <v>0.42299999999999999</v>
          </cell>
          <cell r="X100">
            <v>1.0620000000000001</v>
          </cell>
          <cell r="Y100">
            <v>0.86399999999999999</v>
          </cell>
          <cell r="Z100">
            <v>0.41699999999999998</v>
          </cell>
          <cell r="AA100">
            <v>7.8449999999999998</v>
          </cell>
        </row>
        <row r="101">
          <cell r="D101">
            <v>61</v>
          </cell>
          <cell r="E101">
            <v>1.1399999999999999</v>
          </cell>
          <cell r="F101">
            <v>3</v>
          </cell>
          <cell r="G101">
            <v>0.14000000000000001</v>
          </cell>
          <cell r="H101">
            <v>0.31</v>
          </cell>
          <cell r="I101">
            <v>34</v>
          </cell>
          <cell r="J101">
            <v>25</v>
          </cell>
          <cell r="K101">
            <v>2.5000000000000001E-2</v>
          </cell>
          <cell r="L101">
            <v>7.8</v>
          </cell>
          <cell r="M101">
            <v>312</v>
          </cell>
          <cell r="N101">
            <v>1.46</v>
          </cell>
          <cell r="O101">
            <v>40.299999999999997</v>
          </cell>
          <cell r="P101">
            <v>4</v>
          </cell>
          <cell r="Q101">
            <v>17</v>
          </cell>
          <cell r="R101">
            <v>34</v>
          </cell>
          <cell r="S101">
            <v>0.13</v>
          </cell>
          <cell r="T101">
            <v>9.8000000000000004E-2</v>
          </cell>
          <cell r="U101">
            <v>0.2</v>
          </cell>
          <cell r="V101">
            <v>92.7</v>
          </cell>
          <cell r="W101">
            <v>2.7E-2</v>
          </cell>
          <cell r="X101">
            <v>0.34100000000000003</v>
          </cell>
          <cell r="Y101">
            <v>0.183</v>
          </cell>
          <cell r="Z101">
            <v>6.3E-2</v>
          </cell>
          <cell r="AA101">
            <v>0.28699999999999998</v>
          </cell>
        </row>
        <row r="102">
          <cell r="D102">
            <v>43</v>
          </cell>
          <cell r="E102">
            <v>0.47</v>
          </cell>
          <cell r="F102">
            <v>1.7</v>
          </cell>
          <cell r="G102">
            <v>0.08</v>
          </cell>
          <cell r="H102">
            <v>0.25</v>
          </cell>
          <cell r="I102">
            <v>20</v>
          </cell>
          <cell r="J102">
            <v>37</v>
          </cell>
          <cell r="K102">
            <v>2.7E-2</v>
          </cell>
          <cell r="L102">
            <v>6.1</v>
          </cell>
          <cell r="M102">
            <v>182</v>
          </cell>
          <cell r="N102">
            <v>0.3</v>
          </cell>
          <cell r="O102">
            <v>2.6</v>
          </cell>
          <cell r="P102">
            <v>47</v>
          </cell>
          <cell r="Q102">
            <v>21</v>
          </cell>
          <cell r="R102">
            <v>10</v>
          </cell>
          <cell r="S102">
            <v>4.4999999999999998E-2</v>
          </cell>
          <cell r="T102">
            <v>0.04</v>
          </cell>
          <cell r="U102">
            <v>0.6</v>
          </cell>
          <cell r="V102">
            <v>60.9</v>
          </cell>
          <cell r="W102">
            <v>2.3E-2</v>
          </cell>
          <cell r="X102">
            <v>0.35699999999999998</v>
          </cell>
          <cell r="Y102">
            <v>0.191</v>
          </cell>
          <cell r="Z102">
            <v>3.7999999999999999E-2</v>
          </cell>
          <cell r="AA102">
            <v>5.8000000000000003E-2</v>
          </cell>
        </row>
        <row r="103">
          <cell r="D103">
            <v>80.75</v>
          </cell>
          <cell r="E103">
            <v>1.3308333333333333</v>
          </cell>
          <cell r="F103">
            <v>4.2583333333333329</v>
          </cell>
          <cell r="G103">
            <v>0.13666666666666669</v>
          </cell>
          <cell r="H103">
            <v>0.46749999999999997</v>
          </cell>
          <cell r="I103">
            <v>12.916666666666666</v>
          </cell>
          <cell r="J103">
            <v>19.90909090909091</v>
          </cell>
          <cell r="K103">
            <v>7.4666666666666673E-2</v>
          </cell>
          <cell r="L103">
            <v>8.15</v>
          </cell>
          <cell r="M103">
            <v>320.33333333333331</v>
          </cell>
          <cell r="N103">
            <v>0.51444444444444448</v>
          </cell>
          <cell r="O103">
            <v>3.65</v>
          </cell>
          <cell r="P103">
            <v>13</v>
          </cell>
          <cell r="Q103">
            <v>17.916666666666668</v>
          </cell>
          <cell r="R103">
            <v>27.166666666666668</v>
          </cell>
          <cell r="S103">
            <v>0.11841666666666667</v>
          </cell>
          <cell r="T103">
            <v>0.11149999999999997</v>
          </cell>
          <cell r="U103">
            <v>0.56666666666666665</v>
          </cell>
          <cell r="V103">
            <v>43.791666666666664</v>
          </cell>
          <cell r="W103">
            <v>7.2166666666666671E-2</v>
          </cell>
          <cell r="X103">
            <v>0.84716666666666651</v>
          </cell>
          <cell r="Y103">
            <v>0.32110000000000005</v>
          </cell>
          <cell r="Z103">
            <v>0.19636363636363638</v>
          </cell>
          <cell r="AA103">
            <v>0.1764444444444444</v>
          </cell>
        </row>
        <row r="104">
          <cell r="D104">
            <v>107</v>
          </cell>
          <cell r="E104">
            <v>1.3128571428571427</v>
          </cell>
          <cell r="F104">
            <v>7.2</v>
          </cell>
          <cell r="G104">
            <v>0.13999999999999999</v>
          </cell>
          <cell r="H104">
            <v>0.97571428571428576</v>
          </cell>
          <cell r="I104">
            <v>47.571428571428569</v>
          </cell>
          <cell r="J104">
            <v>14.833333333333334</v>
          </cell>
          <cell r="K104">
            <v>0.08</v>
          </cell>
          <cell r="L104">
            <v>8.8249999999999993</v>
          </cell>
          <cell r="M104">
            <v>322.85714285714283</v>
          </cell>
          <cell r="N104">
            <v>1.6524999999999999</v>
          </cell>
          <cell r="O104">
            <v>11.375</v>
          </cell>
          <cell r="P104">
            <v>46.714285714285715</v>
          </cell>
          <cell r="Q104">
            <v>30.142857142857142</v>
          </cell>
          <cell r="R104">
            <v>47.142857142857146</v>
          </cell>
          <cell r="S104">
            <v>9.6999999999999989E-2</v>
          </cell>
          <cell r="T104">
            <v>0.28520000000000001</v>
          </cell>
          <cell r="U104">
            <v>0.72</v>
          </cell>
          <cell r="V104">
            <v>88.171428571428578</v>
          </cell>
          <cell r="W104">
            <v>9.014285714285715E-2</v>
          </cell>
          <cell r="X104">
            <v>0.81628571428571439</v>
          </cell>
          <cell r="Y104">
            <v>0.36499999999999999</v>
          </cell>
          <cell r="Z104">
            <v>0.10399999999999998</v>
          </cell>
          <cell r="AA104">
            <v>0.12159999999999997</v>
          </cell>
        </row>
        <row r="105">
          <cell r="D105">
            <v>276.25</v>
          </cell>
          <cell r="E105">
            <v>3.0575000000000001</v>
          </cell>
          <cell r="F105">
            <v>8.6</v>
          </cell>
          <cell r="G105">
            <v>0.41875000000000001</v>
          </cell>
          <cell r="H105">
            <v>2.4762500000000003</v>
          </cell>
          <cell r="I105">
            <v>35.875</v>
          </cell>
          <cell r="J105">
            <v>6</v>
          </cell>
          <cell r="K105">
            <v>0.24962499999999999</v>
          </cell>
          <cell r="L105">
            <v>16.033333333333335</v>
          </cell>
          <cell r="M105">
            <v>866.5</v>
          </cell>
          <cell r="N105">
            <v>0.26500000000000001</v>
          </cell>
          <cell r="O105">
            <v>7.666666666666667</v>
          </cell>
          <cell r="P105">
            <v>23.142857142857142</v>
          </cell>
          <cell r="Q105">
            <v>44.875</v>
          </cell>
          <cell r="R105">
            <v>109.125</v>
          </cell>
          <cell r="S105">
            <v>0.458125</v>
          </cell>
          <cell r="T105">
            <v>0.454625</v>
          </cell>
          <cell r="U105">
            <v>1.3166666666666667</v>
          </cell>
          <cell r="V105">
            <v>29.8</v>
          </cell>
          <cell r="W105">
            <v>5.7142857142857141E-2</v>
          </cell>
          <cell r="X105">
            <v>1.921125</v>
          </cell>
          <cell r="Y105">
            <v>0.25174999999999997</v>
          </cell>
          <cell r="Z105">
            <v>0.18166666666666664</v>
          </cell>
          <cell r="AA105">
            <v>0.24766666666666667</v>
          </cell>
        </row>
        <row r="106">
          <cell r="D106">
            <v>51.666666666666664</v>
          </cell>
          <cell r="E106">
            <v>0.26166666666666666</v>
          </cell>
          <cell r="F106">
            <v>0.35000000000000003</v>
          </cell>
          <cell r="G106">
            <v>9.6666666666666679E-2</v>
          </cell>
          <cell r="H106">
            <v>0.36000000000000004</v>
          </cell>
          <cell r="I106">
            <v>8.5</v>
          </cell>
          <cell r="J106">
            <v>6.833333333333333</v>
          </cell>
          <cell r="K106">
            <v>3.2250000000000008E-2</v>
          </cell>
          <cell r="L106">
            <v>2.8909090909090911</v>
          </cell>
          <cell r="M106">
            <v>106.33333333333333</v>
          </cell>
          <cell r="N106">
            <v>0.22583333333333336</v>
          </cell>
          <cell r="O106">
            <v>2.7916666666666674</v>
          </cell>
          <cell r="P106">
            <v>20.5</v>
          </cell>
          <cell r="Q106">
            <v>8.25</v>
          </cell>
          <cell r="R106">
            <v>7.833333333333333</v>
          </cell>
          <cell r="S106">
            <v>4.8750000000000009E-2</v>
          </cell>
          <cell r="T106">
            <v>3.0875E-2</v>
          </cell>
          <cell r="U106">
            <v>0.19999999999999998</v>
          </cell>
          <cell r="V106">
            <v>141.9</v>
          </cell>
          <cell r="W106">
            <v>6.3333333333333332E-3</v>
          </cell>
          <cell r="X106">
            <v>0.48958333333333343</v>
          </cell>
          <cell r="Y106">
            <v>0.10077777777777777</v>
          </cell>
          <cell r="Z106">
            <v>2.133333333333334E-2</v>
          </cell>
          <cell r="AA106">
            <v>6.6818181818181832E-2</v>
          </cell>
        </row>
        <row r="107">
          <cell r="D107">
            <v>55.210526315789473</v>
          </cell>
          <cell r="E107">
            <v>0.72631578947368436</v>
          </cell>
          <cell r="F107">
            <v>2.5194444444444444</v>
          </cell>
          <cell r="G107">
            <v>0.15236842105263157</v>
          </cell>
          <cell r="H107">
            <v>0.59605263157894728</v>
          </cell>
          <cell r="I107">
            <v>14.815789473684211</v>
          </cell>
          <cell r="J107">
            <v>7.7222222222222223</v>
          </cell>
          <cell r="K107">
            <v>3.0421052631578949E-2</v>
          </cell>
          <cell r="L107">
            <v>5.2423076923076914</v>
          </cell>
          <cell r="M107">
            <v>179.76315789473685</v>
          </cell>
          <cell r="N107">
            <v>0.4279310344827586</v>
          </cell>
          <cell r="O107">
            <v>5.0206896551724132</v>
          </cell>
          <cell r="P107">
            <v>27.428571428571427</v>
          </cell>
          <cell r="Q107">
            <v>11.131578947368421</v>
          </cell>
          <cell r="R107">
            <v>17.973684210526315</v>
          </cell>
          <cell r="S107">
            <v>8.2027777777777783E-2</v>
          </cell>
          <cell r="T107">
            <v>0.28857894736842105</v>
          </cell>
          <cell r="U107">
            <v>0.26451612903225807</v>
          </cell>
          <cell r="V107">
            <v>11.276315789473685</v>
          </cell>
          <cell r="W107">
            <v>2.6868421052631587E-2</v>
          </cell>
          <cell r="X107">
            <v>0.53549999999999986</v>
          </cell>
          <cell r="Y107">
            <v>0.13563888888888884</v>
          </cell>
          <cell r="Z107">
            <v>5.3894736842105266E-2</v>
          </cell>
          <cell r="AA107">
            <v>7.6147058823529415E-2</v>
          </cell>
        </row>
        <row r="108">
          <cell r="D108">
            <v>55.44</v>
          </cell>
          <cell r="E108">
            <v>0.35799999999999998</v>
          </cell>
          <cell r="F108">
            <v>1.744</v>
          </cell>
          <cell r="G108">
            <v>6.4000000000000015E-2</v>
          </cell>
          <cell r="H108">
            <v>0.24160000000000004</v>
          </cell>
          <cell r="I108">
            <v>6.2</v>
          </cell>
          <cell r="J108">
            <v>4.3600000000000003</v>
          </cell>
          <cell r="K108">
            <v>4.0600000000000011E-2</v>
          </cell>
          <cell r="L108">
            <v>4.3565217391304358</v>
          </cell>
          <cell r="M108">
            <v>123.76</v>
          </cell>
          <cell r="N108">
            <v>0.41319999999999996</v>
          </cell>
          <cell r="O108">
            <v>3.2521739130434781</v>
          </cell>
          <cell r="P108">
            <v>4.8</v>
          </cell>
          <cell r="Q108">
            <v>7.44</v>
          </cell>
          <cell r="R108">
            <v>11.52</v>
          </cell>
          <cell r="S108">
            <v>5.6160000000000022E-2</v>
          </cell>
          <cell r="T108">
            <v>5.3714285714285714E-2</v>
          </cell>
          <cell r="U108">
            <v>0.38400000000000001</v>
          </cell>
          <cell r="V108">
            <v>27.283999999999992</v>
          </cell>
          <cell r="W108">
            <v>1.4720000000000006E-2</v>
          </cell>
          <cell r="X108">
            <v>0.31915999999999994</v>
          </cell>
          <cell r="Y108">
            <v>0.11131818181818182</v>
          </cell>
          <cell r="Z108">
            <v>5.5800000000000002E-2</v>
          </cell>
          <cell r="AA108">
            <v>4.3719999999999988E-2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1"/>
    </sheetNames>
    <sheetDataSet>
      <sheetData sheetId="0">
        <row r="2">
          <cell r="A2">
            <v>15</v>
          </cell>
          <cell r="B2" t="str">
            <v>Wheat</v>
          </cell>
          <cell r="C2">
            <v>15</v>
          </cell>
          <cell r="D2">
            <v>341</v>
          </cell>
          <cell r="E2">
            <v>11.95</v>
          </cell>
          <cell r="F2">
            <v>2</v>
          </cell>
          <cell r="G2">
            <v>2.4649999999999999</v>
          </cell>
          <cell r="H2">
            <v>4</v>
          </cell>
          <cell r="I2">
            <v>38.5</v>
          </cell>
          <cell r="J2">
            <v>40.5</v>
          </cell>
          <cell r="K2">
            <v>0.16</v>
          </cell>
          <cell r="L2">
            <v>31.2</v>
          </cell>
          <cell r="M2">
            <v>349</v>
          </cell>
          <cell r="N2">
            <v>0.90422724056509907</v>
          </cell>
          <cell r="O2">
            <v>1.0562214707548403E-4</v>
          </cell>
          <cell r="P2">
            <v>2.9854176622141426</v>
          </cell>
          <cell r="Q2">
            <v>0</v>
          </cell>
        </row>
        <row r="3">
          <cell r="A3">
            <v>16</v>
          </cell>
          <cell r="B3" t="str">
            <v>Flour, wheat</v>
          </cell>
          <cell r="C3">
            <v>15</v>
          </cell>
          <cell r="D3">
            <v>348</v>
          </cell>
          <cell r="E3">
            <v>11.4</v>
          </cell>
          <cell r="F3">
            <v>0.4</v>
          </cell>
          <cell r="G3">
            <v>1.1000000000000001</v>
          </cell>
          <cell r="H3">
            <v>2.2000000000000002</v>
          </cell>
          <cell r="I3">
            <v>29.5</v>
          </cell>
          <cell r="J3">
            <v>25</v>
          </cell>
          <cell r="K3">
            <v>0.103333333</v>
          </cell>
          <cell r="L3">
            <v>10.4</v>
          </cell>
          <cell r="M3">
            <v>132.5</v>
          </cell>
          <cell r="N3">
            <v>0.71</v>
          </cell>
          <cell r="O3">
            <v>0</v>
          </cell>
          <cell r="P3">
            <v>1.9</v>
          </cell>
          <cell r="Q3">
            <v>0</v>
          </cell>
        </row>
        <row r="4">
          <cell r="A4">
            <v>17</v>
          </cell>
          <cell r="B4" t="str">
            <v>Bran, wheat</v>
          </cell>
          <cell r="C4">
            <v>15</v>
          </cell>
          <cell r="D4">
            <v>216</v>
          </cell>
          <cell r="E4">
            <v>15.55</v>
          </cell>
          <cell r="F4">
            <v>42.8</v>
          </cell>
          <cell r="G4">
            <v>7.27</v>
          </cell>
          <cell r="H4">
            <v>10.57</v>
          </cell>
          <cell r="I4">
            <v>73</v>
          </cell>
          <cell r="J4">
            <v>79</v>
          </cell>
          <cell r="K4">
            <v>0.57699999999999996</v>
          </cell>
          <cell r="L4">
            <v>74.400000000000006</v>
          </cell>
          <cell r="M4">
            <v>1182</v>
          </cell>
          <cell r="N4">
            <v>1.49</v>
          </cell>
          <cell r="O4">
            <v>0</v>
          </cell>
          <cell r="P4">
            <v>1.9</v>
          </cell>
          <cell r="Q4">
            <v>0</v>
          </cell>
        </row>
        <row r="5">
          <cell r="A5">
            <v>18</v>
          </cell>
          <cell r="B5" t="str">
            <v>Macaroni</v>
          </cell>
          <cell r="C5">
            <v>15</v>
          </cell>
          <cell r="D5">
            <v>124</v>
          </cell>
          <cell r="E5">
            <v>5.33</v>
          </cell>
          <cell r="F5">
            <v>2.8</v>
          </cell>
          <cell r="G5">
            <v>0.81</v>
          </cell>
          <cell r="H5">
            <v>1.06</v>
          </cell>
          <cell r="I5">
            <v>15</v>
          </cell>
          <cell r="J5">
            <v>5</v>
          </cell>
          <cell r="K5">
            <v>4.4999999999999998E-2</v>
          </cell>
          <cell r="L5">
            <v>10.7</v>
          </cell>
          <cell r="M5">
            <v>44</v>
          </cell>
          <cell r="N5">
            <v>0.3</v>
          </cell>
          <cell r="O5">
            <v>0</v>
          </cell>
          <cell r="P5">
            <v>0.7</v>
          </cell>
          <cell r="Q5">
            <v>0</v>
          </cell>
        </row>
        <row r="6">
          <cell r="A6">
            <v>20</v>
          </cell>
          <cell r="B6" t="str">
            <v>Bread</v>
          </cell>
          <cell r="C6">
            <v>15</v>
          </cell>
          <cell r="D6">
            <v>313</v>
          </cell>
          <cell r="E6">
            <v>12.96</v>
          </cell>
          <cell r="F6">
            <v>4.7</v>
          </cell>
          <cell r="G6">
            <v>1.47</v>
          </cell>
          <cell r="H6">
            <v>4.09</v>
          </cell>
          <cell r="I6">
            <v>165</v>
          </cell>
          <cell r="J6">
            <v>86</v>
          </cell>
          <cell r="K6">
            <v>0.38200000000000001</v>
          </cell>
          <cell r="L6">
            <v>22.1</v>
          </cell>
          <cell r="M6">
            <v>223</v>
          </cell>
          <cell r="N6">
            <v>0.24</v>
          </cell>
          <cell r="O6">
            <v>0</v>
          </cell>
          <cell r="P6">
            <v>5.7</v>
          </cell>
          <cell r="Q6">
            <v>0</v>
          </cell>
        </row>
        <row r="7">
          <cell r="A7">
            <v>21</v>
          </cell>
          <cell r="B7" t="str">
            <v>Bulgur</v>
          </cell>
          <cell r="C7">
            <v>15</v>
          </cell>
          <cell r="D7">
            <v>83</v>
          </cell>
          <cell r="E7">
            <v>3.08</v>
          </cell>
          <cell r="F7">
            <v>4.5</v>
          </cell>
          <cell r="G7">
            <v>0.56999999999999995</v>
          </cell>
          <cell r="H7">
            <v>0.96</v>
          </cell>
          <cell r="I7">
            <v>10</v>
          </cell>
          <cell r="J7">
            <v>18</v>
          </cell>
          <cell r="K7">
            <v>2.8000000000000001E-2</v>
          </cell>
          <cell r="L7">
            <v>6.9</v>
          </cell>
          <cell r="M7">
            <v>68</v>
          </cell>
          <cell r="N7">
            <v>0.01</v>
          </cell>
          <cell r="O7">
            <v>0</v>
          </cell>
          <cell r="P7">
            <v>0.5</v>
          </cell>
          <cell r="Q7">
            <v>0</v>
          </cell>
        </row>
        <row r="8">
          <cell r="A8">
            <v>22</v>
          </cell>
          <cell r="B8" t="str">
            <v>Pastry</v>
          </cell>
          <cell r="C8">
            <v>15</v>
          </cell>
          <cell r="D8">
            <v>558</v>
          </cell>
          <cell r="E8">
            <v>7.4</v>
          </cell>
          <cell r="F8">
            <v>1.5</v>
          </cell>
          <cell r="G8">
            <v>0.54</v>
          </cell>
          <cell r="H8">
            <v>2.6</v>
          </cell>
          <cell r="I8">
            <v>10</v>
          </cell>
          <cell r="J8">
            <v>55</v>
          </cell>
          <cell r="K8">
            <v>0.25800000000000001</v>
          </cell>
          <cell r="L8">
            <v>6.2</v>
          </cell>
          <cell r="M8">
            <v>62</v>
          </cell>
          <cell r="N8">
            <v>0.55000000000000004</v>
          </cell>
          <cell r="O8">
            <v>0</v>
          </cell>
          <cell r="P8">
            <v>16.3</v>
          </cell>
          <cell r="Q8">
            <v>0</v>
          </cell>
        </row>
        <row r="9">
          <cell r="A9">
            <v>27</v>
          </cell>
          <cell r="B9" t="str">
            <v>Rice, paddy</v>
          </cell>
          <cell r="C9">
            <v>27</v>
          </cell>
          <cell r="D9">
            <v>353.4</v>
          </cell>
          <cell r="E9">
            <v>7.3</v>
          </cell>
          <cell r="F9">
            <v>0.7</v>
          </cell>
          <cell r="G9">
            <v>1.4</v>
          </cell>
          <cell r="H9">
            <v>1.6</v>
          </cell>
          <cell r="I9">
            <v>12</v>
          </cell>
          <cell r="J9">
            <v>20</v>
          </cell>
          <cell r="K9">
            <v>0.05</v>
          </cell>
          <cell r="L9">
            <v>0</v>
          </cell>
          <cell r="M9">
            <v>91.6</v>
          </cell>
          <cell r="N9">
            <v>0.04</v>
          </cell>
          <cell r="O9">
            <v>0</v>
          </cell>
          <cell r="P9">
            <v>0</v>
          </cell>
          <cell r="Q9">
            <v>0</v>
          </cell>
        </row>
        <row r="10">
          <cell r="A10">
            <v>30</v>
          </cell>
          <cell r="B10" t="str">
            <v>Rice – total  (Rice milled equivalent)</v>
          </cell>
          <cell r="C10">
            <v>27</v>
          </cell>
          <cell r="D10">
            <v>353.4</v>
          </cell>
          <cell r="E10">
            <v>7.3</v>
          </cell>
          <cell r="F10">
            <v>0.7</v>
          </cell>
          <cell r="G10">
            <v>1.4</v>
          </cell>
          <cell r="H10">
            <v>1.6</v>
          </cell>
          <cell r="I10">
            <v>12</v>
          </cell>
          <cell r="J10">
            <v>20</v>
          </cell>
          <cell r="K10">
            <v>0.05</v>
          </cell>
          <cell r="L10">
            <v>0</v>
          </cell>
          <cell r="M10">
            <v>91.6</v>
          </cell>
          <cell r="N10">
            <v>0.04</v>
          </cell>
          <cell r="O10">
            <v>0</v>
          </cell>
          <cell r="P10">
            <v>0</v>
          </cell>
          <cell r="Q10">
            <v>0</v>
          </cell>
        </row>
        <row r="11">
          <cell r="A11">
            <v>36</v>
          </cell>
          <cell r="B11" t="str">
            <v>Oil, rice bran</v>
          </cell>
          <cell r="C11">
            <v>27</v>
          </cell>
          <cell r="D11">
            <v>900</v>
          </cell>
          <cell r="E11">
            <v>0</v>
          </cell>
          <cell r="F11">
            <v>0</v>
          </cell>
          <cell r="G11">
            <v>0.28499999999999998</v>
          </cell>
          <cell r="H11">
            <v>0.23499999999999999</v>
          </cell>
          <cell r="I11">
            <v>1</v>
          </cell>
          <cell r="J11">
            <v>0</v>
          </cell>
          <cell r="K11">
            <v>0</v>
          </cell>
          <cell r="L11">
            <v>0</v>
          </cell>
          <cell r="M11">
            <v>0</v>
          </cell>
          <cell r="N11">
            <v>32.299999999999997</v>
          </cell>
          <cell r="O11">
            <v>0</v>
          </cell>
          <cell r="P11">
            <v>24.7</v>
          </cell>
          <cell r="Q11">
            <v>0</v>
          </cell>
        </row>
        <row r="12">
          <cell r="A12">
            <v>37</v>
          </cell>
          <cell r="B12" t="str">
            <v>Cake, rice bran</v>
          </cell>
          <cell r="C12">
            <v>27</v>
          </cell>
          <cell r="D12">
            <v>316</v>
          </cell>
          <cell r="E12">
            <v>13.35</v>
          </cell>
          <cell r="F12">
            <v>21</v>
          </cell>
          <cell r="G12">
            <v>6.04</v>
          </cell>
          <cell r="H12">
            <v>18.54</v>
          </cell>
          <cell r="I12">
            <v>57</v>
          </cell>
          <cell r="J12">
            <v>63</v>
          </cell>
          <cell r="K12">
            <v>0.28399999999999997</v>
          </cell>
          <cell r="L12">
            <v>32.200000000000003</v>
          </cell>
          <cell r="M12">
            <v>1485</v>
          </cell>
          <cell r="N12">
            <v>4.92</v>
          </cell>
          <cell r="O12">
            <v>0</v>
          </cell>
          <cell r="P12">
            <v>1.9</v>
          </cell>
          <cell r="Q12">
            <v>0</v>
          </cell>
        </row>
        <row r="13">
          <cell r="A13">
            <v>39</v>
          </cell>
          <cell r="B13" t="str">
            <v>Beverages, fermented rice</v>
          </cell>
          <cell r="C13">
            <v>27</v>
          </cell>
          <cell r="D13">
            <v>47</v>
          </cell>
          <cell r="E13">
            <v>0.28000000000000003</v>
          </cell>
          <cell r="F13">
            <v>0.3</v>
          </cell>
          <cell r="G13">
            <v>0.13</v>
          </cell>
          <cell r="H13">
            <v>0.2</v>
          </cell>
          <cell r="I13">
            <v>118</v>
          </cell>
          <cell r="J13">
            <v>2</v>
          </cell>
          <cell r="K13">
            <v>0.14199999999999999</v>
          </cell>
          <cell r="L13">
            <v>2.1</v>
          </cell>
          <cell r="M13">
            <v>27</v>
          </cell>
          <cell r="N13">
            <v>0.47</v>
          </cell>
          <cell r="O13">
            <v>0.63</v>
          </cell>
          <cell r="P13">
            <v>0.2</v>
          </cell>
          <cell r="Q13">
            <v>63</v>
          </cell>
        </row>
        <row r="14">
          <cell r="A14">
            <v>41</v>
          </cell>
          <cell r="B14" t="str">
            <v>Cereals, breakfast</v>
          </cell>
          <cell r="C14">
            <v>15</v>
          </cell>
          <cell r="D14">
            <v>62</v>
          </cell>
          <cell r="E14">
            <v>2</v>
          </cell>
          <cell r="F14">
            <v>1.6</v>
          </cell>
          <cell r="G14">
            <v>0.48</v>
          </cell>
          <cell r="H14">
            <v>0.62</v>
          </cell>
          <cell r="I14">
            <v>7</v>
          </cell>
          <cell r="J14">
            <v>14</v>
          </cell>
          <cell r="K14">
            <v>0.05</v>
          </cell>
          <cell r="L14">
            <v>4.2</v>
          </cell>
          <cell r="M14">
            <v>71</v>
          </cell>
          <cell r="N14">
            <v>0.24</v>
          </cell>
          <cell r="O14">
            <v>0</v>
          </cell>
          <cell r="P14">
            <v>0.4</v>
          </cell>
          <cell r="Q14">
            <v>0</v>
          </cell>
        </row>
        <row r="15">
          <cell r="A15">
            <v>44</v>
          </cell>
          <cell r="B15" t="str">
            <v>Barley</v>
          </cell>
          <cell r="C15">
            <v>44</v>
          </cell>
          <cell r="D15">
            <v>342</v>
          </cell>
          <cell r="E15">
            <v>9.85</v>
          </cell>
          <cell r="F15">
            <v>5.2</v>
          </cell>
          <cell r="G15">
            <v>2.38</v>
          </cell>
          <cell r="H15">
            <v>4.5</v>
          </cell>
          <cell r="I15">
            <v>54.5</v>
          </cell>
          <cell r="J15">
            <v>21</v>
          </cell>
          <cell r="K15">
            <v>0.114</v>
          </cell>
          <cell r="L15">
            <v>37.799999999999997</v>
          </cell>
          <cell r="M15">
            <v>220</v>
          </cell>
          <cell r="N15">
            <v>0.56999999999999995</v>
          </cell>
          <cell r="O15">
            <v>0</v>
          </cell>
          <cell r="P15">
            <v>2.2000000000000002</v>
          </cell>
          <cell r="Q15">
            <v>0</v>
          </cell>
        </row>
        <row r="16">
          <cell r="A16">
            <v>46</v>
          </cell>
          <cell r="B16" t="str">
            <v>Barley, pearled</v>
          </cell>
          <cell r="C16">
            <v>44</v>
          </cell>
          <cell r="D16">
            <v>123</v>
          </cell>
          <cell r="E16">
            <v>2.2599999999999998</v>
          </cell>
          <cell r="F16">
            <v>3.8</v>
          </cell>
          <cell r="G16">
            <v>0.82</v>
          </cell>
          <cell r="H16">
            <v>1.33</v>
          </cell>
          <cell r="I16">
            <v>11</v>
          </cell>
          <cell r="J16">
            <v>16</v>
          </cell>
          <cell r="K16">
            <v>6.2E-2</v>
          </cell>
          <cell r="L16">
            <v>13.4</v>
          </cell>
          <cell r="M16">
            <v>93</v>
          </cell>
          <cell r="N16">
            <v>0.01</v>
          </cell>
          <cell r="O16">
            <v>0</v>
          </cell>
          <cell r="P16">
            <v>0.8</v>
          </cell>
          <cell r="Q16">
            <v>0</v>
          </cell>
        </row>
        <row r="17">
          <cell r="A17">
            <v>49</v>
          </cell>
          <cell r="B17" t="str">
            <v>Malt</v>
          </cell>
          <cell r="C17">
            <v>44</v>
          </cell>
          <cell r="D17">
            <v>361</v>
          </cell>
          <cell r="E17">
            <v>10.28</v>
          </cell>
          <cell r="F17">
            <v>7.1</v>
          </cell>
          <cell r="G17">
            <v>2.06</v>
          </cell>
          <cell r="H17">
            <v>4.71</v>
          </cell>
          <cell r="I17">
            <v>37</v>
          </cell>
          <cell r="J17">
            <v>38</v>
          </cell>
          <cell r="K17">
            <v>0.308</v>
          </cell>
          <cell r="L17">
            <v>0</v>
          </cell>
          <cell r="M17">
            <v>224</v>
          </cell>
          <cell r="N17">
            <v>0.56999999999999995</v>
          </cell>
          <cell r="O17">
            <v>0</v>
          </cell>
          <cell r="P17">
            <v>2.2000000000000002</v>
          </cell>
          <cell r="Q17">
            <v>1</v>
          </cell>
        </row>
        <row r="18">
          <cell r="A18">
            <v>51</v>
          </cell>
          <cell r="B18" t="str">
            <v>Beer of barley</v>
          </cell>
          <cell r="C18">
            <v>44</v>
          </cell>
          <cell r="D18">
            <v>33.5</v>
          </cell>
          <cell r="E18">
            <v>0.35</v>
          </cell>
          <cell r="F18">
            <v>0</v>
          </cell>
          <cell r="G18">
            <v>0.01</v>
          </cell>
          <cell r="H18">
            <v>0.1</v>
          </cell>
          <cell r="I18">
            <v>4</v>
          </cell>
          <cell r="J18">
            <v>5.5</v>
          </cell>
          <cell r="K18">
            <v>0.03</v>
          </cell>
          <cell r="L18">
            <v>10.1</v>
          </cell>
          <cell r="M18">
            <v>27.95</v>
          </cell>
          <cell r="N18">
            <v>0</v>
          </cell>
          <cell r="O18">
            <v>0.01</v>
          </cell>
          <cell r="P18">
            <v>0</v>
          </cell>
          <cell r="Q18">
            <v>0</v>
          </cell>
        </row>
        <row r="19">
          <cell r="A19">
            <v>56</v>
          </cell>
          <cell r="B19" t="str">
            <v>Maize</v>
          </cell>
          <cell r="C19">
            <v>56</v>
          </cell>
          <cell r="D19">
            <v>353.65</v>
          </cell>
          <cell r="E19">
            <v>8.6</v>
          </cell>
          <cell r="F19">
            <v>3</v>
          </cell>
          <cell r="G19">
            <v>1.7</v>
          </cell>
          <cell r="H19">
            <v>2.7549999999999999</v>
          </cell>
          <cell r="I19">
            <v>10</v>
          </cell>
          <cell r="J19">
            <v>25.411758070000001</v>
          </cell>
          <cell r="K19">
            <v>0.12</v>
          </cell>
          <cell r="L19">
            <v>0</v>
          </cell>
          <cell r="M19">
            <v>287</v>
          </cell>
          <cell r="N19">
            <v>0.49</v>
          </cell>
          <cell r="O19">
            <v>0</v>
          </cell>
          <cell r="P19">
            <v>0.3</v>
          </cell>
          <cell r="Q19">
            <v>1.3333333334999999</v>
          </cell>
        </row>
        <row r="20">
          <cell r="A20">
            <v>57</v>
          </cell>
          <cell r="B20" t="str">
            <v>Germ, maize</v>
          </cell>
          <cell r="C20">
            <v>56</v>
          </cell>
          <cell r="D20">
            <v>381</v>
          </cell>
          <cell r="E20">
            <v>0.26</v>
          </cell>
          <cell r="F20">
            <v>0.9</v>
          </cell>
          <cell r="G20">
            <v>0.06</v>
          </cell>
          <cell r="H20">
            <v>0.47</v>
          </cell>
          <cell r="I20">
            <v>2</v>
          </cell>
          <cell r="J20">
            <v>0</v>
          </cell>
          <cell r="K20">
            <v>0</v>
          </cell>
          <cell r="L20">
            <v>0.4</v>
          </cell>
          <cell r="M20">
            <v>3</v>
          </cell>
          <cell r="N20">
            <v>0</v>
          </cell>
          <cell r="O20">
            <v>0</v>
          </cell>
          <cell r="P20">
            <v>0</v>
          </cell>
          <cell r="Q20">
            <v>0</v>
          </cell>
        </row>
        <row r="21">
          <cell r="A21">
            <v>58</v>
          </cell>
          <cell r="B21" t="str">
            <v>Flour, maize</v>
          </cell>
          <cell r="C21">
            <v>56</v>
          </cell>
          <cell r="D21">
            <v>353</v>
          </cell>
          <cell r="E21">
            <v>8.6999999999999993</v>
          </cell>
          <cell r="F21">
            <v>3.4</v>
          </cell>
          <cell r="G21">
            <v>1.4750000000000001</v>
          </cell>
          <cell r="H21">
            <v>2.9</v>
          </cell>
          <cell r="I21">
            <v>17.5</v>
          </cell>
          <cell r="J21">
            <v>10</v>
          </cell>
          <cell r="K21">
            <v>9.5000000000000001E-2</v>
          </cell>
          <cell r="L21">
            <v>0</v>
          </cell>
          <cell r="M21">
            <v>180</v>
          </cell>
          <cell r="N21">
            <v>0.42</v>
          </cell>
          <cell r="O21">
            <v>0</v>
          </cell>
          <cell r="P21">
            <v>0.3</v>
          </cell>
          <cell r="Q21">
            <v>4.1666666499999998E-2</v>
          </cell>
        </row>
        <row r="22">
          <cell r="A22">
            <v>59</v>
          </cell>
          <cell r="B22" t="str">
            <v>Bran, maize</v>
          </cell>
          <cell r="C22">
            <v>56</v>
          </cell>
          <cell r="D22">
            <v>224</v>
          </cell>
          <cell r="E22">
            <v>8.36</v>
          </cell>
          <cell r="F22">
            <v>79</v>
          </cell>
          <cell r="G22">
            <v>1.56</v>
          </cell>
          <cell r="H22">
            <v>2.79</v>
          </cell>
          <cell r="I22">
            <v>42</v>
          </cell>
          <cell r="J22">
            <v>4</v>
          </cell>
          <cell r="K22">
            <v>0.1</v>
          </cell>
          <cell r="L22">
            <v>18.100000000000001</v>
          </cell>
          <cell r="M22">
            <v>44</v>
          </cell>
          <cell r="N22">
            <v>0.42</v>
          </cell>
          <cell r="O22">
            <v>0</v>
          </cell>
          <cell r="P22">
            <v>0.3</v>
          </cell>
          <cell r="Q22">
            <v>4</v>
          </cell>
        </row>
        <row r="23">
          <cell r="A23">
            <v>60</v>
          </cell>
          <cell r="B23" t="str">
            <v>Oil, maize</v>
          </cell>
          <cell r="C23">
            <v>56</v>
          </cell>
          <cell r="D23">
            <v>900</v>
          </cell>
          <cell r="E23">
            <v>0</v>
          </cell>
          <cell r="F23">
            <v>0</v>
          </cell>
          <cell r="G23">
            <v>0</v>
          </cell>
          <cell r="H23">
            <v>0</v>
          </cell>
          <cell r="I23">
            <v>0</v>
          </cell>
          <cell r="J23">
            <v>0</v>
          </cell>
          <cell r="K23">
            <v>0</v>
          </cell>
          <cell r="L23">
            <v>0.2</v>
          </cell>
          <cell r="M23">
            <v>0</v>
          </cell>
          <cell r="N23">
            <v>14.3</v>
          </cell>
          <cell r="O23">
            <v>0</v>
          </cell>
          <cell r="P23">
            <v>1.9</v>
          </cell>
          <cell r="Q23">
            <v>0</v>
          </cell>
        </row>
        <row r="24">
          <cell r="A24">
            <v>61</v>
          </cell>
          <cell r="B24" t="str">
            <v>Cake, maize</v>
          </cell>
          <cell r="C24">
            <v>56</v>
          </cell>
          <cell r="D24">
            <v>381</v>
          </cell>
          <cell r="E24">
            <v>0.26</v>
          </cell>
          <cell r="F24">
            <v>0.9</v>
          </cell>
          <cell r="G24">
            <v>0.06</v>
          </cell>
          <cell r="H24">
            <v>0.47</v>
          </cell>
          <cell r="I24">
            <v>2</v>
          </cell>
          <cell r="J24">
            <v>0</v>
          </cell>
          <cell r="K24">
            <v>0</v>
          </cell>
          <cell r="L24">
            <v>0.4</v>
          </cell>
          <cell r="M24">
            <v>3</v>
          </cell>
          <cell r="N24">
            <v>0</v>
          </cell>
          <cell r="O24">
            <v>0</v>
          </cell>
          <cell r="P24">
            <v>0</v>
          </cell>
          <cell r="Q24">
            <v>0</v>
          </cell>
        </row>
        <row r="25">
          <cell r="A25">
            <v>71</v>
          </cell>
          <cell r="B25" t="str">
            <v>Rye</v>
          </cell>
          <cell r="C25">
            <v>71</v>
          </cell>
          <cell r="D25">
            <v>338</v>
          </cell>
          <cell r="E25">
            <v>10.42</v>
          </cell>
          <cell r="F25">
            <v>2</v>
          </cell>
          <cell r="G25">
            <v>2.65</v>
          </cell>
          <cell r="H25">
            <v>2.7</v>
          </cell>
          <cell r="I25">
            <v>27</v>
          </cell>
          <cell r="J25">
            <v>38</v>
          </cell>
          <cell r="K25">
            <v>0.23499999999999999</v>
          </cell>
          <cell r="L25">
            <v>30.4</v>
          </cell>
          <cell r="M25">
            <v>203</v>
          </cell>
          <cell r="N25">
            <v>0.85000000000000053</v>
          </cell>
          <cell r="O25">
            <v>0</v>
          </cell>
          <cell r="P25">
            <v>5.8999999999999915</v>
          </cell>
          <cell r="Q25">
            <v>0</v>
          </cell>
        </row>
        <row r="26">
          <cell r="A26">
            <v>75</v>
          </cell>
          <cell r="B26" t="str">
            <v>Oats</v>
          </cell>
          <cell r="C26">
            <v>75</v>
          </cell>
          <cell r="D26">
            <v>374</v>
          </cell>
          <cell r="E26">
            <v>13.45</v>
          </cell>
          <cell r="F26">
            <v>2.65</v>
          </cell>
          <cell r="G26">
            <v>3.52</v>
          </cell>
          <cell r="H26">
            <v>4.46</v>
          </cell>
          <cell r="I26">
            <v>53</v>
          </cell>
          <cell r="J26">
            <v>45</v>
          </cell>
          <cell r="K26">
            <v>0.1295</v>
          </cell>
          <cell r="L26">
            <v>0</v>
          </cell>
          <cell r="M26">
            <v>410</v>
          </cell>
          <cell r="N26">
            <v>0</v>
          </cell>
          <cell r="O26">
            <v>0</v>
          </cell>
          <cell r="P26">
            <v>0</v>
          </cell>
          <cell r="Q26">
            <v>0</v>
          </cell>
        </row>
        <row r="27">
          <cell r="A27">
            <v>76</v>
          </cell>
          <cell r="B27" t="str">
            <v>Oats rolled</v>
          </cell>
          <cell r="C27">
            <v>75</v>
          </cell>
          <cell r="D27">
            <v>374</v>
          </cell>
          <cell r="E27">
            <v>13.45</v>
          </cell>
          <cell r="F27">
            <v>2.65</v>
          </cell>
          <cell r="G27">
            <v>3.52</v>
          </cell>
          <cell r="H27">
            <v>4.46</v>
          </cell>
          <cell r="I27">
            <v>53</v>
          </cell>
          <cell r="J27">
            <v>45</v>
          </cell>
          <cell r="K27">
            <v>0.1295</v>
          </cell>
          <cell r="L27">
            <v>0</v>
          </cell>
          <cell r="M27">
            <v>410</v>
          </cell>
          <cell r="N27">
            <v>0</v>
          </cell>
          <cell r="O27">
            <v>0</v>
          </cell>
          <cell r="P27">
            <v>0</v>
          </cell>
          <cell r="Q27">
            <v>0</v>
          </cell>
        </row>
        <row r="28">
          <cell r="A28">
            <v>79</v>
          </cell>
          <cell r="B28" t="str">
            <v>Millet</v>
          </cell>
          <cell r="C28">
            <v>79</v>
          </cell>
          <cell r="D28">
            <v>341</v>
          </cell>
          <cell r="E28">
            <v>9.6</v>
          </cell>
          <cell r="F28">
            <v>6.15</v>
          </cell>
          <cell r="G28">
            <v>2.0699999999999998</v>
          </cell>
          <cell r="H28">
            <v>7.5</v>
          </cell>
          <cell r="I28">
            <v>22.5</v>
          </cell>
          <cell r="J28">
            <v>29.287650599999999</v>
          </cell>
          <cell r="K28">
            <v>0.123579167</v>
          </cell>
          <cell r="L28">
            <v>748</v>
          </cell>
          <cell r="M28">
            <v>250</v>
          </cell>
          <cell r="N28">
            <v>0.02</v>
          </cell>
          <cell r="O28">
            <v>0</v>
          </cell>
          <cell r="P28">
            <v>0.3</v>
          </cell>
          <cell r="Q28">
            <v>0</v>
          </cell>
        </row>
        <row r="29">
          <cell r="A29">
            <v>81</v>
          </cell>
          <cell r="B29" t="str">
            <v>Bran, millet</v>
          </cell>
          <cell r="C29">
            <v>79</v>
          </cell>
          <cell r="D29">
            <v>119</v>
          </cell>
          <cell r="E29">
            <v>3.51</v>
          </cell>
          <cell r="F29">
            <v>1.3</v>
          </cell>
          <cell r="G29">
            <v>0.91</v>
          </cell>
          <cell r="H29">
            <v>0.63</v>
          </cell>
          <cell r="I29">
            <v>3</v>
          </cell>
          <cell r="J29">
            <v>19</v>
          </cell>
          <cell r="K29">
            <v>8.2000000000000003E-2</v>
          </cell>
          <cell r="L29">
            <v>11.2</v>
          </cell>
          <cell r="M29">
            <v>62</v>
          </cell>
          <cell r="N29">
            <v>0.02</v>
          </cell>
          <cell r="O29">
            <v>0</v>
          </cell>
          <cell r="P29">
            <v>0.3</v>
          </cell>
          <cell r="Q29">
            <v>0</v>
          </cell>
        </row>
        <row r="30">
          <cell r="A30">
            <v>83</v>
          </cell>
          <cell r="B30" t="str">
            <v>Sorghum</v>
          </cell>
          <cell r="C30">
            <v>83</v>
          </cell>
          <cell r="D30">
            <v>348.5</v>
          </cell>
          <cell r="E30">
            <v>10.7</v>
          </cell>
          <cell r="F30">
            <v>2</v>
          </cell>
          <cell r="G30">
            <v>1.8785166664999999</v>
          </cell>
          <cell r="H30">
            <v>4.5</v>
          </cell>
          <cell r="I30">
            <v>23</v>
          </cell>
          <cell r="J30">
            <v>29.286637460000001</v>
          </cell>
          <cell r="K30">
            <v>0.12</v>
          </cell>
          <cell r="L30">
            <v>0</v>
          </cell>
          <cell r="M30">
            <v>363</v>
          </cell>
          <cell r="N30">
            <v>0.5</v>
          </cell>
          <cell r="O30">
            <v>0</v>
          </cell>
          <cell r="P30">
            <v>0</v>
          </cell>
          <cell r="Q30">
            <v>0.4166666665</v>
          </cell>
        </row>
        <row r="31">
          <cell r="A31">
            <v>85</v>
          </cell>
          <cell r="B31" t="str">
            <v>Bran, sorghum</v>
          </cell>
          <cell r="C31">
            <v>83</v>
          </cell>
          <cell r="D31">
            <v>357</v>
          </cell>
          <cell r="E31">
            <v>9.5299999999999994</v>
          </cell>
          <cell r="F31">
            <v>1.9</v>
          </cell>
          <cell r="G31">
            <v>0.47</v>
          </cell>
          <cell r="H31">
            <v>0.97</v>
          </cell>
          <cell r="I31">
            <v>6</v>
          </cell>
          <cell r="J31">
            <v>0</v>
          </cell>
          <cell r="K31">
            <v>5.0000000000000001E-3</v>
          </cell>
          <cell r="L31">
            <v>0</v>
          </cell>
          <cell r="M31">
            <v>145</v>
          </cell>
          <cell r="N31">
            <v>0</v>
          </cell>
          <cell r="O31">
            <v>0</v>
          </cell>
          <cell r="P31">
            <v>0</v>
          </cell>
          <cell r="Q31">
            <v>0</v>
          </cell>
        </row>
        <row r="32">
          <cell r="A32">
            <v>89</v>
          </cell>
          <cell r="B32" t="str">
            <v>Buckwheat</v>
          </cell>
          <cell r="C32">
            <v>89</v>
          </cell>
          <cell r="D32">
            <v>330</v>
          </cell>
          <cell r="E32">
            <v>10</v>
          </cell>
          <cell r="F32">
            <v>9.3000000000000007</v>
          </cell>
          <cell r="G32">
            <v>2.4</v>
          </cell>
          <cell r="H32">
            <v>5.3</v>
          </cell>
          <cell r="I32">
            <v>43</v>
          </cell>
          <cell r="J32">
            <v>30</v>
          </cell>
          <cell r="K32">
            <v>0.27500000000000002</v>
          </cell>
          <cell r="L32">
            <v>0</v>
          </cell>
          <cell r="M32">
            <v>411</v>
          </cell>
          <cell r="N32">
            <v>0</v>
          </cell>
          <cell r="O32">
            <v>0</v>
          </cell>
          <cell r="P32">
            <v>0</v>
          </cell>
          <cell r="Q32">
            <v>1.5</v>
          </cell>
        </row>
        <row r="33">
          <cell r="A33">
            <v>91</v>
          </cell>
          <cell r="B33" t="str">
            <v>Bran, buckwheat</v>
          </cell>
          <cell r="C33">
            <v>89</v>
          </cell>
          <cell r="D33">
            <v>343</v>
          </cell>
          <cell r="E33">
            <v>13.25</v>
          </cell>
          <cell r="F33">
            <v>10</v>
          </cell>
          <cell r="G33">
            <v>2.4</v>
          </cell>
          <cell r="H33">
            <v>2.2000000000000002</v>
          </cell>
          <cell r="I33">
            <v>18</v>
          </cell>
          <cell r="J33">
            <v>30</v>
          </cell>
          <cell r="K33">
            <v>0.42499999999999999</v>
          </cell>
          <cell r="L33">
            <v>0</v>
          </cell>
          <cell r="M33">
            <v>460</v>
          </cell>
          <cell r="N33">
            <v>0</v>
          </cell>
          <cell r="O33">
            <v>0</v>
          </cell>
          <cell r="P33">
            <v>0</v>
          </cell>
          <cell r="Q33">
            <v>0</v>
          </cell>
        </row>
        <row r="34">
          <cell r="A34">
            <v>94</v>
          </cell>
          <cell r="B34" t="str">
            <v>Fonio</v>
          </cell>
          <cell r="C34">
            <v>94</v>
          </cell>
          <cell r="D34">
            <v>348</v>
          </cell>
          <cell r="E34">
            <v>7.4</v>
          </cell>
          <cell r="F34">
            <v>2.2404517359999998</v>
          </cell>
          <cell r="G34">
            <v>2.0177672059999998</v>
          </cell>
          <cell r="H34">
            <v>8.5</v>
          </cell>
          <cell r="I34">
            <v>40</v>
          </cell>
          <cell r="J34">
            <v>29</v>
          </cell>
          <cell r="K34">
            <v>0.1</v>
          </cell>
          <cell r="L34">
            <v>0</v>
          </cell>
          <cell r="M34">
            <v>336.96767069999999</v>
          </cell>
          <cell r="N34">
            <v>0.02</v>
          </cell>
          <cell r="O34">
            <v>0</v>
          </cell>
          <cell r="P34">
            <v>0.3</v>
          </cell>
          <cell r="Q34">
            <v>0</v>
          </cell>
        </row>
        <row r="35">
          <cell r="A35">
            <v>97</v>
          </cell>
          <cell r="B35" t="str">
            <v>Triticale</v>
          </cell>
          <cell r="C35">
            <v>97</v>
          </cell>
          <cell r="D35">
            <v>336</v>
          </cell>
          <cell r="E35">
            <v>13.05</v>
          </cell>
          <cell r="F35">
            <v>0</v>
          </cell>
          <cell r="G35">
            <v>3.45</v>
          </cell>
          <cell r="H35">
            <v>2.57</v>
          </cell>
          <cell r="I35">
            <v>37</v>
          </cell>
          <cell r="J35">
            <v>73</v>
          </cell>
          <cell r="K35">
            <v>0.13400000000000001</v>
          </cell>
          <cell r="L35">
            <v>0</v>
          </cell>
          <cell r="M35">
            <v>332</v>
          </cell>
          <cell r="N35">
            <v>0.9</v>
          </cell>
          <cell r="O35">
            <v>0</v>
          </cell>
          <cell r="P35">
            <v>0</v>
          </cell>
          <cell r="Q35">
            <v>0</v>
          </cell>
        </row>
        <row r="36">
          <cell r="A36">
            <v>101</v>
          </cell>
          <cell r="B36" t="str">
            <v>Canary seed</v>
          </cell>
          <cell r="C36">
            <v>101</v>
          </cell>
          <cell r="D36">
            <v>368.75</v>
          </cell>
          <cell r="E36">
            <v>11.75</v>
          </cell>
          <cell r="F36">
            <v>7</v>
          </cell>
          <cell r="G36">
            <v>3.1</v>
          </cell>
          <cell r="H36">
            <v>5.2</v>
          </cell>
          <cell r="I36">
            <v>78</v>
          </cell>
          <cell r="J36">
            <v>184</v>
          </cell>
          <cell r="K36">
            <v>0.24</v>
          </cell>
          <cell r="L36">
            <v>70.2</v>
          </cell>
          <cell r="M36">
            <v>478.5</v>
          </cell>
          <cell r="N36">
            <v>0.63</v>
          </cell>
          <cell r="O36">
            <v>0</v>
          </cell>
          <cell r="P36">
            <v>0</v>
          </cell>
          <cell r="Q36">
            <v>0</v>
          </cell>
        </row>
        <row r="37">
          <cell r="A37">
            <v>103</v>
          </cell>
          <cell r="B37" t="str">
            <v>Grain, mixed</v>
          </cell>
          <cell r="C37">
            <v>103</v>
          </cell>
          <cell r="D37">
            <v>342</v>
          </cell>
          <cell r="E37">
            <v>11.02</v>
          </cell>
          <cell r="F37">
            <v>12.2</v>
          </cell>
          <cell r="G37">
            <v>2.65</v>
          </cell>
          <cell r="H37">
            <v>3.21</v>
          </cell>
          <cell r="I37">
            <v>27</v>
          </cell>
          <cell r="J37">
            <v>38</v>
          </cell>
          <cell r="K37">
            <v>0.115</v>
          </cell>
          <cell r="L37">
            <v>31.2</v>
          </cell>
          <cell r="M37">
            <v>363</v>
          </cell>
          <cell r="N37">
            <v>0</v>
          </cell>
          <cell r="O37">
            <v>0</v>
          </cell>
          <cell r="P37">
            <v>0</v>
          </cell>
          <cell r="Q37">
            <v>0</v>
          </cell>
        </row>
        <row r="38">
          <cell r="A38">
            <v>104</v>
          </cell>
          <cell r="B38" t="str">
            <v>Flour, mixed grain</v>
          </cell>
          <cell r="C38">
            <v>103</v>
          </cell>
          <cell r="D38">
            <v>340</v>
          </cell>
          <cell r="E38">
            <v>13.21</v>
          </cell>
          <cell r="F38">
            <v>10.7</v>
          </cell>
          <cell r="G38">
            <v>2.6</v>
          </cell>
          <cell r="H38">
            <v>3.6</v>
          </cell>
          <cell r="I38">
            <v>34</v>
          </cell>
          <cell r="J38">
            <v>44</v>
          </cell>
          <cell r="K38">
            <v>0.16500000000000001</v>
          </cell>
          <cell r="L38">
            <v>31.2</v>
          </cell>
          <cell r="M38">
            <v>363</v>
          </cell>
          <cell r="N38">
            <v>0.71</v>
          </cell>
          <cell r="O38">
            <v>0</v>
          </cell>
          <cell r="P38">
            <v>1.9</v>
          </cell>
          <cell r="Q38">
            <v>0</v>
          </cell>
        </row>
        <row r="39">
          <cell r="A39">
            <v>108</v>
          </cell>
          <cell r="B39" t="str">
            <v>Cereals, nes</v>
          </cell>
          <cell r="C39">
            <v>108</v>
          </cell>
          <cell r="D39">
            <v>344.5</v>
          </cell>
          <cell r="E39">
            <v>13.8</v>
          </cell>
          <cell r="F39">
            <v>2.6</v>
          </cell>
          <cell r="G39">
            <v>3.9</v>
          </cell>
          <cell r="H39">
            <v>13</v>
          </cell>
          <cell r="I39">
            <v>141</v>
          </cell>
          <cell r="J39">
            <v>0</v>
          </cell>
          <cell r="K39">
            <v>0.15</v>
          </cell>
          <cell r="L39">
            <v>13.1</v>
          </cell>
          <cell r="M39">
            <v>427</v>
          </cell>
          <cell r="N39">
            <v>0.82</v>
          </cell>
          <cell r="O39">
            <v>0</v>
          </cell>
          <cell r="P39">
            <v>1.9</v>
          </cell>
          <cell r="Q39">
            <v>0</v>
          </cell>
        </row>
        <row r="40">
          <cell r="A40">
            <v>110</v>
          </cell>
          <cell r="B40" t="str">
            <v>Wafers</v>
          </cell>
          <cell r="C40">
            <v>15</v>
          </cell>
          <cell r="D40">
            <v>208</v>
          </cell>
          <cell r="E40">
            <v>8.5</v>
          </cell>
          <cell r="F40">
            <v>2.8</v>
          </cell>
          <cell r="G40">
            <v>1.04</v>
          </cell>
          <cell r="H40">
            <v>3.11</v>
          </cell>
          <cell r="I40">
            <v>250</v>
          </cell>
          <cell r="J40">
            <v>29</v>
          </cell>
          <cell r="K40">
            <v>0.52900000000000003</v>
          </cell>
          <cell r="L40">
            <v>0</v>
          </cell>
          <cell r="M40">
            <v>279</v>
          </cell>
          <cell r="N40">
            <v>0</v>
          </cell>
          <cell r="O40">
            <v>0.28999999999999998</v>
          </cell>
          <cell r="P40">
            <v>0</v>
          </cell>
          <cell r="Q40">
            <v>64</v>
          </cell>
        </row>
        <row r="41">
          <cell r="A41">
            <v>111</v>
          </cell>
          <cell r="B41" t="str">
            <v>Flour, cereals</v>
          </cell>
          <cell r="C41">
            <v>15</v>
          </cell>
          <cell r="D41">
            <v>348</v>
          </cell>
          <cell r="E41">
            <v>11.4</v>
          </cell>
          <cell r="F41">
            <v>0.4</v>
          </cell>
          <cell r="G41">
            <v>1.1000000000000001</v>
          </cell>
          <cell r="H41">
            <v>2.2000000000000002</v>
          </cell>
          <cell r="I41">
            <v>29.5</v>
          </cell>
          <cell r="J41">
            <v>25</v>
          </cell>
          <cell r="K41">
            <v>0.103333333</v>
          </cell>
          <cell r="L41">
            <v>10.4</v>
          </cell>
          <cell r="M41">
            <v>132.5</v>
          </cell>
          <cell r="N41">
            <v>0.71</v>
          </cell>
          <cell r="O41">
            <v>0</v>
          </cell>
          <cell r="P41">
            <v>1.9</v>
          </cell>
          <cell r="Q41">
            <v>0</v>
          </cell>
        </row>
        <row r="42">
          <cell r="A42">
            <v>113</v>
          </cell>
          <cell r="B42" t="str">
            <v>Cereal preparations, nes</v>
          </cell>
          <cell r="C42">
            <v>15</v>
          </cell>
          <cell r="D42">
            <v>62</v>
          </cell>
          <cell r="E42">
            <v>2</v>
          </cell>
          <cell r="F42">
            <v>1.6</v>
          </cell>
          <cell r="G42">
            <v>0.48</v>
          </cell>
          <cell r="H42">
            <v>0.62</v>
          </cell>
          <cell r="I42">
            <v>7</v>
          </cell>
          <cell r="J42">
            <v>14</v>
          </cell>
          <cell r="K42">
            <v>0.05</v>
          </cell>
          <cell r="L42">
            <v>4.2</v>
          </cell>
          <cell r="M42">
            <v>71</v>
          </cell>
          <cell r="N42">
            <v>0.24</v>
          </cell>
          <cell r="O42">
            <v>0</v>
          </cell>
          <cell r="P42">
            <v>0.4</v>
          </cell>
          <cell r="Q42">
            <v>0</v>
          </cell>
        </row>
        <row r="43">
          <cell r="A43">
            <v>114</v>
          </cell>
          <cell r="B43" t="str">
            <v>Mixes and doughs</v>
          </cell>
          <cell r="C43">
            <v>15</v>
          </cell>
          <cell r="D43">
            <v>361</v>
          </cell>
          <cell r="E43">
            <v>11.98</v>
          </cell>
          <cell r="F43">
            <v>2.4</v>
          </cell>
          <cell r="G43">
            <v>0.85</v>
          </cell>
          <cell r="H43">
            <v>4.41</v>
          </cell>
          <cell r="I43">
            <v>15</v>
          </cell>
          <cell r="J43">
            <v>183</v>
          </cell>
          <cell r="K43">
            <v>0.51200000000000001</v>
          </cell>
          <cell r="L43">
            <v>10.4</v>
          </cell>
          <cell r="M43">
            <v>100</v>
          </cell>
          <cell r="N43">
            <v>0.4</v>
          </cell>
          <cell r="O43">
            <v>0</v>
          </cell>
          <cell r="P43">
            <v>0.3</v>
          </cell>
          <cell r="Q43">
            <v>0</v>
          </cell>
        </row>
        <row r="44">
          <cell r="A44">
            <v>115</v>
          </cell>
          <cell r="B44" t="str">
            <v>Food preparations, flour, malt extract</v>
          </cell>
          <cell r="C44">
            <v>15</v>
          </cell>
          <cell r="D44">
            <v>124</v>
          </cell>
          <cell r="E44">
            <v>4.37</v>
          </cell>
          <cell r="F44">
            <v>0</v>
          </cell>
          <cell r="G44">
            <v>0.37</v>
          </cell>
          <cell r="H44">
            <v>1.1299999999999999</v>
          </cell>
          <cell r="I44">
            <v>6</v>
          </cell>
          <cell r="J44">
            <v>43</v>
          </cell>
          <cell r="K44">
            <v>0.14799999999999999</v>
          </cell>
          <cell r="L44">
            <v>0</v>
          </cell>
          <cell r="M44">
            <v>19</v>
          </cell>
          <cell r="N44">
            <v>0</v>
          </cell>
          <cell r="O44">
            <v>0</v>
          </cell>
          <cell r="P44">
            <v>0</v>
          </cell>
          <cell r="Q44">
            <v>0</v>
          </cell>
        </row>
        <row r="45">
          <cell r="A45">
            <v>116</v>
          </cell>
          <cell r="B45" t="str">
            <v>Potatoes</v>
          </cell>
          <cell r="C45">
            <v>116</v>
          </cell>
          <cell r="D45">
            <v>79.5</v>
          </cell>
          <cell r="E45">
            <v>2</v>
          </cell>
          <cell r="F45">
            <v>1.6</v>
          </cell>
          <cell r="G45">
            <v>0.33750000000000002</v>
          </cell>
          <cell r="H45">
            <v>1</v>
          </cell>
          <cell r="I45">
            <v>8</v>
          </cell>
          <cell r="J45">
            <v>17.5</v>
          </cell>
          <cell r="K45">
            <v>0.06</v>
          </cell>
          <cell r="L45">
            <v>14.5</v>
          </cell>
          <cell r="M45">
            <v>412</v>
          </cell>
          <cell r="N45">
            <v>8.4445129196860213E-3</v>
          </cell>
          <cell r="O45">
            <v>0</v>
          </cell>
          <cell r="P45">
            <v>0</v>
          </cell>
          <cell r="Q45">
            <v>0</v>
          </cell>
        </row>
        <row r="46">
          <cell r="A46">
            <v>117</v>
          </cell>
          <cell r="B46" t="str">
            <v>Flour, potatoes</v>
          </cell>
          <cell r="C46">
            <v>116</v>
          </cell>
          <cell r="D46">
            <v>357</v>
          </cell>
          <cell r="E46">
            <v>6.9</v>
          </cell>
          <cell r="F46">
            <v>5.9</v>
          </cell>
          <cell r="G46">
            <v>0.54</v>
          </cell>
          <cell r="H46">
            <v>1.38</v>
          </cell>
          <cell r="I46">
            <v>65</v>
          </cell>
          <cell r="J46">
            <v>25</v>
          </cell>
          <cell r="K46">
            <v>5.0999999999999997E-2</v>
          </cell>
          <cell r="L46">
            <v>39.5</v>
          </cell>
          <cell r="M46">
            <v>1001</v>
          </cell>
          <cell r="N46">
            <v>0.25</v>
          </cell>
          <cell r="O46">
            <v>0</v>
          </cell>
          <cell r="P46">
            <v>0</v>
          </cell>
          <cell r="Q46">
            <v>0</v>
          </cell>
        </row>
        <row r="47">
          <cell r="A47">
            <v>118</v>
          </cell>
          <cell r="B47" t="str">
            <v>Potatoes, frozen</v>
          </cell>
          <cell r="C47">
            <v>116</v>
          </cell>
          <cell r="D47">
            <v>79.5</v>
          </cell>
          <cell r="E47">
            <v>2</v>
          </cell>
          <cell r="F47">
            <v>1.6</v>
          </cell>
          <cell r="G47">
            <v>0.33750000000000002</v>
          </cell>
          <cell r="H47">
            <v>1</v>
          </cell>
          <cell r="I47">
            <v>8</v>
          </cell>
          <cell r="J47">
            <v>17.5</v>
          </cell>
          <cell r="K47">
            <v>0.06</v>
          </cell>
          <cell r="L47">
            <v>14.5</v>
          </cell>
          <cell r="M47">
            <v>412</v>
          </cell>
          <cell r="N47">
            <v>8.4445129196860213E-3</v>
          </cell>
          <cell r="O47">
            <v>0</v>
          </cell>
          <cell r="P47">
            <v>0</v>
          </cell>
          <cell r="Q47">
            <v>0</v>
          </cell>
        </row>
        <row r="48">
          <cell r="A48">
            <v>120</v>
          </cell>
          <cell r="B48" t="str">
            <v>Potato offals</v>
          </cell>
          <cell r="C48">
            <v>116</v>
          </cell>
          <cell r="D48">
            <v>79.5</v>
          </cell>
          <cell r="E48">
            <v>2</v>
          </cell>
          <cell r="F48">
            <v>1.6</v>
          </cell>
          <cell r="G48">
            <v>0.33750000000000002</v>
          </cell>
          <cell r="H48">
            <v>1</v>
          </cell>
          <cell r="I48">
            <v>8</v>
          </cell>
          <cell r="J48">
            <v>17.5</v>
          </cell>
          <cell r="K48">
            <v>0.06</v>
          </cell>
          <cell r="L48">
            <v>14.5</v>
          </cell>
          <cell r="M48">
            <v>412</v>
          </cell>
          <cell r="N48">
            <v>8.4445129196860213E-3</v>
          </cell>
          <cell r="O48">
            <v>0</v>
          </cell>
          <cell r="P48">
            <v>0</v>
          </cell>
          <cell r="Q48">
            <v>0</v>
          </cell>
        </row>
        <row r="49">
          <cell r="A49">
            <v>122</v>
          </cell>
          <cell r="B49" t="str">
            <v>Sweet potatoes</v>
          </cell>
          <cell r="C49">
            <v>122</v>
          </cell>
          <cell r="D49">
            <v>112</v>
          </cell>
          <cell r="E49">
            <v>1.425000002</v>
          </cell>
          <cell r="F49">
            <v>2.7</v>
          </cell>
          <cell r="G49">
            <v>0.25</v>
          </cell>
          <cell r="H49">
            <v>1.1000000000000001</v>
          </cell>
          <cell r="I49">
            <v>33</v>
          </cell>
          <cell r="J49">
            <v>52</v>
          </cell>
          <cell r="K49">
            <v>0.04</v>
          </cell>
          <cell r="L49">
            <v>12.3</v>
          </cell>
          <cell r="M49">
            <v>330</v>
          </cell>
          <cell r="N49">
            <v>0.71</v>
          </cell>
          <cell r="O49">
            <v>0</v>
          </cell>
          <cell r="P49">
            <v>2.2999999999999998</v>
          </cell>
          <cell r="Q49">
            <v>95.291666649999996</v>
          </cell>
        </row>
        <row r="50">
          <cell r="A50">
            <v>125</v>
          </cell>
          <cell r="B50" t="str">
            <v>Cassava</v>
          </cell>
          <cell r="C50">
            <v>125</v>
          </cell>
          <cell r="D50">
            <v>147.5</v>
          </cell>
          <cell r="E50">
            <v>1.150000007</v>
          </cell>
          <cell r="F50">
            <v>1.7</v>
          </cell>
          <cell r="G50">
            <v>0.34</v>
          </cell>
          <cell r="H50">
            <v>1</v>
          </cell>
          <cell r="I50">
            <v>33.5</v>
          </cell>
          <cell r="J50">
            <v>25.5</v>
          </cell>
          <cell r="K50">
            <v>4.9000000000000002E-2</v>
          </cell>
          <cell r="L50">
            <v>23.7</v>
          </cell>
          <cell r="M50">
            <v>271</v>
          </cell>
          <cell r="N50">
            <v>0.19</v>
          </cell>
          <cell r="O50">
            <v>0</v>
          </cell>
          <cell r="P50">
            <v>1.9</v>
          </cell>
          <cell r="Q50">
            <v>6</v>
          </cell>
        </row>
        <row r="51">
          <cell r="A51">
            <v>128</v>
          </cell>
          <cell r="B51" t="str">
            <v>Cassava dried</v>
          </cell>
          <cell r="C51">
            <v>125</v>
          </cell>
          <cell r="D51">
            <v>147.5</v>
          </cell>
          <cell r="E51">
            <v>1.150000007</v>
          </cell>
          <cell r="F51">
            <v>1.7</v>
          </cell>
          <cell r="G51">
            <v>0.34</v>
          </cell>
          <cell r="H51">
            <v>1</v>
          </cell>
          <cell r="I51">
            <v>33.5</v>
          </cell>
          <cell r="J51">
            <v>25.5</v>
          </cell>
          <cell r="K51">
            <v>4.9000000000000002E-2</v>
          </cell>
          <cell r="L51">
            <v>23.7</v>
          </cell>
          <cell r="M51">
            <v>271</v>
          </cell>
          <cell r="N51">
            <v>0.19</v>
          </cell>
          <cell r="O51">
            <v>0</v>
          </cell>
          <cell r="P51">
            <v>1.9</v>
          </cell>
          <cell r="Q51">
            <v>6</v>
          </cell>
        </row>
        <row r="52">
          <cell r="A52">
            <v>129</v>
          </cell>
          <cell r="B52" t="str">
            <v>Starch, cassava</v>
          </cell>
          <cell r="C52">
            <v>125</v>
          </cell>
          <cell r="D52">
            <v>147.5</v>
          </cell>
          <cell r="E52">
            <v>1.150000007</v>
          </cell>
          <cell r="F52">
            <v>1.7</v>
          </cell>
          <cell r="G52">
            <v>0.34</v>
          </cell>
          <cell r="H52">
            <v>1</v>
          </cell>
          <cell r="I52">
            <v>33.5</v>
          </cell>
          <cell r="J52">
            <v>25.5</v>
          </cell>
          <cell r="K52">
            <v>4.9000000000000002E-2</v>
          </cell>
          <cell r="L52">
            <v>23.7</v>
          </cell>
          <cell r="M52">
            <v>271</v>
          </cell>
          <cell r="N52">
            <v>0.19</v>
          </cell>
          <cell r="O52">
            <v>0</v>
          </cell>
          <cell r="P52">
            <v>1.9</v>
          </cell>
          <cell r="Q52">
            <v>6</v>
          </cell>
        </row>
        <row r="53">
          <cell r="A53">
            <v>137</v>
          </cell>
          <cell r="B53" t="str">
            <v>Yams</v>
          </cell>
          <cell r="C53">
            <v>137</v>
          </cell>
          <cell r="D53">
            <v>112</v>
          </cell>
          <cell r="E53">
            <v>1.9</v>
          </cell>
          <cell r="F53">
            <v>1</v>
          </cell>
          <cell r="G53">
            <v>0.32500000000000001</v>
          </cell>
          <cell r="H53">
            <v>0.8</v>
          </cell>
          <cell r="I53">
            <v>26.903834374999999</v>
          </cell>
          <cell r="J53">
            <v>26</v>
          </cell>
          <cell r="K53">
            <v>0.03</v>
          </cell>
          <cell r="L53">
            <v>16.5</v>
          </cell>
          <cell r="M53">
            <v>816</v>
          </cell>
          <cell r="N53">
            <v>0.34</v>
          </cell>
          <cell r="O53">
            <v>0</v>
          </cell>
          <cell r="P53">
            <v>2.2999999999999998</v>
          </cell>
          <cell r="Q53">
            <v>0.83333333300000001</v>
          </cell>
        </row>
        <row r="54">
          <cell r="A54">
            <v>149</v>
          </cell>
          <cell r="B54" t="str">
            <v>Roots and tubers, nes</v>
          </cell>
          <cell r="C54">
            <v>149</v>
          </cell>
          <cell r="D54">
            <v>95</v>
          </cell>
          <cell r="E54">
            <v>1.5</v>
          </cell>
          <cell r="F54">
            <v>1.2</v>
          </cell>
          <cell r="G54">
            <v>0.28000000000000003</v>
          </cell>
          <cell r="H54">
            <v>1.25</v>
          </cell>
          <cell r="I54">
            <v>23</v>
          </cell>
          <cell r="J54">
            <v>14</v>
          </cell>
          <cell r="K54">
            <v>5.9499999999999997E-2</v>
          </cell>
          <cell r="L54">
            <v>21.8</v>
          </cell>
          <cell r="M54">
            <v>423.5</v>
          </cell>
          <cell r="N54">
            <v>0.71</v>
          </cell>
          <cell r="O54">
            <v>0</v>
          </cell>
          <cell r="P54">
            <v>2.2999999999999998</v>
          </cell>
          <cell r="Q54">
            <v>2</v>
          </cell>
        </row>
        <row r="55">
          <cell r="A55">
            <v>150</v>
          </cell>
          <cell r="B55" t="str">
            <v>Flour, roots and tubers nes</v>
          </cell>
          <cell r="C55">
            <v>149</v>
          </cell>
          <cell r="D55">
            <v>347</v>
          </cell>
          <cell r="E55">
            <v>1.05</v>
          </cell>
          <cell r="F55">
            <v>1.6</v>
          </cell>
          <cell r="G55">
            <v>0.18</v>
          </cell>
          <cell r="H55">
            <v>1.75</v>
          </cell>
          <cell r="I55">
            <v>34.5</v>
          </cell>
          <cell r="J55">
            <v>25</v>
          </cell>
          <cell r="K55">
            <v>6.5499999000000003E-2</v>
          </cell>
          <cell r="L55">
            <v>39.5</v>
          </cell>
          <cell r="M55">
            <v>20</v>
          </cell>
          <cell r="N55">
            <v>0.25</v>
          </cell>
          <cell r="O55">
            <v>0</v>
          </cell>
          <cell r="P55">
            <v>0</v>
          </cell>
          <cell r="Q55">
            <v>0</v>
          </cell>
        </row>
        <row r="56">
          <cell r="A56">
            <v>157</v>
          </cell>
          <cell r="B56" t="str">
            <v>Sugar beet</v>
          </cell>
          <cell r="C56">
            <v>162</v>
          </cell>
          <cell r="D56">
            <v>44</v>
          </cell>
          <cell r="E56">
            <v>1.68</v>
          </cell>
          <cell r="F56">
            <v>2</v>
          </cell>
          <cell r="G56">
            <v>0.35</v>
          </cell>
          <cell r="H56">
            <v>0.79</v>
          </cell>
          <cell r="I56">
            <v>16</v>
          </cell>
          <cell r="J56">
            <v>80</v>
          </cell>
          <cell r="K56">
            <v>0.04</v>
          </cell>
          <cell r="L56">
            <v>6.3</v>
          </cell>
          <cell r="M56">
            <v>305</v>
          </cell>
          <cell r="N56">
            <v>0.04</v>
          </cell>
          <cell r="O56">
            <v>0</v>
          </cell>
          <cell r="P56">
            <v>0.2</v>
          </cell>
          <cell r="Q56">
            <v>2</v>
          </cell>
        </row>
        <row r="57">
          <cell r="A57">
            <v>160</v>
          </cell>
          <cell r="B57" t="str">
            <v>Maple sugar and syrups</v>
          </cell>
          <cell r="C57">
            <v>161</v>
          </cell>
          <cell r="D57">
            <v>260</v>
          </cell>
          <cell r="E57">
            <v>0.04</v>
          </cell>
          <cell r="F57">
            <v>0</v>
          </cell>
          <cell r="G57">
            <v>1.47</v>
          </cell>
          <cell r="H57">
            <v>0.11</v>
          </cell>
          <cell r="I57">
            <v>102</v>
          </cell>
          <cell r="J57">
            <v>0</v>
          </cell>
          <cell r="K57">
            <v>1.27</v>
          </cell>
          <cell r="L57">
            <v>1.6</v>
          </cell>
          <cell r="M57">
            <v>212</v>
          </cell>
          <cell r="N57">
            <v>0</v>
          </cell>
          <cell r="O57">
            <v>0</v>
          </cell>
          <cell r="P57">
            <v>0</v>
          </cell>
          <cell r="Q57">
            <v>0</v>
          </cell>
        </row>
        <row r="58">
          <cell r="A58">
            <v>161</v>
          </cell>
          <cell r="B58" t="str">
            <v>Sugar crops, nes</v>
          </cell>
          <cell r="C58">
            <v>161</v>
          </cell>
          <cell r="D58">
            <v>387</v>
          </cell>
          <cell r="E58">
            <v>0</v>
          </cell>
          <cell r="F58">
            <v>1.55</v>
          </cell>
          <cell r="G58">
            <v>0.02</v>
          </cell>
          <cell r="H58">
            <v>0.37</v>
          </cell>
          <cell r="I58">
            <v>8</v>
          </cell>
          <cell r="J58">
            <v>0</v>
          </cell>
          <cell r="K58">
            <v>1.4500000000000001E-2</v>
          </cell>
          <cell r="L58">
            <v>0</v>
          </cell>
          <cell r="M58">
            <v>15.5</v>
          </cell>
          <cell r="N58">
            <v>0</v>
          </cell>
          <cell r="O58">
            <v>0</v>
          </cell>
          <cell r="P58">
            <v>0</v>
          </cell>
          <cell r="Q58">
            <v>0</v>
          </cell>
        </row>
        <row r="59">
          <cell r="A59">
            <v>162</v>
          </cell>
          <cell r="B59" t="str">
            <v>Sugar Raw Centrifugal</v>
          </cell>
          <cell r="C59">
            <v>162</v>
          </cell>
          <cell r="D59">
            <v>397.2</v>
          </cell>
          <cell r="E59">
            <v>0</v>
          </cell>
          <cell r="F59">
            <v>0</v>
          </cell>
          <cell r="G59">
            <v>0.02</v>
          </cell>
          <cell r="H59">
            <v>0.2</v>
          </cell>
          <cell r="I59">
            <v>6</v>
          </cell>
          <cell r="J59">
            <v>0</v>
          </cell>
          <cell r="K59">
            <v>1.95E-2</v>
          </cell>
          <cell r="L59">
            <v>0</v>
          </cell>
          <cell r="M59">
            <v>3</v>
          </cell>
          <cell r="N59">
            <v>0</v>
          </cell>
          <cell r="O59">
            <v>0</v>
          </cell>
          <cell r="P59">
            <v>0</v>
          </cell>
          <cell r="Q59">
            <v>0</v>
          </cell>
        </row>
        <row r="60">
          <cell r="A60">
            <v>163</v>
          </cell>
          <cell r="B60" t="str">
            <v>Sugar non-centrifugal</v>
          </cell>
          <cell r="C60">
            <v>162</v>
          </cell>
          <cell r="D60">
            <v>371</v>
          </cell>
          <cell r="E60">
            <v>0.35</v>
          </cell>
          <cell r="F60">
            <v>0</v>
          </cell>
          <cell r="G60">
            <v>0.02</v>
          </cell>
          <cell r="H60">
            <v>2.4</v>
          </cell>
          <cell r="I60">
            <v>80</v>
          </cell>
          <cell r="J60">
            <v>0</v>
          </cell>
          <cell r="K60">
            <v>4.4999999999999998E-2</v>
          </cell>
          <cell r="L60">
            <v>0</v>
          </cell>
          <cell r="M60">
            <v>29</v>
          </cell>
          <cell r="N60">
            <v>0</v>
          </cell>
          <cell r="O60">
            <v>0</v>
          </cell>
          <cell r="P60">
            <v>0</v>
          </cell>
          <cell r="Q60">
            <v>0</v>
          </cell>
        </row>
        <row r="61">
          <cell r="A61">
            <v>164</v>
          </cell>
          <cell r="B61" t="str">
            <v>Sugar refined</v>
          </cell>
          <cell r="C61">
            <v>162</v>
          </cell>
          <cell r="D61">
            <v>397.2</v>
          </cell>
          <cell r="E61">
            <v>0</v>
          </cell>
          <cell r="F61">
            <v>0</v>
          </cell>
          <cell r="G61">
            <v>0.02</v>
          </cell>
          <cell r="H61">
            <v>0.2</v>
          </cell>
          <cell r="I61">
            <v>6</v>
          </cell>
          <cell r="J61">
            <v>0</v>
          </cell>
          <cell r="K61">
            <v>1.95E-2</v>
          </cell>
          <cell r="L61">
            <v>0</v>
          </cell>
          <cell r="M61">
            <v>3</v>
          </cell>
          <cell r="N61">
            <v>0</v>
          </cell>
          <cell r="O61">
            <v>0</v>
          </cell>
          <cell r="P61">
            <v>0</v>
          </cell>
          <cell r="Q61">
            <v>0</v>
          </cell>
        </row>
        <row r="62">
          <cell r="A62">
            <v>165</v>
          </cell>
          <cell r="B62" t="str">
            <v>Molasses</v>
          </cell>
          <cell r="C62">
            <v>162</v>
          </cell>
          <cell r="D62">
            <v>290</v>
          </cell>
          <cell r="E62">
            <v>0</v>
          </cell>
          <cell r="F62">
            <v>0</v>
          </cell>
          <cell r="G62">
            <v>0.28999999999999998</v>
          </cell>
          <cell r="H62">
            <v>4.72</v>
          </cell>
          <cell r="I62">
            <v>205</v>
          </cell>
          <cell r="J62">
            <v>0</v>
          </cell>
          <cell r="K62">
            <v>2E-3</v>
          </cell>
          <cell r="L62">
            <v>13.3</v>
          </cell>
          <cell r="M62">
            <v>1464</v>
          </cell>
          <cell r="N62">
            <v>0</v>
          </cell>
          <cell r="O62">
            <v>0</v>
          </cell>
          <cell r="P62">
            <v>0</v>
          </cell>
          <cell r="Q62">
            <v>0</v>
          </cell>
        </row>
        <row r="63">
          <cell r="A63">
            <v>166</v>
          </cell>
          <cell r="B63" t="str">
            <v>Fructose and syrup, other</v>
          </cell>
          <cell r="C63">
            <v>15</v>
          </cell>
          <cell r="D63">
            <v>310</v>
          </cell>
          <cell r="E63">
            <v>0.09</v>
          </cell>
          <cell r="F63">
            <v>0.2</v>
          </cell>
          <cell r="G63">
            <v>0.01</v>
          </cell>
          <cell r="H63">
            <v>0.09</v>
          </cell>
          <cell r="I63">
            <v>1</v>
          </cell>
          <cell r="J63">
            <v>30</v>
          </cell>
          <cell r="K63">
            <v>0.16500000000000001</v>
          </cell>
          <cell r="L63">
            <v>13.3</v>
          </cell>
          <cell r="M63">
            <v>4</v>
          </cell>
          <cell r="N63">
            <v>0.98</v>
          </cell>
          <cell r="O63">
            <v>0</v>
          </cell>
          <cell r="P63">
            <v>22.5</v>
          </cell>
          <cell r="Q63">
            <v>8</v>
          </cell>
        </row>
        <row r="64">
          <cell r="A64">
            <v>167</v>
          </cell>
          <cell r="B64" t="str">
            <v>Sugar, nes</v>
          </cell>
          <cell r="C64">
            <v>162</v>
          </cell>
          <cell r="D64">
            <v>397.2</v>
          </cell>
          <cell r="E64">
            <v>0</v>
          </cell>
          <cell r="F64">
            <v>0</v>
          </cell>
          <cell r="G64">
            <v>0.02</v>
          </cell>
          <cell r="H64">
            <v>0.2</v>
          </cell>
          <cell r="I64">
            <v>6</v>
          </cell>
          <cell r="J64">
            <v>0</v>
          </cell>
          <cell r="K64">
            <v>1.95E-2</v>
          </cell>
          <cell r="L64">
            <v>0</v>
          </cell>
          <cell r="M64">
            <v>3</v>
          </cell>
          <cell r="N64">
            <v>0</v>
          </cell>
          <cell r="O64">
            <v>0</v>
          </cell>
          <cell r="P64">
            <v>0</v>
          </cell>
          <cell r="Q64">
            <v>0</v>
          </cell>
        </row>
        <row r="65">
          <cell r="A65">
            <v>168</v>
          </cell>
          <cell r="B65" t="str">
            <v>Sugar confectionery</v>
          </cell>
          <cell r="C65">
            <v>162</v>
          </cell>
          <cell r="D65">
            <v>360</v>
          </cell>
          <cell r="E65">
            <v>0</v>
          </cell>
          <cell r="F65">
            <v>2.4</v>
          </cell>
          <cell r="G65">
            <v>0</v>
          </cell>
          <cell r="H65">
            <v>0</v>
          </cell>
          <cell r="I65">
            <v>0</v>
          </cell>
          <cell r="J65">
            <v>0</v>
          </cell>
          <cell r="K65">
            <v>0</v>
          </cell>
          <cell r="L65">
            <v>0</v>
          </cell>
          <cell r="M65">
            <v>2</v>
          </cell>
          <cell r="N65">
            <v>0</v>
          </cell>
          <cell r="O65">
            <v>0</v>
          </cell>
          <cell r="P65">
            <v>0</v>
          </cell>
          <cell r="Q65">
            <v>0</v>
          </cell>
        </row>
        <row r="66">
          <cell r="A66">
            <v>169</v>
          </cell>
          <cell r="B66" t="str">
            <v>Beet pulp</v>
          </cell>
          <cell r="C66">
            <v>162</v>
          </cell>
          <cell r="D66">
            <v>336</v>
          </cell>
          <cell r="E66">
            <v>0</v>
          </cell>
          <cell r="F66">
            <v>0</v>
          </cell>
          <cell r="G66">
            <v>0</v>
          </cell>
          <cell r="H66">
            <v>0</v>
          </cell>
          <cell r="I66">
            <v>0</v>
          </cell>
          <cell r="J66">
            <v>0</v>
          </cell>
          <cell r="K66">
            <v>0</v>
          </cell>
          <cell r="L66">
            <v>0</v>
          </cell>
          <cell r="M66">
            <v>4</v>
          </cell>
          <cell r="N66">
            <v>0</v>
          </cell>
          <cell r="O66">
            <v>0</v>
          </cell>
          <cell r="P66">
            <v>0</v>
          </cell>
          <cell r="Q66">
            <v>0</v>
          </cell>
        </row>
        <row r="67">
          <cell r="A67">
            <v>171</v>
          </cell>
          <cell r="B67" t="str">
            <v>Sugar flavoured</v>
          </cell>
          <cell r="C67">
            <v>162</v>
          </cell>
          <cell r="D67">
            <v>336</v>
          </cell>
          <cell r="E67">
            <v>0</v>
          </cell>
          <cell r="F67">
            <v>0</v>
          </cell>
          <cell r="G67">
            <v>0</v>
          </cell>
          <cell r="H67">
            <v>0</v>
          </cell>
          <cell r="I67">
            <v>0</v>
          </cell>
          <cell r="J67">
            <v>0</v>
          </cell>
          <cell r="K67">
            <v>0</v>
          </cell>
          <cell r="L67">
            <v>0</v>
          </cell>
          <cell r="M67">
            <v>4</v>
          </cell>
          <cell r="N67">
            <v>0</v>
          </cell>
          <cell r="O67">
            <v>0</v>
          </cell>
          <cell r="P67">
            <v>0</v>
          </cell>
          <cell r="Q67">
            <v>0</v>
          </cell>
        </row>
        <row r="68">
          <cell r="A68">
            <v>172</v>
          </cell>
          <cell r="B68" t="str">
            <v>Glucose and dextrose</v>
          </cell>
          <cell r="C68">
            <v>15</v>
          </cell>
          <cell r="D68">
            <v>336</v>
          </cell>
          <cell r="E68">
            <v>0</v>
          </cell>
          <cell r="F68">
            <v>0</v>
          </cell>
          <cell r="G68">
            <v>0</v>
          </cell>
          <cell r="H68">
            <v>0</v>
          </cell>
          <cell r="I68">
            <v>0</v>
          </cell>
          <cell r="J68">
            <v>0</v>
          </cell>
          <cell r="K68">
            <v>0</v>
          </cell>
          <cell r="L68">
            <v>0</v>
          </cell>
          <cell r="M68">
            <v>4</v>
          </cell>
          <cell r="N68">
            <v>0</v>
          </cell>
          <cell r="O68">
            <v>0</v>
          </cell>
          <cell r="P68">
            <v>0</v>
          </cell>
          <cell r="Q68">
            <v>0</v>
          </cell>
        </row>
        <row r="69">
          <cell r="A69">
            <v>173</v>
          </cell>
          <cell r="B69" t="str">
            <v>Lactose</v>
          </cell>
          <cell r="C69">
            <v>1780</v>
          </cell>
          <cell r="D69">
            <v>336</v>
          </cell>
          <cell r="E69">
            <v>0</v>
          </cell>
          <cell r="F69">
            <v>0</v>
          </cell>
          <cell r="G69">
            <v>0</v>
          </cell>
          <cell r="H69">
            <v>0</v>
          </cell>
          <cell r="I69">
            <v>0</v>
          </cell>
          <cell r="J69">
            <v>0</v>
          </cell>
          <cell r="K69">
            <v>0</v>
          </cell>
          <cell r="L69">
            <v>0</v>
          </cell>
          <cell r="M69">
            <v>4</v>
          </cell>
          <cell r="N69">
            <v>0</v>
          </cell>
          <cell r="O69">
            <v>0</v>
          </cell>
          <cell r="P69">
            <v>0</v>
          </cell>
          <cell r="Q69">
            <v>0</v>
          </cell>
        </row>
        <row r="70">
          <cell r="A70">
            <v>176</v>
          </cell>
          <cell r="B70" t="str">
            <v>Beans, dry</v>
          </cell>
          <cell r="C70">
            <v>176</v>
          </cell>
          <cell r="D70">
            <v>335</v>
          </cell>
          <cell r="E70">
            <v>21.5</v>
          </cell>
          <cell r="F70">
            <v>12.7</v>
          </cell>
          <cell r="G70">
            <v>2.83</v>
          </cell>
          <cell r="H70">
            <v>6.4</v>
          </cell>
          <cell r="I70">
            <v>130.5</v>
          </cell>
          <cell r="J70">
            <v>395</v>
          </cell>
          <cell r="K70">
            <v>0.2</v>
          </cell>
          <cell r="L70">
            <v>92.05</v>
          </cell>
          <cell r="M70">
            <v>1196</v>
          </cell>
          <cell r="N70">
            <v>0.03</v>
          </cell>
          <cell r="O70">
            <v>0</v>
          </cell>
          <cell r="P70">
            <v>8.4</v>
          </cell>
          <cell r="Q70">
            <v>0</v>
          </cell>
        </row>
        <row r="71">
          <cell r="A71">
            <v>181</v>
          </cell>
          <cell r="B71" t="str">
            <v>Broad beans, horse beans, dry</v>
          </cell>
          <cell r="C71">
            <v>181</v>
          </cell>
          <cell r="D71">
            <v>342.5</v>
          </cell>
          <cell r="E71">
            <v>23.9</v>
          </cell>
          <cell r="F71">
            <v>25</v>
          </cell>
          <cell r="G71">
            <v>3.14</v>
          </cell>
          <cell r="H71">
            <v>6.7</v>
          </cell>
          <cell r="I71">
            <v>93</v>
          </cell>
          <cell r="J71">
            <v>423</v>
          </cell>
          <cell r="K71">
            <v>0.3</v>
          </cell>
          <cell r="L71">
            <v>95.8</v>
          </cell>
          <cell r="M71">
            <v>1062</v>
          </cell>
          <cell r="N71">
            <v>0.02</v>
          </cell>
          <cell r="O71">
            <v>0</v>
          </cell>
          <cell r="P71">
            <v>2.9</v>
          </cell>
          <cell r="Q71">
            <v>0</v>
          </cell>
        </row>
        <row r="72">
          <cell r="A72">
            <v>187</v>
          </cell>
          <cell r="B72" t="str">
            <v>Peas, dry</v>
          </cell>
          <cell r="C72">
            <v>187</v>
          </cell>
          <cell r="D72">
            <v>336.99</v>
          </cell>
          <cell r="E72">
            <v>22.4</v>
          </cell>
          <cell r="F72">
            <v>6.5</v>
          </cell>
          <cell r="G72">
            <v>3.28</v>
          </cell>
          <cell r="H72">
            <v>5.5</v>
          </cell>
          <cell r="I72">
            <v>73.5</v>
          </cell>
          <cell r="J72">
            <v>140.75</v>
          </cell>
          <cell r="K72">
            <v>0.185</v>
          </cell>
          <cell r="L72">
            <v>165.25</v>
          </cell>
          <cell r="M72">
            <v>981</v>
          </cell>
          <cell r="N72">
            <v>0.14000000000000001</v>
          </cell>
          <cell r="O72">
            <v>0</v>
          </cell>
          <cell r="P72">
            <v>25.9</v>
          </cell>
          <cell r="Q72">
            <v>3</v>
          </cell>
        </row>
        <row r="73">
          <cell r="A73">
            <v>191</v>
          </cell>
          <cell r="B73" t="str">
            <v>Chick peas</v>
          </cell>
          <cell r="C73">
            <v>191</v>
          </cell>
          <cell r="D73">
            <v>358.5</v>
          </cell>
          <cell r="E73">
            <v>19.600000000000001</v>
          </cell>
          <cell r="F73">
            <v>6.7</v>
          </cell>
          <cell r="G73">
            <v>3.0950000000000002</v>
          </cell>
          <cell r="H73">
            <v>7.1</v>
          </cell>
          <cell r="I73">
            <v>137</v>
          </cell>
          <cell r="J73">
            <v>371.5</v>
          </cell>
          <cell r="K73">
            <v>0.16</v>
          </cell>
          <cell r="L73">
            <v>146.65</v>
          </cell>
          <cell r="M73">
            <v>821.5</v>
          </cell>
          <cell r="N73">
            <v>0.35</v>
          </cell>
          <cell r="O73">
            <v>0</v>
          </cell>
          <cell r="P73">
            <v>4</v>
          </cell>
          <cell r="Q73">
            <v>2</v>
          </cell>
        </row>
        <row r="74">
          <cell r="A74">
            <v>201</v>
          </cell>
          <cell r="B74" t="str">
            <v>Lentils</v>
          </cell>
          <cell r="C74">
            <v>201</v>
          </cell>
          <cell r="D74">
            <v>341</v>
          </cell>
          <cell r="E74">
            <v>23.75</v>
          </cell>
          <cell r="F74">
            <v>7.3</v>
          </cell>
          <cell r="G74">
            <v>3</v>
          </cell>
          <cell r="H74">
            <v>7</v>
          </cell>
          <cell r="I74">
            <v>67.5</v>
          </cell>
          <cell r="J74">
            <v>295</v>
          </cell>
          <cell r="K74">
            <v>0.2205</v>
          </cell>
          <cell r="L74">
            <v>197.7</v>
          </cell>
          <cell r="M74">
            <v>855</v>
          </cell>
          <cell r="N74">
            <v>0.11</v>
          </cell>
          <cell r="O74">
            <v>0</v>
          </cell>
          <cell r="P74">
            <v>1.7</v>
          </cell>
          <cell r="Q74">
            <v>3.5</v>
          </cell>
        </row>
        <row r="75">
          <cell r="A75">
            <v>203</v>
          </cell>
          <cell r="B75" t="str">
            <v>Bambara beans</v>
          </cell>
          <cell r="C75">
            <v>203</v>
          </cell>
          <cell r="D75">
            <v>372.5</v>
          </cell>
          <cell r="E75">
            <v>19.39</v>
          </cell>
          <cell r="F75">
            <v>4.8</v>
          </cell>
          <cell r="G75">
            <v>2.8660500025000002</v>
          </cell>
          <cell r="H75">
            <v>3.3</v>
          </cell>
          <cell r="I75">
            <v>55.865000000000002</v>
          </cell>
          <cell r="J75">
            <v>0</v>
          </cell>
          <cell r="K75">
            <v>0.122751079</v>
          </cell>
          <cell r="L75">
            <v>0</v>
          </cell>
          <cell r="M75">
            <v>1240</v>
          </cell>
          <cell r="N75">
            <v>8.33</v>
          </cell>
          <cell r="O75">
            <v>0</v>
          </cell>
          <cell r="P75">
            <v>0</v>
          </cell>
          <cell r="Q75">
            <v>1.25</v>
          </cell>
        </row>
        <row r="76">
          <cell r="A76">
            <v>205</v>
          </cell>
          <cell r="B76" t="str">
            <v>Vetches</v>
          </cell>
          <cell r="C76">
            <v>205</v>
          </cell>
          <cell r="D76">
            <v>203</v>
          </cell>
          <cell r="E76">
            <v>15.7</v>
          </cell>
          <cell r="F76">
            <v>2</v>
          </cell>
          <cell r="G76">
            <v>0</v>
          </cell>
          <cell r="H76">
            <v>9.3000000000000007</v>
          </cell>
          <cell r="I76">
            <v>203.5</v>
          </cell>
          <cell r="J76">
            <v>0</v>
          </cell>
          <cell r="K76">
            <v>0.1</v>
          </cell>
          <cell r="L76">
            <v>0</v>
          </cell>
          <cell r="M76">
            <v>0</v>
          </cell>
          <cell r="N76">
            <v>0.43144795818879123</v>
          </cell>
          <cell r="O76">
            <v>0</v>
          </cell>
          <cell r="P76">
            <v>2.8494045014192535</v>
          </cell>
          <cell r="Q76">
            <v>0</v>
          </cell>
        </row>
        <row r="77">
          <cell r="A77">
            <v>211</v>
          </cell>
          <cell r="B77" t="str">
            <v>Pulses, nes</v>
          </cell>
          <cell r="C77">
            <v>211</v>
          </cell>
          <cell r="D77">
            <v>349</v>
          </cell>
          <cell r="E77">
            <v>23.875</v>
          </cell>
          <cell r="F77">
            <v>7.4</v>
          </cell>
          <cell r="G77">
            <v>3.99</v>
          </cell>
          <cell r="H77">
            <v>7</v>
          </cell>
          <cell r="I77">
            <v>158</v>
          </cell>
          <cell r="J77">
            <v>342</v>
          </cell>
          <cell r="K77">
            <v>0.18</v>
          </cell>
          <cell r="L77">
            <v>352</v>
          </cell>
          <cell r="M77">
            <v>1157</v>
          </cell>
          <cell r="N77">
            <v>0.75</v>
          </cell>
          <cell r="O77">
            <v>0</v>
          </cell>
          <cell r="P77">
            <v>3</v>
          </cell>
          <cell r="Q77">
            <v>1</v>
          </cell>
        </row>
        <row r="78">
          <cell r="A78">
            <v>212</v>
          </cell>
          <cell r="B78" t="str">
            <v>Flour, pulses</v>
          </cell>
          <cell r="C78">
            <v>176</v>
          </cell>
          <cell r="D78">
            <v>424</v>
          </cell>
          <cell r="E78">
            <v>27.65</v>
          </cell>
          <cell r="F78">
            <v>10.199999999999999</v>
          </cell>
          <cell r="G78">
            <v>2.9750000000000001</v>
          </cell>
          <cell r="H78">
            <v>9.15</v>
          </cell>
          <cell r="I78">
            <v>100</v>
          </cell>
          <cell r="J78">
            <v>345</v>
          </cell>
          <cell r="K78">
            <v>0.24</v>
          </cell>
          <cell r="L78">
            <v>190.6</v>
          </cell>
          <cell r="M78">
            <v>1062</v>
          </cell>
          <cell r="N78">
            <v>0.83</v>
          </cell>
          <cell r="O78">
            <v>0</v>
          </cell>
          <cell r="P78">
            <v>9.1</v>
          </cell>
          <cell r="Q78">
            <v>2</v>
          </cell>
        </row>
        <row r="79">
          <cell r="A79">
            <v>216</v>
          </cell>
          <cell r="B79" t="str">
            <v>Brazil nuts, with shell</v>
          </cell>
          <cell r="C79">
            <v>216</v>
          </cell>
          <cell r="D79">
            <v>653.5</v>
          </cell>
          <cell r="E79">
            <v>14.8</v>
          </cell>
          <cell r="F79">
            <v>7.5</v>
          </cell>
          <cell r="G79">
            <v>4.0599999999999996</v>
          </cell>
          <cell r="H79">
            <v>2.2650000000000001</v>
          </cell>
          <cell r="I79">
            <v>165</v>
          </cell>
          <cell r="J79">
            <v>22</v>
          </cell>
          <cell r="K79">
            <v>0.1</v>
          </cell>
          <cell r="L79">
            <v>28.8</v>
          </cell>
          <cell r="M79">
            <v>659</v>
          </cell>
          <cell r="N79">
            <v>5.65</v>
          </cell>
          <cell r="O79">
            <v>0</v>
          </cell>
          <cell r="P79">
            <v>0</v>
          </cell>
          <cell r="Q79">
            <v>0</v>
          </cell>
        </row>
        <row r="80">
          <cell r="A80">
            <v>217</v>
          </cell>
          <cell r="B80" t="str">
            <v>Cashew nuts, with shell</v>
          </cell>
          <cell r="C80">
            <v>217</v>
          </cell>
          <cell r="D80">
            <v>572</v>
          </cell>
          <cell r="E80">
            <v>18.22</v>
          </cell>
          <cell r="F80">
            <v>3.1</v>
          </cell>
          <cell r="G80">
            <v>5.1849999999999996</v>
          </cell>
          <cell r="H80">
            <v>6</v>
          </cell>
          <cell r="I80">
            <v>38</v>
          </cell>
          <cell r="J80">
            <v>35.5</v>
          </cell>
          <cell r="K80">
            <v>0.18</v>
          </cell>
          <cell r="L80">
            <v>0</v>
          </cell>
          <cell r="M80">
            <v>650.5</v>
          </cell>
          <cell r="N80">
            <v>0.9</v>
          </cell>
          <cell r="O80">
            <v>0</v>
          </cell>
          <cell r="P80">
            <v>34.1</v>
          </cell>
          <cell r="Q80">
            <v>4</v>
          </cell>
        </row>
        <row r="81">
          <cell r="A81">
            <v>220</v>
          </cell>
          <cell r="B81" t="str">
            <v>Chestnut</v>
          </cell>
          <cell r="C81">
            <v>220</v>
          </cell>
          <cell r="D81">
            <v>224</v>
          </cell>
          <cell r="E81">
            <v>4.7</v>
          </cell>
          <cell r="F81">
            <v>12.3</v>
          </cell>
          <cell r="G81">
            <v>0.46</v>
          </cell>
          <cell r="H81">
            <v>1.5</v>
          </cell>
          <cell r="I81">
            <v>28</v>
          </cell>
          <cell r="J81">
            <v>109</v>
          </cell>
          <cell r="K81">
            <v>0.17</v>
          </cell>
          <cell r="L81">
            <v>0</v>
          </cell>
          <cell r="M81">
            <v>653.5</v>
          </cell>
          <cell r="N81">
            <v>0</v>
          </cell>
          <cell r="O81">
            <v>0</v>
          </cell>
          <cell r="P81">
            <v>0</v>
          </cell>
          <cell r="Q81">
            <v>16</v>
          </cell>
        </row>
        <row r="82">
          <cell r="A82">
            <v>221</v>
          </cell>
          <cell r="B82" t="str">
            <v>Almonds, with shell</v>
          </cell>
          <cell r="C82">
            <v>221</v>
          </cell>
          <cell r="D82">
            <v>592</v>
          </cell>
          <cell r="E82">
            <v>21.824999999999999</v>
          </cell>
          <cell r="F82">
            <v>7.25</v>
          </cell>
          <cell r="G82">
            <v>3.59</v>
          </cell>
          <cell r="H82">
            <v>3.0550000000000002</v>
          </cell>
          <cell r="I82">
            <v>247</v>
          </cell>
          <cell r="J82">
            <v>44</v>
          </cell>
          <cell r="K82">
            <v>0.56000000000000005</v>
          </cell>
          <cell r="L82">
            <v>52.1</v>
          </cell>
          <cell r="M82">
            <v>773</v>
          </cell>
          <cell r="N82">
            <v>25.63</v>
          </cell>
          <cell r="O82">
            <v>0</v>
          </cell>
          <cell r="P82">
            <v>0</v>
          </cell>
          <cell r="Q82">
            <v>0</v>
          </cell>
        </row>
        <row r="83">
          <cell r="A83">
            <v>222</v>
          </cell>
          <cell r="B83" t="str">
            <v>Walnuts, with shell</v>
          </cell>
          <cell r="C83">
            <v>222</v>
          </cell>
          <cell r="D83">
            <v>646</v>
          </cell>
          <cell r="E83">
            <v>15.23</v>
          </cell>
          <cell r="F83">
            <v>6.7</v>
          </cell>
          <cell r="G83">
            <v>3.09</v>
          </cell>
          <cell r="H83">
            <v>2.9550000000000001</v>
          </cell>
          <cell r="I83">
            <v>91</v>
          </cell>
          <cell r="J83">
            <v>64.5</v>
          </cell>
          <cell r="K83">
            <v>0.14000000000000001</v>
          </cell>
          <cell r="L83">
            <v>35.65</v>
          </cell>
          <cell r="M83">
            <v>486.5</v>
          </cell>
          <cell r="N83">
            <v>0.7</v>
          </cell>
          <cell r="O83">
            <v>0</v>
          </cell>
          <cell r="P83">
            <v>2.7</v>
          </cell>
          <cell r="Q83">
            <v>4.3</v>
          </cell>
        </row>
        <row r="84">
          <cell r="A84">
            <v>223</v>
          </cell>
          <cell r="B84" t="str">
            <v>Pistachios</v>
          </cell>
          <cell r="C84">
            <v>223</v>
          </cell>
          <cell r="D84">
            <v>612</v>
          </cell>
          <cell r="E84">
            <v>20.135000000000002</v>
          </cell>
          <cell r="F84">
            <v>8.1999999999999993</v>
          </cell>
          <cell r="G84">
            <v>2.6549999999999998</v>
          </cell>
          <cell r="H84">
            <v>5.85</v>
          </cell>
          <cell r="I84">
            <v>119.5</v>
          </cell>
          <cell r="J84">
            <v>51</v>
          </cell>
          <cell r="K84">
            <v>0.1</v>
          </cell>
          <cell r="L84">
            <v>0</v>
          </cell>
          <cell r="M84">
            <v>998.5</v>
          </cell>
          <cell r="N84">
            <v>2.2999999999999998</v>
          </cell>
          <cell r="O84">
            <v>0</v>
          </cell>
          <cell r="P84">
            <v>0</v>
          </cell>
          <cell r="Q84">
            <v>79.5</v>
          </cell>
        </row>
        <row r="85">
          <cell r="A85">
            <v>224</v>
          </cell>
          <cell r="B85" t="str">
            <v>Kola nuts</v>
          </cell>
          <cell r="C85">
            <v>224</v>
          </cell>
          <cell r="D85">
            <v>154.5</v>
          </cell>
          <cell r="E85">
            <v>2.5460666745</v>
          </cell>
          <cell r="F85">
            <v>1.4</v>
          </cell>
          <cell r="G85">
            <v>0</v>
          </cell>
          <cell r="H85">
            <v>2</v>
          </cell>
          <cell r="I85">
            <v>51</v>
          </cell>
          <cell r="J85">
            <v>0</v>
          </cell>
          <cell r="K85">
            <v>2.75E-2</v>
          </cell>
          <cell r="L85">
            <v>0</v>
          </cell>
          <cell r="M85">
            <v>0</v>
          </cell>
          <cell r="N85">
            <v>0</v>
          </cell>
          <cell r="O85">
            <v>0</v>
          </cell>
          <cell r="P85">
            <v>0</v>
          </cell>
          <cell r="Q85">
            <v>1.0416666665000001</v>
          </cell>
        </row>
        <row r="86">
          <cell r="A86">
            <v>225</v>
          </cell>
          <cell r="B86" t="str">
            <v>Hazelnuts, with shell</v>
          </cell>
          <cell r="C86">
            <v>225</v>
          </cell>
          <cell r="D86">
            <v>588</v>
          </cell>
          <cell r="E86">
            <v>14.324999999999999</v>
          </cell>
          <cell r="F86">
            <v>7.65</v>
          </cell>
          <cell r="G86">
            <v>4.1399999999999997</v>
          </cell>
          <cell r="H86">
            <v>4.4000000000000004</v>
          </cell>
          <cell r="I86">
            <v>184</v>
          </cell>
          <cell r="J86">
            <v>113</v>
          </cell>
          <cell r="K86">
            <v>0.28499999999999998</v>
          </cell>
          <cell r="L86">
            <v>45.6</v>
          </cell>
          <cell r="M86">
            <v>680</v>
          </cell>
          <cell r="N86">
            <v>15.03</v>
          </cell>
          <cell r="O86">
            <v>0</v>
          </cell>
          <cell r="P86">
            <v>14.2</v>
          </cell>
          <cell r="Q86">
            <v>8</v>
          </cell>
        </row>
        <row r="87">
          <cell r="A87">
            <v>229</v>
          </cell>
          <cell r="B87" t="str">
            <v>Brazil nuts, shelled</v>
          </cell>
          <cell r="C87">
            <v>216</v>
          </cell>
          <cell r="D87">
            <v>653.5</v>
          </cell>
          <cell r="E87">
            <v>14.8</v>
          </cell>
          <cell r="F87">
            <v>7.5</v>
          </cell>
          <cell r="G87">
            <v>4.0599999999999996</v>
          </cell>
          <cell r="H87">
            <v>2.2650000000000001</v>
          </cell>
          <cell r="I87">
            <v>165</v>
          </cell>
          <cell r="J87">
            <v>22</v>
          </cell>
          <cell r="K87">
            <v>0.1</v>
          </cell>
          <cell r="L87">
            <v>28.8</v>
          </cell>
          <cell r="M87">
            <v>659</v>
          </cell>
          <cell r="N87">
            <v>5.65</v>
          </cell>
          <cell r="O87">
            <v>0</v>
          </cell>
          <cell r="P87">
            <v>0</v>
          </cell>
          <cell r="Q87">
            <v>0</v>
          </cell>
        </row>
        <row r="88">
          <cell r="A88">
            <v>230</v>
          </cell>
          <cell r="B88" t="str">
            <v>Cashew nuts, shelled</v>
          </cell>
          <cell r="C88">
            <v>217</v>
          </cell>
          <cell r="D88">
            <v>572</v>
          </cell>
          <cell r="E88">
            <v>18.22</v>
          </cell>
          <cell r="F88">
            <v>3.1</v>
          </cell>
          <cell r="G88">
            <v>5.1849999999999996</v>
          </cell>
          <cell r="H88">
            <v>6</v>
          </cell>
          <cell r="I88">
            <v>38</v>
          </cell>
          <cell r="J88">
            <v>35.5</v>
          </cell>
          <cell r="K88">
            <v>0.18</v>
          </cell>
          <cell r="L88">
            <v>0</v>
          </cell>
          <cell r="M88">
            <v>650.5</v>
          </cell>
          <cell r="N88">
            <v>0.9</v>
          </cell>
          <cell r="O88">
            <v>0</v>
          </cell>
          <cell r="P88">
            <v>34.1</v>
          </cell>
          <cell r="Q88">
            <v>4</v>
          </cell>
        </row>
        <row r="89">
          <cell r="A89">
            <v>231</v>
          </cell>
          <cell r="B89" t="str">
            <v>Almonds shelled</v>
          </cell>
          <cell r="C89">
            <v>221</v>
          </cell>
          <cell r="D89">
            <v>592</v>
          </cell>
          <cell r="E89">
            <v>21.824999999999999</v>
          </cell>
          <cell r="F89">
            <v>7.25</v>
          </cell>
          <cell r="G89">
            <v>3.59</v>
          </cell>
          <cell r="H89">
            <v>3.0550000000000002</v>
          </cell>
          <cell r="I89">
            <v>247</v>
          </cell>
          <cell r="J89">
            <v>44</v>
          </cell>
          <cell r="K89">
            <v>0.56000000000000005</v>
          </cell>
          <cell r="L89">
            <v>52.1</v>
          </cell>
          <cell r="M89">
            <v>773</v>
          </cell>
          <cell r="N89">
            <v>25.63</v>
          </cell>
          <cell r="O89">
            <v>0</v>
          </cell>
          <cell r="P89">
            <v>0</v>
          </cell>
          <cell r="Q89">
            <v>0</v>
          </cell>
        </row>
        <row r="90">
          <cell r="A90">
            <v>232</v>
          </cell>
          <cell r="B90" t="str">
            <v>Walnuts, shelled</v>
          </cell>
          <cell r="C90">
            <v>222</v>
          </cell>
          <cell r="D90">
            <v>646</v>
          </cell>
          <cell r="E90">
            <v>15.23</v>
          </cell>
          <cell r="F90">
            <v>6.7</v>
          </cell>
          <cell r="G90">
            <v>3.09</v>
          </cell>
          <cell r="H90">
            <v>2.9550000000000001</v>
          </cell>
          <cell r="I90">
            <v>91</v>
          </cell>
          <cell r="J90">
            <v>64.5</v>
          </cell>
          <cell r="K90">
            <v>0.14000000000000001</v>
          </cell>
          <cell r="L90">
            <v>35.65</v>
          </cell>
          <cell r="M90">
            <v>486.5</v>
          </cell>
          <cell r="N90">
            <v>0.7</v>
          </cell>
          <cell r="O90">
            <v>0</v>
          </cell>
          <cell r="P90">
            <v>2.7</v>
          </cell>
          <cell r="Q90">
            <v>4.3</v>
          </cell>
        </row>
        <row r="91">
          <cell r="A91">
            <v>233</v>
          </cell>
          <cell r="B91" t="str">
            <v>Hazelnuts, shelled</v>
          </cell>
          <cell r="C91">
            <v>225</v>
          </cell>
          <cell r="D91">
            <v>588</v>
          </cell>
          <cell r="E91">
            <v>14.324999999999999</v>
          </cell>
          <cell r="F91">
            <v>7.65</v>
          </cell>
          <cell r="G91">
            <v>4.1399999999999997</v>
          </cell>
          <cell r="H91">
            <v>4.4000000000000004</v>
          </cell>
          <cell r="I91">
            <v>184</v>
          </cell>
          <cell r="J91">
            <v>113</v>
          </cell>
          <cell r="K91">
            <v>0.28499999999999998</v>
          </cell>
          <cell r="L91">
            <v>45.6</v>
          </cell>
          <cell r="M91">
            <v>680</v>
          </cell>
          <cell r="N91">
            <v>15.03</v>
          </cell>
          <cell r="O91">
            <v>0</v>
          </cell>
          <cell r="P91">
            <v>14.2</v>
          </cell>
          <cell r="Q91">
            <v>8</v>
          </cell>
        </row>
        <row r="92">
          <cell r="A92">
            <v>234</v>
          </cell>
          <cell r="B92" t="str">
            <v>Nuts, nes</v>
          </cell>
          <cell r="C92">
            <v>234</v>
          </cell>
          <cell r="D92">
            <v>596</v>
          </cell>
          <cell r="E92">
            <v>13.4</v>
          </cell>
          <cell r="F92">
            <v>2.7</v>
          </cell>
          <cell r="G92">
            <v>3.75</v>
          </cell>
          <cell r="H92">
            <v>3.61</v>
          </cell>
          <cell r="I92">
            <v>111</v>
          </cell>
          <cell r="J92">
            <v>28</v>
          </cell>
          <cell r="K92">
            <v>0.12</v>
          </cell>
          <cell r="L92">
            <v>48.15</v>
          </cell>
          <cell r="M92">
            <v>458.5</v>
          </cell>
          <cell r="N92">
            <v>1.4</v>
          </cell>
          <cell r="O92">
            <v>0</v>
          </cell>
          <cell r="P92">
            <v>3.5</v>
          </cell>
          <cell r="Q92">
            <v>2</v>
          </cell>
        </row>
        <row r="93">
          <cell r="A93">
            <v>235</v>
          </cell>
          <cell r="B93" t="str">
            <v>Nuts, prepared (exc. groundnuts)</v>
          </cell>
          <cell r="C93">
            <v>234</v>
          </cell>
          <cell r="D93">
            <v>592</v>
          </cell>
          <cell r="E93">
            <v>15.17</v>
          </cell>
          <cell r="F93">
            <v>9.4</v>
          </cell>
          <cell r="G93">
            <v>3.02</v>
          </cell>
          <cell r="H93">
            <v>3.04</v>
          </cell>
          <cell r="I93">
            <v>70</v>
          </cell>
          <cell r="J93">
            <v>52</v>
          </cell>
          <cell r="K93">
            <v>0.187</v>
          </cell>
          <cell r="L93">
            <v>52.1</v>
          </cell>
          <cell r="M93">
            <v>594.5</v>
          </cell>
          <cell r="N93">
            <v>0.92</v>
          </cell>
          <cell r="O93">
            <v>0</v>
          </cell>
          <cell r="P93">
            <v>34.700000000000003</v>
          </cell>
          <cell r="Q93">
            <v>1</v>
          </cell>
        </row>
        <row r="94">
          <cell r="A94">
            <v>236</v>
          </cell>
          <cell r="B94" t="str">
            <v>Soybeans</v>
          </cell>
          <cell r="C94">
            <v>236</v>
          </cell>
          <cell r="D94">
            <v>401</v>
          </cell>
          <cell r="E94">
            <v>34.6</v>
          </cell>
          <cell r="F94">
            <v>9.3000000000000007</v>
          </cell>
          <cell r="G94">
            <v>4.09</v>
          </cell>
          <cell r="H94">
            <v>8.25</v>
          </cell>
          <cell r="I94">
            <v>226</v>
          </cell>
          <cell r="J94">
            <v>375</v>
          </cell>
          <cell r="K94">
            <v>0.27250000000000002</v>
          </cell>
          <cell r="L94">
            <v>115.9</v>
          </cell>
          <cell r="M94">
            <v>1770</v>
          </cell>
          <cell r="N94">
            <v>0.27467057008644319</v>
          </cell>
          <cell r="O94">
            <v>0</v>
          </cell>
          <cell r="P94">
            <v>15.067642701884862</v>
          </cell>
          <cell r="Q94">
            <v>4.7916666665000003</v>
          </cell>
        </row>
        <row r="95">
          <cell r="A95">
            <v>237</v>
          </cell>
          <cell r="B95" t="str">
            <v>Oil, soybean</v>
          </cell>
          <cell r="C95">
            <v>236</v>
          </cell>
          <cell r="D95">
            <v>900</v>
          </cell>
          <cell r="E95">
            <v>0</v>
          </cell>
          <cell r="F95">
            <v>0</v>
          </cell>
          <cell r="G95">
            <v>0.01</v>
          </cell>
          <cell r="H95">
            <v>0.05</v>
          </cell>
          <cell r="I95">
            <v>0</v>
          </cell>
          <cell r="J95">
            <v>0</v>
          </cell>
          <cell r="K95">
            <v>0</v>
          </cell>
          <cell r="L95">
            <v>0.2</v>
          </cell>
          <cell r="M95">
            <v>0</v>
          </cell>
          <cell r="N95">
            <v>8.18</v>
          </cell>
          <cell r="O95">
            <v>0</v>
          </cell>
          <cell r="P95">
            <v>183.9</v>
          </cell>
          <cell r="Q95">
            <v>0</v>
          </cell>
        </row>
        <row r="96">
          <cell r="A96">
            <v>238</v>
          </cell>
          <cell r="B96" t="str">
            <v>Cake, soybeans</v>
          </cell>
          <cell r="C96">
            <v>236</v>
          </cell>
          <cell r="D96">
            <v>339</v>
          </cell>
          <cell r="E96">
            <v>44.95</v>
          </cell>
          <cell r="F96">
            <v>0</v>
          </cell>
          <cell r="G96">
            <v>5.0599999999999996</v>
          </cell>
          <cell r="H96">
            <v>13.7</v>
          </cell>
          <cell r="I96">
            <v>244</v>
          </cell>
          <cell r="J96">
            <v>303</v>
          </cell>
          <cell r="K96">
            <v>0.251</v>
          </cell>
          <cell r="L96">
            <v>0</v>
          </cell>
          <cell r="M96">
            <v>2490</v>
          </cell>
          <cell r="N96">
            <v>0</v>
          </cell>
          <cell r="O96">
            <v>0</v>
          </cell>
          <cell r="P96">
            <v>0</v>
          </cell>
          <cell r="Q96">
            <v>2</v>
          </cell>
        </row>
        <row r="97">
          <cell r="A97">
            <v>239</v>
          </cell>
          <cell r="B97" t="str">
            <v>Soya sauce</v>
          </cell>
          <cell r="C97">
            <v>236</v>
          </cell>
          <cell r="D97">
            <v>60</v>
          </cell>
          <cell r="E97">
            <v>10.51</v>
          </cell>
          <cell r="F97">
            <v>0.8</v>
          </cell>
          <cell r="G97">
            <v>0.43</v>
          </cell>
          <cell r="H97">
            <v>2.38</v>
          </cell>
          <cell r="I97">
            <v>20</v>
          </cell>
          <cell r="J97">
            <v>18</v>
          </cell>
          <cell r="K97">
            <v>0.152</v>
          </cell>
          <cell r="L97">
            <v>38.4</v>
          </cell>
          <cell r="M97">
            <v>212</v>
          </cell>
          <cell r="N97">
            <v>0</v>
          </cell>
          <cell r="O97">
            <v>0</v>
          </cell>
          <cell r="P97">
            <v>0</v>
          </cell>
          <cell r="Q97">
            <v>0</v>
          </cell>
        </row>
        <row r="98">
          <cell r="A98">
            <v>240</v>
          </cell>
          <cell r="B98" t="str">
            <v>Soya paste</v>
          </cell>
          <cell r="C98">
            <v>236</v>
          </cell>
          <cell r="D98">
            <v>441</v>
          </cell>
          <cell r="E98">
            <v>34.799999999999997</v>
          </cell>
          <cell r="F98">
            <v>9.6999999999999993</v>
          </cell>
          <cell r="G98">
            <v>3.58</v>
          </cell>
          <cell r="H98">
            <v>5.82</v>
          </cell>
          <cell r="I98">
            <v>188</v>
          </cell>
          <cell r="J98">
            <v>227</v>
          </cell>
          <cell r="K98">
            <v>0.94099999999999995</v>
          </cell>
          <cell r="L98">
            <v>0</v>
          </cell>
          <cell r="M98">
            <v>2041</v>
          </cell>
          <cell r="N98">
            <v>1.98</v>
          </cell>
          <cell r="O98">
            <v>0</v>
          </cell>
          <cell r="P98">
            <v>71</v>
          </cell>
          <cell r="Q98">
            <v>6</v>
          </cell>
        </row>
        <row r="99">
          <cell r="A99">
            <v>242</v>
          </cell>
          <cell r="B99" t="str">
            <v>Groundnuts, with shell</v>
          </cell>
          <cell r="C99">
            <v>242</v>
          </cell>
          <cell r="D99">
            <v>567</v>
          </cell>
          <cell r="E99">
            <v>24.1</v>
          </cell>
          <cell r="F99">
            <v>8.4769810789999998</v>
          </cell>
          <cell r="G99">
            <v>2.52</v>
          </cell>
          <cell r="H99">
            <v>3.7250000000000001</v>
          </cell>
          <cell r="I99">
            <v>55</v>
          </cell>
          <cell r="J99">
            <v>110</v>
          </cell>
          <cell r="K99">
            <v>0.13600000000000001</v>
          </cell>
          <cell r="L99">
            <v>138.25</v>
          </cell>
          <cell r="M99">
            <v>720.15746490000004</v>
          </cell>
          <cell r="N99">
            <v>8.33</v>
          </cell>
          <cell r="O99">
            <v>0</v>
          </cell>
          <cell r="P99">
            <v>0</v>
          </cell>
          <cell r="Q99">
            <v>0</v>
          </cell>
        </row>
        <row r="100">
          <cell r="A100">
            <v>243</v>
          </cell>
          <cell r="B100" t="str">
            <v>Groundnuts, shelled</v>
          </cell>
          <cell r="C100">
            <v>242</v>
          </cell>
          <cell r="D100">
            <v>567</v>
          </cell>
          <cell r="E100">
            <v>24.1</v>
          </cell>
          <cell r="F100">
            <v>8.4769810789999998</v>
          </cell>
          <cell r="G100">
            <v>2.52</v>
          </cell>
          <cell r="H100">
            <v>3.7250000000000001</v>
          </cell>
          <cell r="I100">
            <v>55</v>
          </cell>
          <cell r="J100">
            <v>110</v>
          </cell>
          <cell r="K100">
            <v>0.13600000000000001</v>
          </cell>
          <cell r="L100">
            <v>138.25</v>
          </cell>
          <cell r="M100">
            <v>720.15746490000004</v>
          </cell>
          <cell r="N100">
            <v>8.33</v>
          </cell>
          <cell r="O100">
            <v>0</v>
          </cell>
          <cell r="P100">
            <v>0</v>
          </cell>
          <cell r="Q100">
            <v>0</v>
          </cell>
        </row>
        <row r="101">
          <cell r="A101">
            <v>244</v>
          </cell>
          <cell r="B101" t="str">
            <v>Oil, groundnut</v>
          </cell>
          <cell r="C101">
            <v>242</v>
          </cell>
          <cell r="D101">
            <v>900</v>
          </cell>
          <cell r="E101">
            <v>0</v>
          </cell>
          <cell r="F101">
            <v>0</v>
          </cell>
          <cell r="G101">
            <v>5.0000000000000001E-3</v>
          </cell>
          <cell r="H101">
            <v>0.03</v>
          </cell>
          <cell r="I101">
            <v>0</v>
          </cell>
          <cell r="J101">
            <v>0</v>
          </cell>
          <cell r="K101">
            <v>0</v>
          </cell>
          <cell r="L101">
            <v>0.1</v>
          </cell>
          <cell r="M101">
            <v>0</v>
          </cell>
          <cell r="N101">
            <v>15.69</v>
          </cell>
          <cell r="O101">
            <v>0</v>
          </cell>
          <cell r="P101">
            <v>0.7</v>
          </cell>
          <cell r="Q101">
            <v>0</v>
          </cell>
        </row>
        <row r="102">
          <cell r="A102">
            <v>245</v>
          </cell>
          <cell r="B102" t="str">
            <v>Cake, groundnuts</v>
          </cell>
          <cell r="C102">
            <v>242</v>
          </cell>
          <cell r="D102">
            <v>599</v>
          </cell>
          <cell r="E102">
            <v>28.03</v>
          </cell>
          <cell r="F102">
            <v>9.4</v>
          </cell>
          <cell r="G102">
            <v>3.28</v>
          </cell>
          <cell r="H102">
            <v>1.52</v>
          </cell>
          <cell r="I102">
            <v>61</v>
          </cell>
          <cell r="J102">
            <v>120</v>
          </cell>
          <cell r="K102">
            <v>8.8999999999999996E-2</v>
          </cell>
          <cell r="L102">
            <v>55.3</v>
          </cell>
          <cell r="M102">
            <v>726</v>
          </cell>
          <cell r="N102">
            <v>6.94</v>
          </cell>
          <cell r="O102">
            <v>0</v>
          </cell>
          <cell r="P102">
            <v>0</v>
          </cell>
          <cell r="Q102">
            <v>0</v>
          </cell>
        </row>
        <row r="103">
          <cell r="A103">
            <v>247</v>
          </cell>
          <cell r="B103" t="str">
            <v>Peanut butter</v>
          </cell>
          <cell r="C103">
            <v>242</v>
          </cell>
          <cell r="D103">
            <v>598</v>
          </cell>
          <cell r="E103">
            <v>22.21</v>
          </cell>
          <cell r="F103">
            <v>5</v>
          </cell>
          <cell r="G103">
            <v>2.5099999999999998</v>
          </cell>
          <cell r="H103">
            <v>1.74</v>
          </cell>
          <cell r="I103">
            <v>49</v>
          </cell>
          <cell r="J103">
            <v>87</v>
          </cell>
          <cell r="K103">
            <v>0.192</v>
          </cell>
          <cell r="L103">
            <v>63</v>
          </cell>
          <cell r="M103">
            <v>558</v>
          </cell>
          <cell r="N103">
            <v>9.1</v>
          </cell>
          <cell r="O103">
            <v>0</v>
          </cell>
          <cell r="P103">
            <v>0.3</v>
          </cell>
          <cell r="Q103">
            <v>0</v>
          </cell>
        </row>
        <row r="104">
          <cell r="A104">
            <v>249</v>
          </cell>
          <cell r="B104" t="str">
            <v>Coconuts</v>
          </cell>
          <cell r="C104">
            <v>249</v>
          </cell>
          <cell r="D104">
            <v>358</v>
          </cell>
          <cell r="E104">
            <v>3.5</v>
          </cell>
          <cell r="F104">
            <v>6.55</v>
          </cell>
          <cell r="G104">
            <v>0.92</v>
          </cell>
          <cell r="H104">
            <v>2.4272727270000001</v>
          </cell>
          <cell r="I104">
            <v>16.727272729999999</v>
          </cell>
          <cell r="J104">
            <v>19.25</v>
          </cell>
          <cell r="K104">
            <v>2.1999999999999999E-2</v>
          </cell>
          <cell r="L104">
            <v>12.1</v>
          </cell>
          <cell r="M104">
            <v>318.5</v>
          </cell>
          <cell r="N104">
            <v>0.24</v>
          </cell>
          <cell r="O104">
            <v>0</v>
          </cell>
          <cell r="P104">
            <v>0.2</v>
          </cell>
          <cell r="Q104">
            <v>0</v>
          </cell>
        </row>
        <row r="105">
          <cell r="A105">
            <v>250</v>
          </cell>
          <cell r="B105" t="str">
            <v>Coconuts, desiccated</v>
          </cell>
          <cell r="C105">
            <v>249</v>
          </cell>
          <cell r="D105">
            <v>684</v>
          </cell>
          <cell r="E105">
            <v>5.3</v>
          </cell>
          <cell r="F105">
            <v>0</v>
          </cell>
          <cell r="G105">
            <v>2.04</v>
          </cell>
          <cell r="H105">
            <v>3.36</v>
          </cell>
          <cell r="I105">
            <v>26</v>
          </cell>
          <cell r="J105">
            <v>9</v>
          </cell>
          <cell r="K105">
            <v>0.10100000000000001</v>
          </cell>
          <cell r="L105">
            <v>0</v>
          </cell>
          <cell r="M105">
            <v>551</v>
          </cell>
          <cell r="N105">
            <v>0</v>
          </cell>
          <cell r="O105">
            <v>0</v>
          </cell>
          <cell r="P105">
            <v>0</v>
          </cell>
          <cell r="Q105">
            <v>0</v>
          </cell>
        </row>
        <row r="106">
          <cell r="A106">
            <v>251</v>
          </cell>
          <cell r="B106" t="str">
            <v>Copra</v>
          </cell>
          <cell r="C106">
            <v>249</v>
          </cell>
          <cell r="D106">
            <v>358</v>
          </cell>
          <cell r="E106">
            <v>3.5</v>
          </cell>
          <cell r="F106">
            <v>6.55</v>
          </cell>
          <cell r="G106">
            <v>0.92</v>
          </cell>
          <cell r="H106">
            <v>2.4272727270000001</v>
          </cell>
          <cell r="I106">
            <v>16.727272729999999</v>
          </cell>
          <cell r="J106">
            <v>19.25</v>
          </cell>
          <cell r="K106">
            <v>2.1999999999999999E-2</v>
          </cell>
          <cell r="L106">
            <v>12.1</v>
          </cell>
          <cell r="M106">
            <v>318.5</v>
          </cell>
          <cell r="N106">
            <v>0.24</v>
          </cell>
          <cell r="O106">
            <v>0</v>
          </cell>
          <cell r="P106">
            <v>0.2</v>
          </cell>
          <cell r="Q106">
            <v>0</v>
          </cell>
        </row>
        <row r="107">
          <cell r="A107">
            <v>252</v>
          </cell>
          <cell r="B107" t="str">
            <v>Oil, coconut (copra)</v>
          </cell>
          <cell r="C107">
            <v>249</v>
          </cell>
          <cell r="D107">
            <v>899.5</v>
          </cell>
          <cell r="E107">
            <v>0</v>
          </cell>
          <cell r="F107">
            <v>0</v>
          </cell>
          <cell r="G107">
            <v>0</v>
          </cell>
          <cell r="H107">
            <v>0.04</v>
          </cell>
          <cell r="I107">
            <v>0</v>
          </cell>
          <cell r="J107">
            <v>0</v>
          </cell>
          <cell r="K107">
            <v>0</v>
          </cell>
          <cell r="L107">
            <v>0.3</v>
          </cell>
          <cell r="M107">
            <v>0</v>
          </cell>
          <cell r="N107">
            <v>0.09</v>
          </cell>
          <cell r="O107">
            <v>0</v>
          </cell>
          <cell r="P107">
            <v>0.5</v>
          </cell>
          <cell r="Q107">
            <v>0</v>
          </cell>
        </row>
        <row r="108">
          <cell r="A108">
            <v>253</v>
          </cell>
          <cell r="B108" t="str">
            <v>Cake, copra</v>
          </cell>
          <cell r="C108">
            <v>249</v>
          </cell>
          <cell r="D108">
            <v>660</v>
          </cell>
          <cell r="E108">
            <v>6.88</v>
          </cell>
          <cell r="F108">
            <v>16.3</v>
          </cell>
          <cell r="G108">
            <v>2.0099999999999998</v>
          </cell>
          <cell r="H108">
            <v>3.32</v>
          </cell>
          <cell r="I108">
            <v>26</v>
          </cell>
          <cell r="J108">
            <v>9</v>
          </cell>
          <cell r="K108">
            <v>0.1</v>
          </cell>
          <cell r="L108">
            <v>22.1</v>
          </cell>
          <cell r="M108">
            <v>543</v>
          </cell>
          <cell r="N108">
            <v>0.44</v>
          </cell>
          <cell r="O108">
            <v>0</v>
          </cell>
          <cell r="P108">
            <v>0.3</v>
          </cell>
          <cell r="Q108">
            <v>0</v>
          </cell>
        </row>
        <row r="109">
          <cell r="A109">
            <v>254</v>
          </cell>
          <cell r="B109" t="str">
            <v>Oil, palm fruit</v>
          </cell>
          <cell r="C109">
            <v>254</v>
          </cell>
          <cell r="D109">
            <v>900</v>
          </cell>
          <cell r="E109">
            <v>0</v>
          </cell>
          <cell r="F109">
            <v>0</v>
          </cell>
          <cell r="G109">
            <v>0</v>
          </cell>
          <cell r="H109">
            <v>0.01</v>
          </cell>
          <cell r="I109">
            <v>0</v>
          </cell>
          <cell r="J109">
            <v>0</v>
          </cell>
          <cell r="K109">
            <v>0</v>
          </cell>
          <cell r="L109">
            <v>0.3</v>
          </cell>
          <cell r="M109">
            <v>0</v>
          </cell>
          <cell r="N109">
            <v>15.940000000000044</v>
          </cell>
          <cell r="O109">
            <v>0</v>
          </cell>
          <cell r="P109">
            <v>8</v>
          </cell>
          <cell r="Q109">
            <v>6010</v>
          </cell>
        </row>
        <row r="110">
          <cell r="A110">
            <v>256</v>
          </cell>
          <cell r="B110" t="str">
            <v>Palm kernels</v>
          </cell>
          <cell r="C110">
            <v>254</v>
          </cell>
          <cell r="D110">
            <v>609</v>
          </cell>
          <cell r="E110">
            <v>6.1</v>
          </cell>
          <cell r="F110">
            <v>0</v>
          </cell>
          <cell r="G110">
            <v>2.3738000000000001</v>
          </cell>
          <cell r="H110">
            <v>9</v>
          </cell>
          <cell r="I110">
            <v>91</v>
          </cell>
          <cell r="J110">
            <v>0</v>
          </cell>
          <cell r="K110">
            <v>0</v>
          </cell>
          <cell r="L110">
            <v>0</v>
          </cell>
          <cell r="M110">
            <v>270.43450000000001</v>
          </cell>
          <cell r="N110">
            <v>15.94</v>
          </cell>
          <cell r="O110">
            <v>0</v>
          </cell>
          <cell r="P110">
            <v>8</v>
          </cell>
          <cell r="Q110">
            <v>0</v>
          </cell>
        </row>
        <row r="111">
          <cell r="A111">
            <v>257</v>
          </cell>
          <cell r="B111" t="str">
            <v>Oil, palm</v>
          </cell>
          <cell r="C111">
            <v>254</v>
          </cell>
          <cell r="D111">
            <v>900</v>
          </cell>
          <cell r="E111">
            <v>0</v>
          </cell>
          <cell r="F111">
            <v>0</v>
          </cell>
          <cell r="G111">
            <v>0</v>
          </cell>
          <cell r="H111">
            <v>0.01</v>
          </cell>
          <cell r="I111">
            <v>0</v>
          </cell>
          <cell r="J111">
            <v>0</v>
          </cell>
          <cell r="K111">
            <v>0</v>
          </cell>
          <cell r="L111">
            <v>0.3</v>
          </cell>
          <cell r="M111">
            <v>0</v>
          </cell>
          <cell r="N111">
            <v>15.940000000000044</v>
          </cell>
          <cell r="O111">
            <v>0</v>
          </cell>
          <cell r="P111">
            <v>8</v>
          </cell>
          <cell r="Q111">
            <v>6010</v>
          </cell>
        </row>
        <row r="112">
          <cell r="A112">
            <v>258</v>
          </cell>
          <cell r="B112" t="str">
            <v>Oil, palm kernel</v>
          </cell>
          <cell r="C112">
            <v>254</v>
          </cell>
          <cell r="D112">
            <v>881</v>
          </cell>
          <cell r="E112">
            <v>0</v>
          </cell>
          <cell r="F112">
            <v>0</v>
          </cell>
          <cell r="G112">
            <v>0</v>
          </cell>
          <cell r="H112">
            <v>0</v>
          </cell>
          <cell r="I112">
            <v>0</v>
          </cell>
          <cell r="J112">
            <v>0</v>
          </cell>
          <cell r="K112">
            <v>0</v>
          </cell>
          <cell r="L112">
            <v>0.2</v>
          </cell>
          <cell r="M112">
            <v>0</v>
          </cell>
          <cell r="N112">
            <v>3.81</v>
          </cell>
          <cell r="O112">
            <v>0</v>
          </cell>
          <cell r="P112">
            <v>24.7</v>
          </cell>
          <cell r="Q112">
            <v>0</v>
          </cell>
        </row>
        <row r="113">
          <cell r="A113">
            <v>259</v>
          </cell>
          <cell r="B113" t="str">
            <v>Cake, palm kernel</v>
          </cell>
          <cell r="C113">
            <v>254</v>
          </cell>
          <cell r="D113">
            <v>862</v>
          </cell>
          <cell r="E113">
            <v>0</v>
          </cell>
          <cell r="F113">
            <v>0</v>
          </cell>
          <cell r="G113">
            <v>0</v>
          </cell>
          <cell r="H113">
            <v>0</v>
          </cell>
          <cell r="I113">
            <v>0</v>
          </cell>
          <cell r="J113">
            <v>0</v>
          </cell>
          <cell r="K113">
            <v>0</v>
          </cell>
          <cell r="L113">
            <v>0.2</v>
          </cell>
          <cell r="M113">
            <v>0</v>
          </cell>
          <cell r="N113">
            <v>3.81</v>
          </cell>
          <cell r="O113">
            <v>0</v>
          </cell>
          <cell r="P113">
            <v>24.7</v>
          </cell>
          <cell r="Q113">
            <v>0</v>
          </cell>
        </row>
        <row r="114">
          <cell r="A114">
            <v>260</v>
          </cell>
          <cell r="B114" t="str">
            <v>Olives</v>
          </cell>
          <cell r="C114">
            <v>260</v>
          </cell>
          <cell r="D114">
            <v>98</v>
          </cell>
          <cell r="E114">
            <v>0.90500000000000003</v>
          </cell>
          <cell r="F114">
            <v>2.85</v>
          </cell>
          <cell r="G114">
            <v>0.22</v>
          </cell>
          <cell r="H114">
            <v>2.85</v>
          </cell>
          <cell r="I114">
            <v>87</v>
          </cell>
          <cell r="J114">
            <v>0</v>
          </cell>
          <cell r="K114">
            <v>5.0000000000000001E-3</v>
          </cell>
          <cell r="L114">
            <v>8.4499999999999993</v>
          </cell>
          <cell r="M114">
            <v>8.5</v>
          </cell>
          <cell r="N114">
            <v>3.3758764933823779</v>
          </cell>
          <cell r="O114">
            <v>0</v>
          </cell>
          <cell r="P114">
            <v>1.4000000000000037</v>
          </cell>
          <cell r="Q114">
            <v>20</v>
          </cell>
        </row>
        <row r="115">
          <cell r="A115">
            <v>261</v>
          </cell>
          <cell r="B115" t="str">
            <v>Oil, olive, virgin</v>
          </cell>
          <cell r="C115">
            <v>260</v>
          </cell>
          <cell r="D115">
            <v>900</v>
          </cell>
          <cell r="E115">
            <v>0</v>
          </cell>
          <cell r="F115">
            <v>0</v>
          </cell>
          <cell r="G115">
            <v>0</v>
          </cell>
          <cell r="H115">
            <v>0.4</v>
          </cell>
          <cell r="I115">
            <v>1</v>
          </cell>
          <cell r="J115">
            <v>0</v>
          </cell>
          <cell r="K115">
            <v>0</v>
          </cell>
          <cell r="L115">
            <v>0.3</v>
          </cell>
          <cell r="M115">
            <v>1</v>
          </cell>
          <cell r="N115">
            <v>14.349999999999952</v>
          </cell>
          <cell r="O115">
            <v>0</v>
          </cell>
          <cell r="P115">
            <v>60.200000000000095</v>
          </cell>
          <cell r="Q115">
            <v>0</v>
          </cell>
        </row>
        <row r="116">
          <cell r="A116">
            <v>262</v>
          </cell>
          <cell r="B116" t="str">
            <v>Olives preserved</v>
          </cell>
          <cell r="C116">
            <v>260</v>
          </cell>
          <cell r="D116">
            <v>98</v>
          </cell>
          <cell r="E116">
            <v>0.90500000000000003</v>
          </cell>
          <cell r="F116">
            <v>2.85</v>
          </cell>
          <cell r="G116">
            <v>0.22</v>
          </cell>
          <cell r="H116">
            <v>2.85</v>
          </cell>
          <cell r="I116">
            <v>87</v>
          </cell>
          <cell r="J116">
            <v>0</v>
          </cell>
          <cell r="K116">
            <v>5.0000000000000001E-3</v>
          </cell>
          <cell r="L116">
            <v>8.4499999999999993</v>
          </cell>
          <cell r="M116">
            <v>8.5</v>
          </cell>
          <cell r="N116">
            <v>3.3758764933823779</v>
          </cell>
          <cell r="O116">
            <v>0</v>
          </cell>
          <cell r="P116">
            <v>1.4000000000000037</v>
          </cell>
          <cell r="Q116">
            <v>20</v>
          </cell>
        </row>
        <row r="117">
          <cell r="A117">
            <v>263</v>
          </cell>
          <cell r="B117" t="str">
            <v>Karite nuts (sheanuts)</v>
          </cell>
          <cell r="C117">
            <v>263</v>
          </cell>
          <cell r="D117">
            <v>884</v>
          </cell>
          <cell r="E117">
            <v>0</v>
          </cell>
          <cell r="F117">
            <v>0</v>
          </cell>
          <cell r="G117">
            <v>0</v>
          </cell>
          <cell r="H117">
            <v>0</v>
          </cell>
          <cell r="I117">
            <v>0</v>
          </cell>
          <cell r="J117">
            <v>0</v>
          </cell>
          <cell r="K117">
            <v>0</v>
          </cell>
          <cell r="L117">
            <v>0</v>
          </cell>
          <cell r="M117">
            <v>0</v>
          </cell>
          <cell r="N117">
            <v>0</v>
          </cell>
          <cell r="O117">
            <v>0</v>
          </cell>
          <cell r="P117">
            <v>0</v>
          </cell>
          <cell r="Q117">
            <v>0</v>
          </cell>
        </row>
        <row r="118">
          <cell r="A118">
            <v>264</v>
          </cell>
          <cell r="B118" t="str">
            <v>Butter of karite nuts</v>
          </cell>
          <cell r="C118">
            <v>263</v>
          </cell>
          <cell r="D118">
            <v>884</v>
          </cell>
          <cell r="E118">
            <v>0</v>
          </cell>
          <cell r="F118">
            <v>0</v>
          </cell>
          <cell r="G118">
            <v>0</v>
          </cell>
          <cell r="H118">
            <v>0</v>
          </cell>
          <cell r="I118">
            <v>0</v>
          </cell>
          <cell r="J118">
            <v>0</v>
          </cell>
          <cell r="K118">
            <v>0</v>
          </cell>
          <cell r="L118">
            <v>0</v>
          </cell>
          <cell r="M118">
            <v>0</v>
          </cell>
          <cell r="N118">
            <v>0</v>
          </cell>
          <cell r="O118">
            <v>0</v>
          </cell>
          <cell r="P118">
            <v>0</v>
          </cell>
          <cell r="Q118">
            <v>0</v>
          </cell>
        </row>
        <row r="119">
          <cell r="A119">
            <v>265</v>
          </cell>
          <cell r="B119" t="str">
            <v>Castor oil seed</v>
          </cell>
          <cell r="C119">
            <v>265</v>
          </cell>
          <cell r="D119">
            <v>884</v>
          </cell>
          <cell r="E119">
            <v>0</v>
          </cell>
          <cell r="F119">
            <v>0</v>
          </cell>
          <cell r="G119">
            <v>0</v>
          </cell>
          <cell r="H119">
            <v>0</v>
          </cell>
          <cell r="I119">
            <v>0</v>
          </cell>
          <cell r="J119">
            <v>0</v>
          </cell>
          <cell r="K119">
            <v>0</v>
          </cell>
          <cell r="L119">
            <v>0</v>
          </cell>
          <cell r="M119">
            <v>0</v>
          </cell>
          <cell r="N119">
            <v>0</v>
          </cell>
          <cell r="O119">
            <v>0</v>
          </cell>
          <cell r="P119">
            <v>0</v>
          </cell>
          <cell r="Q119">
            <v>0</v>
          </cell>
        </row>
        <row r="120">
          <cell r="A120">
            <v>266</v>
          </cell>
          <cell r="B120" t="str">
            <v>Oil, castor beans</v>
          </cell>
          <cell r="C120">
            <v>265</v>
          </cell>
          <cell r="D120">
            <v>884</v>
          </cell>
          <cell r="E120">
            <v>0</v>
          </cell>
          <cell r="F120">
            <v>0</v>
          </cell>
          <cell r="G120">
            <v>0</v>
          </cell>
          <cell r="H120">
            <v>0</v>
          </cell>
          <cell r="I120">
            <v>0</v>
          </cell>
          <cell r="J120">
            <v>0</v>
          </cell>
          <cell r="K120">
            <v>0</v>
          </cell>
          <cell r="L120">
            <v>0</v>
          </cell>
          <cell r="M120">
            <v>0</v>
          </cell>
          <cell r="N120">
            <v>0</v>
          </cell>
          <cell r="O120">
            <v>0</v>
          </cell>
          <cell r="P120">
            <v>0</v>
          </cell>
          <cell r="Q120">
            <v>0</v>
          </cell>
        </row>
        <row r="121">
          <cell r="A121">
            <v>267</v>
          </cell>
          <cell r="B121" t="str">
            <v>Sunflower seed</v>
          </cell>
          <cell r="C121">
            <v>267</v>
          </cell>
          <cell r="D121">
            <v>584</v>
          </cell>
          <cell r="E121">
            <v>19.55</v>
          </cell>
          <cell r="F121">
            <v>8.6</v>
          </cell>
          <cell r="G121">
            <v>2.75</v>
          </cell>
          <cell r="H121">
            <v>5.125</v>
          </cell>
          <cell r="I121">
            <v>110</v>
          </cell>
          <cell r="J121">
            <v>227</v>
          </cell>
          <cell r="K121">
            <v>0.19500000000000001</v>
          </cell>
          <cell r="L121">
            <v>55.1</v>
          </cell>
          <cell r="M121">
            <v>782.5</v>
          </cell>
          <cell r="N121">
            <v>35.17</v>
          </cell>
          <cell r="O121">
            <v>0</v>
          </cell>
          <cell r="P121">
            <v>0</v>
          </cell>
          <cell r="Q121">
            <v>4</v>
          </cell>
        </row>
        <row r="122">
          <cell r="A122">
            <v>268</v>
          </cell>
          <cell r="B122" t="str">
            <v>Oil, sunflower</v>
          </cell>
          <cell r="C122">
            <v>267</v>
          </cell>
          <cell r="D122">
            <v>900</v>
          </cell>
          <cell r="E122">
            <v>0</v>
          </cell>
          <cell r="F122">
            <v>0</v>
          </cell>
          <cell r="G122">
            <v>0</v>
          </cell>
          <cell r="H122">
            <v>0.03</v>
          </cell>
          <cell r="I122">
            <v>0</v>
          </cell>
          <cell r="J122">
            <v>0</v>
          </cell>
          <cell r="K122">
            <v>0</v>
          </cell>
          <cell r="L122">
            <v>0</v>
          </cell>
          <cell r="M122">
            <v>0</v>
          </cell>
          <cell r="N122">
            <v>41.08</v>
          </cell>
          <cell r="O122">
            <v>0</v>
          </cell>
          <cell r="P122">
            <v>5.4</v>
          </cell>
          <cell r="Q122">
            <v>0</v>
          </cell>
        </row>
        <row r="123">
          <cell r="A123">
            <v>269</v>
          </cell>
          <cell r="B123" t="str">
            <v>Cake, sunflower</v>
          </cell>
          <cell r="C123">
            <v>267</v>
          </cell>
          <cell r="D123">
            <v>884</v>
          </cell>
          <cell r="E123">
            <v>0</v>
          </cell>
          <cell r="F123">
            <v>0</v>
          </cell>
          <cell r="G123">
            <v>0</v>
          </cell>
          <cell r="H123">
            <v>0.03</v>
          </cell>
          <cell r="I123">
            <v>0</v>
          </cell>
          <cell r="J123">
            <v>0</v>
          </cell>
          <cell r="K123">
            <v>0</v>
          </cell>
          <cell r="L123">
            <v>0</v>
          </cell>
          <cell r="M123">
            <v>0</v>
          </cell>
          <cell r="N123">
            <v>41.08</v>
          </cell>
          <cell r="O123">
            <v>0</v>
          </cell>
          <cell r="P123">
            <v>5.4</v>
          </cell>
          <cell r="Q123">
            <v>0</v>
          </cell>
        </row>
        <row r="124">
          <cell r="A124">
            <v>270</v>
          </cell>
          <cell r="B124" t="str">
            <v>Rapeseed</v>
          </cell>
          <cell r="C124">
            <v>270</v>
          </cell>
          <cell r="D124">
            <v>524.5</v>
          </cell>
          <cell r="E124">
            <v>23.04</v>
          </cell>
          <cell r="F124">
            <v>7.1</v>
          </cell>
          <cell r="G124">
            <v>5.54</v>
          </cell>
          <cell r="H124">
            <v>8.6050000000000004</v>
          </cell>
          <cell r="I124">
            <v>378</v>
          </cell>
          <cell r="J124">
            <v>162</v>
          </cell>
          <cell r="K124">
            <v>0.1305</v>
          </cell>
          <cell r="L124">
            <v>166.85</v>
          </cell>
          <cell r="M124">
            <v>738</v>
          </cell>
          <cell r="N124">
            <v>0</v>
          </cell>
          <cell r="O124">
            <v>0</v>
          </cell>
          <cell r="P124">
            <v>0</v>
          </cell>
          <cell r="Q124">
            <v>2</v>
          </cell>
        </row>
        <row r="125">
          <cell r="A125">
            <v>271</v>
          </cell>
          <cell r="B125" t="str">
            <v>Oil, rapeseed</v>
          </cell>
          <cell r="C125">
            <v>270</v>
          </cell>
          <cell r="D125">
            <v>900</v>
          </cell>
          <cell r="E125">
            <v>0</v>
          </cell>
          <cell r="F125">
            <v>0</v>
          </cell>
          <cell r="G125">
            <v>0</v>
          </cell>
          <cell r="H125">
            <v>0</v>
          </cell>
          <cell r="I125">
            <v>0</v>
          </cell>
          <cell r="J125">
            <v>0</v>
          </cell>
          <cell r="K125">
            <v>0</v>
          </cell>
          <cell r="L125">
            <v>0.2</v>
          </cell>
          <cell r="M125">
            <v>0</v>
          </cell>
          <cell r="N125">
            <v>0</v>
          </cell>
          <cell r="O125">
            <v>0</v>
          </cell>
          <cell r="P125">
            <v>0</v>
          </cell>
          <cell r="Q125">
            <v>0</v>
          </cell>
        </row>
        <row r="126">
          <cell r="A126">
            <v>272</v>
          </cell>
          <cell r="B126" t="str">
            <v>Cake, rapeseed</v>
          </cell>
          <cell r="C126">
            <v>270</v>
          </cell>
          <cell r="D126">
            <v>884</v>
          </cell>
          <cell r="E126">
            <v>0</v>
          </cell>
          <cell r="F126">
            <v>0</v>
          </cell>
          <cell r="G126">
            <v>0</v>
          </cell>
          <cell r="H126">
            <v>0</v>
          </cell>
          <cell r="I126">
            <v>0</v>
          </cell>
          <cell r="J126">
            <v>0</v>
          </cell>
          <cell r="K126">
            <v>0</v>
          </cell>
          <cell r="L126">
            <v>0</v>
          </cell>
          <cell r="M126">
            <v>0</v>
          </cell>
          <cell r="N126">
            <v>0</v>
          </cell>
          <cell r="O126">
            <v>0</v>
          </cell>
          <cell r="P126">
            <v>0</v>
          </cell>
          <cell r="Q126">
            <v>0</v>
          </cell>
        </row>
        <row r="127">
          <cell r="A127">
            <v>274</v>
          </cell>
          <cell r="B127" t="str">
            <v>Oil, olive residues</v>
          </cell>
          <cell r="C127">
            <v>260</v>
          </cell>
          <cell r="D127">
            <v>884</v>
          </cell>
          <cell r="E127">
            <v>0</v>
          </cell>
          <cell r="F127">
            <v>0</v>
          </cell>
          <cell r="G127">
            <v>0</v>
          </cell>
          <cell r="H127">
            <v>0.56000000000000005</v>
          </cell>
          <cell r="I127">
            <v>1</v>
          </cell>
          <cell r="J127">
            <v>0</v>
          </cell>
          <cell r="K127">
            <v>0</v>
          </cell>
          <cell r="L127">
            <v>0.3</v>
          </cell>
          <cell r="M127">
            <v>1</v>
          </cell>
          <cell r="N127">
            <v>14.35</v>
          </cell>
          <cell r="O127">
            <v>0</v>
          </cell>
          <cell r="P127">
            <v>60.2</v>
          </cell>
          <cell r="Q127">
            <v>0</v>
          </cell>
        </row>
        <row r="128">
          <cell r="A128">
            <v>280</v>
          </cell>
          <cell r="B128" t="str">
            <v>Safflower seed</v>
          </cell>
          <cell r="C128">
            <v>280</v>
          </cell>
          <cell r="D128">
            <v>517</v>
          </cell>
          <cell r="E128">
            <v>16.18</v>
          </cell>
          <cell r="F128">
            <v>0</v>
          </cell>
          <cell r="G128">
            <v>5.05</v>
          </cell>
          <cell r="H128">
            <v>4.9000000000000004</v>
          </cell>
          <cell r="I128">
            <v>78</v>
          </cell>
          <cell r="J128">
            <v>160</v>
          </cell>
          <cell r="K128">
            <v>0.41499999999999998</v>
          </cell>
          <cell r="L128">
            <v>0</v>
          </cell>
          <cell r="M128">
            <v>687</v>
          </cell>
          <cell r="N128">
            <v>0</v>
          </cell>
          <cell r="O128">
            <v>0</v>
          </cell>
          <cell r="P128">
            <v>0</v>
          </cell>
          <cell r="Q128">
            <v>3</v>
          </cell>
        </row>
        <row r="129">
          <cell r="A129">
            <v>281</v>
          </cell>
          <cell r="B129" t="str">
            <v>Oil, safflower</v>
          </cell>
          <cell r="C129">
            <v>280</v>
          </cell>
          <cell r="D129">
            <v>884</v>
          </cell>
          <cell r="E129">
            <v>0</v>
          </cell>
          <cell r="F129">
            <v>0</v>
          </cell>
          <cell r="G129">
            <v>0</v>
          </cell>
          <cell r="H129">
            <v>0</v>
          </cell>
          <cell r="I129">
            <v>0</v>
          </cell>
          <cell r="J129">
            <v>0</v>
          </cell>
          <cell r="K129">
            <v>0</v>
          </cell>
          <cell r="L129">
            <v>0.2</v>
          </cell>
          <cell r="M129">
            <v>0</v>
          </cell>
          <cell r="N129">
            <v>34.1</v>
          </cell>
          <cell r="O129">
            <v>0</v>
          </cell>
          <cell r="P129">
            <v>7.1</v>
          </cell>
          <cell r="Q129">
            <v>0</v>
          </cell>
        </row>
        <row r="130">
          <cell r="A130">
            <v>282</v>
          </cell>
          <cell r="B130" t="str">
            <v>Cake, safflower</v>
          </cell>
          <cell r="C130">
            <v>280</v>
          </cell>
          <cell r="D130">
            <v>342</v>
          </cell>
          <cell r="E130">
            <v>35.619999999999997</v>
          </cell>
          <cell r="F130">
            <v>0</v>
          </cell>
          <cell r="G130">
            <v>5.01</v>
          </cell>
          <cell r="H130">
            <v>4.8600000000000003</v>
          </cell>
          <cell r="I130">
            <v>77</v>
          </cell>
          <cell r="J130">
            <v>159</v>
          </cell>
          <cell r="K130">
            <v>0.41199999999999998</v>
          </cell>
          <cell r="L130">
            <v>0</v>
          </cell>
          <cell r="M130">
            <v>68</v>
          </cell>
          <cell r="N130">
            <v>0</v>
          </cell>
          <cell r="O130">
            <v>0</v>
          </cell>
          <cell r="P130">
            <v>0</v>
          </cell>
          <cell r="Q130">
            <v>2</v>
          </cell>
        </row>
        <row r="131">
          <cell r="A131">
            <v>289</v>
          </cell>
          <cell r="B131" t="str">
            <v>Sesame seed</v>
          </cell>
          <cell r="C131">
            <v>289</v>
          </cell>
          <cell r="D131">
            <v>561</v>
          </cell>
          <cell r="E131">
            <v>19.100000000000001</v>
          </cell>
          <cell r="F131">
            <v>11.7</v>
          </cell>
          <cell r="G131">
            <v>6.43</v>
          </cell>
          <cell r="H131">
            <v>9.5</v>
          </cell>
          <cell r="I131">
            <v>816</v>
          </cell>
          <cell r="J131">
            <v>115</v>
          </cell>
          <cell r="K131">
            <v>0.25</v>
          </cell>
          <cell r="L131">
            <v>25.6</v>
          </cell>
          <cell r="M131">
            <v>457</v>
          </cell>
          <cell r="N131">
            <v>0.25</v>
          </cell>
          <cell r="O131">
            <v>0</v>
          </cell>
          <cell r="P131">
            <v>0</v>
          </cell>
          <cell r="Q131">
            <v>2.5</v>
          </cell>
        </row>
        <row r="132">
          <cell r="A132">
            <v>290</v>
          </cell>
          <cell r="B132" t="str">
            <v>Oil, sesame</v>
          </cell>
          <cell r="C132">
            <v>289</v>
          </cell>
          <cell r="D132">
            <v>898</v>
          </cell>
          <cell r="E132">
            <v>0</v>
          </cell>
          <cell r="F132">
            <v>0</v>
          </cell>
          <cell r="G132">
            <v>8.5000000000000006E-2</v>
          </cell>
          <cell r="H132">
            <v>1.1000000000000001</v>
          </cell>
          <cell r="I132">
            <v>4.5</v>
          </cell>
          <cell r="J132">
            <v>0</v>
          </cell>
          <cell r="K132">
            <v>0</v>
          </cell>
          <cell r="L132">
            <v>0.2</v>
          </cell>
          <cell r="M132">
            <v>0</v>
          </cell>
          <cell r="N132">
            <v>1.4</v>
          </cell>
          <cell r="O132">
            <v>0</v>
          </cell>
          <cell r="P132">
            <v>13.6</v>
          </cell>
          <cell r="Q132">
            <v>0</v>
          </cell>
        </row>
        <row r="133">
          <cell r="A133">
            <v>291</v>
          </cell>
          <cell r="B133" t="str">
            <v>Cake, sesame seed</v>
          </cell>
          <cell r="C133">
            <v>289</v>
          </cell>
          <cell r="D133">
            <v>567</v>
          </cell>
          <cell r="E133">
            <v>16.96</v>
          </cell>
          <cell r="F133">
            <v>0</v>
          </cell>
          <cell r="G133">
            <v>10.23</v>
          </cell>
          <cell r="H133">
            <v>14.55</v>
          </cell>
          <cell r="I133">
            <v>153</v>
          </cell>
          <cell r="J133">
            <v>30</v>
          </cell>
          <cell r="K133">
            <v>0.27500000000000002</v>
          </cell>
          <cell r="L133">
            <v>0</v>
          </cell>
          <cell r="M133">
            <v>406</v>
          </cell>
          <cell r="N133">
            <v>0</v>
          </cell>
          <cell r="O133">
            <v>0</v>
          </cell>
          <cell r="P133">
            <v>0</v>
          </cell>
          <cell r="Q133">
            <v>3</v>
          </cell>
        </row>
        <row r="134">
          <cell r="A134">
            <v>292</v>
          </cell>
          <cell r="B134" t="str">
            <v>Mustard seed</v>
          </cell>
          <cell r="C134">
            <v>292</v>
          </cell>
          <cell r="D134">
            <v>524.5</v>
          </cell>
          <cell r="E134">
            <v>23.04</v>
          </cell>
          <cell r="F134">
            <v>7.1</v>
          </cell>
          <cell r="G134">
            <v>5.54</v>
          </cell>
          <cell r="H134">
            <v>8.6050000000000004</v>
          </cell>
          <cell r="I134">
            <v>378</v>
          </cell>
          <cell r="J134">
            <v>162</v>
          </cell>
          <cell r="K134">
            <v>0.1305</v>
          </cell>
          <cell r="L134">
            <v>166.85</v>
          </cell>
          <cell r="M134">
            <v>738</v>
          </cell>
          <cell r="N134">
            <v>0</v>
          </cell>
          <cell r="O134">
            <v>0</v>
          </cell>
          <cell r="P134">
            <v>0</v>
          </cell>
          <cell r="Q134">
            <v>2</v>
          </cell>
        </row>
        <row r="135">
          <cell r="A135">
            <v>294</v>
          </cell>
          <cell r="B135" t="str">
            <v>Cake, mustard</v>
          </cell>
          <cell r="C135">
            <v>292</v>
          </cell>
          <cell r="D135">
            <v>367</v>
          </cell>
          <cell r="E135">
            <v>49.1</v>
          </cell>
          <cell r="F135">
            <v>0</v>
          </cell>
          <cell r="G135">
            <v>12.32</v>
          </cell>
          <cell r="H135">
            <v>13.35</v>
          </cell>
          <cell r="I135">
            <v>504</v>
          </cell>
          <cell r="J135">
            <v>242</v>
          </cell>
          <cell r="K135">
            <v>0.42</v>
          </cell>
          <cell r="L135">
            <v>0</v>
          </cell>
          <cell r="M135">
            <v>1869</v>
          </cell>
          <cell r="N135">
            <v>0</v>
          </cell>
          <cell r="O135">
            <v>0</v>
          </cell>
          <cell r="P135">
            <v>0</v>
          </cell>
          <cell r="Q135">
            <v>23</v>
          </cell>
        </row>
        <row r="136">
          <cell r="A136">
            <v>295</v>
          </cell>
          <cell r="B136" t="str">
            <v>Flour, mustard</v>
          </cell>
          <cell r="C136">
            <v>292</v>
          </cell>
          <cell r="D136">
            <v>884</v>
          </cell>
          <cell r="E136">
            <v>0</v>
          </cell>
          <cell r="F136">
            <v>0</v>
          </cell>
          <cell r="G136">
            <v>0</v>
          </cell>
          <cell r="H136">
            <v>0</v>
          </cell>
          <cell r="I136">
            <v>0</v>
          </cell>
          <cell r="J136">
            <v>0</v>
          </cell>
          <cell r="K136">
            <v>0</v>
          </cell>
          <cell r="L136">
            <v>0</v>
          </cell>
          <cell r="M136">
            <v>0</v>
          </cell>
          <cell r="N136">
            <v>0</v>
          </cell>
          <cell r="O136">
            <v>0</v>
          </cell>
          <cell r="P136">
            <v>0</v>
          </cell>
          <cell r="Q136">
            <v>0</v>
          </cell>
        </row>
        <row r="137">
          <cell r="A137">
            <v>296</v>
          </cell>
          <cell r="B137" t="str">
            <v>Poppy seed</v>
          </cell>
          <cell r="C137">
            <v>296</v>
          </cell>
          <cell r="D137">
            <v>525</v>
          </cell>
          <cell r="E137">
            <v>17.989999999999998</v>
          </cell>
          <cell r="F137">
            <v>19.5</v>
          </cell>
          <cell r="G137">
            <v>7.9</v>
          </cell>
          <cell r="H137">
            <v>9.76</v>
          </cell>
          <cell r="I137">
            <v>1438</v>
          </cell>
          <cell r="J137">
            <v>82</v>
          </cell>
          <cell r="K137">
            <v>0.1</v>
          </cell>
          <cell r="L137">
            <v>8.8000000000000007</v>
          </cell>
          <cell r="M137">
            <v>719</v>
          </cell>
          <cell r="N137">
            <v>1.77</v>
          </cell>
          <cell r="O137">
            <v>0</v>
          </cell>
          <cell r="P137">
            <v>0</v>
          </cell>
          <cell r="Q137">
            <v>0</v>
          </cell>
        </row>
        <row r="138">
          <cell r="A138">
            <v>297</v>
          </cell>
          <cell r="B138" t="str">
            <v>Oil, poppy</v>
          </cell>
          <cell r="C138">
            <v>296</v>
          </cell>
          <cell r="D138">
            <v>884</v>
          </cell>
          <cell r="E138">
            <v>0</v>
          </cell>
          <cell r="F138">
            <v>0</v>
          </cell>
          <cell r="G138">
            <v>0</v>
          </cell>
          <cell r="H138">
            <v>0</v>
          </cell>
          <cell r="I138">
            <v>0</v>
          </cell>
          <cell r="J138">
            <v>0</v>
          </cell>
          <cell r="K138">
            <v>0</v>
          </cell>
          <cell r="L138">
            <v>0</v>
          </cell>
          <cell r="M138">
            <v>0</v>
          </cell>
          <cell r="N138">
            <v>11.4</v>
          </cell>
          <cell r="O138">
            <v>0</v>
          </cell>
          <cell r="P138">
            <v>0</v>
          </cell>
          <cell r="Q138">
            <v>0</v>
          </cell>
        </row>
        <row r="139">
          <cell r="A139">
            <v>311</v>
          </cell>
          <cell r="B139" t="str">
            <v>Kapokseed in shell</v>
          </cell>
          <cell r="C139">
            <v>311</v>
          </cell>
          <cell r="D139">
            <v>506</v>
          </cell>
          <cell r="E139">
            <v>32.590000000000003</v>
          </cell>
          <cell r="F139">
            <v>5.5</v>
          </cell>
          <cell r="G139">
            <v>6</v>
          </cell>
          <cell r="H139">
            <v>5.4</v>
          </cell>
          <cell r="I139">
            <v>100</v>
          </cell>
          <cell r="J139">
            <v>233</v>
          </cell>
          <cell r="K139">
            <v>0.255</v>
          </cell>
          <cell r="L139">
            <v>0</v>
          </cell>
          <cell r="M139">
            <v>1350</v>
          </cell>
          <cell r="N139">
            <v>0</v>
          </cell>
          <cell r="O139">
            <v>0</v>
          </cell>
          <cell r="P139">
            <v>0</v>
          </cell>
          <cell r="Q139">
            <v>22</v>
          </cell>
        </row>
        <row r="140">
          <cell r="A140">
            <v>313</v>
          </cell>
          <cell r="B140" t="str">
            <v>Oil, kapok</v>
          </cell>
          <cell r="C140">
            <v>311</v>
          </cell>
          <cell r="D140">
            <v>884</v>
          </cell>
          <cell r="E140">
            <v>0</v>
          </cell>
          <cell r="F140">
            <v>0</v>
          </cell>
          <cell r="G140">
            <v>0</v>
          </cell>
          <cell r="H140">
            <v>0</v>
          </cell>
          <cell r="I140">
            <v>0</v>
          </cell>
          <cell r="J140">
            <v>0</v>
          </cell>
          <cell r="K140">
            <v>0</v>
          </cell>
          <cell r="L140">
            <v>0.2</v>
          </cell>
          <cell r="M140">
            <v>0</v>
          </cell>
          <cell r="N140">
            <v>35.299999999999997</v>
          </cell>
          <cell r="O140">
            <v>0</v>
          </cell>
          <cell r="P140">
            <v>24.7</v>
          </cell>
          <cell r="Q140">
            <v>0</v>
          </cell>
        </row>
        <row r="141">
          <cell r="A141">
            <v>314</v>
          </cell>
          <cell r="B141" t="str">
            <v>Cake, kapok</v>
          </cell>
          <cell r="C141">
            <v>311</v>
          </cell>
          <cell r="D141">
            <v>367</v>
          </cell>
          <cell r="E141">
            <v>49.1</v>
          </cell>
          <cell r="F141">
            <v>0</v>
          </cell>
          <cell r="G141">
            <v>12.32</v>
          </cell>
          <cell r="H141">
            <v>13.35</v>
          </cell>
          <cell r="I141">
            <v>504</v>
          </cell>
          <cell r="J141">
            <v>242</v>
          </cell>
          <cell r="K141">
            <v>0.42</v>
          </cell>
          <cell r="L141">
            <v>0</v>
          </cell>
          <cell r="M141">
            <v>1869</v>
          </cell>
          <cell r="N141">
            <v>0</v>
          </cell>
          <cell r="O141">
            <v>0</v>
          </cell>
          <cell r="P141">
            <v>0</v>
          </cell>
          <cell r="Q141">
            <v>23</v>
          </cell>
        </row>
        <row r="142">
          <cell r="A142">
            <v>328</v>
          </cell>
          <cell r="B142" t="str">
            <v>Seed cotton</v>
          </cell>
          <cell r="C142">
            <v>328</v>
          </cell>
          <cell r="D142">
            <v>506</v>
          </cell>
          <cell r="E142">
            <v>32.590000000000003</v>
          </cell>
          <cell r="F142">
            <v>5.5</v>
          </cell>
          <cell r="G142">
            <v>6</v>
          </cell>
          <cell r="H142">
            <v>5.4</v>
          </cell>
          <cell r="I142">
            <v>100</v>
          </cell>
          <cell r="J142">
            <v>233</v>
          </cell>
          <cell r="K142">
            <v>0.255</v>
          </cell>
          <cell r="L142">
            <v>0</v>
          </cell>
          <cell r="M142">
            <v>1350</v>
          </cell>
          <cell r="N142">
            <v>0</v>
          </cell>
          <cell r="O142">
            <v>0</v>
          </cell>
          <cell r="P142">
            <v>0</v>
          </cell>
          <cell r="Q142">
            <v>22</v>
          </cell>
        </row>
        <row r="143">
          <cell r="A143">
            <v>329</v>
          </cell>
          <cell r="B143" t="str">
            <v>Cottonseed</v>
          </cell>
          <cell r="C143">
            <v>328</v>
          </cell>
          <cell r="D143">
            <v>471.5</v>
          </cell>
          <cell r="E143">
            <v>26.395</v>
          </cell>
          <cell r="F143">
            <v>12</v>
          </cell>
          <cell r="G143">
            <v>6</v>
          </cell>
          <cell r="H143">
            <v>5.4</v>
          </cell>
          <cell r="I143">
            <v>129</v>
          </cell>
          <cell r="J143">
            <v>233</v>
          </cell>
          <cell r="K143">
            <v>0.255</v>
          </cell>
          <cell r="L143">
            <v>0</v>
          </cell>
          <cell r="M143">
            <v>1350</v>
          </cell>
          <cell r="N143">
            <v>35.299999999999997</v>
          </cell>
          <cell r="O143">
            <v>0</v>
          </cell>
          <cell r="P143">
            <v>24.7</v>
          </cell>
          <cell r="Q143">
            <v>22</v>
          </cell>
        </row>
        <row r="144">
          <cell r="A144">
            <v>331</v>
          </cell>
          <cell r="B144" t="str">
            <v>Oil, cottonseed</v>
          </cell>
          <cell r="C144">
            <v>328</v>
          </cell>
          <cell r="D144">
            <v>900</v>
          </cell>
          <cell r="E144">
            <v>0</v>
          </cell>
          <cell r="F144">
            <v>0</v>
          </cell>
          <cell r="G144">
            <v>0</v>
          </cell>
          <cell r="H144">
            <v>0</v>
          </cell>
          <cell r="I144">
            <v>0</v>
          </cell>
          <cell r="J144">
            <v>0</v>
          </cell>
          <cell r="K144">
            <v>0</v>
          </cell>
          <cell r="L144">
            <v>0.2</v>
          </cell>
          <cell r="M144">
            <v>0</v>
          </cell>
          <cell r="N144">
            <v>35.299999999999997</v>
          </cell>
          <cell r="O144">
            <v>0</v>
          </cell>
          <cell r="P144">
            <v>24.7</v>
          </cell>
          <cell r="Q144">
            <v>0</v>
          </cell>
        </row>
        <row r="145">
          <cell r="A145">
            <v>332</v>
          </cell>
          <cell r="B145" t="str">
            <v>Cake, cottonseed</v>
          </cell>
          <cell r="C145">
            <v>328</v>
          </cell>
          <cell r="D145">
            <v>367</v>
          </cell>
          <cell r="E145">
            <v>49.1</v>
          </cell>
          <cell r="F145">
            <v>0</v>
          </cell>
          <cell r="G145">
            <v>12.32</v>
          </cell>
          <cell r="H145">
            <v>13.35</v>
          </cell>
          <cell r="I145">
            <v>504</v>
          </cell>
          <cell r="J145">
            <v>242</v>
          </cell>
          <cell r="K145">
            <v>0.42</v>
          </cell>
          <cell r="L145">
            <v>0</v>
          </cell>
          <cell r="M145">
            <v>1869</v>
          </cell>
          <cell r="N145">
            <v>0</v>
          </cell>
          <cell r="O145">
            <v>0</v>
          </cell>
          <cell r="P145">
            <v>0</v>
          </cell>
          <cell r="Q145">
            <v>23</v>
          </cell>
        </row>
        <row r="146">
          <cell r="A146">
            <v>333</v>
          </cell>
          <cell r="B146" t="str">
            <v>Linseed</v>
          </cell>
          <cell r="C146">
            <v>333</v>
          </cell>
          <cell r="D146">
            <v>534</v>
          </cell>
          <cell r="E146">
            <v>18.29</v>
          </cell>
          <cell r="F146">
            <v>27.3</v>
          </cell>
          <cell r="G146">
            <v>4.34</v>
          </cell>
          <cell r="H146">
            <v>5.73</v>
          </cell>
          <cell r="I146">
            <v>255</v>
          </cell>
          <cell r="J146">
            <v>87</v>
          </cell>
          <cell r="K146">
            <v>0.161</v>
          </cell>
          <cell r="L146">
            <v>78.7</v>
          </cell>
          <cell r="M146">
            <v>813</v>
          </cell>
          <cell r="N146">
            <v>0.31</v>
          </cell>
          <cell r="O146">
            <v>0</v>
          </cell>
          <cell r="P146">
            <v>4.3</v>
          </cell>
          <cell r="Q146">
            <v>0</v>
          </cell>
        </row>
        <row r="147">
          <cell r="A147">
            <v>334</v>
          </cell>
          <cell r="B147" t="str">
            <v>Oil, linseed</v>
          </cell>
          <cell r="C147">
            <v>333</v>
          </cell>
          <cell r="D147">
            <v>878</v>
          </cell>
          <cell r="E147">
            <v>0.37</v>
          </cell>
          <cell r="F147">
            <v>0</v>
          </cell>
          <cell r="G147">
            <v>0.31</v>
          </cell>
          <cell r="H147">
            <v>0.34</v>
          </cell>
          <cell r="I147">
            <v>9</v>
          </cell>
          <cell r="J147">
            <v>0</v>
          </cell>
          <cell r="K147">
            <v>0</v>
          </cell>
          <cell r="L147">
            <v>0</v>
          </cell>
          <cell r="M147">
            <v>31</v>
          </cell>
          <cell r="N147">
            <v>0.71</v>
          </cell>
          <cell r="O147">
            <v>0</v>
          </cell>
          <cell r="P147">
            <v>3.3</v>
          </cell>
          <cell r="Q147">
            <v>0</v>
          </cell>
        </row>
        <row r="148">
          <cell r="A148">
            <v>335</v>
          </cell>
          <cell r="B148" t="str">
            <v>Cake, linseed</v>
          </cell>
          <cell r="C148">
            <v>333</v>
          </cell>
          <cell r="D148">
            <v>367</v>
          </cell>
          <cell r="E148">
            <v>49.1</v>
          </cell>
          <cell r="F148">
            <v>0</v>
          </cell>
          <cell r="G148">
            <v>12.32</v>
          </cell>
          <cell r="H148">
            <v>13.35</v>
          </cell>
          <cell r="I148">
            <v>504</v>
          </cell>
          <cell r="J148">
            <v>242</v>
          </cell>
          <cell r="K148">
            <v>0.42</v>
          </cell>
          <cell r="L148">
            <v>0</v>
          </cell>
          <cell r="M148">
            <v>1869</v>
          </cell>
          <cell r="N148">
            <v>0</v>
          </cell>
          <cell r="O148">
            <v>0</v>
          </cell>
          <cell r="P148">
            <v>0</v>
          </cell>
          <cell r="Q148">
            <v>23</v>
          </cell>
        </row>
        <row r="149">
          <cell r="A149">
            <v>336</v>
          </cell>
          <cell r="B149" t="str">
            <v>Hempseed</v>
          </cell>
          <cell r="C149">
            <v>336</v>
          </cell>
          <cell r="D149">
            <v>534</v>
          </cell>
          <cell r="E149">
            <v>18.29</v>
          </cell>
          <cell r="F149">
            <v>27.3</v>
          </cell>
          <cell r="G149">
            <v>4.34</v>
          </cell>
          <cell r="H149">
            <v>5.73</v>
          </cell>
          <cell r="I149">
            <v>255</v>
          </cell>
          <cell r="J149">
            <v>87</v>
          </cell>
          <cell r="K149">
            <v>0.161</v>
          </cell>
          <cell r="L149">
            <v>78.7</v>
          </cell>
          <cell r="M149">
            <v>813</v>
          </cell>
          <cell r="N149">
            <v>0.31</v>
          </cell>
          <cell r="O149">
            <v>0</v>
          </cell>
          <cell r="P149">
            <v>4.3</v>
          </cell>
          <cell r="Q149">
            <v>0</v>
          </cell>
        </row>
        <row r="150">
          <cell r="A150">
            <v>338</v>
          </cell>
          <cell r="B150" t="str">
            <v>Cake, hempseed</v>
          </cell>
          <cell r="C150">
            <v>336</v>
          </cell>
          <cell r="D150">
            <v>367</v>
          </cell>
          <cell r="E150">
            <v>49.1</v>
          </cell>
          <cell r="F150">
            <v>0</v>
          </cell>
          <cell r="G150">
            <v>12.32</v>
          </cell>
          <cell r="H150">
            <v>13.35</v>
          </cell>
          <cell r="I150">
            <v>504</v>
          </cell>
          <cell r="J150">
            <v>242</v>
          </cell>
          <cell r="K150">
            <v>0.42</v>
          </cell>
          <cell r="L150">
            <v>0</v>
          </cell>
          <cell r="M150">
            <v>1869</v>
          </cell>
          <cell r="N150">
            <v>0</v>
          </cell>
          <cell r="O150">
            <v>0</v>
          </cell>
          <cell r="P150">
            <v>0</v>
          </cell>
          <cell r="Q150">
            <v>23</v>
          </cell>
        </row>
        <row r="151">
          <cell r="A151">
            <v>339</v>
          </cell>
          <cell r="B151" t="str">
            <v>Oilseeds nes</v>
          </cell>
          <cell r="C151">
            <v>339</v>
          </cell>
          <cell r="D151">
            <v>576</v>
          </cell>
          <cell r="E151">
            <v>6.2</v>
          </cell>
          <cell r="F151">
            <v>0</v>
          </cell>
          <cell r="G151">
            <v>0.36</v>
          </cell>
          <cell r="H151">
            <v>2.46</v>
          </cell>
          <cell r="I151">
            <v>1</v>
          </cell>
          <cell r="J151">
            <v>113</v>
          </cell>
          <cell r="K151">
            <v>0.371</v>
          </cell>
          <cell r="L151">
            <v>0</v>
          </cell>
          <cell r="M151">
            <v>1017</v>
          </cell>
          <cell r="N151">
            <v>0</v>
          </cell>
          <cell r="O151">
            <v>0</v>
          </cell>
          <cell r="P151">
            <v>0</v>
          </cell>
          <cell r="Q151">
            <v>0</v>
          </cell>
        </row>
        <row r="152">
          <cell r="A152">
            <v>340</v>
          </cell>
          <cell r="B152" t="str">
            <v>Oil, vegetable origin nes</v>
          </cell>
          <cell r="C152">
            <v>339</v>
          </cell>
          <cell r="D152">
            <v>899</v>
          </cell>
          <cell r="E152">
            <v>0</v>
          </cell>
          <cell r="F152">
            <v>0</v>
          </cell>
          <cell r="G152">
            <v>0</v>
          </cell>
          <cell r="H152">
            <v>0</v>
          </cell>
          <cell r="I152">
            <v>0</v>
          </cell>
          <cell r="J152">
            <v>0</v>
          </cell>
          <cell r="K152">
            <v>0</v>
          </cell>
          <cell r="L152">
            <v>0.3</v>
          </cell>
          <cell r="M152">
            <v>0</v>
          </cell>
          <cell r="N152">
            <v>7.7535100443915477</v>
          </cell>
          <cell r="O152">
            <v>4.0820339617038091E-2</v>
          </cell>
          <cell r="P152">
            <v>78.069910746491104</v>
          </cell>
          <cell r="Q152">
            <v>0</v>
          </cell>
        </row>
        <row r="153">
          <cell r="A153">
            <v>358</v>
          </cell>
          <cell r="B153" t="str">
            <v>Cabbages and other brassicas</v>
          </cell>
          <cell r="C153">
            <v>358</v>
          </cell>
          <cell r="D153">
            <v>25</v>
          </cell>
          <cell r="E153">
            <v>1.9</v>
          </cell>
          <cell r="F153">
            <v>2</v>
          </cell>
          <cell r="G153">
            <v>0.28999999999999998</v>
          </cell>
          <cell r="H153">
            <v>1.2</v>
          </cell>
          <cell r="I153">
            <v>65.5</v>
          </cell>
          <cell r="J153">
            <v>54.694373400000003</v>
          </cell>
          <cell r="K153">
            <v>0.08</v>
          </cell>
          <cell r="L153">
            <v>12.3</v>
          </cell>
          <cell r="M153">
            <v>252</v>
          </cell>
          <cell r="N153">
            <v>0.14000000000000001</v>
          </cell>
          <cell r="O153">
            <v>0</v>
          </cell>
          <cell r="P153">
            <v>108.7</v>
          </cell>
          <cell r="Q153">
            <v>102</v>
          </cell>
        </row>
        <row r="154">
          <cell r="A154">
            <v>366</v>
          </cell>
          <cell r="B154" t="str">
            <v>Artichokes</v>
          </cell>
          <cell r="C154">
            <v>366</v>
          </cell>
          <cell r="D154">
            <v>50.5</v>
          </cell>
          <cell r="E154">
            <v>2.75</v>
          </cell>
          <cell r="F154">
            <v>1.2</v>
          </cell>
          <cell r="G154">
            <v>0.44</v>
          </cell>
          <cell r="H154">
            <v>1.19</v>
          </cell>
          <cell r="I154">
            <v>45.5</v>
          </cell>
          <cell r="J154">
            <v>68</v>
          </cell>
          <cell r="K154">
            <v>5.5E-2</v>
          </cell>
          <cell r="L154">
            <v>34.4</v>
          </cell>
          <cell r="M154">
            <v>339</v>
          </cell>
          <cell r="N154">
            <v>0.19</v>
          </cell>
          <cell r="O154">
            <v>0</v>
          </cell>
          <cell r="P154">
            <v>14.8</v>
          </cell>
          <cell r="Q154">
            <v>12.5</v>
          </cell>
        </row>
        <row r="155">
          <cell r="A155">
            <v>367</v>
          </cell>
          <cell r="B155" t="str">
            <v>Asparagus</v>
          </cell>
          <cell r="C155">
            <v>367</v>
          </cell>
          <cell r="D155">
            <v>20.5</v>
          </cell>
          <cell r="E155">
            <v>2.2000000000000002</v>
          </cell>
          <cell r="F155">
            <v>2.4</v>
          </cell>
          <cell r="G155">
            <v>0.52</v>
          </cell>
          <cell r="H155">
            <v>1</v>
          </cell>
          <cell r="I155">
            <v>22</v>
          </cell>
          <cell r="J155">
            <v>52</v>
          </cell>
          <cell r="K155">
            <v>0.15049999999999999</v>
          </cell>
          <cell r="L155">
            <v>16</v>
          </cell>
          <cell r="M155">
            <v>199</v>
          </cell>
          <cell r="N155">
            <v>1.5</v>
          </cell>
          <cell r="O155">
            <v>0</v>
          </cell>
          <cell r="P155">
            <v>50.6</v>
          </cell>
          <cell r="Q155">
            <v>17</v>
          </cell>
        </row>
        <row r="156">
          <cell r="A156">
            <v>372</v>
          </cell>
          <cell r="B156" t="str">
            <v>Lettuce and chicory</v>
          </cell>
          <cell r="C156">
            <v>372</v>
          </cell>
          <cell r="D156">
            <v>17</v>
          </cell>
          <cell r="E156">
            <v>1.35</v>
          </cell>
          <cell r="F156">
            <v>1.5</v>
          </cell>
          <cell r="G156">
            <v>0.36</v>
          </cell>
          <cell r="H156">
            <v>1</v>
          </cell>
          <cell r="I156">
            <v>44</v>
          </cell>
          <cell r="J156">
            <v>73</v>
          </cell>
          <cell r="K156">
            <v>7.0000000000000007E-2</v>
          </cell>
          <cell r="L156">
            <v>12.3</v>
          </cell>
          <cell r="M156">
            <v>247</v>
          </cell>
          <cell r="N156">
            <v>2.2599999999999998</v>
          </cell>
          <cell r="O156">
            <v>0</v>
          </cell>
          <cell r="P156">
            <v>297.60000000000002</v>
          </cell>
          <cell r="Q156">
            <v>147</v>
          </cell>
        </row>
        <row r="157">
          <cell r="A157">
            <v>373</v>
          </cell>
          <cell r="B157" t="str">
            <v>Spinach</v>
          </cell>
          <cell r="C157">
            <v>373</v>
          </cell>
          <cell r="D157">
            <v>23</v>
          </cell>
          <cell r="E157">
            <v>2.5499999999999998</v>
          </cell>
          <cell r="F157">
            <v>2.2999999999999998</v>
          </cell>
          <cell r="G157">
            <v>0.51500000000000001</v>
          </cell>
          <cell r="H157">
            <v>3.1</v>
          </cell>
          <cell r="I157">
            <v>99</v>
          </cell>
          <cell r="J157">
            <v>176</v>
          </cell>
          <cell r="K157">
            <v>0.2</v>
          </cell>
          <cell r="L157">
            <v>19.3</v>
          </cell>
          <cell r="M157">
            <v>517.5</v>
          </cell>
          <cell r="N157">
            <v>2.08</v>
          </cell>
          <cell r="O157">
            <v>0</v>
          </cell>
          <cell r="P157">
            <v>493.6</v>
          </cell>
          <cell r="Q157">
            <v>325</v>
          </cell>
        </row>
        <row r="158">
          <cell r="A158">
            <v>388</v>
          </cell>
          <cell r="B158" t="str">
            <v>Tomatoes</v>
          </cell>
          <cell r="C158">
            <v>388</v>
          </cell>
          <cell r="D158">
            <v>20</v>
          </cell>
          <cell r="E158">
            <v>1</v>
          </cell>
          <cell r="F158">
            <v>1.2</v>
          </cell>
          <cell r="G158">
            <v>0.17</v>
          </cell>
          <cell r="H158">
            <v>0.6</v>
          </cell>
          <cell r="I158">
            <v>12.967919999999999</v>
          </cell>
          <cell r="J158">
            <v>21.25</v>
          </cell>
          <cell r="K158">
            <v>0.04</v>
          </cell>
          <cell r="L158">
            <v>6.7</v>
          </cell>
          <cell r="M158">
            <v>204</v>
          </cell>
          <cell r="N158">
            <v>1.5164847286167891</v>
          </cell>
          <cell r="O158">
            <v>0</v>
          </cell>
          <cell r="P158">
            <v>4.9018248676004967</v>
          </cell>
          <cell r="Q158">
            <v>65</v>
          </cell>
        </row>
        <row r="159">
          <cell r="A159">
            <v>390</v>
          </cell>
          <cell r="B159" t="str">
            <v>Juice, tomato</v>
          </cell>
          <cell r="C159">
            <v>388</v>
          </cell>
          <cell r="D159">
            <v>17</v>
          </cell>
          <cell r="E159">
            <v>0.85</v>
          </cell>
          <cell r="F159">
            <v>0.4</v>
          </cell>
          <cell r="G159">
            <v>0.11</v>
          </cell>
          <cell r="H159">
            <v>0.39</v>
          </cell>
          <cell r="I159">
            <v>10</v>
          </cell>
          <cell r="J159">
            <v>20</v>
          </cell>
          <cell r="K159">
            <v>7.8E-2</v>
          </cell>
          <cell r="L159">
            <v>6.8</v>
          </cell>
          <cell r="M159">
            <v>217</v>
          </cell>
          <cell r="N159">
            <v>0.32</v>
          </cell>
          <cell r="O159">
            <v>0</v>
          </cell>
          <cell r="P159">
            <v>2.2999999999999998</v>
          </cell>
          <cell r="Q159">
            <v>23</v>
          </cell>
        </row>
        <row r="160">
          <cell r="A160">
            <v>391</v>
          </cell>
          <cell r="B160" t="str">
            <v>Tomatoes, paste</v>
          </cell>
          <cell r="C160">
            <v>388</v>
          </cell>
          <cell r="D160">
            <v>82</v>
          </cell>
          <cell r="E160">
            <v>4.32</v>
          </cell>
          <cell r="F160">
            <v>4.0999999999999996</v>
          </cell>
          <cell r="G160">
            <v>0.63</v>
          </cell>
          <cell r="H160">
            <v>2.98</v>
          </cell>
          <cell r="I160">
            <v>36</v>
          </cell>
          <cell r="J160">
            <v>12</v>
          </cell>
          <cell r="K160">
            <v>0.153</v>
          </cell>
          <cell r="L160">
            <v>38.5</v>
          </cell>
          <cell r="M160">
            <v>1014</v>
          </cell>
          <cell r="N160">
            <v>4.3</v>
          </cell>
          <cell r="O160">
            <v>0</v>
          </cell>
          <cell r="P160">
            <v>11.4</v>
          </cell>
          <cell r="Q160">
            <v>76</v>
          </cell>
        </row>
        <row r="161">
          <cell r="A161">
            <v>392</v>
          </cell>
          <cell r="B161" t="str">
            <v>Tomatoes, peeled</v>
          </cell>
          <cell r="C161">
            <v>388</v>
          </cell>
          <cell r="D161">
            <v>20</v>
          </cell>
          <cell r="E161">
            <v>1</v>
          </cell>
          <cell r="F161">
            <v>1.2</v>
          </cell>
          <cell r="G161">
            <v>0.17</v>
          </cell>
          <cell r="H161">
            <v>0.6</v>
          </cell>
          <cell r="I161">
            <v>12.967919999999999</v>
          </cell>
          <cell r="J161">
            <v>21.25</v>
          </cell>
          <cell r="K161">
            <v>0.04</v>
          </cell>
          <cell r="L161">
            <v>6.7</v>
          </cell>
          <cell r="M161">
            <v>204</v>
          </cell>
          <cell r="N161">
            <v>1.5164847286167891</v>
          </cell>
          <cell r="O161">
            <v>0</v>
          </cell>
          <cell r="P161">
            <v>4.9018248676004967</v>
          </cell>
          <cell r="Q161">
            <v>65</v>
          </cell>
        </row>
        <row r="162">
          <cell r="A162">
            <v>393</v>
          </cell>
          <cell r="B162" t="str">
            <v>Cauliflowers and broccoli</v>
          </cell>
          <cell r="C162">
            <v>393</v>
          </cell>
          <cell r="D162">
            <v>27.32</v>
          </cell>
          <cell r="E162">
            <v>3.2</v>
          </cell>
          <cell r="F162">
            <v>1.85</v>
          </cell>
          <cell r="G162">
            <v>0.4</v>
          </cell>
          <cell r="H162">
            <v>1</v>
          </cell>
          <cell r="I162">
            <v>35</v>
          </cell>
          <cell r="J162">
            <v>60</v>
          </cell>
          <cell r="K162">
            <v>0.1</v>
          </cell>
          <cell r="L162">
            <v>44.3</v>
          </cell>
          <cell r="M162">
            <v>313</v>
          </cell>
          <cell r="N162">
            <v>7.0000000000000007E-2</v>
          </cell>
          <cell r="O162">
            <v>0</v>
          </cell>
          <cell r="P162">
            <v>13.8</v>
          </cell>
          <cell r="Q162">
            <v>115</v>
          </cell>
        </row>
        <row r="163">
          <cell r="A163">
            <v>394</v>
          </cell>
          <cell r="B163" t="str">
            <v>Pumpkins, squash and gourds</v>
          </cell>
          <cell r="C163">
            <v>394</v>
          </cell>
          <cell r="D163">
            <v>19</v>
          </cell>
          <cell r="E163">
            <v>1</v>
          </cell>
          <cell r="F163">
            <v>1.2</v>
          </cell>
          <cell r="G163">
            <v>0.2</v>
          </cell>
          <cell r="H163">
            <v>0.64500000000000002</v>
          </cell>
          <cell r="I163">
            <v>23</v>
          </cell>
          <cell r="J163">
            <v>16</v>
          </cell>
          <cell r="K163">
            <v>0.04</v>
          </cell>
          <cell r="L163">
            <v>9.1</v>
          </cell>
          <cell r="M163">
            <v>162</v>
          </cell>
          <cell r="N163">
            <v>0.8</v>
          </cell>
          <cell r="O163">
            <v>0</v>
          </cell>
          <cell r="P163">
            <v>0.8</v>
          </cell>
          <cell r="Q163">
            <v>32</v>
          </cell>
        </row>
        <row r="164">
          <cell r="A164">
            <v>397</v>
          </cell>
          <cell r="B164" t="str">
            <v>Cucumbers and gherkins</v>
          </cell>
          <cell r="C164">
            <v>397</v>
          </cell>
          <cell r="D164">
            <v>15</v>
          </cell>
          <cell r="E164">
            <v>0.7</v>
          </cell>
          <cell r="F164">
            <v>0.7</v>
          </cell>
          <cell r="G164">
            <v>0.19</v>
          </cell>
          <cell r="H164">
            <v>0.4</v>
          </cell>
          <cell r="I164">
            <v>16</v>
          </cell>
          <cell r="J164">
            <v>7</v>
          </cell>
          <cell r="K164">
            <v>3.6499999999999998E-2</v>
          </cell>
          <cell r="L164">
            <v>6</v>
          </cell>
          <cell r="M164">
            <v>144</v>
          </cell>
          <cell r="N164">
            <v>0.03</v>
          </cell>
          <cell r="O164">
            <v>0</v>
          </cell>
          <cell r="P164">
            <v>7.2</v>
          </cell>
          <cell r="Q164">
            <v>4.5</v>
          </cell>
        </row>
        <row r="165">
          <cell r="A165">
            <v>399</v>
          </cell>
          <cell r="B165" t="str">
            <v>Eggplants (aubergines)</v>
          </cell>
          <cell r="C165">
            <v>399</v>
          </cell>
          <cell r="D165">
            <v>27.5</v>
          </cell>
          <cell r="E165">
            <v>1.1000000000000001</v>
          </cell>
          <cell r="F165">
            <v>2.2999999999999998</v>
          </cell>
          <cell r="G165">
            <v>0.18</v>
          </cell>
          <cell r="H165">
            <v>0.5</v>
          </cell>
          <cell r="I165">
            <v>14.5</v>
          </cell>
          <cell r="J165">
            <v>26.333333329999999</v>
          </cell>
          <cell r="K165">
            <v>0.05</v>
          </cell>
          <cell r="L165">
            <v>29.45</v>
          </cell>
          <cell r="M165">
            <v>229</v>
          </cell>
          <cell r="N165">
            <v>0.41</v>
          </cell>
          <cell r="O165">
            <v>0</v>
          </cell>
          <cell r="P165">
            <v>2.9</v>
          </cell>
          <cell r="Q165">
            <v>5</v>
          </cell>
        </row>
        <row r="166">
          <cell r="A166">
            <v>401</v>
          </cell>
          <cell r="B166" t="str">
            <v>Chillies and peppers, green</v>
          </cell>
          <cell r="C166">
            <v>401</v>
          </cell>
          <cell r="D166">
            <v>29</v>
          </cell>
          <cell r="E166">
            <v>1.5</v>
          </cell>
          <cell r="F166">
            <v>2.1666666669999999</v>
          </cell>
          <cell r="G166">
            <v>0.3</v>
          </cell>
          <cell r="H166">
            <v>1.2</v>
          </cell>
          <cell r="I166">
            <v>18</v>
          </cell>
          <cell r="J166">
            <v>26</v>
          </cell>
          <cell r="K166">
            <v>8.0500000000000002E-2</v>
          </cell>
          <cell r="L166">
            <v>7.6</v>
          </cell>
          <cell r="M166">
            <v>322</v>
          </cell>
          <cell r="N166">
            <v>0</v>
          </cell>
          <cell r="O166">
            <v>0</v>
          </cell>
          <cell r="P166">
            <v>0</v>
          </cell>
          <cell r="Q166">
            <v>54</v>
          </cell>
        </row>
        <row r="167">
          <cell r="A167">
            <v>402</v>
          </cell>
          <cell r="B167" t="str">
            <v>Onions, shallots, green</v>
          </cell>
          <cell r="C167">
            <v>402</v>
          </cell>
          <cell r="D167">
            <v>34</v>
          </cell>
          <cell r="E167">
            <v>1.6</v>
          </cell>
          <cell r="F167">
            <v>2.35</v>
          </cell>
          <cell r="G167">
            <v>0.39500000000000002</v>
          </cell>
          <cell r="H167">
            <v>1.21</v>
          </cell>
          <cell r="I167">
            <v>42</v>
          </cell>
          <cell r="J167">
            <v>34</v>
          </cell>
          <cell r="K167">
            <v>7.0000000000000007E-2</v>
          </cell>
          <cell r="L167">
            <v>5.7</v>
          </cell>
          <cell r="M167">
            <v>234</v>
          </cell>
          <cell r="N167">
            <v>0.04</v>
          </cell>
          <cell r="O167">
            <v>0</v>
          </cell>
          <cell r="P167">
            <v>0.8</v>
          </cell>
          <cell r="Q167">
            <v>41</v>
          </cell>
        </row>
        <row r="168">
          <cell r="A168">
            <v>403</v>
          </cell>
          <cell r="B168" t="str">
            <v>Onions, dry</v>
          </cell>
          <cell r="C168">
            <v>403</v>
          </cell>
          <cell r="D168">
            <v>40</v>
          </cell>
          <cell r="E168">
            <v>1.1000000000000001</v>
          </cell>
          <cell r="F168">
            <v>1.6</v>
          </cell>
          <cell r="G168">
            <v>0.17</v>
          </cell>
          <cell r="H168">
            <v>0.65</v>
          </cell>
          <cell r="I168">
            <v>30.55</v>
          </cell>
          <cell r="J168">
            <v>16</v>
          </cell>
          <cell r="K168">
            <v>0.04</v>
          </cell>
          <cell r="L168">
            <v>6.1</v>
          </cell>
          <cell r="M168">
            <v>149.6</v>
          </cell>
          <cell r="N168">
            <v>0.02</v>
          </cell>
          <cell r="O168">
            <v>0</v>
          </cell>
          <cell r="P168">
            <v>0.4</v>
          </cell>
          <cell r="Q168">
            <v>0</v>
          </cell>
        </row>
        <row r="169">
          <cell r="A169">
            <v>406</v>
          </cell>
          <cell r="B169" t="str">
            <v>Garlic</v>
          </cell>
          <cell r="C169">
            <v>406</v>
          </cell>
          <cell r="D169">
            <v>129.5</v>
          </cell>
          <cell r="E169">
            <v>5.2</v>
          </cell>
          <cell r="F169">
            <v>1.55</v>
          </cell>
          <cell r="G169">
            <v>1</v>
          </cell>
          <cell r="H169">
            <v>1.5</v>
          </cell>
          <cell r="I169">
            <v>32.5</v>
          </cell>
          <cell r="J169">
            <v>3.5</v>
          </cell>
          <cell r="K169">
            <v>7.0000000000000007E-2</v>
          </cell>
          <cell r="L169">
            <v>23.2</v>
          </cell>
          <cell r="M169">
            <v>465</v>
          </cell>
          <cell r="N169">
            <v>0.08</v>
          </cell>
          <cell r="O169">
            <v>0</v>
          </cell>
          <cell r="P169">
            <v>1.7</v>
          </cell>
          <cell r="Q169">
            <v>0</v>
          </cell>
        </row>
        <row r="170">
          <cell r="A170">
            <v>407</v>
          </cell>
          <cell r="B170" t="str">
            <v>Leeks, other alliaceous vegetables</v>
          </cell>
          <cell r="C170">
            <v>407</v>
          </cell>
          <cell r="D170">
            <v>37</v>
          </cell>
          <cell r="E170">
            <v>2.1</v>
          </cell>
          <cell r="F170">
            <v>1.8</v>
          </cell>
          <cell r="G170">
            <v>0.4</v>
          </cell>
          <cell r="H170">
            <v>2</v>
          </cell>
          <cell r="I170">
            <v>58</v>
          </cell>
          <cell r="J170">
            <v>84.5</v>
          </cell>
          <cell r="K170">
            <v>0.08</v>
          </cell>
          <cell r="L170">
            <v>7.35</v>
          </cell>
          <cell r="M170">
            <v>189.5</v>
          </cell>
          <cell r="N170">
            <v>0.5</v>
          </cell>
          <cell r="O170">
            <v>0</v>
          </cell>
          <cell r="P170">
            <v>25.4</v>
          </cell>
          <cell r="Q170">
            <v>60</v>
          </cell>
        </row>
        <row r="171">
          <cell r="A171">
            <v>414</v>
          </cell>
          <cell r="B171" t="str">
            <v>Beans, green</v>
          </cell>
          <cell r="C171">
            <v>414</v>
          </cell>
          <cell r="D171">
            <v>35.5</v>
          </cell>
          <cell r="E171">
            <v>3</v>
          </cell>
          <cell r="F171">
            <v>2</v>
          </cell>
          <cell r="G171">
            <v>0.4</v>
          </cell>
          <cell r="H171">
            <v>1.345</v>
          </cell>
          <cell r="I171">
            <v>49.5</v>
          </cell>
          <cell r="J171">
            <v>45</v>
          </cell>
          <cell r="K171">
            <v>0.09</v>
          </cell>
          <cell r="L171">
            <v>5</v>
          </cell>
          <cell r="M171">
            <v>183.5</v>
          </cell>
          <cell r="N171">
            <v>0.45</v>
          </cell>
          <cell r="O171">
            <v>0</v>
          </cell>
          <cell r="P171">
            <v>16</v>
          </cell>
          <cell r="Q171">
            <v>27</v>
          </cell>
        </row>
        <row r="172">
          <cell r="A172">
            <v>417</v>
          </cell>
          <cell r="B172" t="str">
            <v>Peas, green</v>
          </cell>
          <cell r="C172">
            <v>417</v>
          </cell>
          <cell r="D172">
            <v>69</v>
          </cell>
          <cell r="E172">
            <v>7</v>
          </cell>
          <cell r="F172">
            <v>2.6</v>
          </cell>
          <cell r="G172">
            <v>0.8</v>
          </cell>
          <cell r="H172">
            <v>1.7</v>
          </cell>
          <cell r="I172">
            <v>36</v>
          </cell>
          <cell r="J172">
            <v>53.5</v>
          </cell>
          <cell r="K172">
            <v>0.125</v>
          </cell>
          <cell r="L172">
            <v>22.9</v>
          </cell>
          <cell r="M172">
            <v>222</v>
          </cell>
          <cell r="N172">
            <v>0.14000000000000001</v>
          </cell>
          <cell r="O172">
            <v>0</v>
          </cell>
          <cell r="P172">
            <v>25.9</v>
          </cell>
          <cell r="Q172">
            <v>54</v>
          </cell>
        </row>
        <row r="173">
          <cell r="A173">
            <v>426</v>
          </cell>
          <cell r="B173" t="str">
            <v>Carrots and turnips</v>
          </cell>
          <cell r="C173">
            <v>426</v>
          </cell>
          <cell r="D173">
            <v>31.28</v>
          </cell>
          <cell r="E173">
            <v>0.97666666550000003</v>
          </cell>
          <cell r="F173">
            <v>1.4</v>
          </cell>
          <cell r="G173">
            <v>0.23</v>
          </cell>
          <cell r="H173">
            <v>0.64912499950000002</v>
          </cell>
          <cell r="I173">
            <v>33</v>
          </cell>
          <cell r="J173">
            <v>19</v>
          </cell>
          <cell r="K173">
            <v>0.04</v>
          </cell>
          <cell r="L173">
            <v>137</v>
          </cell>
          <cell r="M173">
            <v>304</v>
          </cell>
          <cell r="N173">
            <v>1.03</v>
          </cell>
          <cell r="O173">
            <v>0</v>
          </cell>
          <cell r="P173">
            <v>13.7</v>
          </cell>
          <cell r="Q173">
            <v>606</v>
          </cell>
        </row>
        <row r="174">
          <cell r="A174">
            <v>446</v>
          </cell>
          <cell r="B174" t="str">
            <v>Maize, green</v>
          </cell>
          <cell r="C174">
            <v>446</v>
          </cell>
          <cell r="D174">
            <v>118.5</v>
          </cell>
          <cell r="E174">
            <v>3.8</v>
          </cell>
          <cell r="F174">
            <v>2</v>
          </cell>
          <cell r="G174">
            <v>0.45500000000000002</v>
          </cell>
          <cell r="H174">
            <v>1.05</v>
          </cell>
          <cell r="I174">
            <v>9</v>
          </cell>
          <cell r="J174">
            <v>42</v>
          </cell>
          <cell r="K174">
            <v>0.08</v>
          </cell>
          <cell r="L174">
            <v>23</v>
          </cell>
          <cell r="M174">
            <v>270</v>
          </cell>
          <cell r="N174">
            <v>7.0000000000000007E-2</v>
          </cell>
          <cell r="O174">
            <v>0</v>
          </cell>
          <cell r="P174">
            <v>0.3</v>
          </cell>
          <cell r="Q174">
            <v>9</v>
          </cell>
        </row>
        <row r="175">
          <cell r="A175">
            <v>447</v>
          </cell>
          <cell r="B175" t="str">
            <v>Sweet corn frozen</v>
          </cell>
          <cell r="C175">
            <v>446</v>
          </cell>
          <cell r="D175">
            <v>94</v>
          </cell>
          <cell r="E175">
            <v>3.11</v>
          </cell>
          <cell r="F175">
            <v>2.8</v>
          </cell>
          <cell r="G175">
            <v>0.63</v>
          </cell>
          <cell r="H175">
            <v>0.61</v>
          </cell>
          <cell r="I175">
            <v>3</v>
          </cell>
          <cell r="J175">
            <v>31</v>
          </cell>
          <cell r="K175">
            <v>6.9000000000000006E-2</v>
          </cell>
          <cell r="L175">
            <v>0</v>
          </cell>
          <cell r="M175">
            <v>251</v>
          </cell>
          <cell r="N175">
            <v>0.08</v>
          </cell>
          <cell r="O175">
            <v>0</v>
          </cell>
          <cell r="P175">
            <v>0.4</v>
          </cell>
          <cell r="Q175">
            <v>12</v>
          </cell>
        </row>
        <row r="176">
          <cell r="A176">
            <v>448</v>
          </cell>
          <cell r="B176" t="str">
            <v>Sweet corn prep or preserved</v>
          </cell>
          <cell r="C176">
            <v>446</v>
          </cell>
          <cell r="D176">
            <v>79</v>
          </cell>
          <cell r="E176">
            <v>2.41</v>
          </cell>
          <cell r="F176">
            <v>2</v>
          </cell>
          <cell r="G176">
            <v>0.46</v>
          </cell>
          <cell r="H176">
            <v>0.42</v>
          </cell>
          <cell r="I176">
            <v>5</v>
          </cell>
          <cell r="J176">
            <v>49</v>
          </cell>
          <cell r="K176">
            <v>7.2999999999999995E-2</v>
          </cell>
          <cell r="L176">
            <v>22.4</v>
          </cell>
          <cell r="M176">
            <v>186</v>
          </cell>
          <cell r="N176">
            <v>0.04</v>
          </cell>
          <cell r="O176">
            <v>0</v>
          </cell>
          <cell r="P176">
            <v>0</v>
          </cell>
          <cell r="Q176">
            <v>4</v>
          </cell>
        </row>
        <row r="177">
          <cell r="A177">
            <v>449</v>
          </cell>
          <cell r="B177" t="str">
            <v>Mushrooms and truffles</v>
          </cell>
          <cell r="C177">
            <v>449</v>
          </cell>
          <cell r="D177">
            <v>31</v>
          </cell>
          <cell r="E177">
            <v>2.66</v>
          </cell>
          <cell r="F177">
            <v>1.95</v>
          </cell>
          <cell r="G177">
            <v>0.65500000000000003</v>
          </cell>
          <cell r="H177">
            <v>1.175</v>
          </cell>
          <cell r="I177">
            <v>6</v>
          </cell>
          <cell r="J177">
            <v>19</v>
          </cell>
          <cell r="K177">
            <v>0.24199999999999999</v>
          </cell>
          <cell r="L177">
            <v>22.1</v>
          </cell>
          <cell r="M177">
            <v>338.5</v>
          </cell>
          <cell r="N177">
            <v>0</v>
          </cell>
          <cell r="O177">
            <v>0</v>
          </cell>
          <cell r="P177">
            <v>0</v>
          </cell>
          <cell r="Q177">
            <v>0</v>
          </cell>
        </row>
        <row r="178">
          <cell r="A178">
            <v>451</v>
          </cell>
          <cell r="B178" t="str">
            <v>Mushrooms, canned</v>
          </cell>
          <cell r="C178">
            <v>449</v>
          </cell>
          <cell r="D178">
            <v>31</v>
          </cell>
          <cell r="E178">
            <v>2.66</v>
          </cell>
          <cell r="F178">
            <v>1.95</v>
          </cell>
          <cell r="G178">
            <v>0.65500000000000003</v>
          </cell>
          <cell r="H178">
            <v>1.175</v>
          </cell>
          <cell r="I178">
            <v>6</v>
          </cell>
          <cell r="J178">
            <v>19</v>
          </cell>
          <cell r="K178">
            <v>0.24199999999999999</v>
          </cell>
          <cell r="L178">
            <v>22.1</v>
          </cell>
          <cell r="M178">
            <v>338.5</v>
          </cell>
          <cell r="N178">
            <v>0</v>
          </cell>
          <cell r="O178">
            <v>0</v>
          </cell>
          <cell r="P178">
            <v>0</v>
          </cell>
          <cell r="Q178">
            <v>0</v>
          </cell>
        </row>
        <row r="179">
          <cell r="A179">
            <v>460</v>
          </cell>
          <cell r="B179" t="str">
            <v>Vegetables, fresh or dried products nes</v>
          </cell>
          <cell r="C179">
            <v>463</v>
          </cell>
          <cell r="D179">
            <v>290</v>
          </cell>
          <cell r="E179">
            <v>12.105</v>
          </cell>
          <cell r="F179">
            <v>25.45</v>
          </cell>
          <cell r="G179">
            <v>2.4150000239999998</v>
          </cell>
          <cell r="H179">
            <v>9.4600000000000009</v>
          </cell>
          <cell r="I179">
            <v>244.5</v>
          </cell>
          <cell r="J179">
            <v>166.5</v>
          </cell>
          <cell r="K179">
            <v>0.76200000000000001</v>
          </cell>
          <cell r="L179">
            <v>109.7</v>
          </cell>
          <cell r="M179">
            <v>2046</v>
          </cell>
          <cell r="N179">
            <v>0</v>
          </cell>
          <cell r="O179">
            <v>0</v>
          </cell>
          <cell r="P179">
            <v>0</v>
          </cell>
          <cell r="Q179">
            <v>98</v>
          </cell>
        </row>
        <row r="180">
          <cell r="A180">
            <v>463</v>
          </cell>
          <cell r="B180" t="str">
            <v>Vegetables, fresh nes</v>
          </cell>
          <cell r="C180">
            <v>463</v>
          </cell>
          <cell r="D180">
            <v>42</v>
          </cell>
          <cell r="E180">
            <v>2.9</v>
          </cell>
          <cell r="F180">
            <v>2</v>
          </cell>
          <cell r="G180">
            <v>0.4</v>
          </cell>
          <cell r="H180">
            <v>2.4</v>
          </cell>
          <cell r="I180">
            <v>132</v>
          </cell>
          <cell r="J180">
            <v>70</v>
          </cell>
          <cell r="K180">
            <v>0.13600000000000001</v>
          </cell>
          <cell r="L180">
            <v>12.8</v>
          </cell>
          <cell r="M180">
            <v>372.5</v>
          </cell>
          <cell r="N180">
            <v>0</v>
          </cell>
          <cell r="O180">
            <v>0</v>
          </cell>
          <cell r="P180">
            <v>0</v>
          </cell>
          <cell r="Q180">
            <v>205</v>
          </cell>
        </row>
        <row r="181">
          <cell r="A181">
            <v>464</v>
          </cell>
          <cell r="B181" t="str">
            <v>Vegetables, dried nes</v>
          </cell>
          <cell r="C181">
            <v>463</v>
          </cell>
          <cell r="D181">
            <v>12</v>
          </cell>
          <cell r="E181">
            <v>1.53</v>
          </cell>
          <cell r="F181">
            <v>1</v>
          </cell>
          <cell r="G181">
            <v>0.47</v>
          </cell>
          <cell r="H181">
            <v>0.24</v>
          </cell>
          <cell r="I181">
            <v>12</v>
          </cell>
          <cell r="J181">
            <v>2</v>
          </cell>
          <cell r="K181">
            <v>0.05</v>
          </cell>
          <cell r="L181">
            <v>0</v>
          </cell>
          <cell r="M181">
            <v>533</v>
          </cell>
          <cell r="N181">
            <v>0</v>
          </cell>
          <cell r="O181">
            <v>0</v>
          </cell>
          <cell r="P181">
            <v>0</v>
          </cell>
          <cell r="Q181">
            <v>0</v>
          </cell>
        </row>
        <row r="182">
          <cell r="A182">
            <v>465</v>
          </cell>
          <cell r="B182" t="str">
            <v>Vegetables, canned nes</v>
          </cell>
          <cell r="C182">
            <v>463</v>
          </cell>
          <cell r="D182">
            <v>42</v>
          </cell>
          <cell r="E182">
            <v>2.9</v>
          </cell>
          <cell r="F182">
            <v>2</v>
          </cell>
          <cell r="G182">
            <v>0.4</v>
          </cell>
          <cell r="H182">
            <v>2.4</v>
          </cell>
          <cell r="I182">
            <v>132</v>
          </cell>
          <cell r="J182">
            <v>70</v>
          </cell>
          <cell r="K182">
            <v>0.13600000000000001</v>
          </cell>
          <cell r="L182">
            <v>12.8</v>
          </cell>
          <cell r="M182">
            <v>372.5</v>
          </cell>
          <cell r="N182">
            <v>0</v>
          </cell>
          <cell r="O182">
            <v>0</v>
          </cell>
          <cell r="P182">
            <v>0</v>
          </cell>
          <cell r="Q182">
            <v>205</v>
          </cell>
        </row>
        <row r="183">
          <cell r="A183">
            <v>469</v>
          </cell>
          <cell r="B183" t="str">
            <v>Vegetables, dehydrated</v>
          </cell>
          <cell r="C183">
            <v>463</v>
          </cell>
          <cell r="D183">
            <v>321</v>
          </cell>
          <cell r="E183">
            <v>14.055</v>
          </cell>
          <cell r="F183">
            <v>18.899999999999999</v>
          </cell>
          <cell r="G183">
            <v>1.91</v>
          </cell>
          <cell r="H183">
            <v>6.8</v>
          </cell>
          <cell r="I183">
            <v>197.5</v>
          </cell>
          <cell r="J183">
            <v>166</v>
          </cell>
          <cell r="K183">
            <v>0.58899999999999997</v>
          </cell>
          <cell r="L183">
            <v>63.55</v>
          </cell>
          <cell r="M183">
            <v>2470</v>
          </cell>
          <cell r="N183">
            <v>0.38</v>
          </cell>
          <cell r="O183">
            <v>0</v>
          </cell>
          <cell r="P183">
            <v>23.5</v>
          </cell>
          <cell r="Q183">
            <v>282</v>
          </cell>
        </row>
        <row r="184">
          <cell r="A184">
            <v>471</v>
          </cell>
          <cell r="B184" t="str">
            <v>Vegetables in vinegar</v>
          </cell>
          <cell r="C184">
            <v>463</v>
          </cell>
          <cell r="D184">
            <v>29</v>
          </cell>
          <cell r="E184">
            <v>1.1000000000000001</v>
          </cell>
          <cell r="F184">
            <v>2.5</v>
          </cell>
          <cell r="G184">
            <v>0.22</v>
          </cell>
          <cell r="H184">
            <v>0.41</v>
          </cell>
          <cell r="I184">
            <v>29</v>
          </cell>
          <cell r="J184">
            <v>21.5</v>
          </cell>
          <cell r="K184">
            <v>0.03</v>
          </cell>
          <cell r="L184">
            <v>11.6</v>
          </cell>
          <cell r="M184">
            <v>117</v>
          </cell>
          <cell r="N184">
            <v>0.28999999999999998</v>
          </cell>
          <cell r="O184">
            <v>0</v>
          </cell>
          <cell r="P184">
            <v>18.2</v>
          </cell>
          <cell r="Q184">
            <v>6</v>
          </cell>
        </row>
        <row r="185">
          <cell r="A185">
            <v>472</v>
          </cell>
          <cell r="B185" t="str">
            <v>Vegetables, preserved nes</v>
          </cell>
          <cell r="C185">
            <v>463</v>
          </cell>
          <cell r="D185">
            <v>29.5</v>
          </cell>
          <cell r="E185">
            <v>1.5049999999999999</v>
          </cell>
          <cell r="F185">
            <v>1.8</v>
          </cell>
          <cell r="G185">
            <v>0.34</v>
          </cell>
          <cell r="H185">
            <v>0.79500000000000004</v>
          </cell>
          <cell r="I185">
            <v>20</v>
          </cell>
          <cell r="J185">
            <v>24</v>
          </cell>
          <cell r="K185">
            <v>5.2999999999999999E-2</v>
          </cell>
          <cell r="L185">
            <v>12.95</v>
          </cell>
          <cell r="M185">
            <v>163</v>
          </cell>
          <cell r="N185">
            <v>0.28999999999999998</v>
          </cell>
          <cell r="O185">
            <v>0</v>
          </cell>
          <cell r="P185">
            <v>18.2</v>
          </cell>
          <cell r="Q185">
            <v>22</v>
          </cell>
        </row>
        <row r="186">
          <cell r="A186">
            <v>473</v>
          </cell>
          <cell r="B186" t="str">
            <v>Vegetables, frozen</v>
          </cell>
          <cell r="C186">
            <v>463</v>
          </cell>
          <cell r="D186">
            <v>33</v>
          </cell>
          <cell r="E186">
            <v>2.645</v>
          </cell>
          <cell r="F186">
            <v>2.8</v>
          </cell>
          <cell r="G186">
            <v>0.32500000000000001</v>
          </cell>
          <cell r="H186">
            <v>0.77</v>
          </cell>
          <cell r="I186">
            <v>25.5</v>
          </cell>
          <cell r="J186">
            <v>40</v>
          </cell>
          <cell r="K186">
            <v>8.7999999999999995E-2</v>
          </cell>
          <cell r="L186">
            <v>14.9</v>
          </cell>
          <cell r="M186">
            <v>211.5</v>
          </cell>
          <cell r="N186">
            <v>0.38</v>
          </cell>
          <cell r="O186">
            <v>0</v>
          </cell>
          <cell r="P186">
            <v>23.5</v>
          </cell>
          <cell r="Q186">
            <v>29</v>
          </cell>
        </row>
        <row r="187">
          <cell r="A187">
            <v>474</v>
          </cell>
          <cell r="B187" t="str">
            <v>Vegetables, temporarily preserved</v>
          </cell>
          <cell r="C187">
            <v>463</v>
          </cell>
          <cell r="D187">
            <v>30.5</v>
          </cell>
          <cell r="E187">
            <v>1.6</v>
          </cell>
          <cell r="F187">
            <v>1.8</v>
          </cell>
          <cell r="G187">
            <v>0.34</v>
          </cell>
          <cell r="H187">
            <v>0.79500000000000004</v>
          </cell>
          <cell r="I187">
            <v>19</v>
          </cell>
          <cell r="J187">
            <v>25</v>
          </cell>
          <cell r="K187">
            <v>5.2999999999999999E-2</v>
          </cell>
          <cell r="L187">
            <v>12.95</v>
          </cell>
          <cell r="M187">
            <v>161</v>
          </cell>
          <cell r="N187">
            <v>0.28999999999999998</v>
          </cell>
          <cell r="O187">
            <v>0</v>
          </cell>
          <cell r="P187">
            <v>18.2</v>
          </cell>
          <cell r="Q187">
            <v>22</v>
          </cell>
        </row>
        <row r="188">
          <cell r="A188">
            <v>475</v>
          </cell>
          <cell r="B188" t="str">
            <v>Vegetables, preserved, frozen</v>
          </cell>
          <cell r="C188">
            <v>463</v>
          </cell>
          <cell r="D188">
            <v>30</v>
          </cell>
          <cell r="E188">
            <v>2.75</v>
          </cell>
          <cell r="F188">
            <v>2.8</v>
          </cell>
          <cell r="G188">
            <v>0.34</v>
          </cell>
          <cell r="H188">
            <v>0.61</v>
          </cell>
          <cell r="I188">
            <v>25</v>
          </cell>
          <cell r="J188">
            <v>31</v>
          </cell>
          <cell r="K188">
            <v>6.9000000000000006E-2</v>
          </cell>
          <cell r="L188">
            <v>15.9</v>
          </cell>
          <cell r="M188">
            <v>180</v>
          </cell>
          <cell r="N188">
            <v>0</v>
          </cell>
          <cell r="O188">
            <v>0</v>
          </cell>
          <cell r="P188">
            <v>0</v>
          </cell>
          <cell r="Q188">
            <v>40</v>
          </cell>
        </row>
        <row r="189">
          <cell r="A189">
            <v>476</v>
          </cell>
          <cell r="B189" t="str">
            <v>Vegetables, homogenized preparations</v>
          </cell>
          <cell r="C189">
            <v>463</v>
          </cell>
          <cell r="D189">
            <v>35</v>
          </cell>
          <cell r="E189">
            <v>1.35</v>
          </cell>
          <cell r="F189">
            <v>1.75</v>
          </cell>
          <cell r="G189">
            <v>0.20499999999999999</v>
          </cell>
          <cell r="H189">
            <v>0.4</v>
          </cell>
          <cell r="I189">
            <v>23.5</v>
          </cell>
          <cell r="J189">
            <v>21.5</v>
          </cell>
          <cell r="K189">
            <v>4.8000000000000001E-2</v>
          </cell>
          <cell r="L189">
            <v>9.9</v>
          </cell>
          <cell r="M189">
            <v>158</v>
          </cell>
          <cell r="N189">
            <v>0.28999999999999998</v>
          </cell>
          <cell r="O189">
            <v>0</v>
          </cell>
          <cell r="P189">
            <v>18.2</v>
          </cell>
          <cell r="Q189">
            <v>54.5</v>
          </cell>
        </row>
        <row r="190">
          <cell r="A190">
            <v>486</v>
          </cell>
          <cell r="B190" t="str">
            <v>Bananas</v>
          </cell>
          <cell r="C190">
            <v>486</v>
          </cell>
          <cell r="D190">
            <v>99.98</v>
          </cell>
          <cell r="E190">
            <v>1.2</v>
          </cell>
          <cell r="F190">
            <v>1.8</v>
          </cell>
          <cell r="G190">
            <v>0.16500000000000001</v>
          </cell>
          <cell r="H190">
            <v>0.5</v>
          </cell>
          <cell r="I190">
            <v>9</v>
          </cell>
          <cell r="J190">
            <v>19</v>
          </cell>
          <cell r="K190">
            <v>4.1166666999999997E-2</v>
          </cell>
          <cell r="L190">
            <v>9.8000000000000007</v>
          </cell>
          <cell r="M190">
            <v>369</v>
          </cell>
          <cell r="N190">
            <v>0.10000000000000007</v>
          </cell>
          <cell r="O190">
            <v>0</v>
          </cell>
          <cell r="P190">
            <v>0.5</v>
          </cell>
          <cell r="Q190">
            <v>18</v>
          </cell>
        </row>
        <row r="191">
          <cell r="A191">
            <v>489</v>
          </cell>
          <cell r="B191" t="str">
            <v>Plantains</v>
          </cell>
          <cell r="C191">
            <v>489</v>
          </cell>
          <cell r="D191">
            <v>122</v>
          </cell>
          <cell r="E191">
            <v>1.2</v>
          </cell>
          <cell r="F191">
            <v>1.65</v>
          </cell>
          <cell r="G191">
            <v>0.15</v>
          </cell>
          <cell r="H191">
            <v>0.6</v>
          </cell>
          <cell r="I191">
            <v>8</v>
          </cell>
          <cell r="J191">
            <v>22</v>
          </cell>
          <cell r="K191">
            <v>7.0000000000000007E-2</v>
          </cell>
          <cell r="L191">
            <v>13.5</v>
          </cell>
          <cell r="M191">
            <v>451.55</v>
          </cell>
          <cell r="N191">
            <v>0.13000000000000014</v>
          </cell>
          <cell r="O191">
            <v>0</v>
          </cell>
          <cell r="P191">
            <v>0.70000000000000107</v>
          </cell>
          <cell r="Q191">
            <v>42.5</v>
          </cell>
        </row>
        <row r="192">
          <cell r="A192">
            <v>490</v>
          </cell>
          <cell r="B192" t="str">
            <v>Oranges</v>
          </cell>
          <cell r="C192">
            <v>490</v>
          </cell>
          <cell r="D192">
            <v>45</v>
          </cell>
          <cell r="E192">
            <v>0.8</v>
          </cell>
          <cell r="F192">
            <v>1.7</v>
          </cell>
          <cell r="G192">
            <v>7.4999999999999997E-2</v>
          </cell>
          <cell r="H192">
            <v>0.4</v>
          </cell>
          <cell r="I192">
            <v>29.65</v>
          </cell>
          <cell r="J192">
            <v>24</v>
          </cell>
          <cell r="K192">
            <v>0.04</v>
          </cell>
          <cell r="L192">
            <v>10.199999999999999</v>
          </cell>
          <cell r="M192">
            <v>177</v>
          </cell>
          <cell r="N192">
            <v>0.2097084626031156</v>
          </cell>
          <cell r="O192">
            <v>0</v>
          </cell>
          <cell r="P192">
            <v>4.5444970692588744E-2</v>
          </cell>
          <cell r="Q192">
            <v>15.5</v>
          </cell>
        </row>
        <row r="193">
          <cell r="A193">
            <v>491</v>
          </cell>
          <cell r="B193" t="str">
            <v>Juice, orange, single strength</v>
          </cell>
          <cell r="C193">
            <v>490</v>
          </cell>
          <cell r="D193">
            <v>53</v>
          </cell>
          <cell r="E193">
            <v>0.2</v>
          </cell>
          <cell r="F193">
            <v>0.2</v>
          </cell>
          <cell r="G193">
            <v>0.06</v>
          </cell>
          <cell r="H193">
            <v>0.26</v>
          </cell>
          <cell r="I193">
            <v>9</v>
          </cell>
          <cell r="J193">
            <v>7</v>
          </cell>
          <cell r="K193">
            <v>1.0500000000000001E-2</v>
          </cell>
          <cell r="L193">
            <v>2.1</v>
          </cell>
          <cell r="M193">
            <v>104.5</v>
          </cell>
          <cell r="N193">
            <v>0.2</v>
          </cell>
          <cell r="O193">
            <v>0</v>
          </cell>
          <cell r="P193">
            <v>0.1</v>
          </cell>
          <cell r="Q193">
            <v>7</v>
          </cell>
        </row>
        <row r="194">
          <cell r="A194">
            <v>492</v>
          </cell>
          <cell r="B194" t="str">
            <v>Juice, orange, concentrated</v>
          </cell>
          <cell r="C194">
            <v>490</v>
          </cell>
          <cell r="D194">
            <v>53</v>
          </cell>
          <cell r="E194">
            <v>0.2</v>
          </cell>
          <cell r="F194">
            <v>0.2</v>
          </cell>
          <cell r="G194">
            <v>0.06</v>
          </cell>
          <cell r="H194">
            <v>0.26</v>
          </cell>
          <cell r="I194">
            <v>9</v>
          </cell>
          <cell r="J194">
            <v>7</v>
          </cell>
          <cell r="K194">
            <v>1.0500000000000001E-2</v>
          </cell>
          <cell r="L194">
            <v>2.1</v>
          </cell>
          <cell r="M194">
            <v>104.5</v>
          </cell>
          <cell r="N194">
            <v>0.2</v>
          </cell>
          <cell r="O194">
            <v>0</v>
          </cell>
          <cell r="P194">
            <v>0.1</v>
          </cell>
          <cell r="Q194">
            <v>7</v>
          </cell>
        </row>
        <row r="195">
          <cell r="A195">
            <v>495</v>
          </cell>
          <cell r="B195" t="str">
            <v>Tangerines, mandarins, clementines, satsumas</v>
          </cell>
          <cell r="C195">
            <v>495</v>
          </cell>
          <cell r="D195">
            <v>45</v>
          </cell>
          <cell r="E195">
            <v>0.8</v>
          </cell>
          <cell r="F195">
            <v>1.7</v>
          </cell>
          <cell r="G195">
            <v>7.4999999999999997E-2</v>
          </cell>
          <cell r="H195">
            <v>0.4</v>
          </cell>
          <cell r="I195">
            <v>29.65</v>
          </cell>
          <cell r="J195">
            <v>24</v>
          </cell>
          <cell r="K195">
            <v>0.04</v>
          </cell>
          <cell r="L195">
            <v>10.199999999999999</v>
          </cell>
          <cell r="M195">
            <v>177</v>
          </cell>
          <cell r="N195">
            <v>0.2097084626031156</v>
          </cell>
          <cell r="O195">
            <v>0</v>
          </cell>
          <cell r="P195">
            <v>4.5444970692588744E-2</v>
          </cell>
          <cell r="Q195">
            <v>15.5</v>
          </cell>
        </row>
        <row r="196">
          <cell r="A196">
            <v>497</v>
          </cell>
          <cell r="B196" t="str">
            <v>Lemons and limes</v>
          </cell>
          <cell r="C196">
            <v>497</v>
          </cell>
          <cell r="D196">
            <v>35.5</v>
          </cell>
          <cell r="E196">
            <v>0.7</v>
          </cell>
          <cell r="F196">
            <v>1</v>
          </cell>
          <cell r="G196">
            <v>0.105</v>
          </cell>
          <cell r="H196">
            <v>0.6</v>
          </cell>
          <cell r="I196">
            <v>30</v>
          </cell>
          <cell r="J196">
            <v>11</v>
          </cell>
          <cell r="K196">
            <v>0.03</v>
          </cell>
          <cell r="L196">
            <v>5.0999999999999996</v>
          </cell>
          <cell r="M196">
            <v>163</v>
          </cell>
          <cell r="N196">
            <v>0.14999999999999961</v>
          </cell>
          <cell r="O196">
            <v>0</v>
          </cell>
          <cell r="P196">
            <v>0</v>
          </cell>
          <cell r="Q196">
            <v>4</v>
          </cell>
        </row>
        <row r="197">
          <cell r="A197">
            <v>499</v>
          </cell>
          <cell r="B197" t="str">
            <v>Juice, lemon, concentrated</v>
          </cell>
          <cell r="C197">
            <v>497</v>
          </cell>
          <cell r="D197">
            <v>53</v>
          </cell>
          <cell r="E197">
            <v>0.2</v>
          </cell>
          <cell r="F197">
            <v>0.2</v>
          </cell>
          <cell r="G197">
            <v>0.06</v>
          </cell>
          <cell r="H197">
            <v>0.26</v>
          </cell>
          <cell r="I197">
            <v>9</v>
          </cell>
          <cell r="J197">
            <v>7</v>
          </cell>
          <cell r="K197">
            <v>1.0500000000000001E-2</v>
          </cell>
          <cell r="L197">
            <v>2.1</v>
          </cell>
          <cell r="M197">
            <v>104.5</v>
          </cell>
          <cell r="N197">
            <v>0.2</v>
          </cell>
          <cell r="O197">
            <v>0</v>
          </cell>
          <cell r="P197">
            <v>0.1</v>
          </cell>
          <cell r="Q197">
            <v>7</v>
          </cell>
        </row>
        <row r="198">
          <cell r="A198">
            <v>507</v>
          </cell>
          <cell r="B198" t="str">
            <v>Grapefruit (inc. pomelos)</v>
          </cell>
          <cell r="C198">
            <v>507</v>
          </cell>
          <cell r="D198">
            <v>34</v>
          </cell>
          <cell r="E198">
            <v>0.7</v>
          </cell>
          <cell r="F198">
            <v>1</v>
          </cell>
          <cell r="G198">
            <v>7.0000000000000007E-2</v>
          </cell>
          <cell r="H198">
            <v>0.3</v>
          </cell>
          <cell r="I198">
            <v>21</v>
          </cell>
          <cell r="J198">
            <v>11</v>
          </cell>
          <cell r="K198">
            <v>0.03</v>
          </cell>
          <cell r="L198">
            <v>7.7</v>
          </cell>
          <cell r="M198">
            <v>164</v>
          </cell>
          <cell r="N198">
            <v>0.14257905052001094</v>
          </cell>
          <cell r="O198">
            <v>0</v>
          </cell>
          <cell r="P198">
            <v>1.8051389977181916E-2</v>
          </cell>
          <cell r="Q198">
            <v>3</v>
          </cell>
        </row>
        <row r="199">
          <cell r="A199">
            <v>509</v>
          </cell>
          <cell r="B199" t="str">
            <v>Juice, grapefruit</v>
          </cell>
          <cell r="C199">
            <v>507</v>
          </cell>
          <cell r="D199">
            <v>53</v>
          </cell>
          <cell r="E199">
            <v>0.2</v>
          </cell>
          <cell r="F199">
            <v>0.2</v>
          </cell>
          <cell r="G199">
            <v>0.06</v>
          </cell>
          <cell r="H199">
            <v>0.26</v>
          </cell>
          <cell r="I199">
            <v>9</v>
          </cell>
          <cell r="J199">
            <v>7</v>
          </cell>
          <cell r="K199">
            <v>1.0500000000000001E-2</v>
          </cell>
          <cell r="L199">
            <v>2.1</v>
          </cell>
          <cell r="M199">
            <v>104.5</v>
          </cell>
          <cell r="N199">
            <v>0.2</v>
          </cell>
          <cell r="O199">
            <v>0</v>
          </cell>
          <cell r="P199">
            <v>0.1</v>
          </cell>
          <cell r="Q199">
            <v>7</v>
          </cell>
        </row>
        <row r="200">
          <cell r="A200">
            <v>510</v>
          </cell>
          <cell r="B200" t="str">
            <v>Juice, grapefruit, concentrated</v>
          </cell>
          <cell r="C200">
            <v>507</v>
          </cell>
          <cell r="D200">
            <v>53</v>
          </cell>
          <cell r="E200">
            <v>0.2</v>
          </cell>
          <cell r="F200">
            <v>0.2</v>
          </cell>
          <cell r="G200">
            <v>0.06</v>
          </cell>
          <cell r="H200">
            <v>0.26</v>
          </cell>
          <cell r="I200">
            <v>9</v>
          </cell>
          <cell r="J200">
            <v>7</v>
          </cell>
          <cell r="K200">
            <v>1.0500000000000001E-2</v>
          </cell>
          <cell r="L200">
            <v>2.1</v>
          </cell>
          <cell r="M200">
            <v>104.5</v>
          </cell>
          <cell r="N200">
            <v>0.2</v>
          </cell>
          <cell r="O200">
            <v>0</v>
          </cell>
          <cell r="P200">
            <v>0.1</v>
          </cell>
          <cell r="Q200">
            <v>7</v>
          </cell>
        </row>
        <row r="201">
          <cell r="A201">
            <v>513</v>
          </cell>
          <cell r="B201" t="str">
            <v>Juice, citrus, single strength</v>
          </cell>
          <cell r="C201">
            <v>490</v>
          </cell>
          <cell r="D201">
            <v>53</v>
          </cell>
          <cell r="E201">
            <v>0.2</v>
          </cell>
          <cell r="F201">
            <v>0.2</v>
          </cell>
          <cell r="G201">
            <v>0.06</v>
          </cell>
          <cell r="H201">
            <v>0.26</v>
          </cell>
          <cell r="I201">
            <v>9</v>
          </cell>
          <cell r="J201">
            <v>7</v>
          </cell>
          <cell r="K201">
            <v>1.0500000000000001E-2</v>
          </cell>
          <cell r="L201">
            <v>2.1</v>
          </cell>
          <cell r="M201">
            <v>104.5</v>
          </cell>
          <cell r="N201">
            <v>0.2</v>
          </cell>
          <cell r="O201">
            <v>0</v>
          </cell>
          <cell r="P201">
            <v>0.1</v>
          </cell>
          <cell r="Q201">
            <v>7</v>
          </cell>
        </row>
        <row r="202">
          <cell r="A202">
            <v>514</v>
          </cell>
          <cell r="B202" t="str">
            <v>Juice, citrus, concentrated</v>
          </cell>
          <cell r="C202">
            <v>490</v>
          </cell>
          <cell r="D202">
            <v>53</v>
          </cell>
          <cell r="E202">
            <v>0.2</v>
          </cell>
          <cell r="F202">
            <v>0.2</v>
          </cell>
          <cell r="G202">
            <v>0.06</v>
          </cell>
          <cell r="H202">
            <v>0.26</v>
          </cell>
          <cell r="I202">
            <v>9</v>
          </cell>
          <cell r="J202">
            <v>7</v>
          </cell>
          <cell r="K202">
            <v>1.0500000000000001E-2</v>
          </cell>
          <cell r="L202">
            <v>2.1</v>
          </cell>
          <cell r="M202">
            <v>104.5</v>
          </cell>
          <cell r="N202">
            <v>0.2</v>
          </cell>
          <cell r="O202">
            <v>0</v>
          </cell>
          <cell r="P202">
            <v>0.1</v>
          </cell>
          <cell r="Q202">
            <v>7</v>
          </cell>
        </row>
        <row r="203">
          <cell r="A203">
            <v>515</v>
          </cell>
          <cell r="B203" t="str">
            <v>Apples</v>
          </cell>
          <cell r="C203">
            <v>515</v>
          </cell>
          <cell r="D203">
            <v>56.85</v>
          </cell>
          <cell r="E203">
            <v>0.3</v>
          </cell>
          <cell r="F203">
            <v>1.1499999999999999</v>
          </cell>
          <cell r="G203">
            <v>0.04</v>
          </cell>
          <cell r="H203">
            <v>0.65</v>
          </cell>
          <cell r="I203">
            <v>7</v>
          </cell>
          <cell r="J203">
            <v>3</v>
          </cell>
          <cell r="K203">
            <v>0.03</v>
          </cell>
          <cell r="L203">
            <v>162.19999999999999</v>
          </cell>
          <cell r="M203">
            <v>107</v>
          </cell>
          <cell r="N203">
            <v>0.18</v>
          </cell>
          <cell r="O203">
            <v>0</v>
          </cell>
          <cell r="P203">
            <v>2.2000000000000002</v>
          </cell>
          <cell r="Q203">
            <v>3</v>
          </cell>
        </row>
        <row r="204">
          <cell r="A204">
            <v>517</v>
          </cell>
          <cell r="B204" t="str">
            <v>Cider etc</v>
          </cell>
          <cell r="C204">
            <v>515</v>
          </cell>
          <cell r="D204">
            <v>34</v>
          </cell>
          <cell r="E204">
            <v>0</v>
          </cell>
          <cell r="F204">
            <v>0</v>
          </cell>
          <cell r="G204">
            <v>0.05</v>
          </cell>
          <cell r="H204">
            <v>0.18</v>
          </cell>
          <cell r="I204">
            <v>3</v>
          </cell>
          <cell r="J204">
            <v>0</v>
          </cell>
          <cell r="K204">
            <v>0</v>
          </cell>
          <cell r="L204">
            <v>0</v>
          </cell>
          <cell r="M204">
            <v>1</v>
          </cell>
          <cell r="N204">
            <v>0</v>
          </cell>
          <cell r="O204">
            <v>0</v>
          </cell>
          <cell r="P204">
            <v>0</v>
          </cell>
          <cell r="Q204">
            <v>0</v>
          </cell>
        </row>
        <row r="205">
          <cell r="A205">
            <v>521</v>
          </cell>
          <cell r="B205" t="str">
            <v>Pears</v>
          </cell>
          <cell r="C205">
            <v>521</v>
          </cell>
          <cell r="D205">
            <v>52</v>
          </cell>
          <cell r="E205">
            <v>0.4</v>
          </cell>
          <cell r="F205">
            <v>1.8</v>
          </cell>
          <cell r="G205">
            <v>0.12</v>
          </cell>
          <cell r="H205">
            <v>0.3</v>
          </cell>
          <cell r="I205">
            <v>9</v>
          </cell>
          <cell r="J205">
            <v>7</v>
          </cell>
          <cell r="K205">
            <v>0.05</v>
          </cell>
          <cell r="L205">
            <v>5.0999999999999996</v>
          </cell>
          <cell r="M205">
            <v>120.5</v>
          </cell>
          <cell r="N205">
            <v>0.12</v>
          </cell>
          <cell r="O205">
            <v>0</v>
          </cell>
          <cell r="P205">
            <v>4.4000000000000004</v>
          </cell>
          <cell r="Q205">
            <v>1</v>
          </cell>
        </row>
        <row r="206">
          <cell r="A206">
            <v>523</v>
          </cell>
          <cell r="B206" t="str">
            <v>Quinces</v>
          </cell>
          <cell r="C206">
            <v>523</v>
          </cell>
          <cell r="D206">
            <v>57</v>
          </cell>
          <cell r="E206">
            <v>0.4</v>
          </cell>
          <cell r="F206">
            <v>2</v>
          </cell>
          <cell r="G206">
            <v>0.04</v>
          </cell>
          <cell r="H206">
            <v>0.7</v>
          </cell>
          <cell r="I206">
            <v>11</v>
          </cell>
          <cell r="J206">
            <v>3</v>
          </cell>
          <cell r="K206">
            <v>3.5000000000000003E-2</v>
          </cell>
          <cell r="L206">
            <v>0</v>
          </cell>
          <cell r="M206">
            <v>197</v>
          </cell>
          <cell r="N206">
            <v>0</v>
          </cell>
          <cell r="O206">
            <v>0</v>
          </cell>
          <cell r="P206">
            <v>0</v>
          </cell>
          <cell r="Q206">
            <v>5.5</v>
          </cell>
        </row>
        <row r="207">
          <cell r="A207">
            <v>526</v>
          </cell>
          <cell r="B207" t="str">
            <v>Apricots</v>
          </cell>
          <cell r="C207">
            <v>526</v>
          </cell>
          <cell r="D207">
            <v>50</v>
          </cell>
          <cell r="E207">
            <v>1</v>
          </cell>
          <cell r="F207">
            <v>1.1000000000000001</v>
          </cell>
          <cell r="G207">
            <v>0.2</v>
          </cell>
          <cell r="H207">
            <v>0.6</v>
          </cell>
          <cell r="I207">
            <v>17</v>
          </cell>
          <cell r="J207">
            <v>9</v>
          </cell>
          <cell r="K207">
            <v>5.5E-2</v>
          </cell>
          <cell r="L207">
            <v>2.8</v>
          </cell>
          <cell r="M207">
            <v>296</v>
          </cell>
          <cell r="N207">
            <v>0.89</v>
          </cell>
          <cell r="O207">
            <v>0</v>
          </cell>
          <cell r="P207">
            <v>3.3</v>
          </cell>
          <cell r="Q207">
            <v>96</v>
          </cell>
        </row>
        <row r="208">
          <cell r="A208">
            <v>527</v>
          </cell>
          <cell r="B208" t="str">
            <v>Apricots, dry</v>
          </cell>
          <cell r="C208">
            <v>526</v>
          </cell>
          <cell r="D208">
            <v>50</v>
          </cell>
          <cell r="E208">
            <v>1</v>
          </cell>
          <cell r="F208">
            <v>1.1000000000000001</v>
          </cell>
          <cell r="G208">
            <v>0.2</v>
          </cell>
          <cell r="H208">
            <v>0.6</v>
          </cell>
          <cell r="I208">
            <v>17</v>
          </cell>
          <cell r="J208">
            <v>9</v>
          </cell>
          <cell r="K208">
            <v>5.5E-2</v>
          </cell>
          <cell r="L208">
            <v>2.8</v>
          </cell>
          <cell r="M208">
            <v>296</v>
          </cell>
          <cell r="N208">
            <v>0.89</v>
          </cell>
          <cell r="O208">
            <v>0</v>
          </cell>
          <cell r="P208">
            <v>3.3</v>
          </cell>
          <cell r="Q208">
            <v>96</v>
          </cell>
        </row>
        <row r="209">
          <cell r="A209">
            <v>530</v>
          </cell>
          <cell r="B209" t="str">
            <v>Cherries, sour</v>
          </cell>
          <cell r="C209">
            <v>530</v>
          </cell>
          <cell r="D209">
            <v>46</v>
          </cell>
          <cell r="E209">
            <v>1.1000000000000001</v>
          </cell>
          <cell r="F209">
            <v>1.2</v>
          </cell>
          <cell r="G209">
            <v>0.16500000000000001</v>
          </cell>
          <cell r="H209">
            <v>0.4</v>
          </cell>
          <cell r="I209">
            <v>14</v>
          </cell>
          <cell r="J209">
            <v>8</v>
          </cell>
          <cell r="K209">
            <v>0.03</v>
          </cell>
          <cell r="L209">
            <v>6.1</v>
          </cell>
          <cell r="M209">
            <v>173</v>
          </cell>
          <cell r="N209">
            <v>7.0000000000000007E-2</v>
          </cell>
          <cell r="O209">
            <v>0</v>
          </cell>
          <cell r="P209">
            <v>2.1</v>
          </cell>
          <cell r="Q209">
            <v>49.5</v>
          </cell>
        </row>
        <row r="210">
          <cell r="A210">
            <v>531</v>
          </cell>
          <cell r="B210" t="str">
            <v>Cherries</v>
          </cell>
          <cell r="C210">
            <v>531</v>
          </cell>
          <cell r="D210">
            <v>63</v>
          </cell>
          <cell r="E210">
            <v>1.08</v>
          </cell>
          <cell r="F210">
            <v>1.05</v>
          </cell>
          <cell r="G210">
            <v>7.0000000000000007E-2</v>
          </cell>
          <cell r="H210">
            <v>0.38</v>
          </cell>
          <cell r="I210">
            <v>24</v>
          </cell>
          <cell r="J210">
            <v>4</v>
          </cell>
          <cell r="K210">
            <v>3.3000000000000002E-2</v>
          </cell>
          <cell r="L210">
            <v>6.1</v>
          </cell>
          <cell r="M210">
            <v>248.5</v>
          </cell>
          <cell r="N210">
            <v>7.0000000000000007E-2</v>
          </cell>
          <cell r="O210">
            <v>0</v>
          </cell>
          <cell r="P210">
            <v>2.1</v>
          </cell>
          <cell r="Q210">
            <v>26</v>
          </cell>
        </row>
        <row r="211">
          <cell r="A211">
            <v>534</v>
          </cell>
          <cell r="B211" t="str">
            <v>Peaches and nectarines</v>
          </cell>
          <cell r="C211">
            <v>534</v>
          </cell>
          <cell r="D211">
            <v>47</v>
          </cell>
          <cell r="E211">
            <v>0.9</v>
          </cell>
          <cell r="F211">
            <v>1</v>
          </cell>
          <cell r="G211">
            <v>0.14000000000000001</v>
          </cell>
          <cell r="H211">
            <v>0.4</v>
          </cell>
          <cell r="I211">
            <v>10</v>
          </cell>
          <cell r="J211">
            <v>4.5</v>
          </cell>
          <cell r="K211">
            <v>0.04</v>
          </cell>
          <cell r="L211">
            <v>6.15</v>
          </cell>
          <cell r="M211">
            <v>202</v>
          </cell>
          <cell r="N211">
            <v>0.77</v>
          </cell>
          <cell r="O211">
            <v>0</v>
          </cell>
          <cell r="P211">
            <v>2.2000000000000002</v>
          </cell>
          <cell r="Q211">
            <v>9</v>
          </cell>
        </row>
        <row r="212">
          <cell r="A212">
            <v>536</v>
          </cell>
          <cell r="B212" t="str">
            <v>Plums and sloes</v>
          </cell>
          <cell r="C212">
            <v>536</v>
          </cell>
          <cell r="D212">
            <v>49</v>
          </cell>
          <cell r="E212">
            <v>0.7</v>
          </cell>
          <cell r="F212">
            <v>1.1000000000000001</v>
          </cell>
          <cell r="G212">
            <v>0.1</v>
          </cell>
          <cell r="H212">
            <v>0.6</v>
          </cell>
          <cell r="I212">
            <v>15</v>
          </cell>
          <cell r="J212">
            <v>5</v>
          </cell>
          <cell r="K212">
            <v>0.06</v>
          </cell>
          <cell r="L212">
            <v>1.9</v>
          </cell>
          <cell r="M212">
            <v>172</v>
          </cell>
          <cell r="N212">
            <v>0.26</v>
          </cell>
          <cell r="O212">
            <v>0</v>
          </cell>
          <cell r="P212">
            <v>6.4</v>
          </cell>
          <cell r="Q212">
            <v>22.5</v>
          </cell>
        </row>
        <row r="213">
          <cell r="A213">
            <v>537</v>
          </cell>
          <cell r="B213" t="str">
            <v>Plums dried (prunes)</v>
          </cell>
          <cell r="C213">
            <v>536</v>
          </cell>
          <cell r="D213">
            <v>49</v>
          </cell>
          <cell r="E213">
            <v>0.7</v>
          </cell>
          <cell r="F213">
            <v>1.1000000000000001</v>
          </cell>
          <cell r="G213">
            <v>0.1</v>
          </cell>
          <cell r="H213">
            <v>0.6</v>
          </cell>
          <cell r="I213">
            <v>15</v>
          </cell>
          <cell r="J213">
            <v>5</v>
          </cell>
          <cell r="K213">
            <v>0.06</v>
          </cell>
          <cell r="L213">
            <v>1.9</v>
          </cell>
          <cell r="M213">
            <v>172</v>
          </cell>
          <cell r="N213">
            <v>0.26</v>
          </cell>
          <cell r="O213">
            <v>0</v>
          </cell>
          <cell r="P213">
            <v>6.4</v>
          </cell>
          <cell r="Q213">
            <v>22.5</v>
          </cell>
        </row>
        <row r="214">
          <cell r="A214">
            <v>539</v>
          </cell>
          <cell r="B214" t="str">
            <v>Juice, plum, concentrated</v>
          </cell>
          <cell r="C214">
            <v>536</v>
          </cell>
          <cell r="D214">
            <v>53</v>
          </cell>
          <cell r="E214">
            <v>0.2</v>
          </cell>
          <cell r="F214">
            <v>0.2</v>
          </cell>
          <cell r="G214">
            <v>0.06</v>
          </cell>
          <cell r="H214">
            <v>0.26</v>
          </cell>
          <cell r="I214">
            <v>9</v>
          </cell>
          <cell r="J214">
            <v>7</v>
          </cell>
          <cell r="K214">
            <v>1.0500000000000001E-2</v>
          </cell>
          <cell r="L214">
            <v>2.1</v>
          </cell>
          <cell r="M214">
            <v>104.5</v>
          </cell>
          <cell r="N214">
            <v>0.2</v>
          </cell>
          <cell r="O214">
            <v>0</v>
          </cell>
          <cell r="P214">
            <v>0.1</v>
          </cell>
          <cell r="Q214">
            <v>7</v>
          </cell>
        </row>
        <row r="215">
          <cell r="A215">
            <v>544</v>
          </cell>
          <cell r="B215" t="str">
            <v>Strawberries</v>
          </cell>
          <cell r="C215">
            <v>544</v>
          </cell>
          <cell r="D215">
            <v>32</v>
          </cell>
          <cell r="E215">
            <v>0.8</v>
          </cell>
          <cell r="F215">
            <v>1.55</v>
          </cell>
          <cell r="G215">
            <v>0.14000000000000001</v>
          </cell>
          <cell r="H215">
            <v>0.755</v>
          </cell>
          <cell r="I215">
            <v>21.5</v>
          </cell>
          <cell r="J215">
            <v>24</v>
          </cell>
          <cell r="K215">
            <v>0.05</v>
          </cell>
          <cell r="L215">
            <v>5.7</v>
          </cell>
          <cell r="M215">
            <v>157</v>
          </cell>
          <cell r="N215">
            <v>0.28999999999999998</v>
          </cell>
          <cell r="O215">
            <v>0</v>
          </cell>
          <cell r="P215">
            <v>2.2000000000000002</v>
          </cell>
          <cell r="Q215">
            <v>4.5</v>
          </cell>
        </row>
        <row r="216">
          <cell r="A216">
            <v>549</v>
          </cell>
          <cell r="B216" t="str">
            <v>Gooseberries</v>
          </cell>
          <cell r="C216">
            <v>549</v>
          </cell>
          <cell r="D216">
            <v>58</v>
          </cell>
          <cell r="E216">
            <v>0.89</v>
          </cell>
          <cell r="F216">
            <v>3.6</v>
          </cell>
          <cell r="G216">
            <v>0.12</v>
          </cell>
          <cell r="H216">
            <v>0.40500000000000003</v>
          </cell>
          <cell r="I216">
            <v>21.5</v>
          </cell>
          <cell r="J216">
            <v>6</v>
          </cell>
          <cell r="K216">
            <v>0.03</v>
          </cell>
          <cell r="L216">
            <v>0</v>
          </cell>
          <cell r="M216">
            <v>198</v>
          </cell>
          <cell r="N216">
            <v>0.37</v>
          </cell>
          <cell r="O216">
            <v>0</v>
          </cell>
          <cell r="P216">
            <v>0</v>
          </cell>
          <cell r="Q216">
            <v>15</v>
          </cell>
        </row>
        <row r="217">
          <cell r="A217">
            <v>550</v>
          </cell>
          <cell r="B217" t="str">
            <v>Currants</v>
          </cell>
          <cell r="C217">
            <v>550</v>
          </cell>
          <cell r="D217">
            <v>64.5</v>
          </cell>
          <cell r="E217">
            <v>1.4</v>
          </cell>
          <cell r="F217">
            <v>2.65</v>
          </cell>
          <cell r="G217">
            <v>0.27</v>
          </cell>
          <cell r="H217">
            <v>1.52</v>
          </cell>
          <cell r="I217">
            <v>55</v>
          </cell>
          <cell r="J217">
            <v>8</v>
          </cell>
          <cell r="K217">
            <v>0.05</v>
          </cell>
          <cell r="L217">
            <v>7.6</v>
          </cell>
          <cell r="M217">
            <v>298.5</v>
          </cell>
          <cell r="N217">
            <v>0.1</v>
          </cell>
          <cell r="O217">
            <v>0</v>
          </cell>
          <cell r="P217">
            <v>11</v>
          </cell>
          <cell r="Q217">
            <v>7</v>
          </cell>
        </row>
        <row r="218">
          <cell r="A218">
            <v>552</v>
          </cell>
          <cell r="B218" t="str">
            <v>Blueberries</v>
          </cell>
          <cell r="C218">
            <v>552</v>
          </cell>
          <cell r="D218">
            <v>57</v>
          </cell>
          <cell r="E218">
            <v>0.74</v>
          </cell>
          <cell r="F218">
            <v>2.4</v>
          </cell>
          <cell r="G218">
            <v>0.16</v>
          </cell>
          <cell r="H218">
            <v>0.28000000000000003</v>
          </cell>
          <cell r="I218">
            <v>6</v>
          </cell>
          <cell r="J218">
            <v>6</v>
          </cell>
          <cell r="K218">
            <v>4.1000000000000002E-2</v>
          </cell>
          <cell r="L218">
            <v>6</v>
          </cell>
          <cell r="M218">
            <v>77</v>
          </cell>
          <cell r="N218">
            <v>0.56999999999999995</v>
          </cell>
          <cell r="O218">
            <v>0</v>
          </cell>
          <cell r="P218">
            <v>19.3</v>
          </cell>
          <cell r="Q218">
            <v>3</v>
          </cell>
        </row>
        <row r="219">
          <cell r="A219">
            <v>554</v>
          </cell>
          <cell r="B219" t="str">
            <v>Cranberries</v>
          </cell>
          <cell r="C219">
            <v>554</v>
          </cell>
          <cell r="D219">
            <v>46</v>
          </cell>
          <cell r="E219">
            <v>0.39</v>
          </cell>
          <cell r="F219">
            <v>4.5999999999999996</v>
          </cell>
          <cell r="G219">
            <v>0.1</v>
          </cell>
          <cell r="H219">
            <v>0.25</v>
          </cell>
          <cell r="I219">
            <v>8</v>
          </cell>
          <cell r="J219">
            <v>1</v>
          </cell>
          <cell r="K219">
            <v>0.02</v>
          </cell>
          <cell r="L219">
            <v>5.5</v>
          </cell>
          <cell r="M219">
            <v>85</v>
          </cell>
          <cell r="N219">
            <v>1.2</v>
          </cell>
          <cell r="O219">
            <v>0</v>
          </cell>
          <cell r="P219">
            <v>5.0999999999999996</v>
          </cell>
          <cell r="Q219">
            <v>3</v>
          </cell>
        </row>
        <row r="220">
          <cell r="A220">
            <v>560</v>
          </cell>
          <cell r="B220" t="str">
            <v>Grapes</v>
          </cell>
          <cell r="C220">
            <v>560</v>
          </cell>
          <cell r="D220">
            <v>62</v>
          </cell>
          <cell r="E220">
            <v>0.5</v>
          </cell>
          <cell r="F220">
            <v>2</v>
          </cell>
          <cell r="G220">
            <v>7.0000000000000007E-2</v>
          </cell>
          <cell r="H220">
            <v>0.5</v>
          </cell>
          <cell r="I220">
            <v>14</v>
          </cell>
          <cell r="J220">
            <v>3</v>
          </cell>
          <cell r="K220">
            <v>0.05</v>
          </cell>
          <cell r="L220">
            <v>5.6</v>
          </cell>
          <cell r="M220">
            <v>191</v>
          </cell>
          <cell r="N220">
            <v>0</v>
          </cell>
          <cell r="O220">
            <v>0</v>
          </cell>
          <cell r="P220">
            <v>0</v>
          </cell>
          <cell r="Q220">
            <v>3</v>
          </cell>
        </row>
        <row r="221">
          <cell r="A221">
            <v>561</v>
          </cell>
          <cell r="B221" t="str">
            <v>Raisins</v>
          </cell>
          <cell r="C221">
            <v>560</v>
          </cell>
          <cell r="D221">
            <v>149</v>
          </cell>
          <cell r="E221">
            <v>1.7050000000000001</v>
          </cell>
          <cell r="F221">
            <v>4</v>
          </cell>
          <cell r="G221">
            <v>0.28999999999999998</v>
          </cell>
          <cell r="H221">
            <v>1.01</v>
          </cell>
          <cell r="I221">
            <v>36.5</v>
          </cell>
          <cell r="J221">
            <v>19</v>
          </cell>
          <cell r="K221">
            <v>0.08</v>
          </cell>
          <cell r="L221">
            <v>8.1</v>
          </cell>
          <cell r="M221">
            <v>654</v>
          </cell>
          <cell r="N221">
            <v>0</v>
          </cell>
          <cell r="O221">
            <v>0</v>
          </cell>
          <cell r="P221">
            <v>2.7</v>
          </cell>
          <cell r="Q221">
            <v>5</v>
          </cell>
        </row>
        <row r="222">
          <cell r="A222">
            <v>562</v>
          </cell>
          <cell r="B222" t="str">
            <v>Juice, grape</v>
          </cell>
          <cell r="C222">
            <v>560</v>
          </cell>
          <cell r="D222">
            <v>53</v>
          </cell>
          <cell r="E222">
            <v>0.2</v>
          </cell>
          <cell r="F222">
            <v>0.2</v>
          </cell>
          <cell r="G222">
            <v>0.06</v>
          </cell>
          <cell r="H222">
            <v>0.26</v>
          </cell>
          <cell r="I222">
            <v>9</v>
          </cell>
          <cell r="J222">
            <v>7</v>
          </cell>
          <cell r="K222">
            <v>1.0500000000000001E-2</v>
          </cell>
          <cell r="L222">
            <v>2.1</v>
          </cell>
          <cell r="M222">
            <v>104.5</v>
          </cell>
          <cell r="N222">
            <v>0.2</v>
          </cell>
          <cell r="O222">
            <v>0</v>
          </cell>
          <cell r="P222">
            <v>0.1</v>
          </cell>
          <cell r="Q222">
            <v>7</v>
          </cell>
        </row>
        <row r="223">
          <cell r="A223">
            <v>564</v>
          </cell>
          <cell r="B223" t="str">
            <v>Wine</v>
          </cell>
          <cell r="C223">
            <v>560</v>
          </cell>
          <cell r="D223">
            <v>77.5</v>
          </cell>
          <cell r="E223">
            <v>0.2</v>
          </cell>
          <cell r="F223">
            <v>0</v>
          </cell>
          <cell r="G223">
            <v>0.08</v>
          </cell>
          <cell r="H223">
            <v>0.5</v>
          </cell>
          <cell r="I223">
            <v>8</v>
          </cell>
          <cell r="J223">
            <v>1</v>
          </cell>
          <cell r="K223">
            <v>5.0000000000000001E-3</v>
          </cell>
          <cell r="L223">
            <v>5</v>
          </cell>
          <cell r="M223">
            <v>99</v>
          </cell>
          <cell r="N223">
            <v>0</v>
          </cell>
          <cell r="O223">
            <v>0</v>
          </cell>
          <cell r="P223">
            <v>2.0347560352682936E-2</v>
          </cell>
          <cell r="Q223">
            <v>0</v>
          </cell>
        </row>
        <row r="224">
          <cell r="A224">
            <v>565</v>
          </cell>
          <cell r="B224" t="str">
            <v>Vermouths &amp;amp; similar</v>
          </cell>
          <cell r="C224">
            <v>560</v>
          </cell>
          <cell r="D224">
            <v>77.5</v>
          </cell>
          <cell r="E224">
            <v>0.2</v>
          </cell>
          <cell r="F224">
            <v>0</v>
          </cell>
          <cell r="G224">
            <v>0.08</v>
          </cell>
          <cell r="H224">
            <v>0.5</v>
          </cell>
          <cell r="I224">
            <v>8</v>
          </cell>
          <cell r="J224">
            <v>1</v>
          </cell>
          <cell r="K224">
            <v>5.0000000000000001E-3</v>
          </cell>
          <cell r="L224">
            <v>5</v>
          </cell>
          <cell r="M224">
            <v>99</v>
          </cell>
          <cell r="N224">
            <v>0</v>
          </cell>
          <cell r="O224">
            <v>0</v>
          </cell>
          <cell r="P224">
            <v>2.0347560352682936E-2</v>
          </cell>
          <cell r="Q224">
            <v>0</v>
          </cell>
        </row>
        <row r="225">
          <cell r="A225">
            <v>567</v>
          </cell>
          <cell r="B225" t="str">
            <v>Watermelons</v>
          </cell>
          <cell r="C225">
            <v>567</v>
          </cell>
          <cell r="D225">
            <v>23</v>
          </cell>
          <cell r="E225">
            <v>0.51666666699999997</v>
          </cell>
          <cell r="F225">
            <v>0.33</v>
          </cell>
          <cell r="G225">
            <v>0.1</v>
          </cell>
          <cell r="H225">
            <v>0.25416666900000001</v>
          </cell>
          <cell r="I225">
            <v>8</v>
          </cell>
          <cell r="J225">
            <v>3.4166666664999998</v>
          </cell>
          <cell r="K225">
            <v>0.03</v>
          </cell>
          <cell r="L225">
            <v>4.0999999999999996</v>
          </cell>
          <cell r="M225">
            <v>109.25</v>
          </cell>
          <cell r="N225">
            <v>0.05</v>
          </cell>
          <cell r="O225">
            <v>0</v>
          </cell>
          <cell r="P225">
            <v>0.1</v>
          </cell>
          <cell r="Q225">
            <v>35</v>
          </cell>
        </row>
        <row r="226">
          <cell r="A226">
            <v>568</v>
          </cell>
          <cell r="B226" t="str">
            <v>Melons, other (inc.cantaloupes)</v>
          </cell>
          <cell r="C226">
            <v>568</v>
          </cell>
          <cell r="D226">
            <v>26</v>
          </cell>
          <cell r="E226">
            <v>0.54</v>
          </cell>
          <cell r="F226">
            <v>0.8</v>
          </cell>
          <cell r="G226">
            <v>9.5000000000000001E-2</v>
          </cell>
          <cell r="H226">
            <v>0.4</v>
          </cell>
          <cell r="I226">
            <v>14</v>
          </cell>
          <cell r="J226">
            <v>16</v>
          </cell>
          <cell r="K226">
            <v>0.02</v>
          </cell>
          <cell r="L226">
            <v>7.6</v>
          </cell>
          <cell r="M226">
            <v>257.5</v>
          </cell>
          <cell r="N226">
            <v>0.05</v>
          </cell>
          <cell r="O226">
            <v>0</v>
          </cell>
          <cell r="P226">
            <v>2.5</v>
          </cell>
          <cell r="Q226">
            <v>10</v>
          </cell>
        </row>
        <row r="227">
          <cell r="A227">
            <v>569</v>
          </cell>
          <cell r="B227" t="str">
            <v>Figs</v>
          </cell>
          <cell r="C227">
            <v>569</v>
          </cell>
          <cell r="D227">
            <v>52</v>
          </cell>
          <cell r="E227">
            <v>0.9</v>
          </cell>
          <cell r="F227">
            <v>2.2999999999999998</v>
          </cell>
          <cell r="G227">
            <v>0.17499999999999999</v>
          </cell>
          <cell r="H227">
            <v>0.5</v>
          </cell>
          <cell r="I227">
            <v>44</v>
          </cell>
          <cell r="J227">
            <v>6.5</v>
          </cell>
          <cell r="K227">
            <v>0.05</v>
          </cell>
          <cell r="L227">
            <v>4.7</v>
          </cell>
          <cell r="M227">
            <v>226.5</v>
          </cell>
          <cell r="N227">
            <v>0.11</v>
          </cell>
          <cell r="O227">
            <v>0</v>
          </cell>
          <cell r="P227">
            <v>4.7</v>
          </cell>
          <cell r="Q227">
            <v>5</v>
          </cell>
        </row>
        <row r="228">
          <cell r="A228">
            <v>570</v>
          </cell>
          <cell r="B228" t="str">
            <v>Figs dried</v>
          </cell>
          <cell r="C228">
            <v>569</v>
          </cell>
          <cell r="D228">
            <v>52</v>
          </cell>
          <cell r="E228">
            <v>0.9</v>
          </cell>
          <cell r="F228">
            <v>2.2999999999999998</v>
          </cell>
          <cell r="G228">
            <v>0.17499999999999999</v>
          </cell>
          <cell r="H228">
            <v>0.5</v>
          </cell>
          <cell r="I228">
            <v>44</v>
          </cell>
          <cell r="J228">
            <v>6.5</v>
          </cell>
          <cell r="K228">
            <v>0.05</v>
          </cell>
          <cell r="L228">
            <v>4.7</v>
          </cell>
          <cell r="M228">
            <v>226.5</v>
          </cell>
          <cell r="N228">
            <v>0.11</v>
          </cell>
          <cell r="O228">
            <v>0</v>
          </cell>
          <cell r="P228">
            <v>4.7</v>
          </cell>
          <cell r="Q228">
            <v>5</v>
          </cell>
        </row>
        <row r="229">
          <cell r="A229">
            <v>571</v>
          </cell>
          <cell r="B229" t="str">
            <v>Mangoes, mangosteens, guavas</v>
          </cell>
          <cell r="C229">
            <v>571</v>
          </cell>
          <cell r="D229">
            <v>64</v>
          </cell>
          <cell r="E229">
            <v>0.77</v>
          </cell>
          <cell r="F229">
            <v>2.1</v>
          </cell>
          <cell r="G229">
            <v>0.1</v>
          </cell>
          <cell r="H229">
            <v>0.45</v>
          </cell>
          <cell r="I229">
            <v>15</v>
          </cell>
          <cell r="J229">
            <v>27.125</v>
          </cell>
          <cell r="K229">
            <v>4.3749999999999997E-2</v>
          </cell>
          <cell r="L229">
            <v>7.6</v>
          </cell>
          <cell r="M229">
            <v>157</v>
          </cell>
          <cell r="N229">
            <v>0.9</v>
          </cell>
          <cell r="O229">
            <v>0</v>
          </cell>
          <cell r="P229">
            <v>4.2</v>
          </cell>
          <cell r="Q229">
            <v>83.333333330000002</v>
          </cell>
        </row>
        <row r="230">
          <cell r="A230">
            <v>572</v>
          </cell>
          <cell r="B230" t="str">
            <v>Avocados</v>
          </cell>
          <cell r="C230">
            <v>572</v>
          </cell>
          <cell r="D230">
            <v>157</v>
          </cell>
          <cell r="E230">
            <v>1.666666663</v>
          </cell>
          <cell r="F230">
            <v>4.6500000000000004</v>
          </cell>
          <cell r="G230">
            <v>0.42</v>
          </cell>
          <cell r="H230">
            <v>0.85</v>
          </cell>
          <cell r="I230">
            <v>19</v>
          </cell>
          <cell r="J230">
            <v>58.166666665000001</v>
          </cell>
          <cell r="K230">
            <v>0.14000000000000001</v>
          </cell>
          <cell r="L230">
            <v>14.2</v>
          </cell>
          <cell r="M230">
            <v>492.25</v>
          </cell>
          <cell r="N230">
            <v>2.0699999999999998</v>
          </cell>
          <cell r="O230">
            <v>0</v>
          </cell>
          <cell r="P230">
            <v>21</v>
          </cell>
          <cell r="Q230">
            <v>16</v>
          </cell>
        </row>
        <row r="231">
          <cell r="A231">
            <v>574</v>
          </cell>
          <cell r="B231" t="str">
            <v>Pineapples</v>
          </cell>
          <cell r="C231">
            <v>574</v>
          </cell>
          <cell r="D231">
            <v>46.5</v>
          </cell>
          <cell r="E231">
            <v>0.46800000050000001</v>
          </cell>
          <cell r="F231">
            <v>1</v>
          </cell>
          <cell r="G231">
            <v>0.1115</v>
          </cell>
          <cell r="H231">
            <v>0.5</v>
          </cell>
          <cell r="I231">
            <v>17</v>
          </cell>
          <cell r="J231">
            <v>15</v>
          </cell>
          <cell r="K231">
            <v>3.5999999999999997E-2</v>
          </cell>
          <cell r="L231">
            <v>163.25</v>
          </cell>
          <cell r="M231">
            <v>128</v>
          </cell>
          <cell r="N231">
            <v>0.02</v>
          </cell>
          <cell r="O231">
            <v>0</v>
          </cell>
          <cell r="P231">
            <v>0.7</v>
          </cell>
          <cell r="Q231">
            <v>5.1166666669999996</v>
          </cell>
        </row>
        <row r="232">
          <cell r="A232">
            <v>575</v>
          </cell>
          <cell r="B232" t="str">
            <v>Pineapples canned</v>
          </cell>
          <cell r="C232">
            <v>574</v>
          </cell>
          <cell r="D232">
            <v>46.5</v>
          </cell>
          <cell r="E232">
            <v>0.46800000050000001</v>
          </cell>
          <cell r="F232">
            <v>1</v>
          </cell>
          <cell r="G232">
            <v>0.1115</v>
          </cell>
          <cell r="H232">
            <v>0.5</v>
          </cell>
          <cell r="I232">
            <v>17</v>
          </cell>
          <cell r="J232">
            <v>15</v>
          </cell>
          <cell r="K232">
            <v>3.5999999999999997E-2</v>
          </cell>
          <cell r="L232">
            <v>163.25</v>
          </cell>
          <cell r="M232">
            <v>128</v>
          </cell>
          <cell r="N232">
            <v>0.02</v>
          </cell>
          <cell r="O232">
            <v>0</v>
          </cell>
          <cell r="P232">
            <v>0.7</v>
          </cell>
          <cell r="Q232">
            <v>5.1166666669999996</v>
          </cell>
        </row>
        <row r="233">
          <cell r="A233">
            <v>576</v>
          </cell>
          <cell r="B233" t="str">
            <v>Juice, pineapple</v>
          </cell>
          <cell r="C233">
            <v>574</v>
          </cell>
          <cell r="D233">
            <v>53</v>
          </cell>
          <cell r="E233">
            <v>0.2</v>
          </cell>
          <cell r="F233">
            <v>0.2</v>
          </cell>
          <cell r="G233">
            <v>0.06</v>
          </cell>
          <cell r="H233">
            <v>0.26</v>
          </cell>
          <cell r="I233">
            <v>9</v>
          </cell>
          <cell r="J233">
            <v>7</v>
          </cell>
          <cell r="K233">
            <v>1.0500000000000001E-2</v>
          </cell>
          <cell r="L233">
            <v>2.1</v>
          </cell>
          <cell r="M233">
            <v>104.5</v>
          </cell>
          <cell r="N233">
            <v>0.2</v>
          </cell>
          <cell r="O233">
            <v>0</v>
          </cell>
          <cell r="P233">
            <v>0.1</v>
          </cell>
          <cell r="Q233">
            <v>7</v>
          </cell>
        </row>
        <row r="234">
          <cell r="A234">
            <v>577</v>
          </cell>
          <cell r="B234" t="str">
            <v>Dates</v>
          </cell>
          <cell r="C234">
            <v>577</v>
          </cell>
          <cell r="D234">
            <v>149</v>
          </cell>
          <cell r="E234">
            <v>1.7050000000000001</v>
          </cell>
          <cell r="F234">
            <v>4</v>
          </cell>
          <cell r="G234">
            <v>0.28999999999999998</v>
          </cell>
          <cell r="H234">
            <v>1.01</v>
          </cell>
          <cell r="I234">
            <v>36.5</v>
          </cell>
          <cell r="J234">
            <v>19</v>
          </cell>
          <cell r="K234">
            <v>0.08</v>
          </cell>
          <cell r="L234">
            <v>8.1</v>
          </cell>
          <cell r="M234">
            <v>654</v>
          </cell>
          <cell r="N234">
            <v>0</v>
          </cell>
          <cell r="O234">
            <v>0</v>
          </cell>
          <cell r="P234">
            <v>2.7</v>
          </cell>
          <cell r="Q234">
            <v>5</v>
          </cell>
        </row>
        <row r="235">
          <cell r="A235">
            <v>580</v>
          </cell>
          <cell r="B235" t="str">
            <v>Juice, pineapple, concentrated</v>
          </cell>
          <cell r="C235">
            <v>574</v>
          </cell>
          <cell r="D235">
            <v>53</v>
          </cell>
          <cell r="E235">
            <v>0.2</v>
          </cell>
          <cell r="F235">
            <v>0.2</v>
          </cell>
          <cell r="G235">
            <v>0.06</v>
          </cell>
          <cell r="H235">
            <v>0.26</v>
          </cell>
          <cell r="I235">
            <v>9</v>
          </cell>
          <cell r="J235">
            <v>7</v>
          </cell>
          <cell r="K235">
            <v>1.0500000000000001E-2</v>
          </cell>
          <cell r="L235">
            <v>2.1</v>
          </cell>
          <cell r="M235">
            <v>104.5</v>
          </cell>
          <cell r="N235">
            <v>0.2</v>
          </cell>
          <cell r="O235">
            <v>0</v>
          </cell>
          <cell r="P235">
            <v>0.1</v>
          </cell>
          <cell r="Q235">
            <v>7</v>
          </cell>
        </row>
        <row r="236">
          <cell r="A236">
            <v>587</v>
          </cell>
          <cell r="B236" t="str">
            <v>Persimmons</v>
          </cell>
          <cell r="C236">
            <v>587</v>
          </cell>
          <cell r="D236">
            <v>74</v>
          </cell>
          <cell r="E236">
            <v>0.61</v>
          </cell>
          <cell r="F236">
            <v>1.45</v>
          </cell>
          <cell r="G236">
            <v>9.5000000000000001E-2</v>
          </cell>
          <cell r="H236">
            <v>0.2</v>
          </cell>
          <cell r="I236">
            <v>18.5</v>
          </cell>
          <cell r="J236">
            <v>8</v>
          </cell>
          <cell r="K236">
            <v>1.4999999999999999E-2</v>
          </cell>
          <cell r="L236">
            <v>7.6</v>
          </cell>
          <cell r="M236">
            <v>161</v>
          </cell>
          <cell r="N236">
            <v>0</v>
          </cell>
          <cell r="O236">
            <v>0</v>
          </cell>
          <cell r="P236">
            <v>0</v>
          </cell>
          <cell r="Q236">
            <v>27</v>
          </cell>
        </row>
        <row r="237">
          <cell r="A237">
            <v>591</v>
          </cell>
          <cell r="B237" t="str">
            <v>Cashewapple</v>
          </cell>
          <cell r="C237">
            <v>217</v>
          </cell>
          <cell r="D237">
            <v>53</v>
          </cell>
          <cell r="E237">
            <v>0.9</v>
          </cell>
          <cell r="F237">
            <v>0.8</v>
          </cell>
          <cell r="G237">
            <v>0</v>
          </cell>
          <cell r="H237">
            <v>0.4</v>
          </cell>
          <cell r="I237">
            <v>10</v>
          </cell>
          <cell r="J237">
            <v>0</v>
          </cell>
          <cell r="K237">
            <v>0.05</v>
          </cell>
          <cell r="L237">
            <v>0</v>
          </cell>
          <cell r="M237">
            <v>111.5</v>
          </cell>
          <cell r="N237">
            <v>0</v>
          </cell>
          <cell r="O237">
            <v>0</v>
          </cell>
          <cell r="P237">
            <v>0</v>
          </cell>
          <cell r="Q237">
            <v>17</v>
          </cell>
        </row>
        <row r="238">
          <cell r="A238">
            <v>592</v>
          </cell>
          <cell r="B238" t="str">
            <v>Kiwi fruit</v>
          </cell>
          <cell r="C238">
            <v>592</v>
          </cell>
          <cell r="D238">
            <v>61</v>
          </cell>
          <cell r="E238">
            <v>1.07</v>
          </cell>
          <cell r="F238">
            <v>2.5</v>
          </cell>
          <cell r="G238">
            <v>0.155</v>
          </cell>
          <cell r="H238">
            <v>0.4</v>
          </cell>
          <cell r="I238">
            <v>27</v>
          </cell>
          <cell r="J238">
            <v>25</v>
          </cell>
          <cell r="K238">
            <v>3.5499999999999997E-2</v>
          </cell>
          <cell r="L238">
            <v>6.4</v>
          </cell>
          <cell r="M238">
            <v>324</v>
          </cell>
          <cell r="N238">
            <v>1.46</v>
          </cell>
          <cell r="O238">
            <v>0</v>
          </cell>
          <cell r="P238">
            <v>40.299999999999997</v>
          </cell>
          <cell r="Q238">
            <v>11</v>
          </cell>
        </row>
        <row r="239">
          <cell r="A239">
            <v>600</v>
          </cell>
          <cell r="B239" t="str">
            <v>Papayas</v>
          </cell>
          <cell r="C239">
            <v>600</v>
          </cell>
          <cell r="D239">
            <v>35.4</v>
          </cell>
          <cell r="E239">
            <v>0.55000000000000004</v>
          </cell>
          <cell r="F239">
            <v>1.1499999999999999</v>
          </cell>
          <cell r="G239">
            <v>0.1</v>
          </cell>
          <cell r="H239">
            <v>0.4</v>
          </cell>
          <cell r="I239">
            <v>22</v>
          </cell>
          <cell r="J239">
            <v>31</v>
          </cell>
          <cell r="K239">
            <v>0.03</v>
          </cell>
          <cell r="L239">
            <v>6.1</v>
          </cell>
          <cell r="M239">
            <v>182</v>
          </cell>
          <cell r="N239">
            <v>0.3</v>
          </cell>
          <cell r="O239">
            <v>0</v>
          </cell>
          <cell r="P239">
            <v>2.6</v>
          </cell>
          <cell r="Q239">
            <v>79.166666669999998</v>
          </cell>
        </row>
        <row r="240">
          <cell r="A240">
            <v>603</v>
          </cell>
          <cell r="B240" t="str">
            <v>Fruit, tropical fresh nes</v>
          </cell>
          <cell r="C240">
            <v>603</v>
          </cell>
          <cell r="D240">
            <v>71.5</v>
          </cell>
          <cell r="E240">
            <v>1.1000000000000001</v>
          </cell>
          <cell r="F240">
            <v>2</v>
          </cell>
          <cell r="G240">
            <v>0.12</v>
          </cell>
          <cell r="H240">
            <v>0.7</v>
          </cell>
          <cell r="I240">
            <v>22.5</v>
          </cell>
          <cell r="J240">
            <v>14</v>
          </cell>
          <cell r="K240">
            <v>0.05</v>
          </cell>
          <cell r="L240">
            <v>7.6</v>
          </cell>
          <cell r="M240">
            <v>248.5</v>
          </cell>
          <cell r="N240">
            <v>0.02</v>
          </cell>
          <cell r="O240">
            <v>0</v>
          </cell>
          <cell r="P240">
            <v>0.7</v>
          </cell>
          <cell r="Q240">
            <v>5.8333333329999997</v>
          </cell>
        </row>
        <row r="241">
          <cell r="A241">
            <v>619</v>
          </cell>
          <cell r="B241" t="str">
            <v>Fruit, fresh nes</v>
          </cell>
          <cell r="C241">
            <v>619</v>
          </cell>
          <cell r="D241">
            <v>70.5</v>
          </cell>
          <cell r="E241">
            <v>1.2</v>
          </cell>
          <cell r="F241">
            <v>3.7</v>
          </cell>
          <cell r="G241">
            <v>0.12</v>
          </cell>
          <cell r="H241">
            <v>1</v>
          </cell>
          <cell r="I241">
            <v>31</v>
          </cell>
          <cell r="J241">
            <v>14</v>
          </cell>
          <cell r="K241">
            <v>0.04</v>
          </cell>
          <cell r="L241">
            <v>8.1</v>
          </cell>
          <cell r="M241">
            <v>246.5</v>
          </cell>
          <cell r="N241">
            <v>0.6</v>
          </cell>
          <cell r="O241">
            <v>0</v>
          </cell>
          <cell r="P241">
            <v>16.399999999999999</v>
          </cell>
          <cell r="Q241">
            <v>6.5</v>
          </cell>
        </row>
        <row r="242">
          <cell r="A242">
            <v>620</v>
          </cell>
          <cell r="B242" t="str">
            <v>Fruit, dried nes</v>
          </cell>
          <cell r="C242">
            <v>515</v>
          </cell>
          <cell r="D242">
            <v>286</v>
          </cell>
          <cell r="E242">
            <v>3.4</v>
          </cell>
          <cell r="F242">
            <v>8.1999999999999993</v>
          </cell>
          <cell r="G242">
            <v>0.40500000000000003</v>
          </cell>
          <cell r="H242">
            <v>1.75</v>
          </cell>
          <cell r="I242">
            <v>35</v>
          </cell>
          <cell r="J242">
            <v>10</v>
          </cell>
          <cell r="K242">
            <v>0.14499999999999999</v>
          </cell>
          <cell r="L242">
            <v>15.15</v>
          </cell>
          <cell r="M242">
            <v>802</v>
          </cell>
          <cell r="N242">
            <v>0.12</v>
          </cell>
          <cell r="O242">
            <v>0</v>
          </cell>
          <cell r="P242">
            <v>3.5</v>
          </cell>
          <cell r="Q242">
            <v>1.5</v>
          </cell>
        </row>
        <row r="243">
          <cell r="A243">
            <v>622</v>
          </cell>
          <cell r="B243" t="str">
            <v>Juice, fruit nes</v>
          </cell>
          <cell r="C243">
            <v>619</v>
          </cell>
          <cell r="D243">
            <v>53</v>
          </cell>
          <cell r="E243">
            <v>0.2</v>
          </cell>
          <cell r="F243">
            <v>0.2</v>
          </cell>
          <cell r="G243">
            <v>0.06</v>
          </cell>
          <cell r="H243">
            <v>0.26</v>
          </cell>
          <cell r="I243">
            <v>9</v>
          </cell>
          <cell r="J243">
            <v>7</v>
          </cell>
          <cell r="K243">
            <v>1.0500000000000001E-2</v>
          </cell>
          <cell r="L243">
            <v>2.1</v>
          </cell>
          <cell r="M243">
            <v>104.5</v>
          </cell>
          <cell r="N243">
            <v>0.2</v>
          </cell>
          <cell r="O243">
            <v>0</v>
          </cell>
          <cell r="P243">
            <v>0.1</v>
          </cell>
          <cell r="Q243">
            <v>7</v>
          </cell>
        </row>
        <row r="244">
          <cell r="A244">
            <v>623</v>
          </cell>
          <cell r="B244" t="str">
            <v>Fruit, prepared nes</v>
          </cell>
          <cell r="C244">
            <v>619</v>
          </cell>
          <cell r="D244">
            <v>48</v>
          </cell>
          <cell r="E244">
            <v>0.64500000000000002</v>
          </cell>
          <cell r="F244">
            <v>1.8</v>
          </cell>
          <cell r="G244">
            <v>0.105</v>
          </cell>
          <cell r="H244">
            <v>0.39</v>
          </cell>
          <cell r="I244">
            <v>11</v>
          </cell>
          <cell r="J244">
            <v>3</v>
          </cell>
          <cell r="K244">
            <v>2.5000000000000001E-2</v>
          </cell>
          <cell r="L244">
            <v>4.0999999999999996</v>
          </cell>
          <cell r="M244">
            <v>137.5</v>
          </cell>
          <cell r="N244">
            <v>0.89</v>
          </cell>
          <cell r="O244">
            <v>0</v>
          </cell>
          <cell r="P244">
            <v>3.3</v>
          </cell>
          <cell r="Q244">
            <v>8</v>
          </cell>
        </row>
        <row r="245">
          <cell r="A245">
            <v>626</v>
          </cell>
          <cell r="B245" t="str">
            <v>Fruit, cooked, homogenized preparations</v>
          </cell>
          <cell r="C245">
            <v>515</v>
          </cell>
          <cell r="D245">
            <v>51</v>
          </cell>
          <cell r="E245">
            <v>0.2</v>
          </cell>
          <cell r="F245">
            <v>1.7</v>
          </cell>
          <cell r="G245">
            <v>0.04</v>
          </cell>
          <cell r="H245">
            <v>0.23</v>
          </cell>
          <cell r="I245">
            <v>5</v>
          </cell>
          <cell r="J245">
            <v>2</v>
          </cell>
          <cell r="K245">
            <v>2.9000000000000001E-2</v>
          </cell>
          <cell r="L245">
            <v>3.5</v>
          </cell>
          <cell r="M245">
            <v>115</v>
          </cell>
          <cell r="N245">
            <v>0</v>
          </cell>
          <cell r="O245">
            <v>0</v>
          </cell>
          <cell r="P245">
            <v>2.9</v>
          </cell>
          <cell r="Q245">
            <v>2</v>
          </cell>
        </row>
        <row r="246">
          <cell r="A246">
            <v>628</v>
          </cell>
          <cell r="B246" t="str">
            <v>Feed, pulp of fruit</v>
          </cell>
          <cell r="C246">
            <v>490</v>
          </cell>
          <cell r="D246">
            <v>55</v>
          </cell>
          <cell r="E246">
            <v>0.41</v>
          </cell>
          <cell r="F246">
            <v>1.2</v>
          </cell>
          <cell r="G246">
            <v>0.08</v>
          </cell>
          <cell r="H246">
            <v>0.28999999999999998</v>
          </cell>
          <cell r="I246">
            <v>5</v>
          </cell>
          <cell r="J246">
            <v>2</v>
          </cell>
          <cell r="K246">
            <v>3.7999999999999999E-2</v>
          </cell>
          <cell r="L246">
            <v>0</v>
          </cell>
          <cell r="M246">
            <v>85</v>
          </cell>
          <cell r="N246">
            <v>0</v>
          </cell>
          <cell r="O246">
            <v>0</v>
          </cell>
          <cell r="P246">
            <v>2.9</v>
          </cell>
          <cell r="Q246">
            <v>10</v>
          </cell>
        </row>
        <row r="247">
          <cell r="A247">
            <v>633</v>
          </cell>
          <cell r="B247" t="str">
            <v>Beverages, non alcoholic</v>
          </cell>
          <cell r="C247">
            <v>162</v>
          </cell>
          <cell r="D247">
            <v>43</v>
          </cell>
          <cell r="E247">
            <v>0.46</v>
          </cell>
          <cell r="F247">
            <v>0</v>
          </cell>
          <cell r="G247">
            <v>0.14000000000000001</v>
          </cell>
          <cell r="H247">
            <v>0.6</v>
          </cell>
          <cell r="I247">
            <v>8</v>
          </cell>
          <cell r="J247">
            <v>3</v>
          </cell>
          <cell r="K247">
            <v>0.04</v>
          </cell>
          <cell r="L247">
            <v>5.05</v>
          </cell>
          <cell r="M247">
            <v>31</v>
          </cell>
          <cell r="N247">
            <v>2.3660849656038308E-2</v>
          </cell>
          <cell r="O247">
            <v>1.585780349287674E-2</v>
          </cell>
          <cell r="P247">
            <v>1.0068446662143963E-2</v>
          </cell>
          <cell r="Q247">
            <v>0</v>
          </cell>
        </row>
        <row r="248">
          <cell r="A248">
            <v>634</v>
          </cell>
          <cell r="B248" t="str">
            <v>Beverages, distilled alcoholic</v>
          </cell>
          <cell r="C248">
            <v>162</v>
          </cell>
          <cell r="D248">
            <v>141</v>
          </cell>
          <cell r="E248">
            <v>0</v>
          </cell>
          <cell r="F248">
            <v>0.3</v>
          </cell>
          <cell r="G248">
            <v>0</v>
          </cell>
          <cell r="H248">
            <v>0.04</v>
          </cell>
          <cell r="I248">
            <v>0</v>
          </cell>
          <cell r="J248">
            <v>0</v>
          </cell>
          <cell r="K248">
            <v>4.0000000000000001E-3</v>
          </cell>
          <cell r="L248">
            <v>0</v>
          </cell>
          <cell r="M248">
            <v>2</v>
          </cell>
          <cell r="N248">
            <v>0</v>
          </cell>
          <cell r="O248">
            <v>0</v>
          </cell>
          <cell r="P248">
            <v>0</v>
          </cell>
          <cell r="Q248">
            <v>0</v>
          </cell>
        </row>
        <row r="249">
          <cell r="A249">
            <v>635</v>
          </cell>
          <cell r="B249" t="str">
            <v>Straw husks</v>
          </cell>
          <cell r="C249">
            <v>15</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row>
        <row r="250">
          <cell r="A250">
            <v>646</v>
          </cell>
          <cell r="B250" t="str">
            <v>Turnips for fodder</v>
          </cell>
          <cell r="C250">
            <v>646</v>
          </cell>
          <cell r="D250">
            <v>35</v>
          </cell>
          <cell r="E250">
            <v>0.76</v>
          </cell>
          <cell r="F250">
            <v>3</v>
          </cell>
          <cell r="G250">
            <v>0.2</v>
          </cell>
          <cell r="H250">
            <v>0.34</v>
          </cell>
          <cell r="I250">
            <v>30</v>
          </cell>
          <cell r="J250">
            <v>14</v>
          </cell>
          <cell r="K250">
            <v>4.3999999999999997E-2</v>
          </cell>
          <cell r="L250">
            <v>8.8000000000000007</v>
          </cell>
          <cell r="M250">
            <v>235</v>
          </cell>
          <cell r="N250">
            <v>1.03</v>
          </cell>
          <cell r="O250">
            <v>0</v>
          </cell>
          <cell r="P250">
            <v>13.7</v>
          </cell>
          <cell r="Q250">
            <v>852</v>
          </cell>
        </row>
        <row r="251">
          <cell r="A251">
            <v>651</v>
          </cell>
          <cell r="B251" t="str">
            <v>Forage products</v>
          </cell>
          <cell r="C251">
            <v>651</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row>
        <row r="252">
          <cell r="A252">
            <v>654</v>
          </cell>
          <cell r="B252" t="str">
            <v>Dregs from brewing, distillation</v>
          </cell>
          <cell r="C252">
            <v>44</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row>
        <row r="253">
          <cell r="A253">
            <v>656</v>
          </cell>
          <cell r="B253" t="str">
            <v>Coffee, green</v>
          </cell>
          <cell r="C253">
            <v>656</v>
          </cell>
          <cell r="D253">
            <v>185.2825</v>
          </cell>
          <cell r="E253">
            <v>13.9</v>
          </cell>
          <cell r="F253">
            <v>0</v>
          </cell>
          <cell r="G253">
            <v>0.53064999999999996</v>
          </cell>
          <cell r="H253">
            <v>4.4000000000000004</v>
          </cell>
          <cell r="I253">
            <v>130</v>
          </cell>
          <cell r="J253">
            <v>17.315000000000001</v>
          </cell>
          <cell r="K253">
            <v>0.16</v>
          </cell>
          <cell r="L253">
            <v>43.069000000000003</v>
          </cell>
          <cell r="M253">
            <v>2225.8425000000002</v>
          </cell>
          <cell r="N253">
            <v>0</v>
          </cell>
          <cell r="O253">
            <v>0</v>
          </cell>
          <cell r="P253">
            <v>1.9</v>
          </cell>
          <cell r="Q253">
            <v>0</v>
          </cell>
        </row>
        <row r="254">
          <cell r="A254">
            <v>657</v>
          </cell>
          <cell r="B254" t="str">
            <v>Coffee, roasted</v>
          </cell>
          <cell r="C254">
            <v>656</v>
          </cell>
          <cell r="D254">
            <v>185.2825</v>
          </cell>
          <cell r="E254">
            <v>13.9</v>
          </cell>
          <cell r="F254">
            <v>0</v>
          </cell>
          <cell r="G254">
            <v>0.53064999999999996</v>
          </cell>
          <cell r="H254">
            <v>4.4000000000000004</v>
          </cell>
          <cell r="I254">
            <v>130</v>
          </cell>
          <cell r="J254">
            <v>17.315000000000001</v>
          </cell>
          <cell r="K254">
            <v>0.16</v>
          </cell>
          <cell r="L254">
            <v>43.069000000000003</v>
          </cell>
          <cell r="M254">
            <v>2225.8425000000002</v>
          </cell>
          <cell r="N254">
            <v>0</v>
          </cell>
          <cell r="O254">
            <v>0</v>
          </cell>
          <cell r="P254">
            <v>1.9</v>
          </cell>
          <cell r="Q254">
            <v>0</v>
          </cell>
        </row>
        <row r="255">
          <cell r="A255">
            <v>658</v>
          </cell>
          <cell r="B255" t="str">
            <v>Coffee, substitutes containing coffee</v>
          </cell>
          <cell r="C255">
            <v>656</v>
          </cell>
          <cell r="D255">
            <v>360</v>
          </cell>
          <cell r="E255">
            <v>13.635</v>
          </cell>
          <cell r="F255">
            <v>23.3</v>
          </cell>
          <cell r="G255">
            <v>0.51</v>
          </cell>
          <cell r="H255">
            <v>7.45</v>
          </cell>
          <cell r="I255">
            <v>111.63</v>
          </cell>
          <cell r="J255">
            <v>52</v>
          </cell>
          <cell r="K255">
            <v>9.5000000000000001E-2</v>
          </cell>
          <cell r="L255">
            <v>13.4</v>
          </cell>
          <cell r="M255">
            <v>2443</v>
          </cell>
          <cell r="N255">
            <v>0</v>
          </cell>
          <cell r="O255">
            <v>0</v>
          </cell>
          <cell r="P255">
            <v>1.9</v>
          </cell>
          <cell r="Q255">
            <v>4.8049999999999997</v>
          </cell>
        </row>
        <row r="256">
          <cell r="A256">
            <v>659</v>
          </cell>
          <cell r="B256" t="str">
            <v>Coffee, extracts</v>
          </cell>
          <cell r="C256">
            <v>656</v>
          </cell>
          <cell r="D256">
            <v>185.2825</v>
          </cell>
          <cell r="E256">
            <v>13.9</v>
          </cell>
          <cell r="F256">
            <v>0</v>
          </cell>
          <cell r="G256">
            <v>0.53064999999999996</v>
          </cell>
          <cell r="H256">
            <v>4.4000000000000004</v>
          </cell>
          <cell r="I256">
            <v>130</v>
          </cell>
          <cell r="J256">
            <v>17.315000000000001</v>
          </cell>
          <cell r="K256">
            <v>0.16</v>
          </cell>
          <cell r="L256">
            <v>43.069000000000003</v>
          </cell>
          <cell r="M256">
            <v>2225.8425000000002</v>
          </cell>
          <cell r="N256">
            <v>0</v>
          </cell>
          <cell r="O256">
            <v>0</v>
          </cell>
          <cell r="P256">
            <v>1.9</v>
          </cell>
          <cell r="Q256">
            <v>0</v>
          </cell>
        </row>
        <row r="257">
          <cell r="A257">
            <v>660</v>
          </cell>
          <cell r="B257" t="str">
            <v>Coffee, husks and skins</v>
          </cell>
          <cell r="C257">
            <v>656</v>
          </cell>
          <cell r="D257">
            <v>353</v>
          </cell>
          <cell r="E257">
            <v>12.2</v>
          </cell>
          <cell r="F257">
            <v>0</v>
          </cell>
          <cell r="G257">
            <v>0.35</v>
          </cell>
          <cell r="H257">
            <v>4.41</v>
          </cell>
          <cell r="I257">
            <v>141</v>
          </cell>
          <cell r="J257">
            <v>0</v>
          </cell>
          <cell r="K257">
            <v>7.3999999999999996E-2</v>
          </cell>
          <cell r="L257">
            <v>101.9</v>
          </cell>
          <cell r="M257">
            <v>3535</v>
          </cell>
          <cell r="N257">
            <v>0</v>
          </cell>
          <cell r="O257">
            <v>0</v>
          </cell>
          <cell r="P257">
            <v>1.9</v>
          </cell>
          <cell r="Q257">
            <v>0</v>
          </cell>
        </row>
        <row r="258">
          <cell r="A258">
            <v>661</v>
          </cell>
          <cell r="B258" t="str">
            <v>Cocoa, beans</v>
          </cell>
          <cell r="C258">
            <v>661</v>
          </cell>
          <cell r="D258">
            <v>228</v>
          </cell>
          <cell r="E258">
            <v>16</v>
          </cell>
          <cell r="F258">
            <v>37</v>
          </cell>
          <cell r="G258">
            <v>6.81</v>
          </cell>
          <cell r="H258">
            <v>3.4</v>
          </cell>
          <cell r="I258">
            <v>124.3</v>
          </cell>
          <cell r="J258">
            <v>32</v>
          </cell>
          <cell r="K258">
            <v>0.17549999999999999</v>
          </cell>
          <cell r="L258">
            <v>12</v>
          </cell>
          <cell r="M258">
            <v>830</v>
          </cell>
          <cell r="N258">
            <v>0</v>
          </cell>
          <cell r="O258">
            <v>0</v>
          </cell>
          <cell r="P258">
            <v>0</v>
          </cell>
          <cell r="Q258">
            <v>0</v>
          </cell>
        </row>
        <row r="259">
          <cell r="A259">
            <v>662</v>
          </cell>
          <cell r="B259" t="str">
            <v>Cocoa, paste</v>
          </cell>
          <cell r="C259">
            <v>661</v>
          </cell>
          <cell r="D259">
            <v>579</v>
          </cell>
          <cell r="E259">
            <v>6.12</v>
          </cell>
          <cell r="F259">
            <v>8</v>
          </cell>
          <cell r="G259">
            <v>2.65</v>
          </cell>
          <cell r="H259">
            <v>6.32</v>
          </cell>
          <cell r="I259">
            <v>62</v>
          </cell>
          <cell r="J259">
            <v>0</v>
          </cell>
          <cell r="K259">
            <v>4.9000000000000002E-2</v>
          </cell>
          <cell r="L259">
            <v>0</v>
          </cell>
          <cell r="M259">
            <v>567</v>
          </cell>
          <cell r="N259">
            <v>0.59</v>
          </cell>
          <cell r="O259">
            <v>0.18</v>
          </cell>
          <cell r="P259">
            <v>7.2</v>
          </cell>
          <cell r="Q259">
            <v>3</v>
          </cell>
        </row>
        <row r="260">
          <cell r="A260">
            <v>664</v>
          </cell>
          <cell r="B260" t="str">
            <v>Cocoa, butter</v>
          </cell>
          <cell r="C260">
            <v>661</v>
          </cell>
          <cell r="D260">
            <v>884</v>
          </cell>
          <cell r="E260">
            <v>0</v>
          </cell>
          <cell r="F260">
            <v>0</v>
          </cell>
          <cell r="G260">
            <v>0</v>
          </cell>
          <cell r="H260">
            <v>0</v>
          </cell>
          <cell r="I260">
            <v>0</v>
          </cell>
          <cell r="J260">
            <v>0</v>
          </cell>
          <cell r="K260">
            <v>0</v>
          </cell>
          <cell r="L260">
            <v>0.3</v>
          </cell>
          <cell r="M260">
            <v>0</v>
          </cell>
          <cell r="N260">
            <v>1.8</v>
          </cell>
          <cell r="O260">
            <v>0</v>
          </cell>
          <cell r="P260">
            <v>24.7</v>
          </cell>
          <cell r="Q260">
            <v>0</v>
          </cell>
        </row>
        <row r="261">
          <cell r="A261">
            <v>665</v>
          </cell>
          <cell r="B261" t="str">
            <v>Cocoa, powder &amp;amp; cake</v>
          </cell>
          <cell r="C261">
            <v>661</v>
          </cell>
          <cell r="D261">
            <v>398</v>
          </cell>
          <cell r="E261">
            <v>6.67</v>
          </cell>
          <cell r="F261">
            <v>3.7</v>
          </cell>
          <cell r="G261">
            <v>1.46</v>
          </cell>
          <cell r="H261">
            <v>1.19</v>
          </cell>
          <cell r="I261">
            <v>133</v>
          </cell>
          <cell r="J261">
            <v>6</v>
          </cell>
          <cell r="K261">
            <v>0.56499999999999995</v>
          </cell>
          <cell r="L261">
            <v>33.1</v>
          </cell>
          <cell r="M261">
            <v>712</v>
          </cell>
          <cell r="N261">
            <v>0.19</v>
          </cell>
          <cell r="O261">
            <v>0.35</v>
          </cell>
          <cell r="P261">
            <v>0.9</v>
          </cell>
          <cell r="Q261">
            <v>1</v>
          </cell>
        </row>
        <row r="262">
          <cell r="A262">
            <v>666</v>
          </cell>
          <cell r="B262" t="str">
            <v>Chocolate products nes</v>
          </cell>
          <cell r="C262">
            <v>661</v>
          </cell>
          <cell r="D262">
            <v>279</v>
          </cell>
          <cell r="E262">
            <v>2.1</v>
          </cell>
          <cell r="F262">
            <v>2.6</v>
          </cell>
          <cell r="G262">
            <v>0.73</v>
          </cell>
          <cell r="H262">
            <v>2.11</v>
          </cell>
          <cell r="I262">
            <v>14</v>
          </cell>
          <cell r="J262">
            <v>2</v>
          </cell>
          <cell r="K262">
            <v>0.05</v>
          </cell>
          <cell r="L262">
            <v>1.3</v>
          </cell>
          <cell r="M262">
            <v>224</v>
          </cell>
          <cell r="N262">
            <v>0.02</v>
          </cell>
          <cell r="O262">
            <v>0</v>
          </cell>
          <cell r="P262">
            <v>0.5</v>
          </cell>
          <cell r="Q262">
            <v>0</v>
          </cell>
        </row>
        <row r="263">
          <cell r="A263">
            <v>667</v>
          </cell>
          <cell r="B263" t="str">
            <v>Tea</v>
          </cell>
          <cell r="C263">
            <v>667</v>
          </cell>
          <cell r="D263">
            <v>6.2312500000000002</v>
          </cell>
          <cell r="E263">
            <v>3.75</v>
          </cell>
          <cell r="F263">
            <v>0</v>
          </cell>
          <cell r="G263">
            <v>0.124625</v>
          </cell>
          <cell r="H263">
            <v>9.3123125000000009</v>
          </cell>
          <cell r="I263">
            <v>167.5</v>
          </cell>
          <cell r="J263">
            <v>31.15625</v>
          </cell>
          <cell r="K263">
            <v>0.21861875</v>
          </cell>
          <cell r="L263">
            <v>2.4925000000000002</v>
          </cell>
          <cell r="M263">
            <v>230.55625000000001</v>
          </cell>
          <cell r="N263">
            <v>0</v>
          </cell>
          <cell r="O263">
            <v>0</v>
          </cell>
          <cell r="P263">
            <v>0</v>
          </cell>
          <cell r="Q263">
            <v>0</v>
          </cell>
        </row>
        <row r="264">
          <cell r="A264">
            <v>671</v>
          </cell>
          <cell r="B264" t="str">
            <v>Mat&amp;#233;</v>
          </cell>
          <cell r="C264">
            <v>671</v>
          </cell>
          <cell r="D264">
            <v>6.2312500000000002</v>
          </cell>
          <cell r="E264">
            <v>3.75</v>
          </cell>
          <cell r="F264">
            <v>0</v>
          </cell>
          <cell r="G264">
            <v>0.124625</v>
          </cell>
          <cell r="H264">
            <v>9.3123125000000009</v>
          </cell>
          <cell r="I264">
            <v>167.5</v>
          </cell>
          <cell r="J264">
            <v>31.15625</v>
          </cell>
          <cell r="K264">
            <v>0.21861875</v>
          </cell>
          <cell r="L264">
            <v>2.4925000000000002</v>
          </cell>
          <cell r="M264">
            <v>230.55625000000001</v>
          </cell>
          <cell r="N264">
            <v>0</v>
          </cell>
          <cell r="O264">
            <v>0</v>
          </cell>
          <cell r="P264">
            <v>0</v>
          </cell>
          <cell r="Q264">
            <v>0</v>
          </cell>
        </row>
        <row r="265">
          <cell r="A265">
            <v>672</v>
          </cell>
          <cell r="B265" t="str">
            <v>Tea, mate extracts</v>
          </cell>
          <cell r="C265">
            <v>667</v>
          </cell>
          <cell r="D265">
            <v>6.2312500000000002</v>
          </cell>
          <cell r="E265">
            <v>3.75</v>
          </cell>
          <cell r="F265">
            <v>0</v>
          </cell>
          <cell r="G265">
            <v>0.124625</v>
          </cell>
          <cell r="H265">
            <v>9.3123125000000009</v>
          </cell>
          <cell r="I265">
            <v>167.5</v>
          </cell>
          <cell r="J265">
            <v>31.15625</v>
          </cell>
          <cell r="K265">
            <v>0.21861875</v>
          </cell>
          <cell r="L265">
            <v>2.4925000000000002</v>
          </cell>
          <cell r="M265">
            <v>230.55625000000001</v>
          </cell>
          <cell r="N265">
            <v>0</v>
          </cell>
          <cell r="O265">
            <v>0</v>
          </cell>
          <cell r="P265">
            <v>0</v>
          </cell>
          <cell r="Q265">
            <v>0</v>
          </cell>
        </row>
        <row r="266">
          <cell r="A266">
            <v>677</v>
          </cell>
          <cell r="B266" t="str">
            <v>Hops</v>
          </cell>
          <cell r="C266">
            <v>677</v>
          </cell>
          <cell r="D266">
            <v>1</v>
          </cell>
          <cell r="E266">
            <v>0</v>
          </cell>
          <cell r="F266">
            <v>0</v>
          </cell>
          <cell r="G266">
            <v>0.02</v>
          </cell>
          <cell r="H266">
            <v>0.02</v>
          </cell>
          <cell r="I266">
            <v>0</v>
          </cell>
          <cell r="J266">
            <v>5</v>
          </cell>
          <cell r="K266">
            <v>1.4E-2</v>
          </cell>
          <cell r="L266">
            <v>0.4</v>
          </cell>
          <cell r="M266">
            <v>37</v>
          </cell>
          <cell r="N266">
            <v>0</v>
          </cell>
          <cell r="O266">
            <v>0</v>
          </cell>
          <cell r="P266">
            <v>0</v>
          </cell>
          <cell r="Q266">
            <v>0</v>
          </cell>
        </row>
        <row r="267">
          <cell r="A267">
            <v>687</v>
          </cell>
          <cell r="B267" t="str">
            <v>Pepper (piper spp.)</v>
          </cell>
          <cell r="C267">
            <v>687</v>
          </cell>
          <cell r="D267">
            <v>302.5</v>
          </cell>
          <cell r="E267">
            <v>10.4</v>
          </cell>
          <cell r="F267">
            <v>25.3</v>
          </cell>
          <cell r="G267">
            <v>1.19</v>
          </cell>
          <cell r="H267">
            <v>12</v>
          </cell>
          <cell r="I267">
            <v>440</v>
          </cell>
          <cell r="J267">
            <v>13.5</v>
          </cell>
          <cell r="K267">
            <v>0.09</v>
          </cell>
          <cell r="L267">
            <v>11.3</v>
          </cell>
          <cell r="M267">
            <v>695.5</v>
          </cell>
          <cell r="N267">
            <v>1.04</v>
          </cell>
          <cell r="O267">
            <v>0</v>
          </cell>
          <cell r="P267">
            <v>163.69999999999999</v>
          </cell>
          <cell r="Q267">
            <v>12</v>
          </cell>
        </row>
        <row r="268">
          <cell r="A268">
            <v>689</v>
          </cell>
          <cell r="B268" t="str">
            <v>Chillies and peppers, dry</v>
          </cell>
          <cell r="C268">
            <v>689</v>
          </cell>
          <cell r="D268">
            <v>282</v>
          </cell>
          <cell r="E268">
            <v>12.65</v>
          </cell>
          <cell r="F268">
            <v>22.9</v>
          </cell>
          <cell r="G268">
            <v>2.6150000000000002</v>
          </cell>
          <cell r="H268">
            <v>5.23</v>
          </cell>
          <cell r="I268">
            <v>154</v>
          </cell>
          <cell r="J268">
            <v>42.5</v>
          </cell>
          <cell r="K268">
            <v>0.2</v>
          </cell>
          <cell r="L268">
            <v>51.5</v>
          </cell>
          <cell r="M268">
            <v>1982</v>
          </cell>
          <cell r="N268">
            <v>0.69</v>
          </cell>
          <cell r="O268">
            <v>0</v>
          </cell>
          <cell r="P268">
            <v>8.3000000000000007</v>
          </cell>
          <cell r="Q268">
            <v>162.50000001500001</v>
          </cell>
        </row>
        <row r="269">
          <cell r="A269">
            <v>692</v>
          </cell>
          <cell r="B269" t="str">
            <v>Vanilla</v>
          </cell>
          <cell r="C269">
            <v>692</v>
          </cell>
          <cell r="D269">
            <v>288</v>
          </cell>
          <cell r="E269">
            <v>0.06</v>
          </cell>
          <cell r="F269">
            <v>0</v>
          </cell>
          <cell r="G269">
            <v>0.11</v>
          </cell>
          <cell r="H269">
            <v>0.12</v>
          </cell>
          <cell r="I269">
            <v>11</v>
          </cell>
          <cell r="J269">
            <v>0</v>
          </cell>
          <cell r="K269">
            <v>9.5000000000000001E-2</v>
          </cell>
          <cell r="L269">
            <v>0</v>
          </cell>
          <cell r="M269">
            <v>148</v>
          </cell>
          <cell r="N269">
            <v>0</v>
          </cell>
          <cell r="O269">
            <v>0</v>
          </cell>
          <cell r="P269">
            <v>0</v>
          </cell>
          <cell r="Q269">
            <v>0</v>
          </cell>
        </row>
        <row r="270">
          <cell r="A270">
            <v>693</v>
          </cell>
          <cell r="B270" t="str">
            <v>Cinnamon (canella)</v>
          </cell>
          <cell r="C270">
            <v>693</v>
          </cell>
          <cell r="D270">
            <v>276</v>
          </cell>
          <cell r="E270">
            <v>3.645</v>
          </cell>
          <cell r="F270">
            <v>53.1</v>
          </cell>
          <cell r="G270">
            <v>1.83</v>
          </cell>
          <cell r="H270">
            <v>8.32</v>
          </cell>
          <cell r="I270">
            <v>735</v>
          </cell>
          <cell r="J270">
            <v>6</v>
          </cell>
          <cell r="K270">
            <v>5.5500000000000001E-2</v>
          </cell>
          <cell r="L270">
            <v>11</v>
          </cell>
          <cell r="M270">
            <v>431</v>
          </cell>
          <cell r="N270">
            <v>2.3199999999999998</v>
          </cell>
          <cell r="O270">
            <v>0</v>
          </cell>
          <cell r="P270">
            <v>31.2</v>
          </cell>
          <cell r="Q270">
            <v>14.75</v>
          </cell>
        </row>
        <row r="271">
          <cell r="A271">
            <v>698</v>
          </cell>
          <cell r="B271" t="str">
            <v>Cloves</v>
          </cell>
          <cell r="C271">
            <v>698</v>
          </cell>
          <cell r="D271">
            <v>274</v>
          </cell>
          <cell r="E271">
            <v>5</v>
          </cell>
          <cell r="F271">
            <v>21.45</v>
          </cell>
          <cell r="G271">
            <v>2.3199999999999998</v>
          </cell>
          <cell r="H271">
            <v>11.83</v>
          </cell>
          <cell r="I271">
            <v>632</v>
          </cell>
          <cell r="J271">
            <v>25</v>
          </cell>
          <cell r="K271">
            <v>0.11</v>
          </cell>
          <cell r="L271">
            <v>37.4</v>
          </cell>
          <cell r="M271">
            <v>1020</v>
          </cell>
          <cell r="N271">
            <v>8.82</v>
          </cell>
          <cell r="O271">
            <v>0</v>
          </cell>
          <cell r="P271">
            <v>141.80000000000001</v>
          </cell>
          <cell r="Q271">
            <v>8</v>
          </cell>
        </row>
        <row r="272">
          <cell r="A272">
            <v>702</v>
          </cell>
          <cell r="B272" t="str">
            <v>Nutmeg, mace and cardamoms</v>
          </cell>
          <cell r="C272">
            <v>702</v>
          </cell>
          <cell r="D272">
            <v>413.5</v>
          </cell>
          <cell r="E272">
            <v>8.25</v>
          </cell>
          <cell r="F272">
            <v>20.100000000000001</v>
          </cell>
          <cell r="G272">
            <v>2.15</v>
          </cell>
          <cell r="H272">
            <v>12.45</v>
          </cell>
          <cell r="I272">
            <v>157</v>
          </cell>
          <cell r="J272">
            <v>76</v>
          </cell>
          <cell r="K272">
            <v>5.7000000000000002E-2</v>
          </cell>
          <cell r="L272">
            <v>779.4</v>
          </cell>
          <cell r="M272">
            <v>463</v>
          </cell>
          <cell r="N272">
            <v>0</v>
          </cell>
          <cell r="O272">
            <v>0</v>
          </cell>
          <cell r="P272">
            <v>0</v>
          </cell>
          <cell r="Q272">
            <v>0.12</v>
          </cell>
        </row>
        <row r="273">
          <cell r="A273">
            <v>711</v>
          </cell>
          <cell r="B273" t="str">
            <v>Anise, badian, fennel, coriander</v>
          </cell>
          <cell r="C273">
            <v>711</v>
          </cell>
          <cell r="D273">
            <v>341</v>
          </cell>
          <cell r="E273">
            <v>16.7</v>
          </cell>
          <cell r="F273">
            <v>14.6</v>
          </cell>
          <cell r="G273">
            <v>4.8</v>
          </cell>
          <cell r="H273">
            <v>27.5</v>
          </cell>
          <cell r="I273">
            <v>709</v>
          </cell>
          <cell r="J273">
            <v>10</v>
          </cell>
          <cell r="K273">
            <v>0.3085</v>
          </cell>
          <cell r="L273">
            <v>544.85</v>
          </cell>
          <cell r="M273">
            <v>1440.5</v>
          </cell>
          <cell r="N273">
            <v>0</v>
          </cell>
          <cell r="O273">
            <v>0</v>
          </cell>
          <cell r="P273">
            <v>0</v>
          </cell>
          <cell r="Q273">
            <v>16</v>
          </cell>
        </row>
        <row r="274">
          <cell r="A274">
            <v>720</v>
          </cell>
          <cell r="B274" t="str">
            <v>Ginger</v>
          </cell>
          <cell r="C274">
            <v>720</v>
          </cell>
          <cell r="D274">
            <v>191.5</v>
          </cell>
          <cell r="E274">
            <v>4.8</v>
          </cell>
          <cell r="F274">
            <v>2.9</v>
          </cell>
          <cell r="G274">
            <v>1.4477454009999999</v>
          </cell>
          <cell r="H274">
            <v>2.554844825</v>
          </cell>
          <cell r="I274">
            <v>48.361367784999999</v>
          </cell>
          <cell r="J274">
            <v>13</v>
          </cell>
          <cell r="K274">
            <v>0.105</v>
          </cell>
          <cell r="L274">
            <v>41.2</v>
          </cell>
          <cell r="M274">
            <v>867.5</v>
          </cell>
          <cell r="N274">
            <v>0</v>
          </cell>
          <cell r="O274">
            <v>0</v>
          </cell>
          <cell r="P274">
            <v>0.8</v>
          </cell>
          <cell r="Q274">
            <v>0</v>
          </cell>
        </row>
        <row r="275">
          <cell r="A275">
            <v>723</v>
          </cell>
          <cell r="B275" t="str">
            <v>Spices, nes</v>
          </cell>
          <cell r="C275">
            <v>723</v>
          </cell>
          <cell r="D275">
            <v>289</v>
          </cell>
          <cell r="E275">
            <v>7.3</v>
          </cell>
          <cell r="F275">
            <v>12.2</v>
          </cell>
          <cell r="G275">
            <v>2.895</v>
          </cell>
          <cell r="H275">
            <v>12</v>
          </cell>
          <cell r="I275">
            <v>243</v>
          </cell>
          <cell r="J275">
            <v>150</v>
          </cell>
          <cell r="K275">
            <v>0.26100000000000001</v>
          </cell>
          <cell r="L275">
            <v>46.4</v>
          </cell>
          <cell r="M275">
            <v>738</v>
          </cell>
          <cell r="N275">
            <v>4.43</v>
          </cell>
          <cell r="O275">
            <v>0</v>
          </cell>
          <cell r="P275">
            <v>13.4</v>
          </cell>
          <cell r="Q275">
            <v>156</v>
          </cell>
        </row>
        <row r="276">
          <cell r="A276">
            <v>748</v>
          </cell>
          <cell r="B276" t="str">
            <v>Peppermint</v>
          </cell>
          <cell r="C276">
            <v>748</v>
          </cell>
          <cell r="D276">
            <v>312</v>
          </cell>
          <cell r="E276">
            <v>9.68</v>
          </cell>
          <cell r="F276">
            <v>22.7</v>
          </cell>
          <cell r="G276">
            <v>4.5</v>
          </cell>
          <cell r="H276">
            <v>55</v>
          </cell>
          <cell r="I276">
            <v>168</v>
          </cell>
          <cell r="J276">
            <v>20</v>
          </cell>
          <cell r="K276">
            <v>0.15</v>
          </cell>
          <cell r="L276">
            <v>49.2</v>
          </cell>
          <cell r="M276">
            <v>2080</v>
          </cell>
          <cell r="N276">
            <v>4.43</v>
          </cell>
          <cell r="O276">
            <v>0</v>
          </cell>
          <cell r="P276">
            <v>13.4</v>
          </cell>
          <cell r="Q276">
            <v>0</v>
          </cell>
        </row>
        <row r="277">
          <cell r="A277">
            <v>754</v>
          </cell>
          <cell r="B277" t="str">
            <v>Pyrethrum, dried</v>
          </cell>
          <cell r="C277">
            <v>754</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row>
        <row r="278">
          <cell r="A278">
            <v>755</v>
          </cell>
          <cell r="B278" t="str">
            <v>Pyrethrum, extraction</v>
          </cell>
          <cell r="C278">
            <v>754</v>
          </cell>
          <cell r="D278">
            <v>0</v>
          </cell>
          <cell r="E278">
            <v>0</v>
          </cell>
          <cell r="F278">
            <v>0</v>
          </cell>
          <cell r="G278">
            <v>0</v>
          </cell>
          <cell r="H278">
            <v>0</v>
          </cell>
          <cell r="I278">
            <v>0</v>
          </cell>
          <cell r="J278">
            <v>0</v>
          </cell>
          <cell r="K278">
            <v>0</v>
          </cell>
          <cell r="L278">
            <v>0</v>
          </cell>
          <cell r="M278">
            <v>0</v>
          </cell>
          <cell r="N278">
            <v>0</v>
          </cell>
          <cell r="O278">
            <v>0</v>
          </cell>
          <cell r="P278">
            <v>0</v>
          </cell>
          <cell r="Q278">
            <v>0</v>
          </cell>
        </row>
        <row r="279">
          <cell r="A279">
            <v>767</v>
          </cell>
          <cell r="B279" t="str">
            <v>Cotton lint</v>
          </cell>
          <cell r="C279">
            <v>328</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row>
        <row r="280">
          <cell r="A280">
            <v>768</v>
          </cell>
          <cell r="B280" t="str">
            <v>Cotton, carded, combed</v>
          </cell>
          <cell r="C280">
            <v>328</v>
          </cell>
          <cell r="D280">
            <v>0</v>
          </cell>
          <cell r="E280">
            <v>0</v>
          </cell>
          <cell r="F280">
            <v>0</v>
          </cell>
          <cell r="G280">
            <v>0</v>
          </cell>
          <cell r="H280">
            <v>0</v>
          </cell>
          <cell r="I280">
            <v>0</v>
          </cell>
          <cell r="J280">
            <v>0</v>
          </cell>
          <cell r="K280">
            <v>0</v>
          </cell>
          <cell r="L280">
            <v>0</v>
          </cell>
          <cell r="M280">
            <v>0</v>
          </cell>
          <cell r="N280">
            <v>0</v>
          </cell>
          <cell r="O280">
            <v>0</v>
          </cell>
          <cell r="P280">
            <v>0</v>
          </cell>
          <cell r="Q280">
            <v>0</v>
          </cell>
        </row>
        <row r="281">
          <cell r="A281">
            <v>769</v>
          </cell>
          <cell r="B281" t="str">
            <v>Cotton waste</v>
          </cell>
          <cell r="C281">
            <v>328</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row>
        <row r="282">
          <cell r="A282">
            <v>770</v>
          </cell>
          <cell r="B282" t="str">
            <v>Cotton linter</v>
          </cell>
          <cell r="C282">
            <v>328</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row>
        <row r="283">
          <cell r="A283">
            <v>771</v>
          </cell>
          <cell r="B283" t="str">
            <v>Flax fibre raw</v>
          </cell>
          <cell r="C283">
            <v>771</v>
          </cell>
          <cell r="D283">
            <v>0</v>
          </cell>
          <cell r="E283">
            <v>0</v>
          </cell>
          <cell r="F283">
            <v>0</v>
          </cell>
          <cell r="G283">
            <v>0</v>
          </cell>
          <cell r="H283">
            <v>0</v>
          </cell>
          <cell r="I283">
            <v>0</v>
          </cell>
          <cell r="J283">
            <v>0</v>
          </cell>
          <cell r="K283">
            <v>0</v>
          </cell>
          <cell r="L283">
            <v>0</v>
          </cell>
          <cell r="M283">
            <v>0</v>
          </cell>
          <cell r="N283">
            <v>0</v>
          </cell>
          <cell r="O283">
            <v>0</v>
          </cell>
          <cell r="P283">
            <v>0</v>
          </cell>
          <cell r="Q283">
            <v>0</v>
          </cell>
        </row>
        <row r="284">
          <cell r="A284">
            <v>773</v>
          </cell>
          <cell r="B284" t="str">
            <v>Flax fibre and tow</v>
          </cell>
          <cell r="C284">
            <v>771</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row>
        <row r="285">
          <cell r="A285">
            <v>774</v>
          </cell>
          <cell r="B285" t="str">
            <v>Flax tow waste</v>
          </cell>
          <cell r="C285">
            <v>771</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row>
        <row r="286">
          <cell r="A286">
            <v>778</v>
          </cell>
          <cell r="B286" t="str">
            <v>Kapok fibre</v>
          </cell>
          <cell r="C286">
            <v>311</v>
          </cell>
          <cell r="D286">
            <v>0</v>
          </cell>
          <cell r="E286">
            <v>0</v>
          </cell>
          <cell r="F286">
            <v>0</v>
          </cell>
          <cell r="G286">
            <v>0</v>
          </cell>
          <cell r="H286">
            <v>0</v>
          </cell>
          <cell r="I286">
            <v>0</v>
          </cell>
          <cell r="J286">
            <v>0</v>
          </cell>
          <cell r="K286">
            <v>0</v>
          </cell>
          <cell r="L286">
            <v>0</v>
          </cell>
          <cell r="M286">
            <v>0</v>
          </cell>
          <cell r="N286">
            <v>0</v>
          </cell>
          <cell r="O286">
            <v>0</v>
          </cell>
          <cell r="P286">
            <v>0</v>
          </cell>
          <cell r="Q286">
            <v>0</v>
          </cell>
        </row>
        <row r="287">
          <cell r="A287">
            <v>780</v>
          </cell>
          <cell r="B287" t="str">
            <v>Jute</v>
          </cell>
          <cell r="C287">
            <v>780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row>
        <row r="288">
          <cell r="A288">
            <v>809</v>
          </cell>
          <cell r="B288" t="str">
            <v>Manila fibre (abaca)</v>
          </cell>
          <cell r="C288">
            <v>809</v>
          </cell>
          <cell r="D288">
            <v>0</v>
          </cell>
          <cell r="E288">
            <v>0</v>
          </cell>
          <cell r="F288">
            <v>0</v>
          </cell>
          <cell r="G288">
            <v>0</v>
          </cell>
          <cell r="H288">
            <v>0</v>
          </cell>
          <cell r="I288">
            <v>0</v>
          </cell>
          <cell r="J288">
            <v>0</v>
          </cell>
          <cell r="K288">
            <v>0</v>
          </cell>
          <cell r="L288">
            <v>0</v>
          </cell>
          <cell r="M288">
            <v>0</v>
          </cell>
          <cell r="N288">
            <v>0</v>
          </cell>
          <cell r="O288">
            <v>0</v>
          </cell>
          <cell r="P288">
            <v>0</v>
          </cell>
          <cell r="Q288">
            <v>0</v>
          </cell>
        </row>
        <row r="289">
          <cell r="A289">
            <v>826</v>
          </cell>
          <cell r="B289" t="str">
            <v>Tobacco, unmanufactured</v>
          </cell>
          <cell r="C289">
            <v>826</v>
          </cell>
          <cell r="D289">
            <v>0</v>
          </cell>
          <cell r="E289">
            <v>0</v>
          </cell>
          <cell r="F289">
            <v>0</v>
          </cell>
          <cell r="G289">
            <v>0</v>
          </cell>
          <cell r="H289">
            <v>0</v>
          </cell>
          <cell r="I289">
            <v>0</v>
          </cell>
          <cell r="J289">
            <v>0</v>
          </cell>
          <cell r="K289">
            <v>0</v>
          </cell>
          <cell r="L289">
            <v>0</v>
          </cell>
          <cell r="M289">
            <v>0</v>
          </cell>
          <cell r="N289">
            <v>0</v>
          </cell>
          <cell r="O289">
            <v>0</v>
          </cell>
          <cell r="P289">
            <v>0</v>
          </cell>
          <cell r="Q289">
            <v>0</v>
          </cell>
        </row>
        <row r="290">
          <cell r="A290">
            <v>828</v>
          </cell>
          <cell r="B290" t="str">
            <v>Cigarettes</v>
          </cell>
          <cell r="C290">
            <v>826</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row>
        <row r="291">
          <cell r="A291">
            <v>829</v>
          </cell>
          <cell r="B291" t="str">
            <v>Cigars, cheroots</v>
          </cell>
          <cell r="C291">
            <v>826</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row>
        <row r="292">
          <cell r="A292">
            <v>831</v>
          </cell>
          <cell r="B292" t="str">
            <v>Tobacco products nes</v>
          </cell>
          <cell r="C292">
            <v>826</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row>
        <row r="293">
          <cell r="A293">
            <v>836</v>
          </cell>
          <cell r="B293" t="str">
            <v>Rubber, natural</v>
          </cell>
          <cell r="C293">
            <v>836</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row>
        <row r="294">
          <cell r="A294">
            <v>837</v>
          </cell>
          <cell r="B294" t="str">
            <v>Rubber natural dry</v>
          </cell>
          <cell r="C294">
            <v>836</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row>
        <row r="295">
          <cell r="A295">
            <v>846</v>
          </cell>
          <cell r="B295" t="str">
            <v>Feed and meal, gluten</v>
          </cell>
          <cell r="C295">
            <v>56</v>
          </cell>
          <cell r="D295">
            <v>362</v>
          </cell>
          <cell r="E295">
            <v>8.1199999999999992</v>
          </cell>
          <cell r="F295">
            <v>7.3</v>
          </cell>
          <cell r="G295">
            <v>1.82</v>
          </cell>
          <cell r="H295">
            <v>3.45</v>
          </cell>
          <cell r="I295">
            <v>6</v>
          </cell>
          <cell r="J295">
            <v>25</v>
          </cell>
          <cell r="K295">
            <v>0.20100000000000001</v>
          </cell>
          <cell r="L295">
            <v>21.6</v>
          </cell>
          <cell r="M295">
            <v>287</v>
          </cell>
          <cell r="N295">
            <v>0.42</v>
          </cell>
          <cell r="O295">
            <v>0</v>
          </cell>
          <cell r="P295">
            <v>0.3</v>
          </cell>
          <cell r="Q295">
            <v>0</v>
          </cell>
        </row>
        <row r="296">
          <cell r="A296">
            <v>867</v>
          </cell>
          <cell r="B296" t="str">
            <v>Meat, cattle</v>
          </cell>
          <cell r="C296">
            <v>1806</v>
          </cell>
          <cell r="D296">
            <v>130.85</v>
          </cell>
          <cell r="E296">
            <v>20</v>
          </cell>
          <cell r="F296">
            <v>0</v>
          </cell>
          <cell r="G296">
            <v>4.2949999999999999</v>
          </cell>
          <cell r="H296">
            <v>2.4500000000000002</v>
          </cell>
          <cell r="I296">
            <v>8</v>
          </cell>
          <cell r="J296">
            <v>7</v>
          </cell>
          <cell r="K296">
            <v>0.18</v>
          </cell>
          <cell r="L296">
            <v>0</v>
          </cell>
          <cell r="M296">
            <v>325</v>
          </cell>
          <cell r="N296">
            <v>0.26814703108425364</v>
          </cell>
          <cell r="O296">
            <v>1.5969321383876012</v>
          </cell>
          <cell r="P296">
            <v>1.0637480226847056</v>
          </cell>
          <cell r="Q296">
            <v>0</v>
          </cell>
        </row>
        <row r="297">
          <cell r="A297">
            <v>868</v>
          </cell>
          <cell r="B297" t="str">
            <v>Offals, edible, cattle</v>
          </cell>
          <cell r="C297">
            <v>2736</v>
          </cell>
          <cell r="D297">
            <v>133.25</v>
          </cell>
          <cell r="E297">
            <v>15.85</v>
          </cell>
          <cell r="F297">
            <v>0</v>
          </cell>
          <cell r="G297">
            <v>2.395</v>
          </cell>
          <cell r="H297">
            <v>4.7</v>
          </cell>
          <cell r="I297">
            <v>9</v>
          </cell>
          <cell r="J297">
            <v>5</v>
          </cell>
          <cell r="K297">
            <v>0.37</v>
          </cell>
          <cell r="L297">
            <v>264.05</v>
          </cell>
          <cell r="M297">
            <v>275</v>
          </cell>
          <cell r="N297">
            <v>0.51</v>
          </cell>
          <cell r="O297">
            <v>49.04</v>
          </cell>
          <cell r="P297">
            <v>3.3</v>
          </cell>
          <cell r="Q297">
            <v>30</v>
          </cell>
        </row>
        <row r="298">
          <cell r="A298">
            <v>869</v>
          </cell>
          <cell r="B298" t="str">
            <v>Fat, cattle</v>
          </cell>
          <cell r="C298">
            <v>1806</v>
          </cell>
          <cell r="D298">
            <v>899.1</v>
          </cell>
          <cell r="E298">
            <v>0</v>
          </cell>
          <cell r="F298">
            <v>0</v>
          </cell>
          <cell r="G298">
            <v>0</v>
          </cell>
          <cell r="H298">
            <v>0</v>
          </cell>
          <cell r="I298">
            <v>0</v>
          </cell>
          <cell r="J298">
            <v>0</v>
          </cell>
          <cell r="K298">
            <v>0</v>
          </cell>
          <cell r="L298">
            <v>79.8</v>
          </cell>
          <cell r="M298">
            <v>0</v>
          </cell>
          <cell r="N298">
            <v>2.5825452341626844</v>
          </cell>
          <cell r="O298">
            <v>0</v>
          </cell>
          <cell r="P298">
            <v>0</v>
          </cell>
          <cell r="Q298">
            <v>0</v>
          </cell>
        </row>
        <row r="299">
          <cell r="A299">
            <v>870</v>
          </cell>
          <cell r="B299" t="str">
            <v>Meat, cattle, boneless (beef &amp;amp; veal)</v>
          </cell>
          <cell r="C299">
            <v>1806</v>
          </cell>
          <cell r="D299">
            <v>173</v>
          </cell>
          <cell r="E299">
            <v>22.24</v>
          </cell>
          <cell r="F299">
            <v>0</v>
          </cell>
          <cell r="G299">
            <v>2.8</v>
          </cell>
          <cell r="H299">
            <v>2.04</v>
          </cell>
          <cell r="I299">
            <v>3</v>
          </cell>
          <cell r="J299">
            <v>9</v>
          </cell>
          <cell r="K299">
            <v>0.18</v>
          </cell>
          <cell r="L299">
            <v>92.9</v>
          </cell>
          <cell r="M299">
            <v>371</v>
          </cell>
          <cell r="N299">
            <v>0</v>
          </cell>
          <cell r="O299">
            <v>2.79</v>
          </cell>
          <cell r="P299">
            <v>0</v>
          </cell>
          <cell r="Q299">
            <v>0</v>
          </cell>
        </row>
        <row r="300">
          <cell r="A300">
            <v>874</v>
          </cell>
          <cell r="B300" t="str">
            <v>Meat, beef and veal sausages</v>
          </cell>
          <cell r="C300">
            <v>1806</v>
          </cell>
          <cell r="D300">
            <v>312</v>
          </cell>
          <cell r="E300">
            <v>14.11</v>
          </cell>
          <cell r="F300">
            <v>0</v>
          </cell>
          <cell r="G300">
            <v>2.8</v>
          </cell>
          <cell r="H300">
            <v>1.76</v>
          </cell>
          <cell r="I300">
            <v>7</v>
          </cell>
          <cell r="J300">
            <v>4</v>
          </cell>
          <cell r="K300">
            <v>0.14000000000000001</v>
          </cell>
          <cell r="L300">
            <v>0</v>
          </cell>
          <cell r="M300">
            <v>176</v>
          </cell>
          <cell r="N300">
            <v>0</v>
          </cell>
          <cell r="O300">
            <v>1.86</v>
          </cell>
          <cell r="P300">
            <v>0</v>
          </cell>
          <cell r="Q300">
            <v>0</v>
          </cell>
        </row>
        <row r="301">
          <cell r="A301">
            <v>875</v>
          </cell>
          <cell r="B301" t="str">
            <v>Meat, beef, preparations</v>
          </cell>
          <cell r="C301">
            <v>1806</v>
          </cell>
          <cell r="D301">
            <v>295</v>
          </cell>
          <cell r="E301">
            <v>23.05</v>
          </cell>
          <cell r="F301">
            <v>0</v>
          </cell>
          <cell r="G301">
            <v>4.84</v>
          </cell>
          <cell r="H301">
            <v>2.42</v>
          </cell>
          <cell r="I301">
            <v>11</v>
          </cell>
          <cell r="J301">
            <v>21</v>
          </cell>
          <cell r="K301">
            <v>0.17599999999999999</v>
          </cell>
          <cell r="L301">
            <v>74.599999999999994</v>
          </cell>
          <cell r="M301">
            <v>305</v>
          </cell>
          <cell r="N301">
            <v>0</v>
          </cell>
          <cell r="O301">
            <v>2.65</v>
          </cell>
          <cell r="P301">
            <v>2.2999999999999998</v>
          </cell>
          <cell r="Q301">
            <v>0</v>
          </cell>
        </row>
        <row r="302">
          <cell r="A302">
            <v>882</v>
          </cell>
          <cell r="B302" t="str">
            <v>Milk, whole fresh cow</v>
          </cell>
          <cell r="C302">
            <v>1780</v>
          </cell>
          <cell r="D302">
            <v>57.1</v>
          </cell>
          <cell r="E302">
            <v>3.25</v>
          </cell>
          <cell r="F302">
            <v>0</v>
          </cell>
          <cell r="G302">
            <v>0.38</v>
          </cell>
          <cell r="H302">
            <v>0.15740988</v>
          </cell>
          <cell r="I302">
            <v>116.5</v>
          </cell>
          <cell r="J302">
            <v>6.5</v>
          </cell>
          <cell r="K302">
            <v>5.4819759500000002E-2</v>
          </cell>
          <cell r="L302">
            <v>7.9971064869999999</v>
          </cell>
          <cell r="M302">
            <v>130</v>
          </cell>
          <cell r="N302">
            <v>7.0000000000000007E-2</v>
          </cell>
          <cell r="O302">
            <v>0.52500000000000002</v>
          </cell>
          <cell r="P302">
            <v>0.3</v>
          </cell>
          <cell r="Q302">
            <v>32.176234979999997</v>
          </cell>
        </row>
        <row r="303">
          <cell r="A303">
            <v>885</v>
          </cell>
          <cell r="B303" t="str">
            <v>Cream fresh</v>
          </cell>
          <cell r="C303">
            <v>1780</v>
          </cell>
          <cell r="D303">
            <v>288.86</v>
          </cell>
          <cell r="E303">
            <v>2.25</v>
          </cell>
          <cell r="F303">
            <v>0</v>
          </cell>
          <cell r="G303">
            <v>0.23</v>
          </cell>
          <cell r="H303">
            <v>0.1</v>
          </cell>
          <cell r="I303">
            <v>67</v>
          </cell>
          <cell r="J303">
            <v>7.4</v>
          </cell>
          <cell r="K303">
            <v>0.14000000000000001</v>
          </cell>
          <cell r="L303">
            <v>16.8</v>
          </cell>
          <cell r="M303">
            <v>84</v>
          </cell>
          <cell r="N303">
            <v>2.3199999999999998</v>
          </cell>
          <cell r="O303">
            <v>0.30499999999999999</v>
          </cell>
          <cell r="P303">
            <v>7</v>
          </cell>
          <cell r="Q303">
            <v>297</v>
          </cell>
        </row>
        <row r="304">
          <cell r="A304">
            <v>886</v>
          </cell>
          <cell r="B304" t="str">
            <v>Butter, cow milk</v>
          </cell>
          <cell r="C304">
            <v>1780</v>
          </cell>
          <cell r="D304">
            <v>743.75</v>
          </cell>
          <cell r="E304">
            <v>0.82499999999999996</v>
          </cell>
          <cell r="F304">
            <v>0</v>
          </cell>
          <cell r="G304">
            <v>0.1</v>
          </cell>
          <cell r="H304">
            <v>0.2</v>
          </cell>
          <cell r="I304">
            <v>22</v>
          </cell>
          <cell r="J304">
            <v>3</v>
          </cell>
          <cell r="K304">
            <v>3.2000000000000001E-2</v>
          </cell>
          <cell r="L304">
            <v>18.8</v>
          </cell>
          <cell r="M304">
            <v>17</v>
          </cell>
          <cell r="N304">
            <v>2.3199999999999998</v>
          </cell>
          <cell r="O304">
            <v>0.13500000000000001</v>
          </cell>
          <cell r="P304">
            <v>7</v>
          </cell>
          <cell r="Q304">
            <v>685</v>
          </cell>
        </row>
        <row r="305">
          <cell r="A305">
            <v>888</v>
          </cell>
          <cell r="B305" t="str">
            <v>Milk, skimmed cow</v>
          </cell>
          <cell r="C305">
            <v>1780</v>
          </cell>
          <cell r="D305">
            <v>34</v>
          </cell>
          <cell r="E305">
            <v>3.37</v>
          </cell>
          <cell r="F305">
            <v>0</v>
          </cell>
          <cell r="G305">
            <v>0.42</v>
          </cell>
          <cell r="H305">
            <v>0.03</v>
          </cell>
          <cell r="I305">
            <v>122</v>
          </cell>
          <cell r="J305">
            <v>5</v>
          </cell>
          <cell r="K305">
            <v>0.182</v>
          </cell>
          <cell r="L305">
            <v>15.6</v>
          </cell>
          <cell r="M305">
            <v>156</v>
          </cell>
          <cell r="N305">
            <v>0.01</v>
          </cell>
          <cell r="O305">
            <v>0.5</v>
          </cell>
          <cell r="P305">
            <v>0</v>
          </cell>
          <cell r="Q305">
            <v>2</v>
          </cell>
        </row>
        <row r="306">
          <cell r="A306">
            <v>889</v>
          </cell>
          <cell r="B306" t="str">
            <v>Milk, whole condensed</v>
          </cell>
          <cell r="C306">
            <v>1780</v>
          </cell>
          <cell r="D306">
            <v>321</v>
          </cell>
          <cell r="E306">
            <v>7.91</v>
          </cell>
          <cell r="F306">
            <v>0</v>
          </cell>
          <cell r="G306">
            <v>0.94</v>
          </cell>
          <cell r="H306">
            <v>0.19</v>
          </cell>
          <cell r="I306">
            <v>284</v>
          </cell>
          <cell r="J306">
            <v>11</v>
          </cell>
          <cell r="K306">
            <v>0.41599999999999998</v>
          </cell>
          <cell r="L306">
            <v>89.1</v>
          </cell>
          <cell r="M306">
            <v>371</v>
          </cell>
          <cell r="N306">
            <v>0.16</v>
          </cell>
          <cell r="O306">
            <v>0.44</v>
          </cell>
          <cell r="P306">
            <v>0.6</v>
          </cell>
          <cell r="Q306">
            <v>74</v>
          </cell>
        </row>
        <row r="307">
          <cell r="A307">
            <v>890</v>
          </cell>
          <cell r="B307" t="str">
            <v>Whey, condensed</v>
          </cell>
          <cell r="C307">
            <v>1780</v>
          </cell>
          <cell r="D307">
            <v>27</v>
          </cell>
          <cell r="E307">
            <v>0.85</v>
          </cell>
          <cell r="F307">
            <v>0</v>
          </cell>
          <cell r="G307">
            <v>0.13</v>
          </cell>
          <cell r="H307">
            <v>0.06</v>
          </cell>
          <cell r="I307">
            <v>47</v>
          </cell>
          <cell r="J307">
            <v>1</v>
          </cell>
          <cell r="K307">
            <v>0.158</v>
          </cell>
          <cell r="L307">
            <v>16</v>
          </cell>
          <cell r="M307">
            <v>161</v>
          </cell>
          <cell r="N307">
            <v>0</v>
          </cell>
          <cell r="O307">
            <v>0.28000000000000003</v>
          </cell>
          <cell r="P307">
            <v>0</v>
          </cell>
          <cell r="Q307">
            <v>3</v>
          </cell>
        </row>
        <row r="308">
          <cell r="A308">
            <v>892</v>
          </cell>
          <cell r="B308" t="str">
            <v>Yoghurt, concentrated or not</v>
          </cell>
          <cell r="C308">
            <v>1780</v>
          </cell>
          <cell r="D308">
            <v>73</v>
          </cell>
          <cell r="E308">
            <v>3.8</v>
          </cell>
          <cell r="F308">
            <v>0</v>
          </cell>
          <cell r="G308">
            <v>0.57999999999999996</v>
          </cell>
          <cell r="H308">
            <v>0.1</v>
          </cell>
          <cell r="I308">
            <v>152</v>
          </cell>
          <cell r="J308">
            <v>12</v>
          </cell>
          <cell r="K308">
            <v>0.2</v>
          </cell>
          <cell r="L308">
            <v>0</v>
          </cell>
          <cell r="M308">
            <v>209</v>
          </cell>
          <cell r="N308">
            <v>7.0000000000000007E-2</v>
          </cell>
          <cell r="O308">
            <v>0.375</v>
          </cell>
          <cell r="P308">
            <v>0.3</v>
          </cell>
          <cell r="Q308">
            <v>30</v>
          </cell>
        </row>
        <row r="309">
          <cell r="A309">
            <v>893</v>
          </cell>
          <cell r="B309" t="str">
            <v>Buttermilk, curdled, acidified milk</v>
          </cell>
          <cell r="C309">
            <v>1780</v>
          </cell>
          <cell r="D309">
            <v>73</v>
          </cell>
          <cell r="E309">
            <v>3.8</v>
          </cell>
          <cell r="F309">
            <v>0</v>
          </cell>
          <cell r="G309">
            <v>0.57999999999999996</v>
          </cell>
          <cell r="H309">
            <v>0.1</v>
          </cell>
          <cell r="I309">
            <v>152</v>
          </cell>
          <cell r="J309">
            <v>12</v>
          </cell>
          <cell r="K309">
            <v>0.2</v>
          </cell>
          <cell r="L309">
            <v>0</v>
          </cell>
          <cell r="M309">
            <v>209</v>
          </cell>
          <cell r="N309">
            <v>7.0000000000000007E-2</v>
          </cell>
          <cell r="O309">
            <v>0.375</v>
          </cell>
          <cell r="P309">
            <v>0.3</v>
          </cell>
          <cell r="Q309">
            <v>30</v>
          </cell>
        </row>
        <row r="310">
          <cell r="A310">
            <v>894</v>
          </cell>
          <cell r="B310" t="str">
            <v>Milk, whole evaporated</v>
          </cell>
          <cell r="C310">
            <v>1780</v>
          </cell>
          <cell r="D310">
            <v>135</v>
          </cell>
          <cell r="E310">
            <v>6.81</v>
          </cell>
          <cell r="F310">
            <v>0</v>
          </cell>
          <cell r="G310">
            <v>0.77</v>
          </cell>
          <cell r="H310">
            <v>0.19</v>
          </cell>
          <cell r="I310">
            <v>261</v>
          </cell>
          <cell r="J310">
            <v>8</v>
          </cell>
          <cell r="K310">
            <v>0.316</v>
          </cell>
          <cell r="L310">
            <v>31.3</v>
          </cell>
          <cell r="M310">
            <v>303</v>
          </cell>
          <cell r="N310">
            <v>0.16</v>
          </cell>
          <cell r="O310">
            <v>0.16</v>
          </cell>
          <cell r="P310">
            <v>0.6</v>
          </cell>
          <cell r="Q310">
            <v>65</v>
          </cell>
        </row>
        <row r="311">
          <cell r="A311">
            <v>897</v>
          </cell>
          <cell r="B311" t="str">
            <v>Milk, whole dried</v>
          </cell>
          <cell r="C311">
            <v>1780</v>
          </cell>
          <cell r="D311">
            <v>57.1</v>
          </cell>
          <cell r="E311">
            <v>3.25</v>
          </cell>
          <cell r="F311">
            <v>0</v>
          </cell>
          <cell r="G311">
            <v>0.38</v>
          </cell>
          <cell r="H311">
            <v>0.15740988</v>
          </cell>
          <cell r="I311">
            <v>116.5</v>
          </cell>
          <cell r="J311">
            <v>6.5</v>
          </cell>
          <cell r="K311">
            <v>5.4819759500000002E-2</v>
          </cell>
          <cell r="L311">
            <v>7.9971064869999999</v>
          </cell>
          <cell r="M311">
            <v>130</v>
          </cell>
          <cell r="N311">
            <v>7.0000000000000007E-2</v>
          </cell>
          <cell r="O311">
            <v>0.52500000000000002</v>
          </cell>
          <cell r="P311">
            <v>0.3</v>
          </cell>
          <cell r="Q311">
            <v>32.176234979999997</v>
          </cell>
        </row>
        <row r="312">
          <cell r="A312">
            <v>898</v>
          </cell>
          <cell r="B312" t="str">
            <v>Milk, skimmed dried</v>
          </cell>
          <cell r="C312">
            <v>1780</v>
          </cell>
          <cell r="D312">
            <v>362</v>
          </cell>
          <cell r="E312">
            <v>36.159999999999997</v>
          </cell>
          <cell r="F312">
            <v>0</v>
          </cell>
          <cell r="G312">
            <v>4.08</v>
          </cell>
          <cell r="H312">
            <v>0.32</v>
          </cell>
          <cell r="I312">
            <v>1257</v>
          </cell>
          <cell r="J312">
            <v>50</v>
          </cell>
          <cell r="K312">
            <v>1.55</v>
          </cell>
          <cell r="L312">
            <v>169.2</v>
          </cell>
          <cell r="M312">
            <v>1794</v>
          </cell>
          <cell r="N312">
            <v>0</v>
          </cell>
          <cell r="O312">
            <v>4.03</v>
          </cell>
          <cell r="P312">
            <v>0.1</v>
          </cell>
          <cell r="Q312">
            <v>6</v>
          </cell>
        </row>
        <row r="313">
          <cell r="A313">
            <v>900</v>
          </cell>
          <cell r="B313" t="str">
            <v>Whey, dry</v>
          </cell>
          <cell r="C313">
            <v>1780</v>
          </cell>
          <cell r="D313">
            <v>27</v>
          </cell>
          <cell r="E313">
            <v>0.85</v>
          </cell>
          <cell r="F313">
            <v>0</v>
          </cell>
          <cell r="G313">
            <v>0.13</v>
          </cell>
          <cell r="H313">
            <v>0.06</v>
          </cell>
          <cell r="I313">
            <v>47</v>
          </cell>
          <cell r="J313">
            <v>1</v>
          </cell>
          <cell r="K313">
            <v>0.158</v>
          </cell>
          <cell r="L313">
            <v>16</v>
          </cell>
          <cell r="M313">
            <v>161</v>
          </cell>
          <cell r="N313">
            <v>0</v>
          </cell>
          <cell r="O313">
            <v>0.28000000000000003</v>
          </cell>
          <cell r="P313">
            <v>0</v>
          </cell>
          <cell r="Q313">
            <v>3</v>
          </cell>
        </row>
        <row r="314">
          <cell r="A314">
            <v>901</v>
          </cell>
          <cell r="B314" t="str">
            <v>Cheese, whole cow milk</v>
          </cell>
          <cell r="C314">
            <v>1780</v>
          </cell>
          <cell r="D314">
            <v>73</v>
          </cell>
          <cell r="E314">
            <v>3.8</v>
          </cell>
          <cell r="F314">
            <v>0</v>
          </cell>
          <cell r="G314">
            <v>0.57999999999999996</v>
          </cell>
          <cell r="H314">
            <v>0.1</v>
          </cell>
          <cell r="I314">
            <v>152</v>
          </cell>
          <cell r="J314">
            <v>12</v>
          </cell>
          <cell r="K314">
            <v>0.2</v>
          </cell>
          <cell r="L314">
            <v>0</v>
          </cell>
          <cell r="M314">
            <v>209</v>
          </cell>
          <cell r="N314">
            <v>7.0000000000000007E-2</v>
          </cell>
          <cell r="O314">
            <v>0.375</v>
          </cell>
          <cell r="P314">
            <v>0.3</v>
          </cell>
          <cell r="Q314">
            <v>30</v>
          </cell>
        </row>
        <row r="315">
          <cell r="A315">
            <v>907</v>
          </cell>
          <cell r="B315" t="str">
            <v>Cheese, processed</v>
          </cell>
          <cell r="C315">
            <v>1780</v>
          </cell>
          <cell r="D315">
            <v>73</v>
          </cell>
          <cell r="E315">
            <v>3.8</v>
          </cell>
          <cell r="F315">
            <v>0</v>
          </cell>
          <cell r="G315">
            <v>0.57999999999999996</v>
          </cell>
          <cell r="H315">
            <v>0.1</v>
          </cell>
          <cell r="I315">
            <v>152</v>
          </cell>
          <cell r="J315">
            <v>12</v>
          </cell>
          <cell r="K315">
            <v>0.2</v>
          </cell>
          <cell r="L315">
            <v>0</v>
          </cell>
          <cell r="M315">
            <v>209</v>
          </cell>
          <cell r="N315">
            <v>7.0000000000000007E-2</v>
          </cell>
          <cell r="O315">
            <v>0.375</v>
          </cell>
          <cell r="P315">
            <v>0.3</v>
          </cell>
          <cell r="Q315">
            <v>30</v>
          </cell>
        </row>
        <row r="316">
          <cell r="A316">
            <v>909</v>
          </cell>
          <cell r="B316" t="str">
            <v>Milk, products of natural constituents nes</v>
          </cell>
          <cell r="C316">
            <v>1780</v>
          </cell>
          <cell r="D316">
            <v>73</v>
          </cell>
          <cell r="E316">
            <v>3.8</v>
          </cell>
          <cell r="F316">
            <v>0</v>
          </cell>
          <cell r="G316">
            <v>0.57999999999999996</v>
          </cell>
          <cell r="H316">
            <v>0.1</v>
          </cell>
          <cell r="I316">
            <v>152</v>
          </cell>
          <cell r="J316">
            <v>12</v>
          </cell>
          <cell r="K316">
            <v>0.2</v>
          </cell>
          <cell r="L316">
            <v>0</v>
          </cell>
          <cell r="M316">
            <v>209</v>
          </cell>
          <cell r="N316">
            <v>7.0000000000000007E-2</v>
          </cell>
          <cell r="O316">
            <v>0.375</v>
          </cell>
          <cell r="P316">
            <v>0.3</v>
          </cell>
          <cell r="Q316">
            <v>30</v>
          </cell>
        </row>
        <row r="317">
          <cell r="A317">
            <v>910</v>
          </cell>
          <cell r="B317" t="str">
            <v>Ice cream and edible ice</v>
          </cell>
          <cell r="C317">
            <v>1780</v>
          </cell>
          <cell r="D317">
            <v>166</v>
          </cell>
          <cell r="E317">
            <v>3.4</v>
          </cell>
          <cell r="F317">
            <v>0.7</v>
          </cell>
          <cell r="G317">
            <v>0.53</v>
          </cell>
          <cell r="H317">
            <v>0.2</v>
          </cell>
          <cell r="I317">
            <v>126</v>
          </cell>
          <cell r="J317">
            <v>5</v>
          </cell>
          <cell r="K317">
            <v>0.11</v>
          </cell>
          <cell r="L317">
            <v>26</v>
          </cell>
          <cell r="M317">
            <v>199</v>
          </cell>
          <cell r="N317">
            <v>0.18</v>
          </cell>
          <cell r="O317">
            <v>0.18</v>
          </cell>
          <cell r="P317">
            <v>1.1000000000000001</v>
          </cell>
          <cell r="Q317">
            <v>80</v>
          </cell>
        </row>
        <row r="318">
          <cell r="A318">
            <v>953</v>
          </cell>
          <cell r="B318" t="str">
            <v>Ghee, of buffalo milk</v>
          </cell>
          <cell r="C318">
            <v>1780</v>
          </cell>
          <cell r="D318">
            <v>875</v>
          </cell>
          <cell r="E318">
            <v>0</v>
          </cell>
          <cell r="F318">
            <v>0</v>
          </cell>
          <cell r="G318">
            <v>0</v>
          </cell>
          <cell r="H318">
            <v>0</v>
          </cell>
          <cell r="I318">
            <v>0</v>
          </cell>
          <cell r="J318">
            <v>0</v>
          </cell>
          <cell r="K318">
            <v>0</v>
          </cell>
          <cell r="L318">
            <v>0</v>
          </cell>
          <cell r="M318">
            <v>0</v>
          </cell>
          <cell r="N318">
            <v>2.3199999999999998</v>
          </cell>
          <cell r="O318">
            <v>8.5000000000000006E-2</v>
          </cell>
          <cell r="P318">
            <v>7</v>
          </cell>
          <cell r="Q318">
            <v>958.75</v>
          </cell>
        </row>
        <row r="319">
          <cell r="A319">
            <v>977</v>
          </cell>
          <cell r="B319" t="str">
            <v>Meat, sheep</v>
          </cell>
          <cell r="C319">
            <v>1807</v>
          </cell>
          <cell r="D319">
            <v>179.5</v>
          </cell>
          <cell r="E319">
            <v>18.8</v>
          </cell>
          <cell r="F319">
            <v>0</v>
          </cell>
          <cell r="G319">
            <v>3.33</v>
          </cell>
          <cell r="H319">
            <v>2.2000000000000002</v>
          </cell>
          <cell r="I319">
            <v>11</v>
          </cell>
          <cell r="J319">
            <v>5</v>
          </cell>
          <cell r="K319">
            <v>0.2</v>
          </cell>
          <cell r="L319">
            <v>0</v>
          </cell>
          <cell r="M319">
            <v>300</v>
          </cell>
          <cell r="N319">
            <v>0.12002192220771345</v>
          </cell>
          <cell r="O319">
            <v>2.1472161070073437</v>
          </cell>
          <cell r="P319">
            <v>2.4338569034553257</v>
          </cell>
          <cell r="Q319">
            <v>8</v>
          </cell>
        </row>
        <row r="320">
          <cell r="A320">
            <v>978</v>
          </cell>
          <cell r="B320" t="str">
            <v>Offals, sheep,edible</v>
          </cell>
          <cell r="C320">
            <v>2736</v>
          </cell>
          <cell r="D320">
            <v>124</v>
          </cell>
          <cell r="E320">
            <v>16.47</v>
          </cell>
          <cell r="F320">
            <v>0</v>
          </cell>
          <cell r="G320">
            <v>2.085</v>
          </cell>
          <cell r="H320">
            <v>5.8</v>
          </cell>
          <cell r="I320">
            <v>9.9</v>
          </cell>
          <cell r="J320">
            <v>12</v>
          </cell>
          <cell r="K320">
            <v>0.52</v>
          </cell>
          <cell r="L320">
            <v>0</v>
          </cell>
          <cell r="M320">
            <v>296</v>
          </cell>
          <cell r="N320">
            <v>0.6</v>
          </cell>
          <cell r="O320">
            <v>61.6</v>
          </cell>
          <cell r="P320">
            <v>1.6</v>
          </cell>
          <cell r="Q320">
            <v>110.5</v>
          </cell>
        </row>
        <row r="321">
          <cell r="A321">
            <v>982</v>
          </cell>
          <cell r="B321" t="str">
            <v>Milk, whole fresh sheep</v>
          </cell>
          <cell r="C321">
            <v>1780</v>
          </cell>
          <cell r="D321">
            <v>100</v>
          </cell>
          <cell r="E321">
            <v>5.9</v>
          </cell>
          <cell r="F321">
            <v>0</v>
          </cell>
          <cell r="G321">
            <v>0.54</v>
          </cell>
          <cell r="H321">
            <v>0.1</v>
          </cell>
          <cell r="I321">
            <v>200</v>
          </cell>
          <cell r="J321">
            <v>7</v>
          </cell>
          <cell r="K321">
            <v>0.35499999999999998</v>
          </cell>
          <cell r="L321">
            <v>0</v>
          </cell>
          <cell r="M321">
            <v>162</v>
          </cell>
          <cell r="N321">
            <v>0</v>
          </cell>
          <cell r="O321">
            <v>0.35499999999999998</v>
          </cell>
          <cell r="P321">
            <v>0</v>
          </cell>
          <cell r="Q321">
            <v>44</v>
          </cell>
        </row>
        <row r="322">
          <cell r="A322">
            <v>984</v>
          </cell>
          <cell r="B322" t="str">
            <v>Cheese, sheep milk</v>
          </cell>
          <cell r="C322">
            <v>1780</v>
          </cell>
          <cell r="D322">
            <v>323</v>
          </cell>
          <cell r="E322">
            <v>21.92</v>
          </cell>
          <cell r="F322">
            <v>0</v>
          </cell>
          <cell r="G322">
            <v>3.55</v>
          </cell>
          <cell r="H322">
            <v>0.6</v>
          </cell>
          <cell r="I322">
            <v>723</v>
          </cell>
          <cell r="J322">
            <v>6</v>
          </cell>
          <cell r="K322">
            <v>0.4</v>
          </cell>
          <cell r="L322">
            <v>0</v>
          </cell>
          <cell r="M322">
            <v>284</v>
          </cell>
          <cell r="N322">
            <v>0</v>
          </cell>
          <cell r="O322">
            <v>2.2999999999999998</v>
          </cell>
          <cell r="P322">
            <v>0</v>
          </cell>
          <cell r="Q322">
            <v>237</v>
          </cell>
        </row>
        <row r="323">
          <cell r="A323">
            <v>1017</v>
          </cell>
          <cell r="B323" t="str">
            <v>Meat, goat</v>
          </cell>
          <cell r="C323">
            <v>1807</v>
          </cell>
          <cell r="D323">
            <v>179.5</v>
          </cell>
          <cell r="E323">
            <v>18.8</v>
          </cell>
          <cell r="F323">
            <v>0</v>
          </cell>
          <cell r="G323">
            <v>3.33</v>
          </cell>
          <cell r="H323">
            <v>2.2000000000000002</v>
          </cell>
          <cell r="I323">
            <v>11</v>
          </cell>
          <cell r="J323">
            <v>5</v>
          </cell>
          <cell r="K323">
            <v>0.2</v>
          </cell>
          <cell r="L323">
            <v>0</v>
          </cell>
          <cell r="M323">
            <v>300</v>
          </cell>
          <cell r="N323">
            <v>0.12002192220771345</v>
          </cell>
          <cell r="O323">
            <v>2.1472161070073437</v>
          </cell>
          <cell r="P323">
            <v>2.4338569034553257</v>
          </cell>
          <cell r="Q323">
            <v>8</v>
          </cell>
        </row>
        <row r="324">
          <cell r="A324">
            <v>1018</v>
          </cell>
          <cell r="B324" t="str">
            <v>Offals, edible, goats</v>
          </cell>
          <cell r="C324">
            <v>2736</v>
          </cell>
          <cell r="D324">
            <v>107</v>
          </cell>
          <cell r="E324">
            <v>20</v>
          </cell>
          <cell r="F324">
            <v>0</v>
          </cell>
          <cell r="G324">
            <v>0</v>
          </cell>
          <cell r="H324">
            <v>0</v>
          </cell>
          <cell r="I324">
            <v>17</v>
          </cell>
          <cell r="J324">
            <v>176</v>
          </cell>
          <cell r="K324">
            <v>0</v>
          </cell>
          <cell r="L324">
            <v>0</v>
          </cell>
          <cell r="M324">
            <v>160</v>
          </cell>
          <cell r="N324">
            <v>0.6</v>
          </cell>
          <cell r="O324">
            <v>36.25</v>
          </cell>
          <cell r="P324">
            <v>1.6</v>
          </cell>
          <cell r="Q324">
            <v>0</v>
          </cell>
        </row>
        <row r="325">
          <cell r="A325">
            <v>1035</v>
          </cell>
          <cell r="B325" t="str">
            <v>Meat, pig</v>
          </cell>
          <cell r="C325">
            <v>1035</v>
          </cell>
          <cell r="D325">
            <v>207.93</v>
          </cell>
          <cell r="E325">
            <v>19</v>
          </cell>
          <cell r="F325">
            <v>0</v>
          </cell>
          <cell r="G325">
            <v>2.0550000000000002</v>
          </cell>
          <cell r="H325">
            <v>1.085</v>
          </cell>
          <cell r="I325">
            <v>10.9</v>
          </cell>
          <cell r="J325">
            <v>2.5</v>
          </cell>
          <cell r="K325">
            <v>0.20849999999999999</v>
          </cell>
          <cell r="L325">
            <v>0</v>
          </cell>
          <cell r="M325">
            <v>300.5</v>
          </cell>
          <cell r="N325">
            <v>0.19787500237495775</v>
          </cell>
          <cell r="O325">
            <v>0.6405528885050209</v>
          </cell>
          <cell r="P325">
            <v>0</v>
          </cell>
          <cell r="Q325">
            <v>2</v>
          </cell>
        </row>
        <row r="326">
          <cell r="A326">
            <v>1036</v>
          </cell>
          <cell r="B326" t="str">
            <v>Offals, pigs, edible</v>
          </cell>
          <cell r="C326">
            <v>2736</v>
          </cell>
          <cell r="D326">
            <v>127</v>
          </cell>
          <cell r="E326">
            <v>16.38</v>
          </cell>
          <cell r="F326">
            <v>0</v>
          </cell>
          <cell r="G326">
            <v>1.9</v>
          </cell>
          <cell r="H326">
            <v>5.0449999999999999</v>
          </cell>
          <cell r="I326">
            <v>11</v>
          </cell>
          <cell r="J326">
            <v>3.5</v>
          </cell>
          <cell r="K326">
            <v>0.43</v>
          </cell>
          <cell r="L326">
            <v>194.8</v>
          </cell>
          <cell r="M326">
            <v>229</v>
          </cell>
          <cell r="N326">
            <v>0.26</v>
          </cell>
          <cell r="O326">
            <v>0.36499999999999999</v>
          </cell>
          <cell r="P326">
            <v>0</v>
          </cell>
          <cell r="Q326">
            <v>9</v>
          </cell>
        </row>
        <row r="327">
          <cell r="A327">
            <v>1038</v>
          </cell>
          <cell r="B327" t="str">
            <v>Meat, pork</v>
          </cell>
          <cell r="C327">
            <v>1035</v>
          </cell>
          <cell r="D327">
            <v>207.93</v>
          </cell>
          <cell r="E327">
            <v>19</v>
          </cell>
          <cell r="F327">
            <v>0</v>
          </cell>
          <cell r="G327">
            <v>2.0550000000000002</v>
          </cell>
          <cell r="H327">
            <v>1.085</v>
          </cell>
          <cell r="I327">
            <v>10.9</v>
          </cell>
          <cell r="J327">
            <v>2.5</v>
          </cell>
          <cell r="K327">
            <v>0.20849999999999999</v>
          </cell>
          <cell r="L327">
            <v>0</v>
          </cell>
          <cell r="M327">
            <v>300.5</v>
          </cell>
          <cell r="N327">
            <v>0.19787500237495775</v>
          </cell>
          <cell r="O327">
            <v>0.6405528885050209</v>
          </cell>
          <cell r="P327">
            <v>0</v>
          </cell>
          <cell r="Q327">
            <v>2</v>
          </cell>
        </row>
        <row r="328">
          <cell r="A328">
            <v>1039</v>
          </cell>
          <cell r="B328" t="str">
            <v>Bacon and ham</v>
          </cell>
          <cell r="C328">
            <v>1035</v>
          </cell>
          <cell r="D328">
            <v>157</v>
          </cell>
          <cell r="E328">
            <v>25.05</v>
          </cell>
          <cell r="F328">
            <v>0</v>
          </cell>
          <cell r="G328">
            <v>2.57</v>
          </cell>
          <cell r="H328">
            <v>0.94</v>
          </cell>
          <cell r="I328">
            <v>7</v>
          </cell>
          <cell r="J328">
            <v>4</v>
          </cell>
          <cell r="K328">
            <v>0.254</v>
          </cell>
          <cell r="L328">
            <v>101.9</v>
          </cell>
          <cell r="M328">
            <v>316</v>
          </cell>
          <cell r="N328">
            <v>0.26</v>
          </cell>
          <cell r="O328">
            <v>0.7</v>
          </cell>
          <cell r="P328">
            <v>0</v>
          </cell>
          <cell r="Q328">
            <v>0</v>
          </cell>
        </row>
        <row r="329">
          <cell r="A329">
            <v>1041</v>
          </cell>
          <cell r="B329" t="str">
            <v>Meat, pig sausages</v>
          </cell>
          <cell r="C329">
            <v>1035</v>
          </cell>
          <cell r="D329">
            <v>297</v>
          </cell>
          <cell r="E329">
            <v>25.69</v>
          </cell>
          <cell r="F329">
            <v>0</v>
          </cell>
          <cell r="G329">
            <v>3.21</v>
          </cell>
          <cell r="H329">
            <v>1.29</v>
          </cell>
          <cell r="I329">
            <v>22</v>
          </cell>
          <cell r="J329">
            <v>6</v>
          </cell>
          <cell r="K329">
            <v>0.22</v>
          </cell>
          <cell r="L329">
            <v>88.3</v>
          </cell>
          <cell r="M329">
            <v>362</v>
          </cell>
          <cell r="N329">
            <v>0.21</v>
          </cell>
          <cell r="O329">
            <v>0.54</v>
          </cell>
          <cell r="P329">
            <v>0</v>
          </cell>
          <cell r="Q329">
            <v>2</v>
          </cell>
        </row>
        <row r="330">
          <cell r="A330">
            <v>1042</v>
          </cell>
          <cell r="B330" t="str">
            <v>Meat, pig, preparations</v>
          </cell>
          <cell r="C330">
            <v>1035</v>
          </cell>
          <cell r="D330">
            <v>196</v>
          </cell>
          <cell r="E330">
            <v>19.399999999999999</v>
          </cell>
          <cell r="F330">
            <v>0</v>
          </cell>
          <cell r="G330">
            <v>2.77</v>
          </cell>
          <cell r="H330">
            <v>1.05</v>
          </cell>
          <cell r="I330">
            <v>5</v>
          </cell>
          <cell r="J330">
            <v>1</v>
          </cell>
          <cell r="K330">
            <v>0.18</v>
          </cell>
          <cell r="L330">
            <v>101.9</v>
          </cell>
          <cell r="M330">
            <v>243</v>
          </cell>
          <cell r="N330">
            <v>0.28000000000000003</v>
          </cell>
          <cell r="O330">
            <v>0.93</v>
          </cell>
          <cell r="P330">
            <v>0</v>
          </cell>
          <cell r="Q330">
            <v>0</v>
          </cell>
        </row>
        <row r="331">
          <cell r="A331">
            <v>1043</v>
          </cell>
          <cell r="B331" t="str">
            <v>Lard</v>
          </cell>
          <cell r="C331">
            <v>1035</v>
          </cell>
          <cell r="D331">
            <v>900</v>
          </cell>
          <cell r="E331">
            <v>0</v>
          </cell>
          <cell r="F331">
            <v>0</v>
          </cell>
          <cell r="G331">
            <v>0</v>
          </cell>
          <cell r="H331">
            <v>0</v>
          </cell>
          <cell r="I331">
            <v>0</v>
          </cell>
          <cell r="J331">
            <v>0</v>
          </cell>
          <cell r="K331">
            <v>0</v>
          </cell>
          <cell r="L331">
            <v>0</v>
          </cell>
          <cell r="M331">
            <v>0</v>
          </cell>
          <cell r="N331">
            <v>2.7</v>
          </cell>
          <cell r="O331">
            <v>0</v>
          </cell>
          <cell r="P331">
            <v>0</v>
          </cell>
          <cell r="Q331">
            <v>0</v>
          </cell>
        </row>
        <row r="332">
          <cell r="A332">
            <v>1058</v>
          </cell>
          <cell r="B332" t="str">
            <v>Meat, chicken</v>
          </cell>
          <cell r="C332">
            <v>1808</v>
          </cell>
          <cell r="D332">
            <v>172.58</v>
          </cell>
          <cell r="E332">
            <v>18.045000000000002</v>
          </cell>
          <cell r="F332">
            <v>0</v>
          </cell>
          <cell r="G332">
            <v>1.33</v>
          </cell>
          <cell r="H332">
            <v>1.4</v>
          </cell>
          <cell r="I332">
            <v>11</v>
          </cell>
          <cell r="J332">
            <v>7</v>
          </cell>
          <cell r="K332">
            <v>0.155</v>
          </cell>
          <cell r="L332">
            <v>58</v>
          </cell>
          <cell r="M332">
            <v>233.5</v>
          </cell>
          <cell r="N332">
            <v>0.15825148738847603</v>
          </cell>
          <cell r="O332">
            <v>0.52069561336642423</v>
          </cell>
          <cell r="P332">
            <v>0.96750382850181149</v>
          </cell>
          <cell r="Q332">
            <v>18</v>
          </cell>
        </row>
        <row r="333">
          <cell r="A333">
            <v>1059</v>
          </cell>
          <cell r="B333" t="str">
            <v>Offals, liver chicken</v>
          </cell>
          <cell r="C333">
            <v>2736</v>
          </cell>
          <cell r="D333">
            <v>121</v>
          </cell>
          <cell r="E333">
            <v>17.46</v>
          </cell>
          <cell r="F333">
            <v>0</v>
          </cell>
          <cell r="G333">
            <v>2.67</v>
          </cell>
          <cell r="H333">
            <v>8.6999999999999993</v>
          </cell>
          <cell r="I333">
            <v>11</v>
          </cell>
          <cell r="J333">
            <v>690</v>
          </cell>
          <cell r="K333">
            <v>1.96</v>
          </cell>
          <cell r="L333">
            <v>194.4</v>
          </cell>
          <cell r="M333">
            <v>229</v>
          </cell>
          <cell r="N333">
            <v>0.82</v>
          </cell>
          <cell r="O333">
            <v>20.425000000000001</v>
          </cell>
          <cell r="P333">
            <v>0</v>
          </cell>
          <cell r="Q333">
            <v>7890</v>
          </cell>
        </row>
        <row r="334">
          <cell r="A334">
            <v>1060</v>
          </cell>
          <cell r="B334" t="str">
            <v>Fat, liver prepared (foie gras)</v>
          </cell>
          <cell r="C334">
            <v>1808</v>
          </cell>
          <cell r="D334">
            <v>167</v>
          </cell>
          <cell r="E334">
            <v>24.46</v>
          </cell>
          <cell r="F334">
            <v>0</v>
          </cell>
          <cell r="G334">
            <v>3.98</v>
          </cell>
          <cell r="H334">
            <v>11.63</v>
          </cell>
          <cell r="I334">
            <v>11</v>
          </cell>
          <cell r="J334">
            <v>578</v>
          </cell>
          <cell r="K334">
            <v>1.9930000000000001</v>
          </cell>
          <cell r="L334">
            <v>290</v>
          </cell>
          <cell r="M334">
            <v>263</v>
          </cell>
          <cell r="N334">
            <v>0.82</v>
          </cell>
          <cell r="O334">
            <v>16.850000000000001</v>
          </cell>
          <cell r="P334">
            <v>0</v>
          </cell>
          <cell r="Q334">
            <v>3981</v>
          </cell>
        </row>
        <row r="335">
          <cell r="A335">
            <v>1061</v>
          </cell>
          <cell r="B335" t="str">
            <v>Meat, chicken, canned</v>
          </cell>
          <cell r="C335">
            <v>1808</v>
          </cell>
          <cell r="D335">
            <v>172.58</v>
          </cell>
          <cell r="E335">
            <v>18.045000000000002</v>
          </cell>
          <cell r="F335">
            <v>0</v>
          </cell>
          <cell r="G335">
            <v>1.33</v>
          </cell>
          <cell r="H335">
            <v>1.4</v>
          </cell>
          <cell r="I335">
            <v>11</v>
          </cell>
          <cell r="J335">
            <v>7</v>
          </cell>
          <cell r="K335">
            <v>0.155</v>
          </cell>
          <cell r="L335">
            <v>58</v>
          </cell>
          <cell r="M335">
            <v>233.5</v>
          </cell>
          <cell r="N335">
            <v>0.15825148738847603</v>
          </cell>
          <cell r="O335">
            <v>0.52069561336642423</v>
          </cell>
          <cell r="P335">
            <v>0.96750382850181149</v>
          </cell>
          <cell r="Q335">
            <v>18</v>
          </cell>
        </row>
        <row r="336">
          <cell r="A336">
            <v>1062</v>
          </cell>
          <cell r="B336" t="str">
            <v>Eggs, hen, in shell</v>
          </cell>
          <cell r="C336">
            <v>1783</v>
          </cell>
          <cell r="D336">
            <v>149</v>
          </cell>
          <cell r="E336">
            <v>12.6</v>
          </cell>
          <cell r="F336">
            <v>0</v>
          </cell>
          <cell r="G336">
            <v>1.29</v>
          </cell>
          <cell r="H336">
            <v>2</v>
          </cell>
          <cell r="I336">
            <v>56</v>
          </cell>
          <cell r="J336">
            <v>47</v>
          </cell>
          <cell r="K336">
            <v>0.3</v>
          </cell>
          <cell r="L336">
            <v>293.8</v>
          </cell>
          <cell r="M336">
            <v>130</v>
          </cell>
          <cell r="N336">
            <v>2.04</v>
          </cell>
          <cell r="O336">
            <v>1.9</v>
          </cell>
          <cell r="P336">
            <v>0.7</v>
          </cell>
          <cell r="Q336">
            <v>197</v>
          </cell>
        </row>
        <row r="337">
          <cell r="A337">
            <v>1063</v>
          </cell>
          <cell r="B337" t="str">
            <v>Eggs, liquid</v>
          </cell>
          <cell r="C337">
            <v>1783</v>
          </cell>
          <cell r="D337">
            <v>328.63</v>
          </cell>
          <cell r="E337">
            <v>15.6</v>
          </cell>
          <cell r="F337">
            <v>0</v>
          </cell>
          <cell r="G337">
            <v>1.29</v>
          </cell>
          <cell r="H337">
            <v>5.6</v>
          </cell>
          <cell r="I337">
            <v>132</v>
          </cell>
          <cell r="J337">
            <v>47</v>
          </cell>
          <cell r="K337">
            <v>0.36</v>
          </cell>
          <cell r="L337">
            <v>293.8</v>
          </cell>
          <cell r="M337">
            <v>114</v>
          </cell>
          <cell r="N337">
            <v>1.31</v>
          </cell>
          <cell r="O337">
            <v>0.48499999999999999</v>
          </cell>
          <cell r="P337">
            <v>5.6</v>
          </cell>
          <cell r="Q337">
            <v>473</v>
          </cell>
        </row>
        <row r="338">
          <cell r="A338">
            <v>1064</v>
          </cell>
          <cell r="B338" t="str">
            <v>Eggs, dried</v>
          </cell>
          <cell r="C338">
            <v>1783</v>
          </cell>
          <cell r="D338">
            <v>578.79999999999995</v>
          </cell>
          <cell r="E338">
            <v>45.8</v>
          </cell>
          <cell r="F338">
            <v>0</v>
          </cell>
          <cell r="G338">
            <v>4.29</v>
          </cell>
          <cell r="H338">
            <v>6.1150000000000002</v>
          </cell>
          <cell r="I338">
            <v>224</v>
          </cell>
          <cell r="J338">
            <v>119</v>
          </cell>
          <cell r="K338">
            <v>1.17</v>
          </cell>
          <cell r="L338">
            <v>1266.7</v>
          </cell>
          <cell r="M338">
            <v>515</v>
          </cell>
          <cell r="N338">
            <v>2.17</v>
          </cell>
          <cell r="O338">
            <v>1.6950000000000001</v>
          </cell>
          <cell r="P338">
            <v>1.2</v>
          </cell>
          <cell r="Q338">
            <v>368</v>
          </cell>
        </row>
        <row r="339">
          <cell r="A339">
            <v>1069</v>
          </cell>
          <cell r="B339" t="str">
            <v>Meat, duck</v>
          </cell>
          <cell r="C339">
            <v>1808</v>
          </cell>
          <cell r="D339">
            <v>151</v>
          </cell>
          <cell r="E339">
            <v>22.3</v>
          </cell>
          <cell r="F339">
            <v>0</v>
          </cell>
          <cell r="G339">
            <v>2.2000000000000002</v>
          </cell>
          <cell r="H339">
            <v>3.54</v>
          </cell>
          <cell r="I339">
            <v>12</v>
          </cell>
          <cell r="J339">
            <v>7</v>
          </cell>
          <cell r="K339">
            <v>0.26</v>
          </cell>
          <cell r="L339">
            <v>0</v>
          </cell>
          <cell r="M339">
            <v>243</v>
          </cell>
          <cell r="N339">
            <v>0.21</v>
          </cell>
          <cell r="O339">
            <v>2.5150000000000001</v>
          </cell>
          <cell r="P339">
            <v>0</v>
          </cell>
          <cell r="Q339">
            <v>53</v>
          </cell>
        </row>
        <row r="340">
          <cell r="A340">
            <v>1073</v>
          </cell>
          <cell r="B340" t="str">
            <v>Meat, goose and guinea fowl</v>
          </cell>
          <cell r="C340">
            <v>1808</v>
          </cell>
          <cell r="D340">
            <v>116.39</v>
          </cell>
          <cell r="E340">
            <v>20.399999999999999</v>
          </cell>
          <cell r="F340">
            <v>0</v>
          </cell>
          <cell r="G340">
            <v>0</v>
          </cell>
          <cell r="H340">
            <v>3.3</v>
          </cell>
          <cell r="I340">
            <v>16</v>
          </cell>
          <cell r="J340">
            <v>0</v>
          </cell>
          <cell r="K340">
            <v>0.21</v>
          </cell>
          <cell r="L340">
            <v>0</v>
          </cell>
          <cell r="M340">
            <v>326</v>
          </cell>
          <cell r="N340">
            <v>0.4</v>
          </cell>
          <cell r="O340">
            <v>3.2549999999999999</v>
          </cell>
          <cell r="P340">
            <v>1.4</v>
          </cell>
          <cell r="Q340">
            <v>0</v>
          </cell>
        </row>
        <row r="341">
          <cell r="A341">
            <v>1074</v>
          </cell>
          <cell r="B341" t="str">
            <v>Offals, liver geese</v>
          </cell>
          <cell r="C341">
            <v>2736</v>
          </cell>
          <cell r="D341">
            <v>131</v>
          </cell>
          <cell r="E341">
            <v>15.785</v>
          </cell>
          <cell r="F341">
            <v>0</v>
          </cell>
          <cell r="G341">
            <v>3.3149999999999999</v>
          </cell>
          <cell r="H341">
            <v>19.164999999999999</v>
          </cell>
          <cell r="I341">
            <v>22.5</v>
          </cell>
          <cell r="J341">
            <v>738</v>
          </cell>
          <cell r="K341">
            <v>0.57099999999999995</v>
          </cell>
          <cell r="L341">
            <v>0</v>
          </cell>
          <cell r="M341">
            <v>230</v>
          </cell>
          <cell r="N341">
            <v>0</v>
          </cell>
          <cell r="O341">
            <v>27</v>
          </cell>
          <cell r="P341">
            <v>0</v>
          </cell>
          <cell r="Q341">
            <v>7704.5</v>
          </cell>
        </row>
        <row r="342">
          <cell r="A342">
            <v>1075</v>
          </cell>
          <cell r="B342" t="str">
            <v>Offals, liver duck</v>
          </cell>
          <cell r="C342">
            <v>2736</v>
          </cell>
          <cell r="D342">
            <v>128</v>
          </cell>
          <cell r="E342">
            <v>16.399999999999999</v>
          </cell>
          <cell r="F342">
            <v>0</v>
          </cell>
          <cell r="G342">
            <v>3.0750000000000002</v>
          </cell>
          <cell r="H342">
            <v>23.1</v>
          </cell>
          <cell r="I342">
            <v>18</v>
          </cell>
          <cell r="J342">
            <v>738</v>
          </cell>
          <cell r="K342">
            <v>1.05</v>
          </cell>
          <cell r="L342">
            <v>0</v>
          </cell>
          <cell r="M342">
            <v>230</v>
          </cell>
          <cell r="N342">
            <v>0</v>
          </cell>
          <cell r="O342">
            <v>27</v>
          </cell>
          <cell r="P342">
            <v>0</v>
          </cell>
          <cell r="Q342">
            <v>1040</v>
          </cell>
        </row>
        <row r="343">
          <cell r="A343">
            <v>1080</v>
          </cell>
          <cell r="B343" t="str">
            <v>Meat, turkey</v>
          </cell>
          <cell r="C343">
            <v>1808</v>
          </cell>
          <cell r="D343">
            <v>172.58</v>
          </cell>
          <cell r="E343">
            <v>18.045000000000002</v>
          </cell>
          <cell r="F343">
            <v>0</v>
          </cell>
          <cell r="G343">
            <v>1.33</v>
          </cell>
          <cell r="H343">
            <v>1.4</v>
          </cell>
          <cell r="I343">
            <v>11</v>
          </cell>
          <cell r="J343">
            <v>7</v>
          </cell>
          <cell r="K343">
            <v>0.155</v>
          </cell>
          <cell r="L343">
            <v>58</v>
          </cell>
          <cell r="M343">
            <v>233.5</v>
          </cell>
          <cell r="N343">
            <v>0.15825148738847603</v>
          </cell>
          <cell r="O343">
            <v>0.52069561336642423</v>
          </cell>
          <cell r="P343">
            <v>0.96750382850181149</v>
          </cell>
          <cell r="Q343">
            <v>18</v>
          </cell>
        </row>
        <row r="344">
          <cell r="A344">
            <v>1091</v>
          </cell>
          <cell r="B344" t="str">
            <v>Eggs, other bird, in shell</v>
          </cell>
          <cell r="C344">
            <v>1783</v>
          </cell>
          <cell r="D344">
            <v>179.5</v>
          </cell>
          <cell r="E344">
            <v>12.81</v>
          </cell>
          <cell r="F344">
            <v>0</v>
          </cell>
          <cell r="G344">
            <v>1.42</v>
          </cell>
          <cell r="H344">
            <v>3.64</v>
          </cell>
          <cell r="I344">
            <v>64</v>
          </cell>
          <cell r="J344">
            <v>76</v>
          </cell>
          <cell r="K344">
            <v>0.39100000000000001</v>
          </cell>
          <cell r="L344">
            <v>263.39999999999998</v>
          </cell>
          <cell r="M344">
            <v>176</v>
          </cell>
          <cell r="N344">
            <v>0</v>
          </cell>
          <cell r="O344">
            <v>0.84499999999999997</v>
          </cell>
          <cell r="P344">
            <v>0</v>
          </cell>
          <cell r="Q344">
            <v>187</v>
          </cell>
        </row>
        <row r="345">
          <cell r="A345">
            <v>1780</v>
          </cell>
          <cell r="B345" t="str">
            <v>Milk,Total</v>
          </cell>
          <cell r="C345">
            <v>1780</v>
          </cell>
          <cell r="D345">
            <v>57.1</v>
          </cell>
          <cell r="E345">
            <v>3.25</v>
          </cell>
          <cell r="F345">
            <v>0</v>
          </cell>
          <cell r="G345">
            <v>0.38</v>
          </cell>
          <cell r="H345">
            <v>0.15740988</v>
          </cell>
          <cell r="I345">
            <v>116.5</v>
          </cell>
          <cell r="J345">
            <v>6.5</v>
          </cell>
          <cell r="K345">
            <v>5.4819759500000002E-2</v>
          </cell>
          <cell r="L345">
            <v>7.9971064869999999</v>
          </cell>
          <cell r="M345">
            <v>130</v>
          </cell>
          <cell r="N345">
            <v>7.0000000000000007E-2</v>
          </cell>
          <cell r="O345">
            <v>0.52500000000000002</v>
          </cell>
          <cell r="P345">
            <v>0.3</v>
          </cell>
          <cell r="Q345">
            <v>32.176234979999997</v>
          </cell>
        </row>
        <row r="346">
          <cell r="A346">
            <v>1783</v>
          </cell>
          <cell r="B346" t="str">
            <v>Eggs Primary</v>
          </cell>
          <cell r="C346">
            <v>1783</v>
          </cell>
          <cell r="D346">
            <v>149</v>
          </cell>
          <cell r="E346">
            <v>12.6</v>
          </cell>
          <cell r="F346">
            <v>0</v>
          </cell>
          <cell r="G346">
            <v>1.29</v>
          </cell>
          <cell r="H346">
            <v>2</v>
          </cell>
          <cell r="I346">
            <v>56</v>
          </cell>
          <cell r="J346">
            <v>47</v>
          </cell>
          <cell r="K346">
            <v>0.3</v>
          </cell>
          <cell r="L346">
            <v>293.8</v>
          </cell>
          <cell r="M346">
            <v>130</v>
          </cell>
          <cell r="N346">
            <v>2.04</v>
          </cell>
          <cell r="O346">
            <v>1.9</v>
          </cell>
          <cell r="P346">
            <v>0.7</v>
          </cell>
          <cell r="Q346">
            <v>197</v>
          </cell>
        </row>
        <row r="347">
          <cell r="A347">
            <v>1806</v>
          </cell>
          <cell r="B347" t="str">
            <v>Beef and Buffalo Meat</v>
          </cell>
          <cell r="C347">
            <v>1806</v>
          </cell>
          <cell r="D347">
            <v>130.85</v>
          </cell>
          <cell r="E347">
            <v>20</v>
          </cell>
          <cell r="F347">
            <v>0</v>
          </cell>
          <cell r="G347">
            <v>4.2949999999999999</v>
          </cell>
          <cell r="H347">
            <v>2.4500000000000002</v>
          </cell>
          <cell r="I347">
            <v>8</v>
          </cell>
          <cell r="J347">
            <v>7</v>
          </cell>
          <cell r="K347">
            <v>0.18</v>
          </cell>
          <cell r="L347">
            <v>0</v>
          </cell>
          <cell r="M347">
            <v>325</v>
          </cell>
          <cell r="N347">
            <v>0.26814703108425364</v>
          </cell>
          <cell r="O347">
            <v>1.5969321383876012</v>
          </cell>
          <cell r="P347">
            <v>1.0637480226847056</v>
          </cell>
          <cell r="Q347">
            <v>0</v>
          </cell>
        </row>
        <row r="348">
          <cell r="A348">
            <v>1807</v>
          </cell>
          <cell r="B348" t="str">
            <v>Sheep and Goat Meat</v>
          </cell>
          <cell r="C348">
            <v>1807</v>
          </cell>
          <cell r="D348">
            <v>179.5</v>
          </cell>
          <cell r="E348">
            <v>18.8</v>
          </cell>
          <cell r="F348">
            <v>0</v>
          </cell>
          <cell r="G348">
            <v>3.33</v>
          </cell>
          <cell r="H348">
            <v>2.2000000000000002</v>
          </cell>
          <cell r="I348">
            <v>11</v>
          </cell>
          <cell r="J348">
            <v>5</v>
          </cell>
          <cell r="K348">
            <v>0.2</v>
          </cell>
          <cell r="L348">
            <v>0</v>
          </cell>
          <cell r="M348">
            <v>300</v>
          </cell>
          <cell r="N348">
            <v>0.12002192220771345</v>
          </cell>
          <cell r="O348">
            <v>2.1472161070073437</v>
          </cell>
          <cell r="P348">
            <v>2.4338569034553257</v>
          </cell>
          <cell r="Q348">
            <v>8</v>
          </cell>
        </row>
        <row r="349">
          <cell r="A349">
            <v>1808</v>
          </cell>
          <cell r="B349" t="str">
            <v>Meat, Poultry</v>
          </cell>
          <cell r="C349">
            <v>1808</v>
          </cell>
          <cell r="D349">
            <v>172.58</v>
          </cell>
          <cell r="E349">
            <v>18.045000000000002</v>
          </cell>
          <cell r="F349">
            <v>0</v>
          </cell>
          <cell r="G349">
            <v>1.33</v>
          </cell>
          <cell r="H349">
            <v>1.4</v>
          </cell>
          <cell r="I349">
            <v>11</v>
          </cell>
          <cell r="J349">
            <v>7</v>
          </cell>
          <cell r="K349">
            <v>0.155</v>
          </cell>
          <cell r="L349">
            <v>58</v>
          </cell>
          <cell r="M349">
            <v>233.5</v>
          </cell>
          <cell r="N349">
            <v>0.15825148738847603</v>
          </cell>
          <cell r="O349">
            <v>0.52069561336642423</v>
          </cell>
          <cell r="P349">
            <v>0.96750382850181149</v>
          </cell>
          <cell r="Q349">
            <v>18</v>
          </cell>
        </row>
        <row r="350">
          <cell r="A350">
            <v>2736</v>
          </cell>
          <cell r="B350" t="str">
            <v>Offals, edible</v>
          </cell>
          <cell r="C350">
            <v>2736</v>
          </cell>
          <cell r="D350">
            <v>131</v>
          </cell>
          <cell r="E350">
            <v>16.809999999999999</v>
          </cell>
          <cell r="F350">
            <v>0</v>
          </cell>
          <cell r="G350">
            <v>2.085</v>
          </cell>
          <cell r="H350">
            <v>3.7</v>
          </cell>
          <cell r="I350">
            <v>10</v>
          </cell>
          <cell r="J350">
            <v>4</v>
          </cell>
          <cell r="K350">
            <v>0.40500000000000003</v>
          </cell>
          <cell r="L350">
            <v>194.8</v>
          </cell>
          <cell r="M350">
            <v>268.5</v>
          </cell>
          <cell r="N350">
            <v>0</v>
          </cell>
          <cell r="O350">
            <v>6.1050000000000004</v>
          </cell>
          <cell r="P350">
            <v>0</v>
          </cell>
          <cell r="Q35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25"/>
  <sheetViews>
    <sheetView topLeftCell="A370" workbookViewId="0">
      <selection activeCell="B365" sqref="B365"/>
    </sheetView>
  </sheetViews>
  <sheetFormatPr defaultColWidth="8.85546875" defaultRowHeight="15" x14ac:dyDescent="0.25"/>
  <cols>
    <col min="2" max="2" width="39" bestFit="1" customWidth="1"/>
    <col min="9" max="9" width="13.28515625" bestFit="1" customWidth="1"/>
  </cols>
  <sheetData>
    <row r="1" spans="1:33" x14ac:dyDescent="0.25">
      <c r="A1" t="s">
        <v>1226</v>
      </c>
      <c r="B1" t="s">
        <v>1226</v>
      </c>
      <c r="C1" t="s">
        <v>1226</v>
      </c>
      <c r="D1" t="s">
        <v>1226</v>
      </c>
      <c r="E1" t="s">
        <v>1226</v>
      </c>
      <c r="F1" t="s">
        <v>1226</v>
      </c>
      <c r="G1" t="s">
        <v>1226</v>
      </c>
      <c r="H1" t="s">
        <v>1226</v>
      </c>
      <c r="I1" s="11" t="s">
        <v>1221</v>
      </c>
      <c r="J1" s="12" t="s">
        <v>1222</v>
      </c>
      <c r="K1" t="s">
        <v>1221</v>
      </c>
      <c r="L1" s="12" t="s">
        <v>1221</v>
      </c>
      <c r="M1" s="13" t="s">
        <v>1223</v>
      </c>
      <c r="N1" s="13" t="s">
        <v>1223</v>
      </c>
      <c r="O1" s="13" t="s">
        <v>1223</v>
      </c>
      <c r="P1" s="13" t="s">
        <v>1224</v>
      </c>
      <c r="Q1" s="13" t="s">
        <v>1223</v>
      </c>
      <c r="R1" s="13" t="s">
        <v>1223</v>
      </c>
      <c r="S1" s="13" t="s">
        <v>1223</v>
      </c>
      <c r="T1" s="13" t="s">
        <v>1223</v>
      </c>
      <c r="U1" s="13" t="s">
        <v>1224</v>
      </c>
      <c r="V1" s="13" t="s">
        <v>1225</v>
      </c>
      <c r="W1" s="13" t="s">
        <v>1223</v>
      </c>
      <c r="X1" s="13" t="s">
        <v>1223</v>
      </c>
      <c r="Y1" s="13" t="s">
        <v>1223</v>
      </c>
      <c r="Z1" s="13" t="s">
        <v>1223</v>
      </c>
      <c r="AA1" s="13" t="s">
        <v>1224</v>
      </c>
      <c r="AB1" s="13" t="s">
        <v>1223</v>
      </c>
      <c r="AC1" s="13" t="s">
        <v>1223</v>
      </c>
      <c r="AD1" s="13" t="s">
        <v>1223</v>
      </c>
      <c r="AE1" s="13" t="s">
        <v>1223</v>
      </c>
      <c r="AF1" s="13" t="s">
        <v>1224</v>
      </c>
      <c r="AG1" s="12" t="s">
        <v>1221</v>
      </c>
    </row>
    <row r="2" spans="1:33" x14ac:dyDescent="0.25">
      <c r="A2" t="s">
        <v>1099</v>
      </c>
      <c r="B2" t="s">
        <v>1098</v>
      </c>
      <c r="C2" t="s">
        <v>1097</v>
      </c>
      <c r="D2" t="s">
        <v>1096</v>
      </c>
      <c r="E2" t="s">
        <v>1095</v>
      </c>
      <c r="F2" t="s">
        <v>1094</v>
      </c>
      <c r="G2" t="s">
        <v>1093</v>
      </c>
      <c r="I2" s="11" t="s">
        <v>1207</v>
      </c>
      <c r="J2" s="12" t="s">
        <v>1208</v>
      </c>
      <c r="K2" t="s">
        <v>1209</v>
      </c>
      <c r="L2" s="12" t="s">
        <v>1210</v>
      </c>
      <c r="M2" s="13" t="s">
        <v>1211</v>
      </c>
      <c r="N2" s="13" t="s">
        <v>1212</v>
      </c>
      <c r="O2" s="13" t="s">
        <v>1213</v>
      </c>
      <c r="P2" s="13" t="s">
        <v>1214</v>
      </c>
      <c r="Q2" s="13" t="s">
        <v>1215</v>
      </c>
      <c r="R2" s="13" t="s">
        <v>1216</v>
      </c>
      <c r="S2" s="13" t="s">
        <v>1217</v>
      </c>
      <c r="T2" s="13" t="s">
        <v>1218</v>
      </c>
      <c r="U2" s="13" t="s">
        <v>1219</v>
      </c>
      <c r="V2" s="13" t="s">
        <v>1220</v>
      </c>
      <c r="W2" t="s">
        <v>1228</v>
      </c>
      <c r="X2" t="s">
        <v>1229</v>
      </c>
      <c r="Y2" t="s">
        <v>1230</v>
      </c>
      <c r="Z2" t="s">
        <v>1231</v>
      </c>
      <c r="AA2" t="s">
        <v>1232</v>
      </c>
      <c r="AB2" t="s">
        <v>1233</v>
      </c>
      <c r="AC2" t="s">
        <v>1234</v>
      </c>
      <c r="AD2" t="s">
        <v>1235</v>
      </c>
      <c r="AE2" t="s">
        <v>1236</v>
      </c>
      <c r="AF2" t="s">
        <v>1237</v>
      </c>
      <c r="AG2" t="s">
        <v>1238</v>
      </c>
    </row>
    <row r="3" spans="1:33" x14ac:dyDescent="0.25">
      <c r="A3">
        <v>15</v>
      </c>
      <c r="B3" t="s">
        <v>2</v>
      </c>
      <c r="C3" t="s">
        <v>1092</v>
      </c>
      <c r="E3" t="s">
        <v>1091</v>
      </c>
      <c r="F3" t="s">
        <v>1090</v>
      </c>
      <c r="G3">
        <v>111</v>
      </c>
      <c r="I3">
        <f>VLOOKUP($A3,content_factors_backup!$A$2:$Q$468,I$525,FALSE)</f>
        <v>86</v>
      </c>
      <c r="J3">
        <f>VLOOKUP($A3,content_factors_backup!$A$2:$Q$468,J$525,FALSE)</f>
        <v>341</v>
      </c>
      <c r="K3">
        <f>VLOOKUP($A3,content_factors_backup!$A$2:$Q$468,K$525,FALSE)</f>
        <v>11.95</v>
      </c>
      <c r="L3">
        <f>VLOOKUP($A3,content_factors_backup!$A$2:$Q$468,L$525,FALSE)</f>
        <v>2</v>
      </c>
      <c r="M3">
        <f>VLOOKUP($A3,content_factors_backup!$A$2:$Q$468,M$525,FALSE)</f>
        <v>2.4649999999999999</v>
      </c>
      <c r="N3">
        <f>VLOOKUP($A3,content_factors_backup!$A$2:$Q$468,N$525,FALSE)</f>
        <v>4</v>
      </c>
      <c r="O3">
        <f>VLOOKUP($A3,content_factors_backup!$A$2:$Q$468,O$525,FALSE)</f>
        <v>38.5</v>
      </c>
      <c r="P3">
        <f>VLOOKUP($A3,content_factors_backup!$A$2:$Q$468,P$525,FALSE)</f>
        <v>40.5</v>
      </c>
      <c r="Q3">
        <f>VLOOKUP($A3,content_factors_backup!$A$2:$Q$468,Q$525,FALSE)</f>
        <v>0.16</v>
      </c>
      <c r="R3">
        <f>VLOOKUP($A3,content_factors_backup!$A$2:$Q$468,R$525,FALSE)</f>
        <v>31.2</v>
      </c>
      <c r="S3">
        <f>VLOOKUP($A3,content_factors_backup!$A$2:$Q$468,S$525,FALSE)</f>
        <v>349</v>
      </c>
      <c r="T3">
        <f>VLOOKUP($A3,content_factors_backup!$A$2:$Q$468,T$525,FALSE)</f>
        <v>0.90422724056509907</v>
      </c>
      <c r="U3">
        <f>VLOOKUP($A3,content_factors_backup!$A$2:$Q$468,U$525,FALSE)</f>
        <v>1.0562214707548403E-4</v>
      </c>
      <c r="V3">
        <f>VLOOKUP($A3,content_factors_backup!$A$2:$Q$468,V$525,FALSE)</f>
        <v>2.9854176622141426</v>
      </c>
      <c r="W3">
        <f>VLOOKUP($A3,content_factors_backup!$A$2:$Q$468,W$525,FALSE)</f>
        <v>0</v>
      </c>
    </row>
    <row r="4" spans="1:33" x14ac:dyDescent="0.25">
      <c r="A4">
        <v>16</v>
      </c>
      <c r="B4" t="s">
        <v>3</v>
      </c>
      <c r="C4" t="s">
        <v>1089</v>
      </c>
      <c r="E4" t="s">
        <v>1088</v>
      </c>
      <c r="F4" t="s">
        <v>1088</v>
      </c>
      <c r="G4">
        <v>23110</v>
      </c>
      <c r="I4">
        <f>VLOOKUP($A4,content_factors_backup!$A$2:$Q$468,I$525,FALSE)</f>
        <v>88</v>
      </c>
      <c r="J4">
        <f>VLOOKUP($A4,content_factors_backup!$A$2:$Q$468,J$525,FALSE)</f>
        <v>348</v>
      </c>
      <c r="K4">
        <f>VLOOKUP($A4,content_factors_backup!$A$2:$Q$468,K$525,FALSE)</f>
        <v>11.4</v>
      </c>
      <c r="L4">
        <f>VLOOKUP($A4,content_factors_backup!$A$2:$Q$468,L$525,FALSE)</f>
        <v>0.4</v>
      </c>
      <c r="M4">
        <f>VLOOKUP($A4,content_factors_backup!$A$2:$Q$468,M$525,FALSE)</f>
        <v>1.1000000000000001</v>
      </c>
      <c r="N4">
        <f>VLOOKUP($A4,content_factors_backup!$A$2:$Q$468,N$525,FALSE)</f>
        <v>2.2000000000000002</v>
      </c>
      <c r="O4">
        <f>VLOOKUP($A4,content_factors_backup!$A$2:$Q$468,O$525,FALSE)</f>
        <v>29.5</v>
      </c>
      <c r="P4">
        <f>VLOOKUP($A4,content_factors_backup!$A$2:$Q$468,P$525,FALSE)</f>
        <v>25</v>
      </c>
      <c r="Q4">
        <f>VLOOKUP($A4,content_factors_backup!$A$2:$Q$468,Q$525,FALSE)</f>
        <v>0.103333333</v>
      </c>
      <c r="R4">
        <f>VLOOKUP($A4,content_factors_backup!$A$2:$Q$468,R$525,FALSE)</f>
        <v>10.4</v>
      </c>
      <c r="S4">
        <f>VLOOKUP($A4,content_factors_backup!$A$2:$Q$468,S$525,FALSE)</f>
        <v>132.5</v>
      </c>
      <c r="T4">
        <f>VLOOKUP($A4,content_factors_backup!$A$2:$Q$468,T$525,FALSE)</f>
        <v>0.71</v>
      </c>
      <c r="U4">
        <f>VLOOKUP($A4,content_factors_backup!$A$2:$Q$468,U$525,FALSE)</f>
        <v>0</v>
      </c>
      <c r="V4">
        <f>VLOOKUP($A4,content_factors_backup!$A$2:$Q$468,V$525,FALSE)</f>
        <v>1.9</v>
      </c>
      <c r="W4">
        <f>VLOOKUP($A4,content_factors_backup!$A$2:$Q$468,W$525,FALSE)</f>
        <v>0</v>
      </c>
    </row>
    <row r="5" spans="1:33" x14ac:dyDescent="0.25">
      <c r="A5">
        <v>17</v>
      </c>
      <c r="B5" t="s">
        <v>4</v>
      </c>
      <c r="C5" t="s">
        <v>1087</v>
      </c>
      <c r="E5">
        <v>230230</v>
      </c>
      <c r="F5">
        <v>230230</v>
      </c>
      <c r="G5">
        <v>39120.01</v>
      </c>
      <c r="I5">
        <f>VLOOKUP($A5,content_factors_backup!$A$2:$Q$468,I$525,FALSE)</f>
        <v>88.5</v>
      </c>
      <c r="J5">
        <f>VLOOKUP($A5,content_factors_backup!$A$2:$Q$468,J$525,FALSE)</f>
        <v>216</v>
      </c>
      <c r="K5">
        <f>VLOOKUP($A5,content_factors_backup!$A$2:$Q$468,K$525,FALSE)</f>
        <v>15.55</v>
      </c>
      <c r="L5">
        <f>VLOOKUP($A5,content_factors_backup!$A$2:$Q$468,L$525,FALSE)</f>
        <v>42.8</v>
      </c>
      <c r="M5">
        <f>VLOOKUP($A5,content_factors_backup!$A$2:$Q$468,M$525,FALSE)</f>
        <v>7.27</v>
      </c>
      <c r="N5">
        <f>VLOOKUP($A5,content_factors_backup!$A$2:$Q$468,N$525,FALSE)</f>
        <v>10.57</v>
      </c>
      <c r="O5">
        <f>VLOOKUP($A5,content_factors_backup!$A$2:$Q$468,O$525,FALSE)</f>
        <v>73</v>
      </c>
      <c r="P5">
        <f>VLOOKUP($A5,content_factors_backup!$A$2:$Q$468,P$525,FALSE)</f>
        <v>79</v>
      </c>
      <c r="Q5">
        <f>VLOOKUP($A5,content_factors_backup!$A$2:$Q$468,Q$525,FALSE)</f>
        <v>0.57699999999999996</v>
      </c>
      <c r="R5">
        <f>VLOOKUP($A5,content_factors_backup!$A$2:$Q$468,R$525,FALSE)</f>
        <v>74.400000000000006</v>
      </c>
      <c r="S5">
        <f>VLOOKUP($A5,content_factors_backup!$A$2:$Q$468,S$525,FALSE)</f>
        <v>1182</v>
      </c>
      <c r="T5">
        <f>VLOOKUP($A5,content_factors_backup!$A$2:$Q$468,T$525,FALSE)</f>
        <v>1.49</v>
      </c>
      <c r="U5">
        <f>VLOOKUP($A5,content_factors_backup!$A$2:$Q$468,U$525,FALSE)</f>
        <v>0</v>
      </c>
      <c r="V5">
        <f>VLOOKUP($A5,content_factors_backup!$A$2:$Q$468,V$525,FALSE)</f>
        <v>1.9</v>
      </c>
      <c r="W5">
        <f>VLOOKUP($A5,content_factors_backup!$A$2:$Q$468,W$525,FALSE)</f>
        <v>0</v>
      </c>
    </row>
    <row r="6" spans="1:33" x14ac:dyDescent="0.25">
      <c r="A6">
        <v>18</v>
      </c>
      <c r="B6" t="s">
        <v>5</v>
      </c>
      <c r="C6" t="s">
        <v>1086</v>
      </c>
      <c r="E6" t="s">
        <v>1085</v>
      </c>
      <c r="F6" t="s">
        <v>1085</v>
      </c>
      <c r="G6">
        <v>23710</v>
      </c>
      <c r="I6">
        <f>VLOOKUP($A6,content_factors_backup!$A$2:$Q$468,I$525,FALSE)</f>
        <v>89.600000000000009</v>
      </c>
      <c r="J6">
        <f>VLOOKUP($A6,content_factors_backup!$A$2:$Q$468,J$525,FALSE)</f>
        <v>124</v>
      </c>
      <c r="K6">
        <f>VLOOKUP($A6,content_factors_backup!$A$2:$Q$468,K$525,FALSE)</f>
        <v>5.33</v>
      </c>
      <c r="L6">
        <f>VLOOKUP($A6,content_factors_backup!$A$2:$Q$468,L$525,FALSE)</f>
        <v>2.8</v>
      </c>
      <c r="M6">
        <f>VLOOKUP($A6,content_factors_backup!$A$2:$Q$468,M$525,FALSE)</f>
        <v>0.81</v>
      </c>
      <c r="N6">
        <f>VLOOKUP($A6,content_factors_backup!$A$2:$Q$468,N$525,FALSE)</f>
        <v>1.06</v>
      </c>
      <c r="O6">
        <f>VLOOKUP($A6,content_factors_backup!$A$2:$Q$468,O$525,FALSE)</f>
        <v>15</v>
      </c>
      <c r="P6">
        <f>VLOOKUP($A6,content_factors_backup!$A$2:$Q$468,P$525,FALSE)</f>
        <v>5</v>
      </c>
      <c r="Q6">
        <f>VLOOKUP($A6,content_factors_backup!$A$2:$Q$468,Q$525,FALSE)</f>
        <v>4.4999999999999998E-2</v>
      </c>
      <c r="R6">
        <f>VLOOKUP($A6,content_factors_backup!$A$2:$Q$468,R$525,FALSE)</f>
        <v>10.7</v>
      </c>
      <c r="S6">
        <f>VLOOKUP($A6,content_factors_backup!$A$2:$Q$468,S$525,FALSE)</f>
        <v>44</v>
      </c>
      <c r="T6">
        <f>VLOOKUP($A6,content_factors_backup!$A$2:$Q$468,T$525,FALSE)</f>
        <v>0.3</v>
      </c>
      <c r="U6">
        <f>VLOOKUP($A6,content_factors_backup!$A$2:$Q$468,U$525,FALSE)</f>
        <v>0</v>
      </c>
      <c r="V6">
        <f>VLOOKUP($A6,content_factors_backup!$A$2:$Q$468,V$525,FALSE)</f>
        <v>0.7</v>
      </c>
      <c r="W6">
        <f>VLOOKUP($A6,content_factors_backup!$A$2:$Q$468,W$525,FALSE)</f>
        <v>0</v>
      </c>
    </row>
    <row r="7" spans="1:33" x14ac:dyDescent="0.25">
      <c r="A7">
        <v>20</v>
      </c>
      <c r="B7" t="s">
        <v>6</v>
      </c>
      <c r="C7" t="s">
        <v>1084</v>
      </c>
      <c r="E7" t="s">
        <v>1083</v>
      </c>
      <c r="F7" t="s">
        <v>1083</v>
      </c>
      <c r="G7" t="s">
        <v>1082</v>
      </c>
      <c r="I7">
        <f>VLOOKUP($A7,content_factors_backup!$A$2:$Q$468,I$525,FALSE)</f>
        <v>65</v>
      </c>
      <c r="J7">
        <f>VLOOKUP($A7,content_factors_backup!$A$2:$Q$468,J$525,FALSE)</f>
        <v>313</v>
      </c>
      <c r="K7">
        <f>VLOOKUP($A7,content_factors_backup!$A$2:$Q$468,K$525,FALSE)</f>
        <v>12.96</v>
      </c>
      <c r="L7">
        <f>VLOOKUP($A7,content_factors_backup!$A$2:$Q$468,L$525,FALSE)</f>
        <v>4.7</v>
      </c>
      <c r="M7">
        <f>VLOOKUP($A7,content_factors_backup!$A$2:$Q$468,M$525,FALSE)</f>
        <v>1.47</v>
      </c>
      <c r="N7">
        <f>VLOOKUP($A7,content_factors_backup!$A$2:$Q$468,N$525,FALSE)</f>
        <v>4.09</v>
      </c>
      <c r="O7">
        <f>VLOOKUP($A7,content_factors_backup!$A$2:$Q$468,O$525,FALSE)</f>
        <v>165</v>
      </c>
      <c r="P7">
        <f>VLOOKUP($A7,content_factors_backup!$A$2:$Q$468,P$525,FALSE)</f>
        <v>86</v>
      </c>
      <c r="Q7">
        <f>VLOOKUP($A7,content_factors_backup!$A$2:$Q$468,Q$525,FALSE)</f>
        <v>0.38200000000000001</v>
      </c>
      <c r="R7">
        <f>VLOOKUP($A7,content_factors_backup!$A$2:$Q$468,R$525,FALSE)</f>
        <v>22.1</v>
      </c>
      <c r="S7">
        <f>VLOOKUP($A7,content_factors_backup!$A$2:$Q$468,S$525,FALSE)</f>
        <v>223</v>
      </c>
      <c r="T7">
        <f>VLOOKUP($A7,content_factors_backup!$A$2:$Q$468,T$525,FALSE)</f>
        <v>0.24</v>
      </c>
      <c r="U7">
        <f>VLOOKUP($A7,content_factors_backup!$A$2:$Q$468,U$525,FALSE)</f>
        <v>0</v>
      </c>
      <c r="V7">
        <f>VLOOKUP($A7,content_factors_backup!$A$2:$Q$468,V$525,FALSE)</f>
        <v>5.7</v>
      </c>
      <c r="W7">
        <f>VLOOKUP($A7,content_factors_backup!$A$2:$Q$468,W$525,FALSE)</f>
        <v>0</v>
      </c>
    </row>
    <row r="8" spans="1:33" x14ac:dyDescent="0.25">
      <c r="A8">
        <v>21</v>
      </c>
      <c r="B8" t="s">
        <v>7</v>
      </c>
      <c r="C8" t="s">
        <v>1081</v>
      </c>
      <c r="E8">
        <v>190430</v>
      </c>
      <c r="F8">
        <v>190430</v>
      </c>
      <c r="G8">
        <v>23140.02</v>
      </c>
      <c r="I8">
        <f>VLOOKUP($A8,content_factors_backup!$A$2:$Q$468,I$525,FALSE)</f>
        <v>90</v>
      </c>
      <c r="J8">
        <f>VLOOKUP($A8,content_factors_backup!$A$2:$Q$468,J$525,FALSE)</f>
        <v>83</v>
      </c>
      <c r="K8">
        <f>VLOOKUP($A8,content_factors_backup!$A$2:$Q$468,K$525,FALSE)</f>
        <v>3.08</v>
      </c>
      <c r="L8">
        <f>VLOOKUP($A8,content_factors_backup!$A$2:$Q$468,L$525,FALSE)</f>
        <v>4.5</v>
      </c>
      <c r="M8">
        <f>VLOOKUP($A8,content_factors_backup!$A$2:$Q$468,M$525,FALSE)</f>
        <v>0.56999999999999995</v>
      </c>
      <c r="N8">
        <f>VLOOKUP($A8,content_factors_backup!$A$2:$Q$468,N$525,FALSE)</f>
        <v>0.96</v>
      </c>
      <c r="O8">
        <f>VLOOKUP($A8,content_factors_backup!$A$2:$Q$468,O$525,FALSE)</f>
        <v>10</v>
      </c>
      <c r="P8">
        <f>VLOOKUP($A8,content_factors_backup!$A$2:$Q$468,P$525,FALSE)</f>
        <v>18</v>
      </c>
      <c r="Q8">
        <f>VLOOKUP($A8,content_factors_backup!$A$2:$Q$468,Q$525,FALSE)</f>
        <v>2.8000000000000001E-2</v>
      </c>
      <c r="R8">
        <f>VLOOKUP($A8,content_factors_backup!$A$2:$Q$468,R$525,FALSE)</f>
        <v>6.9</v>
      </c>
      <c r="S8">
        <f>VLOOKUP($A8,content_factors_backup!$A$2:$Q$468,S$525,FALSE)</f>
        <v>68</v>
      </c>
      <c r="T8">
        <f>VLOOKUP($A8,content_factors_backup!$A$2:$Q$468,T$525,FALSE)</f>
        <v>0.01</v>
      </c>
      <c r="U8">
        <f>VLOOKUP($A8,content_factors_backup!$A$2:$Q$468,U$525,FALSE)</f>
        <v>0</v>
      </c>
      <c r="V8">
        <f>VLOOKUP($A8,content_factors_backup!$A$2:$Q$468,V$525,FALSE)</f>
        <v>0.5</v>
      </c>
      <c r="W8">
        <f>VLOOKUP($A8,content_factors_backup!$A$2:$Q$468,W$525,FALSE)</f>
        <v>0</v>
      </c>
    </row>
    <row r="9" spans="1:33" x14ac:dyDescent="0.25">
      <c r="A9">
        <v>22</v>
      </c>
      <c r="B9" t="s">
        <v>8</v>
      </c>
      <c r="C9" t="s">
        <v>1080</v>
      </c>
      <c r="E9" t="s">
        <v>1079</v>
      </c>
      <c r="F9" t="s">
        <v>1079</v>
      </c>
      <c r="G9" t="s">
        <v>1078</v>
      </c>
      <c r="I9">
        <f>VLOOKUP($A9,content_factors_backup!$A$2:$Q$468,I$525,FALSE)</f>
        <v>65</v>
      </c>
      <c r="J9">
        <f>VLOOKUP($A9,content_factors_backup!$A$2:$Q$468,J$525,FALSE)</f>
        <v>558</v>
      </c>
      <c r="K9">
        <f>VLOOKUP($A9,content_factors_backup!$A$2:$Q$468,K$525,FALSE)</f>
        <v>7.4</v>
      </c>
      <c r="L9">
        <f>VLOOKUP($A9,content_factors_backup!$A$2:$Q$468,L$525,FALSE)</f>
        <v>1.5</v>
      </c>
      <c r="M9">
        <f>VLOOKUP($A9,content_factors_backup!$A$2:$Q$468,M$525,FALSE)</f>
        <v>0.54</v>
      </c>
      <c r="N9">
        <f>VLOOKUP($A9,content_factors_backup!$A$2:$Q$468,N$525,FALSE)</f>
        <v>2.6</v>
      </c>
      <c r="O9">
        <f>VLOOKUP($A9,content_factors_backup!$A$2:$Q$468,O$525,FALSE)</f>
        <v>10</v>
      </c>
      <c r="P9">
        <f>VLOOKUP($A9,content_factors_backup!$A$2:$Q$468,P$525,FALSE)</f>
        <v>55</v>
      </c>
      <c r="Q9">
        <f>VLOOKUP($A9,content_factors_backup!$A$2:$Q$468,Q$525,FALSE)</f>
        <v>0.25800000000000001</v>
      </c>
      <c r="R9">
        <f>VLOOKUP($A9,content_factors_backup!$A$2:$Q$468,R$525,FALSE)</f>
        <v>6.2</v>
      </c>
      <c r="S9">
        <f>VLOOKUP($A9,content_factors_backup!$A$2:$Q$468,S$525,FALSE)</f>
        <v>62</v>
      </c>
      <c r="T9">
        <f>VLOOKUP($A9,content_factors_backup!$A$2:$Q$468,T$525,FALSE)</f>
        <v>0.55000000000000004</v>
      </c>
      <c r="U9">
        <f>VLOOKUP($A9,content_factors_backup!$A$2:$Q$468,U$525,FALSE)</f>
        <v>0</v>
      </c>
      <c r="V9">
        <f>VLOOKUP($A9,content_factors_backup!$A$2:$Q$468,V$525,FALSE)</f>
        <v>16.3</v>
      </c>
      <c r="W9">
        <f>VLOOKUP($A9,content_factors_backup!$A$2:$Q$468,W$525,FALSE)</f>
        <v>0</v>
      </c>
    </row>
    <row r="10" spans="1:33" x14ac:dyDescent="0.25">
      <c r="A10">
        <v>27</v>
      </c>
      <c r="B10" t="s">
        <v>408</v>
      </c>
      <c r="C10" t="s">
        <v>1135</v>
      </c>
      <c r="E10">
        <v>100610</v>
      </c>
      <c r="F10">
        <v>100610</v>
      </c>
      <c r="G10">
        <v>113</v>
      </c>
      <c r="I10">
        <f>VLOOKUP($A10,content_factors_backup!$A$2:$Q$468,I$525,FALSE)</f>
        <v>86</v>
      </c>
      <c r="J10">
        <f>VLOOKUP($A10,content_factors_backup!$A$2:$Q$468,J$525,FALSE)</f>
        <v>353.4</v>
      </c>
      <c r="K10">
        <f>VLOOKUP($A10,content_factors_backup!$A$2:$Q$468,K$525,FALSE)</f>
        <v>7.3</v>
      </c>
      <c r="L10">
        <f>VLOOKUP($A10,content_factors_backup!$A$2:$Q$468,L$525,FALSE)</f>
        <v>0.7</v>
      </c>
      <c r="M10">
        <f>VLOOKUP($A10,content_factors_backup!$A$2:$Q$468,M$525,FALSE)</f>
        <v>1.4</v>
      </c>
      <c r="N10">
        <f>VLOOKUP($A10,content_factors_backup!$A$2:$Q$468,N$525,FALSE)</f>
        <v>1.6</v>
      </c>
      <c r="O10">
        <f>VLOOKUP($A10,content_factors_backup!$A$2:$Q$468,O$525,FALSE)</f>
        <v>12</v>
      </c>
      <c r="P10">
        <f>VLOOKUP($A10,content_factors_backup!$A$2:$Q$468,P$525,FALSE)</f>
        <v>20</v>
      </c>
      <c r="Q10">
        <f>VLOOKUP($A10,content_factors_backup!$A$2:$Q$468,Q$525,FALSE)</f>
        <v>0.05</v>
      </c>
      <c r="R10">
        <f>VLOOKUP($A10,content_factors_backup!$A$2:$Q$468,R$525,FALSE)</f>
        <v>0</v>
      </c>
      <c r="S10">
        <f>VLOOKUP($A10,content_factors_backup!$A$2:$Q$468,S$525,FALSE)</f>
        <v>91.6</v>
      </c>
      <c r="T10">
        <f>VLOOKUP($A10,content_factors_backup!$A$2:$Q$468,T$525,FALSE)</f>
        <v>0.04</v>
      </c>
      <c r="U10">
        <f>VLOOKUP($A10,content_factors_backup!$A$2:$Q$468,U$525,FALSE)</f>
        <v>0</v>
      </c>
      <c r="V10">
        <f>VLOOKUP($A10,content_factors_backup!$A$2:$Q$468,V$525,FALSE)</f>
        <v>0</v>
      </c>
      <c r="W10">
        <f>VLOOKUP($A10,content_factors_backup!$A$2:$Q$468,W$525,FALSE)</f>
        <v>0</v>
      </c>
    </row>
    <row r="11" spans="1:33" x14ac:dyDescent="0.25">
      <c r="A11">
        <v>28</v>
      </c>
      <c r="B11" t="s">
        <v>424</v>
      </c>
      <c r="C11" t="s">
        <v>1077</v>
      </c>
      <c r="E11">
        <v>100620</v>
      </c>
      <c r="F11">
        <v>100620</v>
      </c>
      <c r="G11">
        <v>23162</v>
      </c>
      <c r="I11">
        <f>VLOOKUP($A11,content_factors_backup!$A$2:$Q$468,I$525,FALSE)</f>
        <v>0</v>
      </c>
      <c r="J11" t="e">
        <f>VLOOKUP($A11,content_factors_backup!$A$2:$Q$468,J$525,FALSE)</f>
        <v>#N/A</v>
      </c>
      <c r="K11" t="e">
        <f>VLOOKUP($A11,content_factors_backup!$A$2:$Q$468,K$525,FALSE)</f>
        <v>#N/A</v>
      </c>
      <c r="L11" t="e">
        <f>VLOOKUP($A11,content_factors_backup!$A$2:$Q$468,L$525,FALSE)</f>
        <v>#N/A</v>
      </c>
      <c r="M11" t="e">
        <f>VLOOKUP($A11,content_factors_backup!$A$2:$Q$468,M$525,FALSE)</f>
        <v>#N/A</v>
      </c>
      <c r="N11" t="e">
        <f>VLOOKUP($A11,content_factors_backup!$A$2:$Q$468,N$525,FALSE)</f>
        <v>#N/A</v>
      </c>
      <c r="O11" t="e">
        <f>VLOOKUP($A11,content_factors_backup!$A$2:$Q$468,O$525,FALSE)</f>
        <v>#N/A</v>
      </c>
      <c r="P11" t="e">
        <f>VLOOKUP($A11,content_factors_backup!$A$2:$Q$468,P$525,FALSE)</f>
        <v>#N/A</v>
      </c>
      <c r="Q11" t="e">
        <f>VLOOKUP($A11,content_factors_backup!$A$2:$Q$468,Q$525,FALSE)</f>
        <v>#N/A</v>
      </c>
      <c r="R11" t="e">
        <f>VLOOKUP($A11,content_factors_backup!$A$2:$Q$468,R$525,FALSE)</f>
        <v>#N/A</v>
      </c>
      <c r="S11" t="e">
        <f>VLOOKUP($A11,content_factors_backup!$A$2:$Q$468,S$525,FALSE)</f>
        <v>#N/A</v>
      </c>
      <c r="T11" t="e">
        <f>VLOOKUP($A11,content_factors_backup!$A$2:$Q$468,T$525,FALSE)</f>
        <v>#N/A</v>
      </c>
      <c r="U11" t="e">
        <f>VLOOKUP($A11,content_factors_backup!$A$2:$Q$468,U$525,FALSE)</f>
        <v>#N/A</v>
      </c>
      <c r="V11" t="e">
        <f>VLOOKUP($A11,content_factors_backup!$A$2:$Q$468,V$525,FALSE)</f>
        <v>#N/A</v>
      </c>
      <c r="W11" t="e">
        <f>VLOOKUP($A11,content_factors_backup!$A$2:$Q$468,W$525,FALSE)</f>
        <v>#N/A</v>
      </c>
    </row>
    <row r="12" spans="1:33" x14ac:dyDescent="0.25">
      <c r="A12">
        <v>30</v>
      </c>
      <c r="B12" t="s">
        <v>1076</v>
      </c>
      <c r="I12">
        <f>VLOOKUP($A12,content_factors_backup!$A$2:$Q$468,I$525,FALSE)</f>
        <v>88</v>
      </c>
      <c r="J12">
        <f>VLOOKUP($A12,content_factors_backup!$A$2:$Q$468,J$525,FALSE)</f>
        <v>353.4</v>
      </c>
      <c r="K12">
        <f>VLOOKUP($A12,content_factors_backup!$A$2:$Q$468,K$525,FALSE)</f>
        <v>7.3</v>
      </c>
      <c r="L12">
        <f>VLOOKUP($A12,content_factors_backup!$A$2:$Q$468,L$525,FALSE)</f>
        <v>0.7</v>
      </c>
      <c r="M12">
        <f>VLOOKUP($A12,content_factors_backup!$A$2:$Q$468,M$525,FALSE)</f>
        <v>1.4</v>
      </c>
      <c r="N12">
        <f>VLOOKUP($A12,content_factors_backup!$A$2:$Q$468,N$525,FALSE)</f>
        <v>1.6</v>
      </c>
      <c r="O12">
        <f>VLOOKUP($A12,content_factors_backup!$A$2:$Q$468,O$525,FALSE)</f>
        <v>12</v>
      </c>
      <c r="P12">
        <f>VLOOKUP($A12,content_factors_backup!$A$2:$Q$468,P$525,FALSE)</f>
        <v>20</v>
      </c>
      <c r="Q12">
        <f>VLOOKUP($A12,content_factors_backup!$A$2:$Q$468,Q$525,FALSE)</f>
        <v>0.05</v>
      </c>
      <c r="R12">
        <f>VLOOKUP($A12,content_factors_backup!$A$2:$Q$468,R$525,FALSE)</f>
        <v>0</v>
      </c>
      <c r="S12">
        <f>VLOOKUP($A12,content_factors_backup!$A$2:$Q$468,S$525,FALSE)</f>
        <v>91.6</v>
      </c>
      <c r="T12">
        <f>VLOOKUP($A12,content_factors_backup!$A$2:$Q$468,T$525,FALSE)</f>
        <v>0.04</v>
      </c>
      <c r="U12">
        <f>VLOOKUP($A12,content_factors_backup!$A$2:$Q$468,U$525,FALSE)</f>
        <v>0</v>
      </c>
      <c r="V12">
        <f>VLOOKUP($A12,content_factors_backup!$A$2:$Q$468,V$525,FALSE)</f>
        <v>0</v>
      </c>
      <c r="W12">
        <f>VLOOKUP($A12,content_factors_backup!$A$2:$Q$468,W$525,FALSE)</f>
        <v>0</v>
      </c>
    </row>
    <row r="13" spans="1:33" x14ac:dyDescent="0.25">
      <c r="A13">
        <v>31</v>
      </c>
      <c r="B13" t="s">
        <v>425</v>
      </c>
      <c r="C13" t="s">
        <v>1075</v>
      </c>
      <c r="E13">
        <v>100630</v>
      </c>
      <c r="F13">
        <v>100630</v>
      </c>
      <c r="G13">
        <v>23161.02</v>
      </c>
      <c r="I13">
        <f>VLOOKUP($A13,content_factors_backup!$A$2:$Q$468,I$525,FALSE)</f>
        <v>0</v>
      </c>
      <c r="J13" t="e">
        <f>VLOOKUP($A13,content_factors_backup!$A$2:$Q$468,J$525,FALSE)</f>
        <v>#N/A</v>
      </c>
      <c r="K13" t="e">
        <f>VLOOKUP($A13,content_factors_backup!$A$2:$Q$468,K$525,FALSE)</f>
        <v>#N/A</v>
      </c>
      <c r="L13" t="e">
        <f>VLOOKUP($A13,content_factors_backup!$A$2:$Q$468,L$525,FALSE)</f>
        <v>#N/A</v>
      </c>
      <c r="M13" t="e">
        <f>VLOOKUP($A13,content_factors_backup!$A$2:$Q$468,M$525,FALSE)</f>
        <v>#N/A</v>
      </c>
      <c r="N13" t="e">
        <f>VLOOKUP($A13,content_factors_backup!$A$2:$Q$468,N$525,FALSE)</f>
        <v>#N/A</v>
      </c>
      <c r="O13" t="e">
        <f>VLOOKUP($A13,content_factors_backup!$A$2:$Q$468,O$525,FALSE)</f>
        <v>#N/A</v>
      </c>
      <c r="P13" t="e">
        <f>VLOOKUP($A13,content_factors_backup!$A$2:$Q$468,P$525,FALSE)</f>
        <v>#N/A</v>
      </c>
      <c r="Q13" t="e">
        <f>VLOOKUP($A13,content_factors_backup!$A$2:$Q$468,Q$525,FALSE)</f>
        <v>#N/A</v>
      </c>
      <c r="R13" t="e">
        <f>VLOOKUP($A13,content_factors_backup!$A$2:$Q$468,R$525,FALSE)</f>
        <v>#N/A</v>
      </c>
      <c r="S13" t="e">
        <f>VLOOKUP($A13,content_factors_backup!$A$2:$Q$468,S$525,FALSE)</f>
        <v>#N/A</v>
      </c>
      <c r="T13" t="e">
        <f>VLOOKUP($A13,content_factors_backup!$A$2:$Q$468,T$525,FALSE)</f>
        <v>#N/A</v>
      </c>
      <c r="U13" t="e">
        <f>VLOOKUP($A13,content_factors_backup!$A$2:$Q$468,U$525,FALSE)</f>
        <v>#N/A</v>
      </c>
      <c r="V13" t="e">
        <f>VLOOKUP($A13,content_factors_backup!$A$2:$Q$468,V$525,FALSE)</f>
        <v>#N/A</v>
      </c>
      <c r="W13" t="e">
        <f>VLOOKUP($A13,content_factors_backup!$A$2:$Q$468,W$525,FALSE)</f>
        <v>#N/A</v>
      </c>
    </row>
    <row r="14" spans="1:33" x14ac:dyDescent="0.25">
      <c r="A14">
        <v>32</v>
      </c>
      <c r="B14" t="s">
        <v>426</v>
      </c>
      <c r="C14" t="s">
        <v>1074</v>
      </c>
      <c r="E14">
        <v>100640</v>
      </c>
      <c r="F14">
        <v>100640</v>
      </c>
      <c r="G14">
        <v>23161.03</v>
      </c>
      <c r="I14">
        <f>VLOOKUP($A14,content_factors_backup!$A$2:$Q$468,I$525,FALSE)</f>
        <v>0</v>
      </c>
      <c r="J14" t="e">
        <f>VLOOKUP($A14,content_factors_backup!$A$2:$Q$468,J$525,FALSE)</f>
        <v>#N/A</v>
      </c>
      <c r="K14" t="e">
        <f>VLOOKUP($A14,content_factors_backup!$A$2:$Q$468,K$525,FALSE)</f>
        <v>#N/A</v>
      </c>
      <c r="L14" t="e">
        <f>VLOOKUP($A14,content_factors_backup!$A$2:$Q$468,L$525,FALSE)</f>
        <v>#N/A</v>
      </c>
      <c r="M14" t="e">
        <f>VLOOKUP($A14,content_factors_backup!$A$2:$Q$468,M$525,FALSE)</f>
        <v>#N/A</v>
      </c>
      <c r="N14" t="e">
        <f>VLOOKUP($A14,content_factors_backup!$A$2:$Q$468,N$525,FALSE)</f>
        <v>#N/A</v>
      </c>
      <c r="O14" t="e">
        <f>VLOOKUP($A14,content_factors_backup!$A$2:$Q$468,O$525,FALSE)</f>
        <v>#N/A</v>
      </c>
      <c r="P14" t="e">
        <f>VLOOKUP($A14,content_factors_backup!$A$2:$Q$468,P$525,FALSE)</f>
        <v>#N/A</v>
      </c>
      <c r="Q14" t="e">
        <f>VLOOKUP($A14,content_factors_backup!$A$2:$Q$468,Q$525,FALSE)</f>
        <v>#N/A</v>
      </c>
      <c r="R14" t="e">
        <f>VLOOKUP($A14,content_factors_backup!$A$2:$Q$468,R$525,FALSE)</f>
        <v>#N/A</v>
      </c>
      <c r="S14" t="e">
        <f>VLOOKUP($A14,content_factors_backup!$A$2:$Q$468,S$525,FALSE)</f>
        <v>#N/A</v>
      </c>
      <c r="T14" t="e">
        <f>VLOOKUP($A14,content_factors_backup!$A$2:$Q$468,T$525,FALSE)</f>
        <v>#N/A</v>
      </c>
      <c r="U14" t="e">
        <f>VLOOKUP($A14,content_factors_backup!$A$2:$Q$468,U$525,FALSE)</f>
        <v>#N/A</v>
      </c>
      <c r="V14" t="e">
        <f>VLOOKUP($A14,content_factors_backup!$A$2:$Q$468,V$525,FALSE)</f>
        <v>#N/A</v>
      </c>
      <c r="W14" t="e">
        <f>VLOOKUP($A14,content_factors_backup!$A$2:$Q$468,W$525,FALSE)</f>
        <v>#N/A</v>
      </c>
    </row>
    <row r="15" spans="1:33" x14ac:dyDescent="0.25">
      <c r="A15">
        <v>36</v>
      </c>
      <c r="B15" t="s">
        <v>10</v>
      </c>
      <c r="C15" t="s">
        <v>1073</v>
      </c>
      <c r="E15">
        <v>151590</v>
      </c>
      <c r="F15">
        <v>151590</v>
      </c>
      <c r="G15">
        <v>21691.01</v>
      </c>
      <c r="I15">
        <f>VLOOKUP($A15,content_factors_backup!$A$2:$Q$468,I$525,FALSE)</f>
        <v>100</v>
      </c>
      <c r="J15">
        <f>VLOOKUP($A15,content_factors_backup!$A$2:$Q$468,J$525,FALSE)</f>
        <v>900</v>
      </c>
      <c r="K15">
        <f>VLOOKUP($A15,content_factors_backup!$A$2:$Q$468,K$525,FALSE)</f>
        <v>0</v>
      </c>
      <c r="L15">
        <f>VLOOKUP($A15,content_factors_backup!$A$2:$Q$468,L$525,FALSE)</f>
        <v>0</v>
      </c>
      <c r="M15">
        <f>VLOOKUP($A15,content_factors_backup!$A$2:$Q$468,M$525,FALSE)</f>
        <v>0.28499999999999998</v>
      </c>
      <c r="N15">
        <f>VLOOKUP($A15,content_factors_backup!$A$2:$Q$468,N$525,FALSE)</f>
        <v>0.23499999999999999</v>
      </c>
      <c r="O15">
        <f>VLOOKUP($A15,content_factors_backup!$A$2:$Q$468,O$525,FALSE)</f>
        <v>1</v>
      </c>
      <c r="P15">
        <f>VLOOKUP($A15,content_factors_backup!$A$2:$Q$468,P$525,FALSE)</f>
        <v>0</v>
      </c>
      <c r="Q15">
        <f>VLOOKUP($A15,content_factors_backup!$A$2:$Q$468,Q$525,FALSE)</f>
        <v>0</v>
      </c>
      <c r="R15">
        <f>VLOOKUP($A15,content_factors_backup!$A$2:$Q$468,R$525,FALSE)</f>
        <v>0</v>
      </c>
      <c r="S15">
        <f>VLOOKUP($A15,content_factors_backup!$A$2:$Q$468,S$525,FALSE)</f>
        <v>0</v>
      </c>
      <c r="T15">
        <f>VLOOKUP($A15,content_factors_backup!$A$2:$Q$468,T$525,FALSE)</f>
        <v>32.299999999999997</v>
      </c>
      <c r="U15">
        <f>VLOOKUP($A15,content_factors_backup!$A$2:$Q$468,U$525,FALSE)</f>
        <v>0</v>
      </c>
      <c r="V15">
        <f>VLOOKUP($A15,content_factors_backup!$A$2:$Q$468,V$525,FALSE)</f>
        <v>24.7</v>
      </c>
      <c r="W15">
        <f>VLOOKUP($A15,content_factors_backup!$A$2:$Q$468,W$525,FALSE)</f>
        <v>0</v>
      </c>
    </row>
    <row r="16" spans="1:33" x14ac:dyDescent="0.25">
      <c r="A16">
        <v>37</v>
      </c>
      <c r="B16" t="s">
        <v>11</v>
      </c>
      <c r="C16" t="s">
        <v>1072</v>
      </c>
      <c r="E16">
        <v>230690</v>
      </c>
      <c r="F16">
        <v>230690</v>
      </c>
      <c r="G16">
        <v>21910.01</v>
      </c>
      <c r="I16">
        <f>VLOOKUP($A16,content_factors_backup!$A$2:$Q$468,I$525,FALSE)</f>
        <v>90</v>
      </c>
      <c r="J16">
        <f>VLOOKUP($A16,content_factors_backup!$A$2:$Q$468,J$525,FALSE)</f>
        <v>316</v>
      </c>
      <c r="K16">
        <f>VLOOKUP($A16,content_factors_backup!$A$2:$Q$468,K$525,FALSE)</f>
        <v>13.35</v>
      </c>
      <c r="L16">
        <f>VLOOKUP($A16,content_factors_backup!$A$2:$Q$468,L$525,FALSE)</f>
        <v>21</v>
      </c>
      <c r="M16">
        <f>VLOOKUP($A16,content_factors_backup!$A$2:$Q$468,M$525,FALSE)</f>
        <v>6.04</v>
      </c>
      <c r="N16">
        <f>VLOOKUP($A16,content_factors_backup!$A$2:$Q$468,N$525,FALSE)</f>
        <v>18.54</v>
      </c>
      <c r="O16">
        <f>VLOOKUP($A16,content_factors_backup!$A$2:$Q$468,O$525,FALSE)</f>
        <v>57</v>
      </c>
      <c r="P16">
        <f>VLOOKUP($A16,content_factors_backup!$A$2:$Q$468,P$525,FALSE)</f>
        <v>63</v>
      </c>
      <c r="Q16">
        <f>VLOOKUP($A16,content_factors_backup!$A$2:$Q$468,Q$525,FALSE)</f>
        <v>0.28399999999999997</v>
      </c>
      <c r="R16">
        <f>VLOOKUP($A16,content_factors_backup!$A$2:$Q$468,R$525,FALSE)</f>
        <v>32.200000000000003</v>
      </c>
      <c r="S16">
        <f>VLOOKUP($A16,content_factors_backup!$A$2:$Q$468,S$525,FALSE)</f>
        <v>1485</v>
      </c>
      <c r="T16">
        <f>VLOOKUP($A16,content_factors_backup!$A$2:$Q$468,T$525,FALSE)</f>
        <v>4.92</v>
      </c>
      <c r="U16">
        <f>VLOOKUP($A16,content_factors_backup!$A$2:$Q$468,U$525,FALSE)</f>
        <v>0</v>
      </c>
      <c r="V16">
        <f>VLOOKUP($A16,content_factors_backup!$A$2:$Q$468,V$525,FALSE)</f>
        <v>1.9</v>
      </c>
      <c r="W16">
        <f>VLOOKUP($A16,content_factors_backup!$A$2:$Q$468,W$525,FALSE)</f>
        <v>0</v>
      </c>
    </row>
    <row r="17" spans="1:23" x14ac:dyDescent="0.25">
      <c r="A17">
        <v>38</v>
      </c>
      <c r="B17" t="s">
        <v>427</v>
      </c>
      <c r="C17" t="s">
        <v>1071</v>
      </c>
      <c r="E17" t="s">
        <v>1026</v>
      </c>
      <c r="F17" t="s">
        <v>1026</v>
      </c>
      <c r="G17">
        <v>23120.01</v>
      </c>
      <c r="I17">
        <f>VLOOKUP($A17,content_factors_backup!$A$2:$Q$468,I$525,FALSE)</f>
        <v>88</v>
      </c>
      <c r="J17" t="e">
        <f>VLOOKUP($A17,content_factors_backup!$A$2:$Q$468,J$525,FALSE)</f>
        <v>#N/A</v>
      </c>
      <c r="K17" t="e">
        <f>VLOOKUP($A17,content_factors_backup!$A$2:$Q$468,K$525,FALSE)</f>
        <v>#N/A</v>
      </c>
      <c r="L17" t="e">
        <f>VLOOKUP($A17,content_factors_backup!$A$2:$Q$468,L$525,FALSE)</f>
        <v>#N/A</v>
      </c>
      <c r="M17" t="e">
        <f>VLOOKUP($A17,content_factors_backup!$A$2:$Q$468,M$525,FALSE)</f>
        <v>#N/A</v>
      </c>
      <c r="N17" t="e">
        <f>VLOOKUP($A17,content_factors_backup!$A$2:$Q$468,N$525,FALSE)</f>
        <v>#N/A</v>
      </c>
      <c r="O17" t="e">
        <f>VLOOKUP($A17,content_factors_backup!$A$2:$Q$468,O$525,FALSE)</f>
        <v>#N/A</v>
      </c>
      <c r="P17" t="e">
        <f>VLOOKUP($A17,content_factors_backup!$A$2:$Q$468,P$525,FALSE)</f>
        <v>#N/A</v>
      </c>
      <c r="Q17" t="e">
        <f>VLOOKUP($A17,content_factors_backup!$A$2:$Q$468,Q$525,FALSE)</f>
        <v>#N/A</v>
      </c>
      <c r="R17" t="e">
        <f>VLOOKUP($A17,content_factors_backup!$A$2:$Q$468,R$525,FALSE)</f>
        <v>#N/A</v>
      </c>
      <c r="S17" t="e">
        <f>VLOOKUP($A17,content_factors_backup!$A$2:$Q$468,S$525,FALSE)</f>
        <v>#N/A</v>
      </c>
      <c r="T17" t="e">
        <f>VLOOKUP($A17,content_factors_backup!$A$2:$Q$468,T$525,FALSE)</f>
        <v>#N/A</v>
      </c>
      <c r="U17" t="e">
        <f>VLOOKUP($A17,content_factors_backup!$A$2:$Q$468,U$525,FALSE)</f>
        <v>#N/A</v>
      </c>
      <c r="V17" t="e">
        <f>VLOOKUP($A17,content_factors_backup!$A$2:$Q$468,V$525,FALSE)</f>
        <v>#N/A</v>
      </c>
      <c r="W17" t="e">
        <f>VLOOKUP($A17,content_factors_backup!$A$2:$Q$468,W$525,FALSE)</f>
        <v>#N/A</v>
      </c>
    </row>
    <row r="18" spans="1:23" x14ac:dyDescent="0.25">
      <c r="A18">
        <v>39</v>
      </c>
      <c r="B18" t="s">
        <v>12</v>
      </c>
      <c r="C18" t="s">
        <v>1070</v>
      </c>
      <c r="E18">
        <v>220600</v>
      </c>
      <c r="F18">
        <v>220600</v>
      </c>
      <c r="G18">
        <v>24230.02</v>
      </c>
      <c r="I18">
        <f>VLOOKUP($A18,content_factors_backup!$A$2:$Q$468,I$525,FALSE)</f>
        <v>9.9999999999999982</v>
      </c>
      <c r="J18">
        <f>VLOOKUP($A18,content_factors_backup!$A$2:$Q$468,J$525,FALSE)</f>
        <v>47</v>
      </c>
      <c r="K18">
        <f>VLOOKUP($A18,content_factors_backup!$A$2:$Q$468,K$525,FALSE)</f>
        <v>0.28000000000000003</v>
      </c>
      <c r="L18">
        <f>VLOOKUP($A18,content_factors_backup!$A$2:$Q$468,L$525,FALSE)</f>
        <v>0.3</v>
      </c>
      <c r="M18">
        <f>VLOOKUP($A18,content_factors_backup!$A$2:$Q$468,M$525,FALSE)</f>
        <v>0.13</v>
      </c>
      <c r="N18">
        <f>VLOOKUP($A18,content_factors_backup!$A$2:$Q$468,N$525,FALSE)</f>
        <v>0.2</v>
      </c>
      <c r="O18">
        <f>VLOOKUP($A18,content_factors_backup!$A$2:$Q$468,O$525,FALSE)</f>
        <v>118</v>
      </c>
      <c r="P18">
        <f>VLOOKUP($A18,content_factors_backup!$A$2:$Q$468,P$525,FALSE)</f>
        <v>2</v>
      </c>
      <c r="Q18">
        <f>VLOOKUP($A18,content_factors_backup!$A$2:$Q$468,Q$525,FALSE)</f>
        <v>0.14199999999999999</v>
      </c>
      <c r="R18">
        <f>VLOOKUP($A18,content_factors_backup!$A$2:$Q$468,R$525,FALSE)</f>
        <v>2.1</v>
      </c>
      <c r="S18">
        <f>VLOOKUP($A18,content_factors_backup!$A$2:$Q$468,S$525,FALSE)</f>
        <v>27</v>
      </c>
      <c r="T18">
        <f>VLOOKUP($A18,content_factors_backup!$A$2:$Q$468,T$525,FALSE)</f>
        <v>0.47</v>
      </c>
      <c r="U18">
        <f>VLOOKUP($A18,content_factors_backup!$A$2:$Q$468,U$525,FALSE)</f>
        <v>0.63</v>
      </c>
      <c r="V18">
        <f>VLOOKUP($A18,content_factors_backup!$A$2:$Q$468,V$525,FALSE)</f>
        <v>0.2</v>
      </c>
      <c r="W18">
        <f>VLOOKUP($A18,content_factors_backup!$A$2:$Q$468,W$525,FALSE)</f>
        <v>63</v>
      </c>
    </row>
    <row r="19" spans="1:23" x14ac:dyDescent="0.25">
      <c r="A19">
        <v>41</v>
      </c>
      <c r="B19" t="s">
        <v>13</v>
      </c>
      <c r="C19" t="s">
        <v>1069</v>
      </c>
      <c r="E19" t="s">
        <v>1068</v>
      </c>
      <c r="F19" t="s">
        <v>1068</v>
      </c>
      <c r="G19">
        <v>23140.03</v>
      </c>
      <c r="I19">
        <f>VLOOKUP($A19,content_factors_backup!$A$2:$Q$468,I$525,FALSE)</f>
        <v>96.5</v>
      </c>
      <c r="J19">
        <f>VLOOKUP($A19,content_factors_backup!$A$2:$Q$468,J$525,FALSE)</f>
        <v>62</v>
      </c>
      <c r="K19">
        <f>VLOOKUP($A19,content_factors_backup!$A$2:$Q$468,K$525,FALSE)</f>
        <v>2</v>
      </c>
      <c r="L19">
        <f>VLOOKUP($A19,content_factors_backup!$A$2:$Q$468,L$525,FALSE)</f>
        <v>1.6</v>
      </c>
      <c r="M19">
        <f>VLOOKUP($A19,content_factors_backup!$A$2:$Q$468,M$525,FALSE)</f>
        <v>0.48</v>
      </c>
      <c r="N19">
        <f>VLOOKUP($A19,content_factors_backup!$A$2:$Q$468,N$525,FALSE)</f>
        <v>0.62</v>
      </c>
      <c r="O19">
        <f>VLOOKUP($A19,content_factors_backup!$A$2:$Q$468,O$525,FALSE)</f>
        <v>7</v>
      </c>
      <c r="P19">
        <f>VLOOKUP($A19,content_factors_backup!$A$2:$Q$468,P$525,FALSE)</f>
        <v>14</v>
      </c>
      <c r="Q19">
        <f>VLOOKUP($A19,content_factors_backup!$A$2:$Q$468,Q$525,FALSE)</f>
        <v>0.05</v>
      </c>
      <c r="R19">
        <f>VLOOKUP($A19,content_factors_backup!$A$2:$Q$468,R$525,FALSE)</f>
        <v>4.2</v>
      </c>
      <c r="S19">
        <f>VLOOKUP($A19,content_factors_backup!$A$2:$Q$468,S$525,FALSE)</f>
        <v>71</v>
      </c>
      <c r="T19">
        <f>VLOOKUP($A19,content_factors_backup!$A$2:$Q$468,T$525,FALSE)</f>
        <v>0.24</v>
      </c>
      <c r="U19">
        <f>VLOOKUP($A19,content_factors_backup!$A$2:$Q$468,U$525,FALSE)</f>
        <v>0</v>
      </c>
      <c r="V19">
        <f>VLOOKUP($A19,content_factors_backup!$A$2:$Q$468,V$525,FALSE)</f>
        <v>0.4</v>
      </c>
      <c r="W19">
        <f>VLOOKUP($A19,content_factors_backup!$A$2:$Q$468,W$525,FALSE)</f>
        <v>0</v>
      </c>
    </row>
    <row r="20" spans="1:23" x14ac:dyDescent="0.25">
      <c r="A20">
        <v>44</v>
      </c>
      <c r="B20" t="s">
        <v>14</v>
      </c>
      <c r="C20" t="s">
        <v>1067</v>
      </c>
      <c r="E20">
        <v>100300</v>
      </c>
      <c r="F20" t="s">
        <v>1066</v>
      </c>
      <c r="G20">
        <v>115</v>
      </c>
      <c r="I20">
        <f>VLOOKUP($A20,content_factors_backup!$A$2:$Q$468,I$525,FALSE)</f>
        <v>86</v>
      </c>
      <c r="J20">
        <f>VLOOKUP($A20,content_factors_backup!$A$2:$Q$468,J$525,FALSE)</f>
        <v>342</v>
      </c>
      <c r="K20">
        <f>VLOOKUP($A20,content_factors_backup!$A$2:$Q$468,K$525,FALSE)</f>
        <v>9.85</v>
      </c>
      <c r="L20">
        <f>VLOOKUP($A20,content_factors_backup!$A$2:$Q$468,L$525,FALSE)</f>
        <v>5.2</v>
      </c>
      <c r="M20">
        <f>VLOOKUP($A20,content_factors_backup!$A$2:$Q$468,M$525,FALSE)</f>
        <v>2.38</v>
      </c>
      <c r="N20">
        <f>VLOOKUP($A20,content_factors_backup!$A$2:$Q$468,N$525,FALSE)</f>
        <v>4.5</v>
      </c>
      <c r="O20">
        <f>VLOOKUP($A20,content_factors_backup!$A$2:$Q$468,O$525,FALSE)</f>
        <v>54.5</v>
      </c>
      <c r="P20">
        <f>VLOOKUP($A20,content_factors_backup!$A$2:$Q$468,P$525,FALSE)</f>
        <v>21</v>
      </c>
      <c r="Q20">
        <f>VLOOKUP($A20,content_factors_backup!$A$2:$Q$468,Q$525,FALSE)</f>
        <v>0.114</v>
      </c>
      <c r="R20">
        <f>VLOOKUP($A20,content_factors_backup!$A$2:$Q$468,R$525,FALSE)</f>
        <v>37.799999999999997</v>
      </c>
      <c r="S20">
        <f>VLOOKUP($A20,content_factors_backup!$A$2:$Q$468,S$525,FALSE)</f>
        <v>220</v>
      </c>
      <c r="T20">
        <f>VLOOKUP($A20,content_factors_backup!$A$2:$Q$468,T$525,FALSE)</f>
        <v>0.56999999999999995</v>
      </c>
      <c r="U20">
        <f>VLOOKUP($A20,content_factors_backup!$A$2:$Q$468,U$525,FALSE)</f>
        <v>0</v>
      </c>
      <c r="V20">
        <f>VLOOKUP($A20,content_factors_backup!$A$2:$Q$468,V$525,FALSE)</f>
        <v>2.2000000000000002</v>
      </c>
      <c r="W20">
        <f>VLOOKUP($A20,content_factors_backup!$A$2:$Q$468,W$525,FALSE)</f>
        <v>0</v>
      </c>
    </row>
    <row r="21" spans="1:23" x14ac:dyDescent="0.25">
      <c r="A21">
        <v>46</v>
      </c>
      <c r="B21" t="s">
        <v>15</v>
      </c>
      <c r="C21" t="s">
        <v>1065</v>
      </c>
      <c r="E21" t="s">
        <v>1064</v>
      </c>
      <c r="F21" t="s">
        <v>1064</v>
      </c>
      <c r="G21">
        <v>23140.05</v>
      </c>
      <c r="I21">
        <f>VLOOKUP($A21,content_factors_backup!$A$2:$Q$468,I$525,FALSE)</f>
        <v>88</v>
      </c>
      <c r="J21">
        <f>VLOOKUP($A21,content_factors_backup!$A$2:$Q$468,J$525,FALSE)</f>
        <v>123</v>
      </c>
      <c r="K21">
        <f>VLOOKUP($A21,content_factors_backup!$A$2:$Q$468,K$525,FALSE)</f>
        <v>2.2599999999999998</v>
      </c>
      <c r="L21">
        <f>VLOOKUP($A21,content_factors_backup!$A$2:$Q$468,L$525,FALSE)</f>
        <v>3.8</v>
      </c>
      <c r="M21">
        <f>VLOOKUP($A21,content_factors_backup!$A$2:$Q$468,M$525,FALSE)</f>
        <v>0.82</v>
      </c>
      <c r="N21">
        <f>VLOOKUP($A21,content_factors_backup!$A$2:$Q$468,N$525,FALSE)</f>
        <v>1.33</v>
      </c>
      <c r="O21">
        <f>VLOOKUP($A21,content_factors_backup!$A$2:$Q$468,O$525,FALSE)</f>
        <v>11</v>
      </c>
      <c r="P21">
        <f>VLOOKUP($A21,content_factors_backup!$A$2:$Q$468,P$525,FALSE)</f>
        <v>16</v>
      </c>
      <c r="Q21">
        <f>VLOOKUP($A21,content_factors_backup!$A$2:$Q$468,Q$525,FALSE)</f>
        <v>6.2E-2</v>
      </c>
      <c r="R21">
        <f>VLOOKUP($A21,content_factors_backup!$A$2:$Q$468,R$525,FALSE)</f>
        <v>13.4</v>
      </c>
      <c r="S21">
        <f>VLOOKUP($A21,content_factors_backup!$A$2:$Q$468,S$525,FALSE)</f>
        <v>93</v>
      </c>
      <c r="T21">
        <f>VLOOKUP($A21,content_factors_backup!$A$2:$Q$468,T$525,FALSE)</f>
        <v>0.01</v>
      </c>
      <c r="U21">
        <f>VLOOKUP($A21,content_factors_backup!$A$2:$Q$468,U$525,FALSE)</f>
        <v>0</v>
      </c>
      <c r="V21">
        <f>VLOOKUP($A21,content_factors_backup!$A$2:$Q$468,V$525,FALSE)</f>
        <v>0.8</v>
      </c>
      <c r="W21">
        <f>VLOOKUP($A21,content_factors_backup!$A$2:$Q$468,W$525,FALSE)</f>
        <v>0</v>
      </c>
    </row>
    <row r="22" spans="1:23" x14ac:dyDescent="0.25">
      <c r="A22">
        <v>49</v>
      </c>
      <c r="B22" t="s">
        <v>16</v>
      </c>
      <c r="C22" t="s">
        <v>1063</v>
      </c>
      <c r="E22" t="s">
        <v>1062</v>
      </c>
      <c r="F22" t="s">
        <v>1062</v>
      </c>
      <c r="G22">
        <v>24320</v>
      </c>
      <c r="I22">
        <f>VLOOKUP($A22,content_factors_backup!$A$2:$Q$468,I$525,FALSE)</f>
        <v>95</v>
      </c>
      <c r="J22">
        <f>VLOOKUP($A22,content_factors_backup!$A$2:$Q$468,J$525,FALSE)</f>
        <v>361</v>
      </c>
      <c r="K22">
        <f>VLOOKUP($A22,content_factors_backup!$A$2:$Q$468,K$525,FALSE)</f>
        <v>10.28</v>
      </c>
      <c r="L22">
        <f>VLOOKUP($A22,content_factors_backup!$A$2:$Q$468,L$525,FALSE)</f>
        <v>7.1</v>
      </c>
      <c r="M22">
        <f>VLOOKUP($A22,content_factors_backup!$A$2:$Q$468,M$525,FALSE)</f>
        <v>2.06</v>
      </c>
      <c r="N22">
        <f>VLOOKUP($A22,content_factors_backup!$A$2:$Q$468,N$525,FALSE)</f>
        <v>4.71</v>
      </c>
      <c r="O22">
        <f>VLOOKUP($A22,content_factors_backup!$A$2:$Q$468,O$525,FALSE)</f>
        <v>37</v>
      </c>
      <c r="P22">
        <f>VLOOKUP($A22,content_factors_backup!$A$2:$Q$468,P$525,FALSE)</f>
        <v>38</v>
      </c>
      <c r="Q22">
        <f>VLOOKUP($A22,content_factors_backup!$A$2:$Q$468,Q$525,FALSE)</f>
        <v>0.308</v>
      </c>
      <c r="R22">
        <f>VLOOKUP($A22,content_factors_backup!$A$2:$Q$468,R$525,FALSE)</f>
        <v>0</v>
      </c>
      <c r="S22">
        <f>VLOOKUP($A22,content_factors_backup!$A$2:$Q$468,S$525,FALSE)</f>
        <v>224</v>
      </c>
      <c r="T22">
        <f>VLOOKUP($A22,content_factors_backup!$A$2:$Q$468,T$525,FALSE)</f>
        <v>0.56999999999999995</v>
      </c>
      <c r="U22">
        <f>VLOOKUP($A22,content_factors_backup!$A$2:$Q$468,U$525,FALSE)</f>
        <v>0</v>
      </c>
      <c r="V22">
        <f>VLOOKUP($A22,content_factors_backup!$A$2:$Q$468,V$525,FALSE)</f>
        <v>2.2000000000000002</v>
      </c>
      <c r="W22">
        <f>VLOOKUP($A22,content_factors_backup!$A$2:$Q$468,W$525,FALSE)</f>
        <v>1</v>
      </c>
    </row>
    <row r="23" spans="1:23" x14ac:dyDescent="0.25">
      <c r="A23">
        <v>51</v>
      </c>
      <c r="B23" t="s">
        <v>17</v>
      </c>
      <c r="C23" t="s">
        <v>1061</v>
      </c>
      <c r="E23">
        <v>220300</v>
      </c>
      <c r="F23">
        <v>220300</v>
      </c>
      <c r="G23">
        <v>24310.01</v>
      </c>
      <c r="I23">
        <f>VLOOKUP($A23,content_factors_backup!$A$2:$Q$468,I$525,FALSE)</f>
        <v>9.9999999999999982</v>
      </c>
      <c r="J23">
        <f>VLOOKUP($A23,content_factors_backup!$A$2:$Q$468,J$525,FALSE)</f>
        <v>33.5</v>
      </c>
      <c r="K23">
        <f>VLOOKUP($A23,content_factors_backup!$A$2:$Q$468,K$525,FALSE)</f>
        <v>0.35</v>
      </c>
      <c r="L23">
        <f>VLOOKUP($A23,content_factors_backup!$A$2:$Q$468,L$525,FALSE)</f>
        <v>0</v>
      </c>
      <c r="M23">
        <f>VLOOKUP($A23,content_factors_backup!$A$2:$Q$468,M$525,FALSE)</f>
        <v>0.01</v>
      </c>
      <c r="N23">
        <f>VLOOKUP($A23,content_factors_backup!$A$2:$Q$468,N$525,FALSE)</f>
        <v>0.1</v>
      </c>
      <c r="O23">
        <f>VLOOKUP($A23,content_factors_backup!$A$2:$Q$468,O$525,FALSE)</f>
        <v>4</v>
      </c>
      <c r="P23">
        <f>VLOOKUP($A23,content_factors_backup!$A$2:$Q$468,P$525,FALSE)</f>
        <v>5.5</v>
      </c>
      <c r="Q23">
        <f>VLOOKUP($A23,content_factors_backup!$A$2:$Q$468,Q$525,FALSE)</f>
        <v>0.03</v>
      </c>
      <c r="R23">
        <f>VLOOKUP($A23,content_factors_backup!$A$2:$Q$468,R$525,FALSE)</f>
        <v>10.1</v>
      </c>
      <c r="S23">
        <f>VLOOKUP($A23,content_factors_backup!$A$2:$Q$468,S$525,FALSE)</f>
        <v>27.95</v>
      </c>
      <c r="T23">
        <f>VLOOKUP($A23,content_factors_backup!$A$2:$Q$468,T$525,FALSE)</f>
        <v>0</v>
      </c>
      <c r="U23">
        <f>VLOOKUP($A23,content_factors_backup!$A$2:$Q$468,U$525,FALSE)</f>
        <v>0.01</v>
      </c>
      <c r="V23">
        <f>VLOOKUP($A23,content_factors_backup!$A$2:$Q$468,V$525,FALSE)</f>
        <v>0</v>
      </c>
      <c r="W23">
        <f>VLOOKUP($A23,content_factors_backup!$A$2:$Q$468,W$525,FALSE)</f>
        <v>0</v>
      </c>
    </row>
    <row r="24" spans="1:23" x14ac:dyDescent="0.25">
      <c r="A24">
        <v>56</v>
      </c>
      <c r="B24" t="s">
        <v>18</v>
      </c>
      <c r="C24" t="s">
        <v>1060</v>
      </c>
      <c r="E24" t="s">
        <v>1051</v>
      </c>
      <c r="F24" t="s">
        <v>1051</v>
      </c>
      <c r="G24">
        <v>112</v>
      </c>
      <c r="I24">
        <f>VLOOKUP($A24,content_factors_backup!$A$2:$Q$468,I$525,FALSE)</f>
        <v>86</v>
      </c>
      <c r="J24">
        <f>VLOOKUP($A24,content_factors_backup!$A$2:$Q$468,J$525,FALSE)</f>
        <v>353.65</v>
      </c>
      <c r="K24">
        <f>VLOOKUP($A24,content_factors_backup!$A$2:$Q$468,K$525,FALSE)</f>
        <v>8.6</v>
      </c>
      <c r="L24">
        <f>VLOOKUP($A24,content_factors_backup!$A$2:$Q$468,L$525,FALSE)</f>
        <v>3</v>
      </c>
      <c r="M24">
        <f>VLOOKUP($A24,content_factors_backup!$A$2:$Q$468,M$525,FALSE)</f>
        <v>1.7</v>
      </c>
      <c r="N24">
        <f>VLOOKUP($A24,content_factors_backup!$A$2:$Q$468,N$525,FALSE)</f>
        <v>2.7549999999999999</v>
      </c>
      <c r="O24">
        <f>VLOOKUP($A24,content_factors_backup!$A$2:$Q$468,O$525,FALSE)</f>
        <v>10</v>
      </c>
      <c r="P24">
        <f>VLOOKUP($A24,content_factors_backup!$A$2:$Q$468,P$525,FALSE)</f>
        <v>25.411758070000001</v>
      </c>
      <c r="Q24">
        <f>VLOOKUP($A24,content_factors_backup!$A$2:$Q$468,Q$525,FALSE)</f>
        <v>0.12</v>
      </c>
      <c r="R24">
        <f>VLOOKUP($A24,content_factors_backup!$A$2:$Q$468,R$525,FALSE)</f>
        <v>0</v>
      </c>
      <c r="S24">
        <f>VLOOKUP($A24,content_factors_backup!$A$2:$Q$468,S$525,FALSE)</f>
        <v>287</v>
      </c>
      <c r="T24">
        <f>VLOOKUP($A24,content_factors_backup!$A$2:$Q$468,T$525,FALSE)</f>
        <v>0.49</v>
      </c>
      <c r="U24">
        <f>VLOOKUP($A24,content_factors_backup!$A$2:$Q$468,U$525,FALSE)</f>
        <v>0</v>
      </c>
      <c r="V24">
        <f>VLOOKUP($A24,content_factors_backup!$A$2:$Q$468,V$525,FALSE)</f>
        <v>0.3</v>
      </c>
      <c r="W24">
        <f>VLOOKUP($A24,content_factors_backup!$A$2:$Q$468,W$525,FALSE)</f>
        <v>1.3333333334999999</v>
      </c>
    </row>
    <row r="25" spans="1:23" x14ac:dyDescent="0.25">
      <c r="A25">
        <v>57</v>
      </c>
      <c r="B25" t="s">
        <v>19</v>
      </c>
      <c r="C25" t="s">
        <v>1059</v>
      </c>
      <c r="E25">
        <v>110430</v>
      </c>
      <c r="F25">
        <v>110430</v>
      </c>
      <c r="G25">
        <v>23140.06</v>
      </c>
      <c r="I25">
        <f>VLOOKUP($A25,content_factors_backup!$A$2:$Q$468,I$525,FALSE)</f>
        <v>96</v>
      </c>
      <c r="J25">
        <f>VLOOKUP($A25,content_factors_backup!$A$2:$Q$468,J$525,FALSE)</f>
        <v>381</v>
      </c>
      <c r="K25">
        <f>VLOOKUP($A25,content_factors_backup!$A$2:$Q$468,K$525,FALSE)</f>
        <v>0.26</v>
      </c>
      <c r="L25">
        <f>VLOOKUP($A25,content_factors_backup!$A$2:$Q$468,L$525,FALSE)</f>
        <v>0.9</v>
      </c>
      <c r="M25">
        <f>VLOOKUP($A25,content_factors_backup!$A$2:$Q$468,M$525,FALSE)</f>
        <v>0.06</v>
      </c>
      <c r="N25">
        <f>VLOOKUP($A25,content_factors_backup!$A$2:$Q$468,N$525,FALSE)</f>
        <v>0.47</v>
      </c>
      <c r="O25">
        <f>VLOOKUP($A25,content_factors_backup!$A$2:$Q$468,O$525,FALSE)</f>
        <v>2</v>
      </c>
      <c r="P25">
        <f>VLOOKUP($A25,content_factors_backup!$A$2:$Q$468,P$525,FALSE)</f>
        <v>0</v>
      </c>
      <c r="Q25">
        <f>VLOOKUP($A25,content_factors_backup!$A$2:$Q$468,Q$525,FALSE)</f>
        <v>0</v>
      </c>
      <c r="R25">
        <f>VLOOKUP($A25,content_factors_backup!$A$2:$Q$468,R$525,FALSE)</f>
        <v>0.4</v>
      </c>
      <c r="S25">
        <f>VLOOKUP($A25,content_factors_backup!$A$2:$Q$468,S$525,FALSE)</f>
        <v>3</v>
      </c>
      <c r="T25">
        <f>VLOOKUP($A25,content_factors_backup!$A$2:$Q$468,T$525,FALSE)</f>
        <v>0</v>
      </c>
      <c r="U25">
        <f>VLOOKUP($A25,content_factors_backup!$A$2:$Q$468,U$525,FALSE)</f>
        <v>0</v>
      </c>
      <c r="V25">
        <f>VLOOKUP($A25,content_factors_backup!$A$2:$Q$468,V$525,FALSE)</f>
        <v>0</v>
      </c>
      <c r="W25">
        <f>VLOOKUP($A25,content_factors_backup!$A$2:$Q$468,W$525,FALSE)</f>
        <v>0</v>
      </c>
    </row>
    <row r="26" spans="1:23" x14ac:dyDescent="0.25">
      <c r="A26">
        <v>58</v>
      </c>
      <c r="B26" t="s">
        <v>20</v>
      </c>
      <c r="C26" t="s">
        <v>1027</v>
      </c>
      <c r="E26" t="s">
        <v>1058</v>
      </c>
      <c r="F26" t="s">
        <v>1058</v>
      </c>
      <c r="G26">
        <v>23120.03</v>
      </c>
      <c r="I26">
        <f>VLOOKUP($A26,content_factors_backup!$A$2:$Q$468,I$525,FALSE)</f>
        <v>88</v>
      </c>
      <c r="J26">
        <f>VLOOKUP($A26,content_factors_backup!$A$2:$Q$468,J$525,FALSE)</f>
        <v>353</v>
      </c>
      <c r="K26">
        <f>VLOOKUP($A26,content_factors_backup!$A$2:$Q$468,K$525,FALSE)</f>
        <v>8.6999999999999993</v>
      </c>
      <c r="L26">
        <f>VLOOKUP($A26,content_factors_backup!$A$2:$Q$468,L$525,FALSE)</f>
        <v>3.4</v>
      </c>
      <c r="M26">
        <f>VLOOKUP($A26,content_factors_backup!$A$2:$Q$468,M$525,FALSE)</f>
        <v>1.4750000000000001</v>
      </c>
      <c r="N26">
        <f>VLOOKUP($A26,content_factors_backup!$A$2:$Q$468,N$525,FALSE)</f>
        <v>2.9</v>
      </c>
      <c r="O26">
        <f>VLOOKUP($A26,content_factors_backup!$A$2:$Q$468,O$525,FALSE)</f>
        <v>17.5</v>
      </c>
      <c r="P26">
        <f>VLOOKUP($A26,content_factors_backup!$A$2:$Q$468,P$525,FALSE)</f>
        <v>10</v>
      </c>
      <c r="Q26">
        <f>VLOOKUP($A26,content_factors_backup!$A$2:$Q$468,Q$525,FALSE)</f>
        <v>9.5000000000000001E-2</v>
      </c>
      <c r="R26">
        <f>VLOOKUP($A26,content_factors_backup!$A$2:$Q$468,R$525,FALSE)</f>
        <v>0</v>
      </c>
      <c r="S26">
        <f>VLOOKUP($A26,content_factors_backup!$A$2:$Q$468,S$525,FALSE)</f>
        <v>180</v>
      </c>
      <c r="T26">
        <f>VLOOKUP($A26,content_factors_backup!$A$2:$Q$468,T$525,FALSE)</f>
        <v>0.42</v>
      </c>
      <c r="U26">
        <f>VLOOKUP($A26,content_factors_backup!$A$2:$Q$468,U$525,FALSE)</f>
        <v>0</v>
      </c>
      <c r="V26">
        <f>VLOOKUP($A26,content_factors_backup!$A$2:$Q$468,V$525,FALSE)</f>
        <v>0.3</v>
      </c>
      <c r="W26">
        <f>VLOOKUP($A26,content_factors_backup!$A$2:$Q$468,W$525,FALSE)</f>
        <v>4.1666666499999998E-2</v>
      </c>
    </row>
    <row r="27" spans="1:23" x14ac:dyDescent="0.25">
      <c r="A27">
        <v>59</v>
      </c>
      <c r="B27" t="s">
        <v>21</v>
      </c>
      <c r="C27" t="s">
        <v>1057</v>
      </c>
      <c r="E27">
        <v>230210</v>
      </c>
      <c r="F27">
        <v>230210</v>
      </c>
      <c r="G27">
        <v>39120.04</v>
      </c>
      <c r="I27">
        <f>VLOOKUP($A27,content_factors_backup!$A$2:$Q$468,I$525,FALSE)</f>
        <v>88</v>
      </c>
      <c r="J27">
        <f>VLOOKUP($A27,content_factors_backup!$A$2:$Q$468,J$525,FALSE)</f>
        <v>224</v>
      </c>
      <c r="K27">
        <f>VLOOKUP($A27,content_factors_backup!$A$2:$Q$468,K$525,FALSE)</f>
        <v>8.36</v>
      </c>
      <c r="L27">
        <f>VLOOKUP($A27,content_factors_backup!$A$2:$Q$468,L$525,FALSE)</f>
        <v>79</v>
      </c>
      <c r="M27">
        <f>VLOOKUP($A27,content_factors_backup!$A$2:$Q$468,M$525,FALSE)</f>
        <v>1.56</v>
      </c>
      <c r="N27">
        <f>VLOOKUP($A27,content_factors_backup!$A$2:$Q$468,N$525,FALSE)</f>
        <v>2.79</v>
      </c>
      <c r="O27">
        <f>VLOOKUP($A27,content_factors_backup!$A$2:$Q$468,O$525,FALSE)</f>
        <v>42</v>
      </c>
      <c r="P27">
        <f>VLOOKUP($A27,content_factors_backup!$A$2:$Q$468,P$525,FALSE)</f>
        <v>4</v>
      </c>
      <c r="Q27">
        <f>VLOOKUP($A27,content_factors_backup!$A$2:$Q$468,Q$525,FALSE)</f>
        <v>0.1</v>
      </c>
      <c r="R27">
        <f>VLOOKUP($A27,content_factors_backup!$A$2:$Q$468,R$525,FALSE)</f>
        <v>18.100000000000001</v>
      </c>
      <c r="S27">
        <f>VLOOKUP($A27,content_factors_backup!$A$2:$Q$468,S$525,FALSE)</f>
        <v>44</v>
      </c>
      <c r="T27">
        <f>VLOOKUP($A27,content_factors_backup!$A$2:$Q$468,T$525,FALSE)</f>
        <v>0.42</v>
      </c>
      <c r="U27">
        <f>VLOOKUP($A27,content_factors_backup!$A$2:$Q$468,U$525,FALSE)</f>
        <v>0</v>
      </c>
      <c r="V27">
        <f>VLOOKUP($A27,content_factors_backup!$A$2:$Q$468,V$525,FALSE)</f>
        <v>0.3</v>
      </c>
      <c r="W27">
        <f>VLOOKUP($A27,content_factors_backup!$A$2:$Q$468,W$525,FALSE)</f>
        <v>4</v>
      </c>
    </row>
    <row r="28" spans="1:23" x14ac:dyDescent="0.25">
      <c r="A28">
        <v>60</v>
      </c>
      <c r="B28" t="s">
        <v>22</v>
      </c>
      <c r="C28" t="s">
        <v>1056</v>
      </c>
      <c r="E28" t="s">
        <v>1055</v>
      </c>
      <c r="F28" t="s">
        <v>1055</v>
      </c>
      <c r="G28">
        <v>21691.02</v>
      </c>
      <c r="I28">
        <f>VLOOKUP($A28,content_factors_backup!$A$2:$Q$468,I$525,FALSE)</f>
        <v>100</v>
      </c>
      <c r="J28">
        <f>VLOOKUP($A28,content_factors_backup!$A$2:$Q$468,J$525,FALSE)</f>
        <v>900</v>
      </c>
      <c r="K28">
        <f>VLOOKUP($A28,content_factors_backup!$A$2:$Q$468,K$525,FALSE)</f>
        <v>0</v>
      </c>
      <c r="L28">
        <f>VLOOKUP($A28,content_factors_backup!$A$2:$Q$468,L$525,FALSE)</f>
        <v>0</v>
      </c>
      <c r="M28">
        <f>VLOOKUP($A28,content_factors_backup!$A$2:$Q$468,M$525,FALSE)</f>
        <v>0</v>
      </c>
      <c r="N28">
        <f>VLOOKUP($A28,content_factors_backup!$A$2:$Q$468,N$525,FALSE)</f>
        <v>0</v>
      </c>
      <c r="O28">
        <f>VLOOKUP($A28,content_factors_backup!$A$2:$Q$468,O$525,FALSE)</f>
        <v>0</v>
      </c>
      <c r="P28">
        <f>VLOOKUP($A28,content_factors_backup!$A$2:$Q$468,P$525,FALSE)</f>
        <v>0</v>
      </c>
      <c r="Q28">
        <f>VLOOKUP($A28,content_factors_backup!$A$2:$Q$468,Q$525,FALSE)</f>
        <v>0</v>
      </c>
      <c r="R28">
        <f>VLOOKUP($A28,content_factors_backup!$A$2:$Q$468,R$525,FALSE)</f>
        <v>0.2</v>
      </c>
      <c r="S28">
        <f>VLOOKUP($A28,content_factors_backup!$A$2:$Q$468,S$525,FALSE)</f>
        <v>0</v>
      </c>
      <c r="T28">
        <f>VLOOKUP($A28,content_factors_backup!$A$2:$Q$468,T$525,FALSE)</f>
        <v>14.3</v>
      </c>
      <c r="U28">
        <f>VLOOKUP($A28,content_factors_backup!$A$2:$Q$468,U$525,FALSE)</f>
        <v>0</v>
      </c>
      <c r="V28">
        <f>VLOOKUP($A28,content_factors_backup!$A$2:$Q$468,V$525,FALSE)</f>
        <v>1.9</v>
      </c>
      <c r="W28">
        <f>VLOOKUP($A28,content_factors_backup!$A$2:$Q$468,W$525,FALSE)</f>
        <v>0</v>
      </c>
    </row>
    <row r="29" spans="1:23" x14ac:dyDescent="0.25">
      <c r="A29">
        <v>61</v>
      </c>
      <c r="B29" t="s">
        <v>23</v>
      </c>
      <c r="C29" t="s">
        <v>1054</v>
      </c>
      <c r="E29">
        <v>230690</v>
      </c>
      <c r="F29">
        <v>230690</v>
      </c>
      <c r="G29">
        <v>21910.02</v>
      </c>
      <c r="I29">
        <f>VLOOKUP($A29,content_factors_backup!$A$2:$Q$468,I$525,FALSE)</f>
        <v>88</v>
      </c>
      <c r="J29">
        <f>VLOOKUP($A29,content_factors_backup!$A$2:$Q$468,J$525,FALSE)</f>
        <v>381</v>
      </c>
      <c r="K29">
        <f>VLOOKUP($A29,content_factors_backup!$A$2:$Q$468,K$525,FALSE)</f>
        <v>0.26</v>
      </c>
      <c r="L29">
        <f>VLOOKUP($A29,content_factors_backup!$A$2:$Q$468,L$525,FALSE)</f>
        <v>0.9</v>
      </c>
      <c r="M29">
        <f>VLOOKUP($A29,content_factors_backup!$A$2:$Q$468,M$525,FALSE)</f>
        <v>0.06</v>
      </c>
      <c r="N29">
        <f>VLOOKUP($A29,content_factors_backup!$A$2:$Q$468,N$525,FALSE)</f>
        <v>0.47</v>
      </c>
      <c r="O29">
        <f>VLOOKUP($A29,content_factors_backup!$A$2:$Q$468,O$525,FALSE)</f>
        <v>2</v>
      </c>
      <c r="P29">
        <f>VLOOKUP($A29,content_factors_backup!$A$2:$Q$468,P$525,FALSE)</f>
        <v>0</v>
      </c>
      <c r="Q29">
        <f>VLOOKUP($A29,content_factors_backup!$A$2:$Q$468,Q$525,FALSE)</f>
        <v>0</v>
      </c>
      <c r="R29">
        <f>VLOOKUP($A29,content_factors_backup!$A$2:$Q$468,R$525,FALSE)</f>
        <v>0.4</v>
      </c>
      <c r="S29">
        <f>VLOOKUP($A29,content_factors_backup!$A$2:$Q$468,S$525,FALSE)</f>
        <v>3</v>
      </c>
      <c r="T29">
        <f>VLOOKUP($A29,content_factors_backup!$A$2:$Q$468,T$525,FALSE)</f>
        <v>0</v>
      </c>
      <c r="U29">
        <f>VLOOKUP($A29,content_factors_backup!$A$2:$Q$468,U$525,FALSE)</f>
        <v>0</v>
      </c>
      <c r="V29">
        <f>VLOOKUP($A29,content_factors_backup!$A$2:$Q$468,V$525,FALSE)</f>
        <v>0</v>
      </c>
      <c r="W29">
        <f>VLOOKUP($A29,content_factors_backup!$A$2:$Q$468,W$525,FALSE)</f>
        <v>0</v>
      </c>
    </row>
    <row r="30" spans="1:23" x14ac:dyDescent="0.25">
      <c r="A30">
        <v>68</v>
      </c>
      <c r="B30" t="s">
        <v>1053</v>
      </c>
      <c r="C30" t="s">
        <v>1052</v>
      </c>
      <c r="E30" t="s">
        <v>1051</v>
      </c>
      <c r="F30" t="s">
        <v>1051</v>
      </c>
      <c r="I30" t="e">
        <f>VLOOKUP($A30,content_factors_backup!$A$2:$Q$468,I$525,FALSE)</f>
        <v>#N/A</v>
      </c>
      <c r="J30" t="e">
        <f>VLOOKUP($A30,content_factors_backup!$A$2:$Q$468,J$525,FALSE)</f>
        <v>#N/A</v>
      </c>
      <c r="K30" t="e">
        <f>VLOOKUP($A30,content_factors_backup!$A$2:$Q$468,K$525,FALSE)</f>
        <v>#N/A</v>
      </c>
      <c r="L30" t="e">
        <f>VLOOKUP($A30,content_factors_backup!$A$2:$Q$468,L$525,FALSE)</f>
        <v>#N/A</v>
      </c>
      <c r="M30" t="e">
        <f>VLOOKUP($A30,content_factors_backup!$A$2:$Q$468,M$525,FALSE)</f>
        <v>#N/A</v>
      </c>
      <c r="N30" t="e">
        <f>VLOOKUP($A30,content_factors_backup!$A$2:$Q$468,N$525,FALSE)</f>
        <v>#N/A</v>
      </c>
      <c r="O30" t="e">
        <f>VLOOKUP($A30,content_factors_backup!$A$2:$Q$468,O$525,FALSE)</f>
        <v>#N/A</v>
      </c>
      <c r="P30" t="e">
        <f>VLOOKUP($A30,content_factors_backup!$A$2:$Q$468,P$525,FALSE)</f>
        <v>#N/A</v>
      </c>
      <c r="Q30" t="e">
        <f>VLOOKUP($A30,content_factors_backup!$A$2:$Q$468,Q$525,FALSE)</f>
        <v>#N/A</v>
      </c>
      <c r="R30" t="e">
        <f>VLOOKUP($A30,content_factors_backup!$A$2:$Q$468,R$525,FALSE)</f>
        <v>#N/A</v>
      </c>
      <c r="S30" t="e">
        <f>VLOOKUP($A30,content_factors_backup!$A$2:$Q$468,S$525,FALSE)</f>
        <v>#N/A</v>
      </c>
      <c r="T30" t="e">
        <f>VLOOKUP($A30,content_factors_backup!$A$2:$Q$468,T$525,FALSE)</f>
        <v>#N/A</v>
      </c>
      <c r="U30" t="e">
        <f>VLOOKUP($A30,content_factors_backup!$A$2:$Q$468,U$525,FALSE)</f>
        <v>#N/A</v>
      </c>
      <c r="V30" t="e">
        <f>VLOOKUP($A30,content_factors_backup!$A$2:$Q$468,V$525,FALSE)</f>
        <v>#N/A</v>
      </c>
      <c r="W30" t="e">
        <f>VLOOKUP($A30,content_factors_backup!$A$2:$Q$468,W$525,FALSE)</f>
        <v>#N/A</v>
      </c>
    </row>
    <row r="31" spans="1:23" x14ac:dyDescent="0.25">
      <c r="A31">
        <v>71</v>
      </c>
      <c r="B31" t="s">
        <v>24</v>
      </c>
      <c r="C31" t="s">
        <v>1050</v>
      </c>
      <c r="E31">
        <v>100200</v>
      </c>
      <c r="F31" t="s">
        <v>1049</v>
      </c>
      <c r="G31">
        <v>116</v>
      </c>
      <c r="I31">
        <f>VLOOKUP($A31,content_factors_backup!$A$2:$Q$468,I$525,FALSE)</f>
        <v>86</v>
      </c>
      <c r="J31">
        <f>VLOOKUP($A31,content_factors_backup!$A$2:$Q$468,J$525,FALSE)</f>
        <v>338</v>
      </c>
      <c r="K31">
        <f>VLOOKUP($A31,content_factors_backup!$A$2:$Q$468,K$525,FALSE)</f>
        <v>10.42</v>
      </c>
      <c r="L31">
        <f>VLOOKUP($A31,content_factors_backup!$A$2:$Q$468,L$525,FALSE)</f>
        <v>2</v>
      </c>
      <c r="M31">
        <f>VLOOKUP($A31,content_factors_backup!$A$2:$Q$468,M$525,FALSE)</f>
        <v>2.65</v>
      </c>
      <c r="N31">
        <f>VLOOKUP($A31,content_factors_backup!$A$2:$Q$468,N$525,FALSE)</f>
        <v>2.7</v>
      </c>
      <c r="O31">
        <f>VLOOKUP($A31,content_factors_backup!$A$2:$Q$468,O$525,FALSE)</f>
        <v>27</v>
      </c>
      <c r="P31">
        <f>VLOOKUP($A31,content_factors_backup!$A$2:$Q$468,P$525,FALSE)</f>
        <v>38</v>
      </c>
      <c r="Q31">
        <f>VLOOKUP($A31,content_factors_backup!$A$2:$Q$468,Q$525,FALSE)</f>
        <v>0.23499999999999999</v>
      </c>
      <c r="R31">
        <f>VLOOKUP($A31,content_factors_backup!$A$2:$Q$468,R$525,FALSE)</f>
        <v>30.4</v>
      </c>
      <c r="S31">
        <f>VLOOKUP($A31,content_factors_backup!$A$2:$Q$468,S$525,FALSE)</f>
        <v>203</v>
      </c>
      <c r="T31">
        <f>VLOOKUP($A31,content_factors_backup!$A$2:$Q$468,T$525,FALSE)</f>
        <v>0.85000000000000053</v>
      </c>
      <c r="U31">
        <f>VLOOKUP($A31,content_factors_backup!$A$2:$Q$468,U$525,FALSE)</f>
        <v>0</v>
      </c>
      <c r="V31">
        <f>VLOOKUP($A31,content_factors_backup!$A$2:$Q$468,V$525,FALSE)</f>
        <v>5.8999999999999915</v>
      </c>
      <c r="W31">
        <f>VLOOKUP($A31,content_factors_backup!$A$2:$Q$468,W$525,FALSE)</f>
        <v>0</v>
      </c>
    </row>
    <row r="32" spans="1:23" x14ac:dyDescent="0.25">
      <c r="A32">
        <v>75</v>
      </c>
      <c r="B32" t="s">
        <v>25</v>
      </c>
      <c r="C32" t="s">
        <v>1048</v>
      </c>
      <c r="E32">
        <v>100400</v>
      </c>
      <c r="F32" t="s">
        <v>1047</v>
      </c>
      <c r="G32">
        <v>117</v>
      </c>
      <c r="I32">
        <f>VLOOKUP($A32,content_factors_backup!$A$2:$Q$468,I$525,FALSE)</f>
        <v>86</v>
      </c>
      <c r="J32">
        <f>VLOOKUP($A32,content_factors_backup!$A$2:$Q$468,J$525,FALSE)</f>
        <v>374</v>
      </c>
      <c r="K32">
        <f>VLOOKUP($A32,content_factors_backup!$A$2:$Q$468,K$525,FALSE)</f>
        <v>13.45</v>
      </c>
      <c r="L32">
        <f>VLOOKUP($A32,content_factors_backup!$A$2:$Q$468,L$525,FALSE)</f>
        <v>2.65</v>
      </c>
      <c r="M32">
        <f>VLOOKUP($A32,content_factors_backup!$A$2:$Q$468,M$525,FALSE)</f>
        <v>3.52</v>
      </c>
      <c r="N32">
        <f>VLOOKUP($A32,content_factors_backup!$A$2:$Q$468,N$525,FALSE)</f>
        <v>4.46</v>
      </c>
      <c r="O32">
        <f>VLOOKUP($A32,content_factors_backup!$A$2:$Q$468,O$525,FALSE)</f>
        <v>53</v>
      </c>
      <c r="P32">
        <f>VLOOKUP($A32,content_factors_backup!$A$2:$Q$468,P$525,FALSE)</f>
        <v>45</v>
      </c>
      <c r="Q32">
        <f>VLOOKUP($A32,content_factors_backup!$A$2:$Q$468,Q$525,FALSE)</f>
        <v>0.1295</v>
      </c>
      <c r="R32">
        <f>VLOOKUP($A32,content_factors_backup!$A$2:$Q$468,R$525,FALSE)</f>
        <v>0</v>
      </c>
      <c r="S32">
        <f>VLOOKUP($A32,content_factors_backup!$A$2:$Q$468,S$525,FALSE)</f>
        <v>410</v>
      </c>
      <c r="T32">
        <f>VLOOKUP($A32,content_factors_backup!$A$2:$Q$468,T$525,FALSE)</f>
        <v>0</v>
      </c>
      <c r="U32">
        <f>VLOOKUP($A32,content_factors_backup!$A$2:$Q$468,U$525,FALSE)</f>
        <v>0</v>
      </c>
      <c r="V32">
        <f>VLOOKUP($A32,content_factors_backup!$A$2:$Q$468,V$525,FALSE)</f>
        <v>0</v>
      </c>
      <c r="W32">
        <f>VLOOKUP($A32,content_factors_backup!$A$2:$Q$468,W$525,FALSE)</f>
        <v>0</v>
      </c>
    </row>
    <row r="33" spans="1:23" x14ac:dyDescent="0.25">
      <c r="A33">
        <v>76</v>
      </c>
      <c r="B33" t="s">
        <v>26</v>
      </c>
      <c r="C33" t="s">
        <v>1046</v>
      </c>
      <c r="E33" t="s">
        <v>1045</v>
      </c>
      <c r="F33" t="s">
        <v>1045</v>
      </c>
      <c r="G33">
        <v>23140.07</v>
      </c>
      <c r="I33">
        <f>VLOOKUP($A33,content_factors_backup!$A$2:$Q$468,I$525,FALSE)</f>
        <v>88</v>
      </c>
      <c r="J33">
        <f>VLOOKUP($A33,content_factors_backup!$A$2:$Q$468,J$525,FALSE)</f>
        <v>374</v>
      </c>
      <c r="K33">
        <f>VLOOKUP($A33,content_factors_backup!$A$2:$Q$468,K$525,FALSE)</f>
        <v>13.45</v>
      </c>
      <c r="L33">
        <f>VLOOKUP($A33,content_factors_backup!$A$2:$Q$468,L$525,FALSE)</f>
        <v>2.65</v>
      </c>
      <c r="M33">
        <f>VLOOKUP($A33,content_factors_backup!$A$2:$Q$468,M$525,FALSE)</f>
        <v>3.52</v>
      </c>
      <c r="N33">
        <f>VLOOKUP($A33,content_factors_backup!$A$2:$Q$468,N$525,FALSE)</f>
        <v>4.46</v>
      </c>
      <c r="O33">
        <f>VLOOKUP($A33,content_factors_backup!$A$2:$Q$468,O$525,FALSE)</f>
        <v>53</v>
      </c>
      <c r="P33">
        <f>VLOOKUP($A33,content_factors_backup!$A$2:$Q$468,P$525,FALSE)</f>
        <v>45</v>
      </c>
      <c r="Q33">
        <f>VLOOKUP($A33,content_factors_backup!$A$2:$Q$468,Q$525,FALSE)</f>
        <v>0.1295</v>
      </c>
      <c r="R33">
        <f>VLOOKUP($A33,content_factors_backup!$A$2:$Q$468,R$525,FALSE)</f>
        <v>0</v>
      </c>
      <c r="S33">
        <f>VLOOKUP($A33,content_factors_backup!$A$2:$Q$468,S$525,FALSE)</f>
        <v>410</v>
      </c>
      <c r="T33">
        <f>VLOOKUP($A33,content_factors_backup!$A$2:$Q$468,T$525,FALSE)</f>
        <v>0</v>
      </c>
      <c r="U33">
        <f>VLOOKUP($A33,content_factors_backup!$A$2:$Q$468,U$525,FALSE)</f>
        <v>0</v>
      </c>
      <c r="V33">
        <f>VLOOKUP($A33,content_factors_backup!$A$2:$Q$468,V$525,FALSE)</f>
        <v>0</v>
      </c>
      <c r="W33">
        <f>VLOOKUP($A33,content_factors_backup!$A$2:$Q$468,W$525,FALSE)</f>
        <v>0</v>
      </c>
    </row>
    <row r="34" spans="1:23" x14ac:dyDescent="0.25">
      <c r="A34">
        <v>79</v>
      </c>
      <c r="B34" t="s">
        <v>27</v>
      </c>
      <c r="C34" t="s">
        <v>1044</v>
      </c>
      <c r="E34">
        <v>100820</v>
      </c>
      <c r="F34" t="s">
        <v>1043</v>
      </c>
      <c r="G34">
        <v>118</v>
      </c>
      <c r="I34">
        <f>VLOOKUP($A34,content_factors_backup!$A$2:$Q$468,I$525,FALSE)</f>
        <v>86</v>
      </c>
      <c r="J34">
        <f>VLOOKUP($A34,content_factors_backup!$A$2:$Q$468,J$525,FALSE)</f>
        <v>341</v>
      </c>
      <c r="K34">
        <f>VLOOKUP($A34,content_factors_backup!$A$2:$Q$468,K$525,FALSE)</f>
        <v>9.6</v>
      </c>
      <c r="L34">
        <f>VLOOKUP($A34,content_factors_backup!$A$2:$Q$468,L$525,FALSE)</f>
        <v>6.15</v>
      </c>
      <c r="M34">
        <f>VLOOKUP($A34,content_factors_backup!$A$2:$Q$468,M$525,FALSE)</f>
        <v>2.0699999999999998</v>
      </c>
      <c r="N34">
        <f>VLOOKUP($A34,content_factors_backup!$A$2:$Q$468,N$525,FALSE)</f>
        <v>7.5</v>
      </c>
      <c r="O34">
        <f>VLOOKUP($A34,content_factors_backup!$A$2:$Q$468,O$525,FALSE)</f>
        <v>22.5</v>
      </c>
      <c r="P34">
        <f>VLOOKUP($A34,content_factors_backup!$A$2:$Q$468,P$525,FALSE)</f>
        <v>29.287650599999999</v>
      </c>
      <c r="Q34">
        <f>VLOOKUP($A34,content_factors_backup!$A$2:$Q$468,Q$525,FALSE)</f>
        <v>0.123579167</v>
      </c>
      <c r="R34">
        <f>VLOOKUP($A34,content_factors_backup!$A$2:$Q$468,R$525,FALSE)</f>
        <v>748</v>
      </c>
      <c r="S34">
        <f>VLOOKUP($A34,content_factors_backup!$A$2:$Q$468,S$525,FALSE)</f>
        <v>250</v>
      </c>
      <c r="T34">
        <f>VLOOKUP($A34,content_factors_backup!$A$2:$Q$468,T$525,FALSE)</f>
        <v>0.02</v>
      </c>
      <c r="U34">
        <f>VLOOKUP($A34,content_factors_backup!$A$2:$Q$468,U$525,FALSE)</f>
        <v>0</v>
      </c>
      <c r="V34">
        <f>VLOOKUP($A34,content_factors_backup!$A$2:$Q$468,V$525,FALSE)</f>
        <v>0.3</v>
      </c>
      <c r="W34">
        <f>VLOOKUP($A34,content_factors_backup!$A$2:$Q$468,W$525,FALSE)</f>
        <v>0</v>
      </c>
    </row>
    <row r="35" spans="1:23" x14ac:dyDescent="0.25">
      <c r="A35">
        <v>81</v>
      </c>
      <c r="B35" t="s">
        <v>28</v>
      </c>
      <c r="C35" t="s">
        <v>1033</v>
      </c>
      <c r="E35">
        <v>230240</v>
      </c>
      <c r="F35">
        <v>230240</v>
      </c>
      <c r="G35">
        <v>39120.07</v>
      </c>
      <c r="I35">
        <f>VLOOKUP($A35,content_factors_backup!$A$2:$Q$468,I$525,FALSE)</f>
        <v>88.5</v>
      </c>
      <c r="J35">
        <f>VLOOKUP($A35,content_factors_backup!$A$2:$Q$468,J$525,FALSE)</f>
        <v>119</v>
      </c>
      <c r="K35">
        <f>VLOOKUP($A35,content_factors_backup!$A$2:$Q$468,K$525,FALSE)</f>
        <v>3.51</v>
      </c>
      <c r="L35">
        <f>VLOOKUP($A35,content_factors_backup!$A$2:$Q$468,L$525,FALSE)</f>
        <v>1.3</v>
      </c>
      <c r="M35">
        <f>VLOOKUP($A35,content_factors_backup!$A$2:$Q$468,M$525,FALSE)</f>
        <v>0.91</v>
      </c>
      <c r="N35">
        <f>VLOOKUP($A35,content_factors_backup!$A$2:$Q$468,N$525,FALSE)</f>
        <v>0.63</v>
      </c>
      <c r="O35">
        <f>VLOOKUP($A35,content_factors_backup!$A$2:$Q$468,O$525,FALSE)</f>
        <v>3</v>
      </c>
      <c r="P35">
        <f>VLOOKUP($A35,content_factors_backup!$A$2:$Q$468,P$525,FALSE)</f>
        <v>19</v>
      </c>
      <c r="Q35">
        <f>VLOOKUP($A35,content_factors_backup!$A$2:$Q$468,Q$525,FALSE)</f>
        <v>8.2000000000000003E-2</v>
      </c>
      <c r="R35">
        <f>VLOOKUP($A35,content_factors_backup!$A$2:$Q$468,R$525,FALSE)</f>
        <v>11.2</v>
      </c>
      <c r="S35">
        <f>VLOOKUP($A35,content_factors_backup!$A$2:$Q$468,S$525,FALSE)</f>
        <v>62</v>
      </c>
      <c r="T35">
        <f>VLOOKUP($A35,content_factors_backup!$A$2:$Q$468,T$525,FALSE)</f>
        <v>0.02</v>
      </c>
      <c r="U35">
        <f>VLOOKUP($A35,content_factors_backup!$A$2:$Q$468,U$525,FALSE)</f>
        <v>0</v>
      </c>
      <c r="V35">
        <f>VLOOKUP($A35,content_factors_backup!$A$2:$Q$468,V$525,FALSE)</f>
        <v>0.3</v>
      </c>
      <c r="W35">
        <f>VLOOKUP($A35,content_factors_backup!$A$2:$Q$468,W$525,FALSE)</f>
        <v>0</v>
      </c>
    </row>
    <row r="36" spans="1:23" x14ac:dyDescent="0.25">
      <c r="A36">
        <v>83</v>
      </c>
      <c r="B36" t="s">
        <v>29</v>
      </c>
      <c r="C36" t="s">
        <v>1042</v>
      </c>
      <c r="E36">
        <v>100700</v>
      </c>
      <c r="F36" t="s">
        <v>1041</v>
      </c>
      <c r="G36">
        <v>114</v>
      </c>
      <c r="I36">
        <f>VLOOKUP($A36,content_factors_backup!$A$2:$Q$468,I$525,FALSE)</f>
        <v>86</v>
      </c>
      <c r="J36">
        <f>VLOOKUP($A36,content_factors_backup!$A$2:$Q$468,J$525,FALSE)</f>
        <v>348.5</v>
      </c>
      <c r="K36">
        <f>VLOOKUP($A36,content_factors_backup!$A$2:$Q$468,K$525,FALSE)</f>
        <v>10.7</v>
      </c>
      <c r="L36">
        <f>VLOOKUP($A36,content_factors_backup!$A$2:$Q$468,L$525,FALSE)</f>
        <v>2</v>
      </c>
      <c r="M36">
        <f>VLOOKUP($A36,content_factors_backup!$A$2:$Q$468,M$525,FALSE)</f>
        <v>1.8785166664999999</v>
      </c>
      <c r="N36">
        <f>VLOOKUP($A36,content_factors_backup!$A$2:$Q$468,N$525,FALSE)</f>
        <v>4.5</v>
      </c>
      <c r="O36">
        <f>VLOOKUP($A36,content_factors_backup!$A$2:$Q$468,O$525,FALSE)</f>
        <v>23</v>
      </c>
      <c r="P36">
        <f>VLOOKUP($A36,content_factors_backup!$A$2:$Q$468,P$525,FALSE)</f>
        <v>29.286637460000001</v>
      </c>
      <c r="Q36">
        <f>VLOOKUP($A36,content_factors_backup!$A$2:$Q$468,Q$525,FALSE)</f>
        <v>0.12</v>
      </c>
      <c r="R36">
        <f>VLOOKUP($A36,content_factors_backup!$A$2:$Q$468,R$525,FALSE)</f>
        <v>0</v>
      </c>
      <c r="S36">
        <f>VLOOKUP($A36,content_factors_backup!$A$2:$Q$468,S$525,FALSE)</f>
        <v>363</v>
      </c>
      <c r="T36">
        <f>VLOOKUP($A36,content_factors_backup!$A$2:$Q$468,T$525,FALSE)</f>
        <v>0.5</v>
      </c>
      <c r="U36">
        <f>VLOOKUP($A36,content_factors_backup!$A$2:$Q$468,U$525,FALSE)</f>
        <v>0</v>
      </c>
      <c r="V36">
        <f>VLOOKUP($A36,content_factors_backup!$A$2:$Q$468,V$525,FALSE)</f>
        <v>0</v>
      </c>
      <c r="W36">
        <f>VLOOKUP($A36,content_factors_backup!$A$2:$Q$468,W$525,FALSE)</f>
        <v>0.4166666665</v>
      </c>
    </row>
    <row r="37" spans="1:23" x14ac:dyDescent="0.25">
      <c r="A37">
        <v>85</v>
      </c>
      <c r="B37" t="s">
        <v>30</v>
      </c>
      <c r="C37" t="s">
        <v>1033</v>
      </c>
      <c r="E37">
        <v>230240</v>
      </c>
      <c r="F37">
        <v>230240</v>
      </c>
      <c r="G37">
        <v>39120.080000000002</v>
      </c>
      <c r="I37">
        <f>VLOOKUP($A37,content_factors_backup!$A$2:$Q$468,I$525,FALSE)</f>
        <v>88</v>
      </c>
      <c r="J37">
        <f>VLOOKUP($A37,content_factors_backup!$A$2:$Q$468,J$525,FALSE)</f>
        <v>357</v>
      </c>
      <c r="K37">
        <f>VLOOKUP($A37,content_factors_backup!$A$2:$Q$468,K$525,FALSE)</f>
        <v>9.5299999999999994</v>
      </c>
      <c r="L37">
        <f>VLOOKUP($A37,content_factors_backup!$A$2:$Q$468,L$525,FALSE)</f>
        <v>1.9</v>
      </c>
      <c r="M37">
        <f>VLOOKUP($A37,content_factors_backup!$A$2:$Q$468,M$525,FALSE)</f>
        <v>0.47</v>
      </c>
      <c r="N37">
        <f>VLOOKUP($A37,content_factors_backup!$A$2:$Q$468,N$525,FALSE)</f>
        <v>0.97</v>
      </c>
      <c r="O37">
        <f>VLOOKUP($A37,content_factors_backup!$A$2:$Q$468,O$525,FALSE)</f>
        <v>6</v>
      </c>
      <c r="P37">
        <f>VLOOKUP($A37,content_factors_backup!$A$2:$Q$468,P$525,FALSE)</f>
        <v>0</v>
      </c>
      <c r="Q37">
        <f>VLOOKUP($A37,content_factors_backup!$A$2:$Q$468,Q$525,FALSE)</f>
        <v>5.0000000000000001E-3</v>
      </c>
      <c r="R37">
        <f>VLOOKUP($A37,content_factors_backup!$A$2:$Q$468,R$525,FALSE)</f>
        <v>0</v>
      </c>
      <c r="S37">
        <f>VLOOKUP($A37,content_factors_backup!$A$2:$Q$468,S$525,FALSE)</f>
        <v>145</v>
      </c>
      <c r="T37">
        <f>VLOOKUP($A37,content_factors_backup!$A$2:$Q$468,T$525,FALSE)</f>
        <v>0</v>
      </c>
      <c r="U37">
        <f>VLOOKUP($A37,content_factors_backup!$A$2:$Q$468,U$525,FALSE)</f>
        <v>0</v>
      </c>
      <c r="V37">
        <f>VLOOKUP($A37,content_factors_backup!$A$2:$Q$468,V$525,FALSE)</f>
        <v>0</v>
      </c>
      <c r="W37">
        <f>VLOOKUP($A37,content_factors_backup!$A$2:$Q$468,W$525,FALSE)</f>
        <v>0</v>
      </c>
    </row>
    <row r="38" spans="1:23" x14ac:dyDescent="0.25">
      <c r="A38">
        <v>86</v>
      </c>
      <c r="B38" t="s">
        <v>1040</v>
      </c>
      <c r="C38" t="s">
        <v>1039</v>
      </c>
      <c r="E38">
        <v>220300</v>
      </c>
      <c r="F38">
        <v>220300</v>
      </c>
      <c r="G38">
        <v>24310.04</v>
      </c>
      <c r="I38" t="e">
        <f>VLOOKUP($A38,content_factors_backup!$A$2:$Q$468,I$525,FALSE)</f>
        <v>#N/A</v>
      </c>
      <c r="J38" t="e">
        <f>VLOOKUP($A38,content_factors_backup!$A$2:$Q$468,J$525,FALSE)</f>
        <v>#N/A</v>
      </c>
      <c r="K38" t="e">
        <f>VLOOKUP($A38,content_factors_backup!$A$2:$Q$468,K$525,FALSE)</f>
        <v>#N/A</v>
      </c>
      <c r="L38" t="e">
        <f>VLOOKUP($A38,content_factors_backup!$A$2:$Q$468,L$525,FALSE)</f>
        <v>#N/A</v>
      </c>
      <c r="M38" t="e">
        <f>VLOOKUP($A38,content_factors_backup!$A$2:$Q$468,M$525,FALSE)</f>
        <v>#N/A</v>
      </c>
      <c r="N38" t="e">
        <f>VLOOKUP($A38,content_factors_backup!$A$2:$Q$468,N$525,FALSE)</f>
        <v>#N/A</v>
      </c>
      <c r="O38" t="e">
        <f>VLOOKUP($A38,content_factors_backup!$A$2:$Q$468,O$525,FALSE)</f>
        <v>#N/A</v>
      </c>
      <c r="P38" t="e">
        <f>VLOOKUP($A38,content_factors_backup!$A$2:$Q$468,P$525,FALSE)</f>
        <v>#N/A</v>
      </c>
      <c r="Q38" t="e">
        <f>VLOOKUP($A38,content_factors_backup!$A$2:$Q$468,Q$525,FALSE)</f>
        <v>#N/A</v>
      </c>
      <c r="R38" t="e">
        <f>VLOOKUP($A38,content_factors_backup!$A$2:$Q$468,R$525,FALSE)</f>
        <v>#N/A</v>
      </c>
      <c r="S38" t="e">
        <f>VLOOKUP($A38,content_factors_backup!$A$2:$Q$468,S$525,FALSE)</f>
        <v>#N/A</v>
      </c>
      <c r="T38" t="e">
        <f>VLOOKUP($A38,content_factors_backup!$A$2:$Q$468,T$525,FALSE)</f>
        <v>#N/A</v>
      </c>
      <c r="U38" t="e">
        <f>VLOOKUP($A38,content_factors_backup!$A$2:$Q$468,U$525,FALSE)</f>
        <v>#N/A</v>
      </c>
      <c r="V38" t="e">
        <f>VLOOKUP($A38,content_factors_backup!$A$2:$Q$468,V$525,FALSE)</f>
        <v>#N/A</v>
      </c>
      <c r="W38" t="e">
        <f>VLOOKUP($A38,content_factors_backup!$A$2:$Q$468,W$525,FALSE)</f>
        <v>#N/A</v>
      </c>
    </row>
    <row r="39" spans="1:23" x14ac:dyDescent="0.25">
      <c r="A39">
        <v>89</v>
      </c>
      <c r="B39" t="s">
        <v>31</v>
      </c>
      <c r="C39" t="s">
        <v>1038</v>
      </c>
      <c r="E39">
        <v>100810</v>
      </c>
      <c r="F39">
        <v>100810</v>
      </c>
      <c r="G39">
        <v>1192</v>
      </c>
      <c r="I39">
        <f>VLOOKUP($A39,content_factors_backup!$A$2:$Q$468,I$525,FALSE)</f>
        <v>86</v>
      </c>
      <c r="J39">
        <f>VLOOKUP($A39,content_factors_backup!$A$2:$Q$468,J$525,FALSE)</f>
        <v>330</v>
      </c>
      <c r="K39">
        <f>VLOOKUP($A39,content_factors_backup!$A$2:$Q$468,K$525,FALSE)</f>
        <v>10</v>
      </c>
      <c r="L39">
        <f>VLOOKUP($A39,content_factors_backup!$A$2:$Q$468,L$525,FALSE)</f>
        <v>9.3000000000000007</v>
      </c>
      <c r="M39">
        <f>VLOOKUP($A39,content_factors_backup!$A$2:$Q$468,M$525,FALSE)</f>
        <v>2.4</v>
      </c>
      <c r="N39">
        <f>VLOOKUP($A39,content_factors_backup!$A$2:$Q$468,N$525,FALSE)</f>
        <v>5.3</v>
      </c>
      <c r="O39">
        <f>VLOOKUP($A39,content_factors_backup!$A$2:$Q$468,O$525,FALSE)</f>
        <v>43</v>
      </c>
      <c r="P39">
        <f>VLOOKUP($A39,content_factors_backup!$A$2:$Q$468,P$525,FALSE)</f>
        <v>30</v>
      </c>
      <c r="Q39">
        <f>VLOOKUP($A39,content_factors_backup!$A$2:$Q$468,Q$525,FALSE)</f>
        <v>0.27500000000000002</v>
      </c>
      <c r="R39">
        <f>VLOOKUP($A39,content_factors_backup!$A$2:$Q$468,R$525,FALSE)</f>
        <v>0</v>
      </c>
      <c r="S39">
        <f>VLOOKUP($A39,content_factors_backup!$A$2:$Q$468,S$525,FALSE)</f>
        <v>411</v>
      </c>
      <c r="T39">
        <f>VLOOKUP($A39,content_factors_backup!$A$2:$Q$468,T$525,FALSE)</f>
        <v>0</v>
      </c>
      <c r="U39">
        <f>VLOOKUP($A39,content_factors_backup!$A$2:$Q$468,U$525,FALSE)</f>
        <v>0</v>
      </c>
      <c r="V39">
        <f>VLOOKUP($A39,content_factors_backup!$A$2:$Q$468,V$525,FALSE)</f>
        <v>0</v>
      </c>
      <c r="W39">
        <f>VLOOKUP($A39,content_factors_backup!$A$2:$Q$468,W$525,FALSE)</f>
        <v>1.5</v>
      </c>
    </row>
    <row r="40" spans="1:23" x14ac:dyDescent="0.25">
      <c r="A40">
        <v>91</v>
      </c>
      <c r="B40" t="s">
        <v>32</v>
      </c>
      <c r="C40" t="s">
        <v>1033</v>
      </c>
      <c r="E40">
        <v>230240</v>
      </c>
      <c r="F40">
        <v>230240</v>
      </c>
      <c r="G40">
        <v>39120.089999999997</v>
      </c>
      <c r="I40">
        <f>VLOOKUP($A40,content_factors_backup!$A$2:$Q$468,I$525,FALSE)</f>
        <v>88.5</v>
      </c>
      <c r="J40">
        <f>VLOOKUP($A40,content_factors_backup!$A$2:$Q$468,J$525,FALSE)</f>
        <v>343</v>
      </c>
      <c r="K40">
        <f>VLOOKUP($A40,content_factors_backup!$A$2:$Q$468,K$525,FALSE)</f>
        <v>13.25</v>
      </c>
      <c r="L40">
        <f>VLOOKUP($A40,content_factors_backup!$A$2:$Q$468,L$525,FALSE)</f>
        <v>10</v>
      </c>
      <c r="M40">
        <f>VLOOKUP($A40,content_factors_backup!$A$2:$Q$468,M$525,FALSE)</f>
        <v>2.4</v>
      </c>
      <c r="N40">
        <f>VLOOKUP($A40,content_factors_backup!$A$2:$Q$468,N$525,FALSE)</f>
        <v>2.2000000000000002</v>
      </c>
      <c r="O40">
        <f>VLOOKUP($A40,content_factors_backup!$A$2:$Q$468,O$525,FALSE)</f>
        <v>18</v>
      </c>
      <c r="P40">
        <f>VLOOKUP($A40,content_factors_backup!$A$2:$Q$468,P$525,FALSE)</f>
        <v>30</v>
      </c>
      <c r="Q40">
        <f>VLOOKUP($A40,content_factors_backup!$A$2:$Q$468,Q$525,FALSE)</f>
        <v>0.42499999999999999</v>
      </c>
      <c r="R40">
        <f>VLOOKUP($A40,content_factors_backup!$A$2:$Q$468,R$525,FALSE)</f>
        <v>0</v>
      </c>
      <c r="S40">
        <f>VLOOKUP($A40,content_factors_backup!$A$2:$Q$468,S$525,FALSE)</f>
        <v>460</v>
      </c>
      <c r="T40">
        <f>VLOOKUP($A40,content_factors_backup!$A$2:$Q$468,T$525,FALSE)</f>
        <v>0</v>
      </c>
      <c r="U40">
        <f>VLOOKUP($A40,content_factors_backup!$A$2:$Q$468,U$525,FALSE)</f>
        <v>0</v>
      </c>
      <c r="V40">
        <f>VLOOKUP($A40,content_factors_backup!$A$2:$Q$468,V$525,FALSE)</f>
        <v>0</v>
      </c>
      <c r="W40">
        <f>VLOOKUP($A40,content_factors_backup!$A$2:$Q$468,W$525,FALSE)</f>
        <v>0</v>
      </c>
    </row>
    <row r="41" spans="1:23" x14ac:dyDescent="0.25">
      <c r="A41">
        <v>92</v>
      </c>
      <c r="B41" t="s">
        <v>428</v>
      </c>
      <c r="C41" t="s">
        <v>1037</v>
      </c>
      <c r="E41">
        <v>100890</v>
      </c>
      <c r="F41">
        <v>100850</v>
      </c>
      <c r="G41">
        <v>1194</v>
      </c>
      <c r="I41">
        <f>VLOOKUP($A41,content_factors_backup!$A$2:$Q$468,I$525,FALSE)</f>
        <v>86</v>
      </c>
      <c r="J41" t="e">
        <f>VLOOKUP($A41,content_factors_backup!$A$2:$Q$468,J$525,FALSE)</f>
        <v>#N/A</v>
      </c>
      <c r="K41" t="e">
        <f>VLOOKUP($A41,content_factors_backup!$A$2:$Q$468,K$525,FALSE)</f>
        <v>#N/A</v>
      </c>
      <c r="L41" t="e">
        <f>VLOOKUP($A41,content_factors_backup!$A$2:$Q$468,L$525,FALSE)</f>
        <v>#N/A</v>
      </c>
      <c r="M41" t="e">
        <f>VLOOKUP($A41,content_factors_backup!$A$2:$Q$468,M$525,FALSE)</f>
        <v>#N/A</v>
      </c>
      <c r="N41" t="e">
        <f>VLOOKUP($A41,content_factors_backup!$A$2:$Q$468,N$525,FALSE)</f>
        <v>#N/A</v>
      </c>
      <c r="O41" t="e">
        <f>VLOOKUP($A41,content_factors_backup!$A$2:$Q$468,O$525,FALSE)</f>
        <v>#N/A</v>
      </c>
      <c r="P41" t="e">
        <f>VLOOKUP($A41,content_factors_backup!$A$2:$Q$468,P$525,FALSE)</f>
        <v>#N/A</v>
      </c>
      <c r="Q41" t="e">
        <f>VLOOKUP($A41,content_factors_backup!$A$2:$Q$468,Q$525,FALSE)</f>
        <v>#N/A</v>
      </c>
      <c r="R41" t="e">
        <f>VLOOKUP($A41,content_factors_backup!$A$2:$Q$468,R$525,FALSE)</f>
        <v>#N/A</v>
      </c>
      <c r="S41" t="e">
        <f>VLOOKUP($A41,content_factors_backup!$A$2:$Q$468,S$525,FALSE)</f>
        <v>#N/A</v>
      </c>
      <c r="T41" t="e">
        <f>VLOOKUP($A41,content_factors_backup!$A$2:$Q$468,T$525,FALSE)</f>
        <v>#N/A</v>
      </c>
      <c r="U41" t="e">
        <f>VLOOKUP($A41,content_factors_backup!$A$2:$Q$468,U$525,FALSE)</f>
        <v>#N/A</v>
      </c>
      <c r="V41" t="e">
        <f>VLOOKUP($A41,content_factors_backup!$A$2:$Q$468,V$525,FALSE)</f>
        <v>#N/A</v>
      </c>
      <c r="W41" t="e">
        <f>VLOOKUP($A41,content_factors_backup!$A$2:$Q$468,W$525,FALSE)</f>
        <v>#N/A</v>
      </c>
    </row>
    <row r="42" spans="1:23" x14ac:dyDescent="0.25">
      <c r="A42">
        <v>94</v>
      </c>
      <c r="B42" t="s">
        <v>33</v>
      </c>
      <c r="C42" t="s">
        <v>1036</v>
      </c>
      <c r="E42">
        <v>100890</v>
      </c>
      <c r="F42">
        <v>100840</v>
      </c>
      <c r="G42">
        <v>1193</v>
      </c>
      <c r="I42">
        <f>VLOOKUP($A42,content_factors_backup!$A$2:$Q$468,I$525,FALSE)</f>
        <v>86</v>
      </c>
      <c r="J42">
        <f>VLOOKUP($A42,content_factors_backup!$A$2:$Q$468,J$525,FALSE)</f>
        <v>348</v>
      </c>
      <c r="K42">
        <f>VLOOKUP($A42,content_factors_backup!$A$2:$Q$468,K$525,FALSE)</f>
        <v>7.4</v>
      </c>
      <c r="L42">
        <f>VLOOKUP($A42,content_factors_backup!$A$2:$Q$468,L$525,FALSE)</f>
        <v>2.2404517359999998</v>
      </c>
      <c r="M42">
        <f>VLOOKUP($A42,content_factors_backup!$A$2:$Q$468,M$525,FALSE)</f>
        <v>2.0177672059999998</v>
      </c>
      <c r="N42">
        <f>VLOOKUP($A42,content_factors_backup!$A$2:$Q$468,N$525,FALSE)</f>
        <v>8.5</v>
      </c>
      <c r="O42">
        <f>VLOOKUP($A42,content_factors_backup!$A$2:$Q$468,O$525,FALSE)</f>
        <v>40</v>
      </c>
      <c r="P42">
        <f>VLOOKUP($A42,content_factors_backup!$A$2:$Q$468,P$525,FALSE)</f>
        <v>29</v>
      </c>
      <c r="Q42">
        <f>VLOOKUP($A42,content_factors_backup!$A$2:$Q$468,Q$525,FALSE)</f>
        <v>0.1</v>
      </c>
      <c r="R42">
        <f>VLOOKUP($A42,content_factors_backup!$A$2:$Q$468,R$525,FALSE)</f>
        <v>0</v>
      </c>
      <c r="S42">
        <f>VLOOKUP($A42,content_factors_backup!$A$2:$Q$468,S$525,FALSE)</f>
        <v>336.96767069999999</v>
      </c>
      <c r="T42">
        <f>VLOOKUP($A42,content_factors_backup!$A$2:$Q$468,T$525,FALSE)</f>
        <v>0.02</v>
      </c>
      <c r="U42">
        <f>VLOOKUP($A42,content_factors_backup!$A$2:$Q$468,U$525,FALSE)</f>
        <v>0</v>
      </c>
      <c r="V42">
        <f>VLOOKUP($A42,content_factors_backup!$A$2:$Q$468,V$525,FALSE)</f>
        <v>0.3</v>
      </c>
      <c r="W42">
        <f>VLOOKUP($A42,content_factors_backup!$A$2:$Q$468,W$525,FALSE)</f>
        <v>0</v>
      </c>
    </row>
    <row r="43" spans="1:23" x14ac:dyDescent="0.25">
      <c r="A43">
        <v>95</v>
      </c>
      <c r="B43" t="s">
        <v>1035</v>
      </c>
      <c r="C43" t="s">
        <v>1027</v>
      </c>
      <c r="E43" t="s">
        <v>1026</v>
      </c>
      <c r="F43" t="s">
        <v>1026</v>
      </c>
      <c r="G43">
        <v>23120.080000000002</v>
      </c>
      <c r="I43" t="e">
        <f>VLOOKUP($A43,content_factors_backup!$A$2:$Q$468,I$525,FALSE)</f>
        <v>#N/A</v>
      </c>
      <c r="J43" t="e">
        <f>VLOOKUP($A43,content_factors_backup!$A$2:$Q$468,J$525,FALSE)</f>
        <v>#N/A</v>
      </c>
      <c r="K43" t="e">
        <f>VLOOKUP($A43,content_factors_backup!$A$2:$Q$468,K$525,FALSE)</f>
        <v>#N/A</v>
      </c>
      <c r="L43" t="e">
        <f>VLOOKUP($A43,content_factors_backup!$A$2:$Q$468,L$525,FALSE)</f>
        <v>#N/A</v>
      </c>
      <c r="M43" t="e">
        <f>VLOOKUP($A43,content_factors_backup!$A$2:$Q$468,M$525,FALSE)</f>
        <v>#N/A</v>
      </c>
      <c r="N43" t="e">
        <f>VLOOKUP($A43,content_factors_backup!$A$2:$Q$468,N$525,FALSE)</f>
        <v>#N/A</v>
      </c>
      <c r="O43" t="e">
        <f>VLOOKUP($A43,content_factors_backup!$A$2:$Q$468,O$525,FALSE)</f>
        <v>#N/A</v>
      </c>
      <c r="P43" t="e">
        <f>VLOOKUP($A43,content_factors_backup!$A$2:$Q$468,P$525,FALSE)</f>
        <v>#N/A</v>
      </c>
      <c r="Q43" t="e">
        <f>VLOOKUP($A43,content_factors_backup!$A$2:$Q$468,Q$525,FALSE)</f>
        <v>#N/A</v>
      </c>
      <c r="R43" t="e">
        <f>VLOOKUP($A43,content_factors_backup!$A$2:$Q$468,R$525,FALSE)</f>
        <v>#N/A</v>
      </c>
      <c r="S43" t="e">
        <f>VLOOKUP($A43,content_factors_backup!$A$2:$Q$468,S$525,FALSE)</f>
        <v>#N/A</v>
      </c>
      <c r="T43" t="e">
        <f>VLOOKUP($A43,content_factors_backup!$A$2:$Q$468,T$525,FALSE)</f>
        <v>#N/A</v>
      </c>
      <c r="U43" t="e">
        <f>VLOOKUP($A43,content_factors_backup!$A$2:$Q$468,U$525,FALSE)</f>
        <v>#N/A</v>
      </c>
      <c r="V43" t="e">
        <f>VLOOKUP($A43,content_factors_backup!$A$2:$Q$468,V$525,FALSE)</f>
        <v>#N/A</v>
      </c>
      <c r="W43" t="e">
        <f>VLOOKUP($A43,content_factors_backup!$A$2:$Q$468,W$525,FALSE)</f>
        <v>#N/A</v>
      </c>
    </row>
    <row r="44" spans="1:23" x14ac:dyDescent="0.25">
      <c r="A44">
        <v>96</v>
      </c>
      <c r="B44" t="s">
        <v>1034</v>
      </c>
      <c r="C44" t="s">
        <v>1033</v>
      </c>
      <c r="E44">
        <v>230240</v>
      </c>
      <c r="F44">
        <v>230240</v>
      </c>
      <c r="G44">
        <v>39120.1</v>
      </c>
      <c r="I44" t="e">
        <f>VLOOKUP($A44,content_factors_backup!$A$2:$Q$468,I$525,FALSE)</f>
        <v>#N/A</v>
      </c>
      <c r="J44" t="e">
        <f>VLOOKUP($A44,content_factors_backup!$A$2:$Q$468,J$525,FALSE)</f>
        <v>#N/A</v>
      </c>
      <c r="K44" t="e">
        <f>VLOOKUP($A44,content_factors_backup!$A$2:$Q$468,K$525,FALSE)</f>
        <v>#N/A</v>
      </c>
      <c r="L44" t="e">
        <f>VLOOKUP($A44,content_factors_backup!$A$2:$Q$468,L$525,FALSE)</f>
        <v>#N/A</v>
      </c>
      <c r="M44" t="e">
        <f>VLOOKUP($A44,content_factors_backup!$A$2:$Q$468,M$525,FALSE)</f>
        <v>#N/A</v>
      </c>
      <c r="N44" t="e">
        <f>VLOOKUP($A44,content_factors_backup!$A$2:$Q$468,N$525,FALSE)</f>
        <v>#N/A</v>
      </c>
      <c r="O44" t="e">
        <f>VLOOKUP($A44,content_factors_backup!$A$2:$Q$468,O$525,FALSE)</f>
        <v>#N/A</v>
      </c>
      <c r="P44" t="e">
        <f>VLOOKUP($A44,content_factors_backup!$A$2:$Q$468,P$525,FALSE)</f>
        <v>#N/A</v>
      </c>
      <c r="Q44" t="e">
        <f>VLOOKUP($A44,content_factors_backup!$A$2:$Q$468,Q$525,FALSE)</f>
        <v>#N/A</v>
      </c>
      <c r="R44" t="e">
        <f>VLOOKUP($A44,content_factors_backup!$A$2:$Q$468,R$525,FALSE)</f>
        <v>#N/A</v>
      </c>
      <c r="S44" t="e">
        <f>VLOOKUP($A44,content_factors_backup!$A$2:$Q$468,S$525,FALSE)</f>
        <v>#N/A</v>
      </c>
      <c r="T44" t="e">
        <f>VLOOKUP($A44,content_factors_backup!$A$2:$Q$468,T$525,FALSE)</f>
        <v>#N/A</v>
      </c>
      <c r="U44" t="e">
        <f>VLOOKUP($A44,content_factors_backup!$A$2:$Q$468,U$525,FALSE)</f>
        <v>#N/A</v>
      </c>
      <c r="V44" t="e">
        <f>VLOOKUP($A44,content_factors_backup!$A$2:$Q$468,V$525,FALSE)</f>
        <v>#N/A</v>
      </c>
      <c r="W44" t="e">
        <f>VLOOKUP($A44,content_factors_backup!$A$2:$Q$468,W$525,FALSE)</f>
        <v>#N/A</v>
      </c>
    </row>
    <row r="45" spans="1:23" x14ac:dyDescent="0.25">
      <c r="A45">
        <v>97</v>
      </c>
      <c r="B45" t="s">
        <v>34</v>
      </c>
      <c r="C45" t="s">
        <v>1032</v>
      </c>
      <c r="E45">
        <v>100890</v>
      </c>
      <c r="F45">
        <v>100860</v>
      </c>
      <c r="G45">
        <v>1191</v>
      </c>
      <c r="I45">
        <f>VLOOKUP($A45,content_factors_backup!$A$2:$Q$468,I$525,FALSE)</f>
        <v>86</v>
      </c>
      <c r="J45">
        <f>VLOOKUP($A45,content_factors_backup!$A$2:$Q$468,J$525,FALSE)</f>
        <v>336</v>
      </c>
      <c r="K45">
        <f>VLOOKUP($A45,content_factors_backup!$A$2:$Q$468,K$525,FALSE)</f>
        <v>13.05</v>
      </c>
      <c r="L45">
        <f>VLOOKUP($A45,content_factors_backup!$A$2:$Q$468,L$525,FALSE)</f>
        <v>0</v>
      </c>
      <c r="M45">
        <f>VLOOKUP($A45,content_factors_backup!$A$2:$Q$468,M$525,FALSE)</f>
        <v>3.45</v>
      </c>
      <c r="N45">
        <f>VLOOKUP($A45,content_factors_backup!$A$2:$Q$468,N$525,FALSE)</f>
        <v>2.57</v>
      </c>
      <c r="O45">
        <f>VLOOKUP($A45,content_factors_backup!$A$2:$Q$468,O$525,FALSE)</f>
        <v>37</v>
      </c>
      <c r="P45">
        <f>VLOOKUP($A45,content_factors_backup!$A$2:$Q$468,P$525,FALSE)</f>
        <v>73</v>
      </c>
      <c r="Q45">
        <f>VLOOKUP($A45,content_factors_backup!$A$2:$Q$468,Q$525,FALSE)</f>
        <v>0.13400000000000001</v>
      </c>
      <c r="R45">
        <f>VLOOKUP($A45,content_factors_backup!$A$2:$Q$468,R$525,FALSE)</f>
        <v>0</v>
      </c>
      <c r="S45">
        <f>VLOOKUP($A45,content_factors_backup!$A$2:$Q$468,S$525,FALSE)</f>
        <v>332</v>
      </c>
      <c r="T45">
        <f>VLOOKUP($A45,content_factors_backup!$A$2:$Q$468,T$525,FALSE)</f>
        <v>0.9</v>
      </c>
      <c r="U45">
        <f>VLOOKUP($A45,content_factors_backup!$A$2:$Q$468,U$525,FALSE)</f>
        <v>0</v>
      </c>
      <c r="V45">
        <f>VLOOKUP($A45,content_factors_backup!$A$2:$Q$468,V$525,FALSE)</f>
        <v>0</v>
      </c>
      <c r="W45">
        <f>VLOOKUP($A45,content_factors_backup!$A$2:$Q$468,W$525,FALSE)</f>
        <v>0</v>
      </c>
    </row>
    <row r="46" spans="1:23" x14ac:dyDescent="0.25">
      <c r="A46">
        <v>101</v>
      </c>
      <c r="B46" t="s">
        <v>35</v>
      </c>
      <c r="C46" t="s">
        <v>1031</v>
      </c>
      <c r="E46">
        <v>100830</v>
      </c>
      <c r="F46">
        <v>100830</v>
      </c>
      <c r="G46">
        <v>1195</v>
      </c>
      <c r="I46">
        <f>VLOOKUP($A46,content_factors_backup!$A$2:$Q$468,I$525,FALSE)</f>
        <v>86</v>
      </c>
      <c r="J46">
        <f>VLOOKUP($A46,content_factors_backup!$A$2:$Q$468,J$525,FALSE)</f>
        <v>368.75</v>
      </c>
      <c r="K46">
        <f>VLOOKUP($A46,content_factors_backup!$A$2:$Q$468,K$525,FALSE)</f>
        <v>11.75</v>
      </c>
      <c r="L46">
        <f>VLOOKUP($A46,content_factors_backup!$A$2:$Q$468,L$525,FALSE)</f>
        <v>7</v>
      </c>
      <c r="M46">
        <f>VLOOKUP($A46,content_factors_backup!$A$2:$Q$468,M$525,FALSE)</f>
        <v>3.1</v>
      </c>
      <c r="N46">
        <f>VLOOKUP($A46,content_factors_backup!$A$2:$Q$468,N$525,FALSE)</f>
        <v>5.2</v>
      </c>
      <c r="O46">
        <f>VLOOKUP($A46,content_factors_backup!$A$2:$Q$468,O$525,FALSE)</f>
        <v>78</v>
      </c>
      <c r="P46">
        <f>VLOOKUP($A46,content_factors_backup!$A$2:$Q$468,P$525,FALSE)</f>
        <v>184</v>
      </c>
      <c r="Q46">
        <f>VLOOKUP($A46,content_factors_backup!$A$2:$Q$468,Q$525,FALSE)</f>
        <v>0.24</v>
      </c>
      <c r="R46">
        <f>VLOOKUP($A46,content_factors_backup!$A$2:$Q$468,R$525,FALSE)</f>
        <v>70.2</v>
      </c>
      <c r="S46">
        <f>VLOOKUP($A46,content_factors_backup!$A$2:$Q$468,S$525,FALSE)</f>
        <v>478.5</v>
      </c>
      <c r="T46">
        <f>VLOOKUP($A46,content_factors_backup!$A$2:$Q$468,T$525,FALSE)</f>
        <v>0.63</v>
      </c>
      <c r="U46">
        <f>VLOOKUP($A46,content_factors_backup!$A$2:$Q$468,U$525,FALSE)</f>
        <v>0</v>
      </c>
      <c r="V46">
        <f>VLOOKUP($A46,content_factors_backup!$A$2:$Q$468,V$525,FALSE)</f>
        <v>0</v>
      </c>
      <c r="W46">
        <f>VLOOKUP($A46,content_factors_backup!$A$2:$Q$468,W$525,FALSE)</f>
        <v>0</v>
      </c>
    </row>
    <row r="47" spans="1:23" x14ac:dyDescent="0.25">
      <c r="A47">
        <v>103</v>
      </c>
      <c r="B47" t="s">
        <v>36</v>
      </c>
      <c r="C47" t="s">
        <v>1030</v>
      </c>
      <c r="E47">
        <v>100890</v>
      </c>
      <c r="F47">
        <v>100890</v>
      </c>
      <c r="G47">
        <v>1199.02</v>
      </c>
      <c r="I47">
        <f>VLOOKUP($A47,content_factors_backup!$A$2:$Q$468,I$525,FALSE)</f>
        <v>86</v>
      </c>
      <c r="J47">
        <f>VLOOKUP($A47,content_factors_backup!$A$2:$Q$468,J$525,FALSE)</f>
        <v>342</v>
      </c>
      <c r="K47">
        <f>VLOOKUP($A47,content_factors_backup!$A$2:$Q$468,K$525,FALSE)</f>
        <v>11.02</v>
      </c>
      <c r="L47">
        <f>VLOOKUP($A47,content_factors_backup!$A$2:$Q$468,L$525,FALSE)</f>
        <v>12.2</v>
      </c>
      <c r="M47">
        <f>VLOOKUP($A47,content_factors_backup!$A$2:$Q$468,M$525,FALSE)</f>
        <v>2.65</v>
      </c>
      <c r="N47">
        <f>VLOOKUP($A47,content_factors_backup!$A$2:$Q$468,N$525,FALSE)</f>
        <v>3.21</v>
      </c>
      <c r="O47">
        <f>VLOOKUP($A47,content_factors_backup!$A$2:$Q$468,O$525,FALSE)</f>
        <v>27</v>
      </c>
      <c r="P47">
        <f>VLOOKUP($A47,content_factors_backup!$A$2:$Q$468,P$525,FALSE)</f>
        <v>38</v>
      </c>
      <c r="Q47">
        <f>VLOOKUP($A47,content_factors_backup!$A$2:$Q$468,Q$525,FALSE)</f>
        <v>0.115</v>
      </c>
      <c r="R47">
        <f>VLOOKUP($A47,content_factors_backup!$A$2:$Q$468,R$525,FALSE)</f>
        <v>31.2</v>
      </c>
      <c r="S47">
        <f>VLOOKUP($A47,content_factors_backup!$A$2:$Q$468,S$525,FALSE)</f>
        <v>363</v>
      </c>
      <c r="T47">
        <f>VLOOKUP($A47,content_factors_backup!$A$2:$Q$468,T$525,FALSE)</f>
        <v>0</v>
      </c>
      <c r="U47">
        <f>VLOOKUP($A47,content_factors_backup!$A$2:$Q$468,U$525,FALSE)</f>
        <v>0</v>
      </c>
      <c r="V47">
        <f>VLOOKUP($A47,content_factors_backup!$A$2:$Q$468,V$525,FALSE)</f>
        <v>0</v>
      </c>
      <c r="W47">
        <f>VLOOKUP($A47,content_factors_backup!$A$2:$Q$468,W$525,FALSE)</f>
        <v>0</v>
      </c>
    </row>
    <row r="48" spans="1:23" x14ac:dyDescent="0.25">
      <c r="A48">
        <v>104</v>
      </c>
      <c r="B48" t="s">
        <v>37</v>
      </c>
      <c r="C48" t="s">
        <v>1027</v>
      </c>
      <c r="E48" t="s">
        <v>1026</v>
      </c>
      <c r="F48" t="s">
        <v>1026</v>
      </c>
      <c r="G48">
        <v>23120.1</v>
      </c>
      <c r="I48">
        <f>VLOOKUP($A48,content_factors_backup!$A$2:$Q$468,I$525,FALSE)</f>
        <v>88</v>
      </c>
      <c r="J48">
        <f>VLOOKUP($A48,content_factors_backup!$A$2:$Q$468,J$525,FALSE)</f>
        <v>340</v>
      </c>
      <c r="K48">
        <f>VLOOKUP($A48,content_factors_backup!$A$2:$Q$468,K$525,FALSE)</f>
        <v>13.21</v>
      </c>
      <c r="L48">
        <f>VLOOKUP($A48,content_factors_backup!$A$2:$Q$468,L$525,FALSE)</f>
        <v>10.7</v>
      </c>
      <c r="M48">
        <f>VLOOKUP($A48,content_factors_backup!$A$2:$Q$468,M$525,FALSE)</f>
        <v>2.6</v>
      </c>
      <c r="N48">
        <f>VLOOKUP($A48,content_factors_backup!$A$2:$Q$468,N$525,FALSE)</f>
        <v>3.6</v>
      </c>
      <c r="O48">
        <f>VLOOKUP($A48,content_factors_backup!$A$2:$Q$468,O$525,FALSE)</f>
        <v>34</v>
      </c>
      <c r="P48">
        <f>VLOOKUP($A48,content_factors_backup!$A$2:$Q$468,P$525,FALSE)</f>
        <v>44</v>
      </c>
      <c r="Q48">
        <f>VLOOKUP($A48,content_factors_backup!$A$2:$Q$468,Q$525,FALSE)</f>
        <v>0.16500000000000001</v>
      </c>
      <c r="R48">
        <f>VLOOKUP($A48,content_factors_backup!$A$2:$Q$468,R$525,FALSE)</f>
        <v>31.2</v>
      </c>
      <c r="S48">
        <f>VLOOKUP($A48,content_factors_backup!$A$2:$Q$468,S$525,FALSE)</f>
        <v>363</v>
      </c>
      <c r="T48">
        <f>VLOOKUP($A48,content_factors_backup!$A$2:$Q$468,T$525,FALSE)</f>
        <v>0.71</v>
      </c>
      <c r="U48">
        <f>VLOOKUP($A48,content_factors_backup!$A$2:$Q$468,U$525,FALSE)</f>
        <v>0</v>
      </c>
      <c r="V48">
        <f>VLOOKUP($A48,content_factors_backup!$A$2:$Q$468,V$525,FALSE)</f>
        <v>1.9</v>
      </c>
      <c r="W48">
        <f>VLOOKUP($A48,content_factors_backup!$A$2:$Q$468,W$525,FALSE)</f>
        <v>0</v>
      </c>
    </row>
    <row r="49" spans="1:23" x14ac:dyDescent="0.25">
      <c r="A49">
        <v>108</v>
      </c>
      <c r="B49" t="s">
        <v>1108</v>
      </c>
      <c r="C49" t="s">
        <v>1109</v>
      </c>
      <c r="E49">
        <v>100890</v>
      </c>
      <c r="F49">
        <v>100890</v>
      </c>
      <c r="G49">
        <v>1199.9000000000001</v>
      </c>
      <c r="I49">
        <f>VLOOKUP($A49,content_factors_backup!$A$2:$Q$468,I$525,FALSE)</f>
        <v>86</v>
      </c>
      <c r="J49">
        <f>VLOOKUP($A49,content_factors_backup!$A$2:$Q$468,J$525,FALSE)</f>
        <v>344.5</v>
      </c>
      <c r="K49">
        <f>VLOOKUP($A49,content_factors_backup!$A$2:$Q$468,K$525,FALSE)</f>
        <v>13.8</v>
      </c>
      <c r="L49">
        <f>VLOOKUP($A49,content_factors_backup!$A$2:$Q$468,L$525,FALSE)</f>
        <v>2.6</v>
      </c>
      <c r="M49">
        <f>VLOOKUP($A49,content_factors_backup!$A$2:$Q$468,M$525,FALSE)</f>
        <v>3.9</v>
      </c>
      <c r="N49">
        <f>VLOOKUP($A49,content_factors_backup!$A$2:$Q$468,N$525,FALSE)</f>
        <v>13</v>
      </c>
      <c r="O49">
        <f>VLOOKUP($A49,content_factors_backup!$A$2:$Q$468,O$525,FALSE)</f>
        <v>141</v>
      </c>
      <c r="P49">
        <f>VLOOKUP($A49,content_factors_backup!$A$2:$Q$468,P$525,FALSE)</f>
        <v>0</v>
      </c>
      <c r="Q49">
        <f>VLOOKUP($A49,content_factors_backup!$A$2:$Q$468,Q$525,FALSE)</f>
        <v>0.15</v>
      </c>
      <c r="R49">
        <f>VLOOKUP($A49,content_factors_backup!$A$2:$Q$468,R$525,FALSE)</f>
        <v>13.1</v>
      </c>
      <c r="S49">
        <f>VLOOKUP($A49,content_factors_backup!$A$2:$Q$468,S$525,FALSE)</f>
        <v>427</v>
      </c>
      <c r="T49">
        <f>VLOOKUP($A49,content_factors_backup!$A$2:$Q$468,T$525,FALSE)</f>
        <v>0.82</v>
      </c>
      <c r="U49">
        <f>VLOOKUP($A49,content_factors_backup!$A$2:$Q$468,U$525,FALSE)</f>
        <v>0</v>
      </c>
      <c r="V49">
        <f>VLOOKUP($A49,content_factors_backup!$A$2:$Q$468,V$525,FALSE)</f>
        <v>1.9</v>
      </c>
      <c r="W49">
        <f>VLOOKUP($A49,content_factors_backup!$A$2:$Q$468,W$525,FALSE)</f>
        <v>0</v>
      </c>
    </row>
    <row r="50" spans="1:23" x14ac:dyDescent="0.25">
      <c r="A50">
        <v>109</v>
      </c>
      <c r="B50" t="s">
        <v>38</v>
      </c>
      <c r="C50" t="s">
        <v>1029</v>
      </c>
      <c r="E50">
        <v>190110</v>
      </c>
      <c r="F50">
        <v>190110</v>
      </c>
      <c r="G50">
        <v>23991.01</v>
      </c>
      <c r="I50">
        <f>VLOOKUP($A50,content_factors_backup!$A$2:$Q$468,I$525,FALSE)</f>
        <v>50</v>
      </c>
      <c r="J50" t="e">
        <f>VLOOKUP($A50,content_factors_backup!$A$2:$Q$468,J$525,FALSE)</f>
        <v>#N/A</v>
      </c>
      <c r="K50" t="e">
        <f>VLOOKUP($A50,content_factors_backup!$A$2:$Q$468,K$525,FALSE)</f>
        <v>#N/A</v>
      </c>
      <c r="L50" t="e">
        <f>VLOOKUP($A50,content_factors_backup!$A$2:$Q$468,L$525,FALSE)</f>
        <v>#N/A</v>
      </c>
      <c r="M50" t="e">
        <f>VLOOKUP($A50,content_factors_backup!$A$2:$Q$468,M$525,FALSE)</f>
        <v>#N/A</v>
      </c>
      <c r="N50" t="e">
        <f>VLOOKUP($A50,content_factors_backup!$A$2:$Q$468,N$525,FALSE)</f>
        <v>#N/A</v>
      </c>
      <c r="O50" t="e">
        <f>VLOOKUP($A50,content_factors_backup!$A$2:$Q$468,O$525,FALSE)</f>
        <v>#N/A</v>
      </c>
      <c r="P50" t="e">
        <f>VLOOKUP($A50,content_factors_backup!$A$2:$Q$468,P$525,FALSE)</f>
        <v>#N/A</v>
      </c>
      <c r="Q50" t="e">
        <f>VLOOKUP($A50,content_factors_backup!$A$2:$Q$468,Q$525,FALSE)</f>
        <v>#N/A</v>
      </c>
      <c r="R50" t="e">
        <f>VLOOKUP($A50,content_factors_backup!$A$2:$Q$468,R$525,FALSE)</f>
        <v>#N/A</v>
      </c>
      <c r="S50" t="e">
        <f>VLOOKUP($A50,content_factors_backup!$A$2:$Q$468,S$525,FALSE)</f>
        <v>#N/A</v>
      </c>
      <c r="T50" t="e">
        <f>VLOOKUP($A50,content_factors_backup!$A$2:$Q$468,T$525,FALSE)</f>
        <v>#N/A</v>
      </c>
      <c r="U50" t="e">
        <f>VLOOKUP($A50,content_factors_backup!$A$2:$Q$468,U$525,FALSE)</f>
        <v>#N/A</v>
      </c>
      <c r="V50" t="e">
        <f>VLOOKUP($A50,content_factors_backup!$A$2:$Q$468,V$525,FALSE)</f>
        <v>#N/A</v>
      </c>
      <c r="W50" t="e">
        <f>VLOOKUP($A50,content_factors_backup!$A$2:$Q$468,W$525,FALSE)</f>
        <v>#N/A</v>
      </c>
    </row>
    <row r="51" spans="1:23" x14ac:dyDescent="0.25">
      <c r="A51">
        <v>110</v>
      </c>
      <c r="B51" t="s">
        <v>39</v>
      </c>
      <c r="C51" t="s">
        <v>1028</v>
      </c>
      <c r="E51">
        <v>190590</v>
      </c>
      <c r="F51">
        <v>190590</v>
      </c>
      <c r="G51">
        <v>23490.01</v>
      </c>
      <c r="I51">
        <f>VLOOKUP($A51,content_factors_backup!$A$2:$Q$468,I$525,FALSE)</f>
        <v>90</v>
      </c>
      <c r="J51">
        <f>VLOOKUP($A51,content_factors_backup!$A$2:$Q$468,J$525,FALSE)</f>
        <v>208</v>
      </c>
      <c r="K51">
        <f>VLOOKUP($A51,content_factors_backup!$A$2:$Q$468,K$525,FALSE)</f>
        <v>8.5</v>
      </c>
      <c r="L51">
        <f>VLOOKUP($A51,content_factors_backup!$A$2:$Q$468,L$525,FALSE)</f>
        <v>2.8</v>
      </c>
      <c r="M51">
        <f>VLOOKUP($A51,content_factors_backup!$A$2:$Q$468,M$525,FALSE)</f>
        <v>1.04</v>
      </c>
      <c r="N51">
        <f>VLOOKUP($A51,content_factors_backup!$A$2:$Q$468,N$525,FALSE)</f>
        <v>3.11</v>
      </c>
      <c r="O51">
        <f>VLOOKUP($A51,content_factors_backup!$A$2:$Q$468,O$525,FALSE)</f>
        <v>250</v>
      </c>
      <c r="P51">
        <f>VLOOKUP($A51,content_factors_backup!$A$2:$Q$468,P$525,FALSE)</f>
        <v>29</v>
      </c>
      <c r="Q51">
        <f>VLOOKUP($A51,content_factors_backup!$A$2:$Q$468,Q$525,FALSE)</f>
        <v>0.52900000000000003</v>
      </c>
      <c r="R51">
        <f>VLOOKUP($A51,content_factors_backup!$A$2:$Q$468,R$525,FALSE)</f>
        <v>0</v>
      </c>
      <c r="S51">
        <f>VLOOKUP($A51,content_factors_backup!$A$2:$Q$468,S$525,FALSE)</f>
        <v>279</v>
      </c>
      <c r="T51">
        <f>VLOOKUP($A51,content_factors_backup!$A$2:$Q$468,T$525,FALSE)</f>
        <v>0</v>
      </c>
      <c r="U51">
        <f>VLOOKUP($A51,content_factors_backup!$A$2:$Q$468,U$525,FALSE)</f>
        <v>0.28999999999999998</v>
      </c>
      <c r="V51">
        <f>VLOOKUP($A51,content_factors_backup!$A$2:$Q$468,V$525,FALSE)</f>
        <v>0</v>
      </c>
      <c r="W51">
        <f>VLOOKUP($A51,content_factors_backup!$A$2:$Q$468,W$525,FALSE)</f>
        <v>64</v>
      </c>
    </row>
    <row r="52" spans="1:23" x14ac:dyDescent="0.25">
      <c r="A52">
        <v>111</v>
      </c>
      <c r="B52" t="s">
        <v>40</v>
      </c>
      <c r="C52" t="s">
        <v>1027</v>
      </c>
      <c r="E52" t="s">
        <v>1026</v>
      </c>
      <c r="F52" t="s">
        <v>1026</v>
      </c>
      <c r="G52">
        <v>23120.9</v>
      </c>
      <c r="I52">
        <f>VLOOKUP($A52,content_factors_backup!$A$2:$Q$468,I$525,FALSE)</f>
        <v>88</v>
      </c>
      <c r="J52">
        <f>VLOOKUP($A52,content_factors_backup!$A$2:$Q$468,J$525,FALSE)</f>
        <v>348</v>
      </c>
      <c r="K52">
        <f>VLOOKUP($A52,content_factors_backup!$A$2:$Q$468,K$525,FALSE)</f>
        <v>11.4</v>
      </c>
      <c r="L52">
        <f>VLOOKUP($A52,content_factors_backup!$A$2:$Q$468,L$525,FALSE)</f>
        <v>0.4</v>
      </c>
      <c r="M52">
        <f>VLOOKUP($A52,content_factors_backup!$A$2:$Q$468,M$525,FALSE)</f>
        <v>1.1000000000000001</v>
      </c>
      <c r="N52">
        <f>VLOOKUP($A52,content_factors_backup!$A$2:$Q$468,N$525,FALSE)</f>
        <v>2.2000000000000002</v>
      </c>
      <c r="O52">
        <f>VLOOKUP($A52,content_factors_backup!$A$2:$Q$468,O$525,FALSE)</f>
        <v>29.5</v>
      </c>
      <c r="P52">
        <f>VLOOKUP($A52,content_factors_backup!$A$2:$Q$468,P$525,FALSE)</f>
        <v>25</v>
      </c>
      <c r="Q52">
        <f>VLOOKUP($A52,content_factors_backup!$A$2:$Q$468,Q$525,FALSE)</f>
        <v>0.103333333</v>
      </c>
      <c r="R52">
        <f>VLOOKUP($A52,content_factors_backup!$A$2:$Q$468,R$525,FALSE)</f>
        <v>10.4</v>
      </c>
      <c r="S52">
        <f>VLOOKUP($A52,content_factors_backup!$A$2:$Q$468,S$525,FALSE)</f>
        <v>132.5</v>
      </c>
      <c r="T52">
        <f>VLOOKUP($A52,content_factors_backup!$A$2:$Q$468,T$525,FALSE)</f>
        <v>0.71</v>
      </c>
      <c r="U52">
        <f>VLOOKUP($A52,content_factors_backup!$A$2:$Q$468,U$525,FALSE)</f>
        <v>0</v>
      </c>
      <c r="V52">
        <f>VLOOKUP($A52,content_factors_backup!$A$2:$Q$468,V$525,FALSE)</f>
        <v>1.9</v>
      </c>
      <c r="W52">
        <f>VLOOKUP($A52,content_factors_backup!$A$2:$Q$468,W$525,FALSE)</f>
        <v>0</v>
      </c>
    </row>
    <row r="53" spans="1:23" x14ac:dyDescent="0.25">
      <c r="A53">
        <v>113</v>
      </c>
      <c r="B53" t="s">
        <v>1025</v>
      </c>
      <c r="C53" t="s">
        <v>1024</v>
      </c>
      <c r="E53" t="s">
        <v>1023</v>
      </c>
      <c r="F53" t="s">
        <v>1023</v>
      </c>
      <c r="G53">
        <v>23140.080000000002</v>
      </c>
      <c r="I53">
        <f>VLOOKUP($A53,content_factors_backup!$A$2:$Q$468,I$525,FALSE)</f>
        <v>88</v>
      </c>
      <c r="J53">
        <f>VLOOKUP($A53,content_factors_backup!$A$2:$Q$468,J$525,FALSE)</f>
        <v>62</v>
      </c>
      <c r="K53">
        <f>VLOOKUP($A53,content_factors_backup!$A$2:$Q$468,K$525,FALSE)</f>
        <v>2</v>
      </c>
      <c r="L53">
        <f>VLOOKUP($A53,content_factors_backup!$A$2:$Q$468,L$525,FALSE)</f>
        <v>1.6</v>
      </c>
      <c r="M53">
        <f>VLOOKUP($A53,content_factors_backup!$A$2:$Q$468,M$525,FALSE)</f>
        <v>0.48</v>
      </c>
      <c r="N53">
        <f>VLOOKUP($A53,content_factors_backup!$A$2:$Q$468,N$525,FALSE)</f>
        <v>0.62</v>
      </c>
      <c r="O53">
        <f>VLOOKUP($A53,content_factors_backup!$A$2:$Q$468,O$525,FALSE)</f>
        <v>7</v>
      </c>
      <c r="P53">
        <f>VLOOKUP($A53,content_factors_backup!$A$2:$Q$468,P$525,FALSE)</f>
        <v>14</v>
      </c>
      <c r="Q53">
        <f>VLOOKUP($A53,content_factors_backup!$A$2:$Q$468,Q$525,FALSE)</f>
        <v>0.05</v>
      </c>
      <c r="R53">
        <f>VLOOKUP($A53,content_factors_backup!$A$2:$Q$468,R$525,FALSE)</f>
        <v>4.2</v>
      </c>
      <c r="S53">
        <f>VLOOKUP($A53,content_factors_backup!$A$2:$Q$468,S$525,FALSE)</f>
        <v>71</v>
      </c>
      <c r="T53">
        <f>VLOOKUP($A53,content_factors_backup!$A$2:$Q$468,T$525,FALSE)</f>
        <v>0.24</v>
      </c>
      <c r="U53">
        <f>VLOOKUP($A53,content_factors_backup!$A$2:$Q$468,U$525,FALSE)</f>
        <v>0</v>
      </c>
      <c r="V53">
        <f>VLOOKUP($A53,content_factors_backup!$A$2:$Q$468,V$525,FALSE)</f>
        <v>0.4</v>
      </c>
      <c r="W53">
        <f>VLOOKUP($A53,content_factors_backup!$A$2:$Q$468,W$525,FALSE)</f>
        <v>0</v>
      </c>
    </row>
    <row r="54" spans="1:23" x14ac:dyDescent="0.25">
      <c r="A54">
        <v>114</v>
      </c>
      <c r="B54" t="s">
        <v>42</v>
      </c>
      <c r="C54" t="s">
        <v>1022</v>
      </c>
      <c r="E54">
        <v>190120</v>
      </c>
      <c r="F54">
        <v>190120</v>
      </c>
      <c r="G54">
        <v>23180</v>
      </c>
      <c r="I54">
        <f>VLOOKUP($A54,content_factors_backup!$A$2:$Q$468,I$525,FALSE)</f>
        <v>80</v>
      </c>
      <c r="J54">
        <f>VLOOKUP($A54,content_factors_backup!$A$2:$Q$468,J$525,FALSE)</f>
        <v>361</v>
      </c>
      <c r="K54">
        <f>VLOOKUP($A54,content_factors_backup!$A$2:$Q$468,K$525,FALSE)</f>
        <v>11.98</v>
      </c>
      <c r="L54">
        <f>VLOOKUP($A54,content_factors_backup!$A$2:$Q$468,L$525,FALSE)</f>
        <v>2.4</v>
      </c>
      <c r="M54">
        <f>VLOOKUP($A54,content_factors_backup!$A$2:$Q$468,M$525,FALSE)</f>
        <v>0.85</v>
      </c>
      <c r="N54">
        <f>VLOOKUP($A54,content_factors_backup!$A$2:$Q$468,N$525,FALSE)</f>
        <v>4.41</v>
      </c>
      <c r="O54">
        <f>VLOOKUP($A54,content_factors_backup!$A$2:$Q$468,O$525,FALSE)</f>
        <v>15</v>
      </c>
      <c r="P54">
        <f>VLOOKUP($A54,content_factors_backup!$A$2:$Q$468,P$525,FALSE)</f>
        <v>183</v>
      </c>
      <c r="Q54">
        <f>VLOOKUP($A54,content_factors_backup!$A$2:$Q$468,Q$525,FALSE)</f>
        <v>0.51200000000000001</v>
      </c>
      <c r="R54">
        <f>VLOOKUP($A54,content_factors_backup!$A$2:$Q$468,R$525,FALSE)</f>
        <v>10.4</v>
      </c>
      <c r="S54">
        <f>VLOOKUP($A54,content_factors_backup!$A$2:$Q$468,S$525,FALSE)</f>
        <v>100</v>
      </c>
      <c r="T54">
        <f>VLOOKUP($A54,content_factors_backup!$A$2:$Q$468,T$525,FALSE)</f>
        <v>0.4</v>
      </c>
      <c r="U54">
        <f>VLOOKUP($A54,content_factors_backup!$A$2:$Q$468,U$525,FALSE)</f>
        <v>0</v>
      </c>
      <c r="V54">
        <f>VLOOKUP($A54,content_factors_backup!$A$2:$Q$468,V$525,FALSE)</f>
        <v>0.3</v>
      </c>
      <c r="W54">
        <f>VLOOKUP($A54,content_factors_backup!$A$2:$Q$468,W$525,FALSE)</f>
        <v>0</v>
      </c>
    </row>
    <row r="55" spans="1:23" x14ac:dyDescent="0.25">
      <c r="A55">
        <v>115</v>
      </c>
      <c r="B55" t="s">
        <v>43</v>
      </c>
      <c r="C55" t="s">
        <v>1021</v>
      </c>
      <c r="E55">
        <v>190190</v>
      </c>
      <c r="F55">
        <v>190190</v>
      </c>
      <c r="G55">
        <v>23999.02</v>
      </c>
      <c r="I55">
        <f>VLOOKUP($A55,content_factors_backup!$A$2:$Q$468,I$525,FALSE)</f>
        <v>88</v>
      </c>
      <c r="J55">
        <f>VLOOKUP($A55,content_factors_backup!$A$2:$Q$468,J$525,FALSE)</f>
        <v>124</v>
      </c>
      <c r="K55">
        <f>VLOOKUP($A55,content_factors_backup!$A$2:$Q$468,K$525,FALSE)</f>
        <v>4.37</v>
      </c>
      <c r="L55">
        <f>VLOOKUP($A55,content_factors_backup!$A$2:$Q$468,L$525,FALSE)</f>
        <v>0</v>
      </c>
      <c r="M55">
        <f>VLOOKUP($A55,content_factors_backup!$A$2:$Q$468,M$525,FALSE)</f>
        <v>0.37</v>
      </c>
      <c r="N55">
        <f>VLOOKUP($A55,content_factors_backup!$A$2:$Q$468,N$525,FALSE)</f>
        <v>1.1299999999999999</v>
      </c>
      <c r="O55">
        <f>VLOOKUP($A55,content_factors_backup!$A$2:$Q$468,O$525,FALSE)</f>
        <v>6</v>
      </c>
      <c r="P55">
        <f>VLOOKUP($A55,content_factors_backup!$A$2:$Q$468,P$525,FALSE)</f>
        <v>43</v>
      </c>
      <c r="Q55">
        <f>VLOOKUP($A55,content_factors_backup!$A$2:$Q$468,Q$525,FALSE)</f>
        <v>0.14799999999999999</v>
      </c>
      <c r="R55">
        <f>VLOOKUP($A55,content_factors_backup!$A$2:$Q$468,R$525,FALSE)</f>
        <v>0</v>
      </c>
      <c r="S55">
        <f>VLOOKUP($A55,content_factors_backup!$A$2:$Q$468,S$525,FALSE)</f>
        <v>19</v>
      </c>
      <c r="T55">
        <f>VLOOKUP($A55,content_factors_backup!$A$2:$Q$468,T$525,FALSE)</f>
        <v>0</v>
      </c>
      <c r="U55">
        <f>VLOOKUP($A55,content_factors_backup!$A$2:$Q$468,U$525,FALSE)</f>
        <v>0</v>
      </c>
      <c r="V55">
        <f>VLOOKUP($A55,content_factors_backup!$A$2:$Q$468,V$525,FALSE)</f>
        <v>0</v>
      </c>
      <c r="W55">
        <f>VLOOKUP($A55,content_factors_backup!$A$2:$Q$468,W$525,FALSE)</f>
        <v>0</v>
      </c>
    </row>
    <row r="56" spans="1:23" x14ac:dyDescent="0.25">
      <c r="A56">
        <v>116</v>
      </c>
      <c r="B56" t="s">
        <v>44</v>
      </c>
      <c r="C56" t="s">
        <v>1020</v>
      </c>
      <c r="E56" t="s">
        <v>1019</v>
      </c>
      <c r="F56" t="s">
        <v>1019</v>
      </c>
      <c r="G56">
        <v>1510</v>
      </c>
      <c r="I56">
        <f>VLOOKUP($A56,content_factors_backup!$A$2:$Q$468,I$525,FALSE)</f>
        <v>21.999999999999996</v>
      </c>
      <c r="J56">
        <f>VLOOKUP($A56,content_factors_backup!$A$2:$Q$468,J$525,FALSE)</f>
        <v>79.5</v>
      </c>
      <c r="K56">
        <f>VLOOKUP($A56,content_factors_backup!$A$2:$Q$468,K$525,FALSE)</f>
        <v>2</v>
      </c>
      <c r="L56">
        <f>VLOOKUP($A56,content_factors_backup!$A$2:$Q$468,L$525,FALSE)</f>
        <v>1.6</v>
      </c>
      <c r="M56">
        <f>VLOOKUP($A56,content_factors_backup!$A$2:$Q$468,M$525,FALSE)</f>
        <v>0.33750000000000002</v>
      </c>
      <c r="N56">
        <f>VLOOKUP($A56,content_factors_backup!$A$2:$Q$468,N$525,FALSE)</f>
        <v>1</v>
      </c>
      <c r="O56">
        <f>VLOOKUP($A56,content_factors_backup!$A$2:$Q$468,O$525,FALSE)</f>
        <v>8</v>
      </c>
      <c r="P56">
        <f>VLOOKUP($A56,content_factors_backup!$A$2:$Q$468,P$525,FALSE)</f>
        <v>17.5</v>
      </c>
      <c r="Q56">
        <f>VLOOKUP($A56,content_factors_backup!$A$2:$Q$468,Q$525,FALSE)</f>
        <v>0.06</v>
      </c>
      <c r="R56">
        <f>VLOOKUP($A56,content_factors_backup!$A$2:$Q$468,R$525,FALSE)</f>
        <v>14.5</v>
      </c>
      <c r="S56">
        <f>VLOOKUP($A56,content_factors_backup!$A$2:$Q$468,S$525,FALSE)</f>
        <v>412</v>
      </c>
      <c r="T56">
        <f>VLOOKUP($A56,content_factors_backup!$A$2:$Q$468,T$525,FALSE)</f>
        <v>8.4445129196860213E-3</v>
      </c>
      <c r="U56">
        <f>VLOOKUP($A56,content_factors_backup!$A$2:$Q$468,U$525,FALSE)</f>
        <v>0</v>
      </c>
      <c r="V56">
        <f>VLOOKUP($A56,content_factors_backup!$A$2:$Q$468,V$525,FALSE)</f>
        <v>0</v>
      </c>
      <c r="W56">
        <f>VLOOKUP($A56,content_factors_backup!$A$2:$Q$468,W$525,FALSE)</f>
        <v>0</v>
      </c>
    </row>
    <row r="57" spans="1:23" x14ac:dyDescent="0.25">
      <c r="A57">
        <v>117</v>
      </c>
      <c r="B57" t="s">
        <v>45</v>
      </c>
      <c r="C57" t="s">
        <v>1018</v>
      </c>
      <c r="E57" t="s">
        <v>1017</v>
      </c>
      <c r="F57" t="s">
        <v>1017</v>
      </c>
      <c r="G57">
        <v>21392</v>
      </c>
      <c r="I57">
        <f>VLOOKUP($A57,content_factors_backup!$A$2:$Q$468,I$525,FALSE)</f>
        <v>92.4</v>
      </c>
      <c r="J57">
        <f>VLOOKUP($A57,content_factors_backup!$A$2:$Q$468,J$525,FALSE)</f>
        <v>357</v>
      </c>
      <c r="K57">
        <f>VLOOKUP($A57,content_factors_backup!$A$2:$Q$468,K$525,FALSE)</f>
        <v>6.9</v>
      </c>
      <c r="L57">
        <f>VLOOKUP($A57,content_factors_backup!$A$2:$Q$468,L$525,FALSE)</f>
        <v>5.9</v>
      </c>
      <c r="M57">
        <f>VLOOKUP($A57,content_factors_backup!$A$2:$Q$468,M$525,FALSE)</f>
        <v>0.54</v>
      </c>
      <c r="N57">
        <f>VLOOKUP($A57,content_factors_backup!$A$2:$Q$468,N$525,FALSE)</f>
        <v>1.38</v>
      </c>
      <c r="O57">
        <f>VLOOKUP($A57,content_factors_backup!$A$2:$Q$468,O$525,FALSE)</f>
        <v>65</v>
      </c>
      <c r="P57">
        <f>VLOOKUP($A57,content_factors_backup!$A$2:$Q$468,P$525,FALSE)</f>
        <v>25</v>
      </c>
      <c r="Q57">
        <f>VLOOKUP($A57,content_factors_backup!$A$2:$Q$468,Q$525,FALSE)</f>
        <v>5.0999999999999997E-2</v>
      </c>
      <c r="R57">
        <f>VLOOKUP($A57,content_factors_backup!$A$2:$Q$468,R$525,FALSE)</f>
        <v>39.5</v>
      </c>
      <c r="S57">
        <f>VLOOKUP($A57,content_factors_backup!$A$2:$Q$468,S$525,FALSE)</f>
        <v>1001</v>
      </c>
      <c r="T57">
        <f>VLOOKUP($A57,content_factors_backup!$A$2:$Q$468,T$525,FALSE)</f>
        <v>0.25</v>
      </c>
      <c r="U57">
        <f>VLOOKUP($A57,content_factors_backup!$A$2:$Q$468,U$525,FALSE)</f>
        <v>0</v>
      </c>
      <c r="V57">
        <f>VLOOKUP($A57,content_factors_backup!$A$2:$Q$468,V$525,FALSE)</f>
        <v>0</v>
      </c>
      <c r="W57">
        <f>VLOOKUP($A57,content_factors_backup!$A$2:$Q$468,W$525,FALSE)</f>
        <v>0</v>
      </c>
    </row>
    <row r="58" spans="1:23" x14ac:dyDescent="0.25">
      <c r="A58">
        <v>118</v>
      </c>
      <c r="B58" t="s">
        <v>46</v>
      </c>
      <c r="C58" t="s">
        <v>1016</v>
      </c>
      <c r="E58">
        <v>71010</v>
      </c>
      <c r="F58">
        <v>71010</v>
      </c>
      <c r="G58">
        <v>21313</v>
      </c>
      <c r="I58">
        <f>VLOOKUP($A58,content_factors_backup!$A$2:$Q$468,I$525,FALSE)</f>
        <v>30.000000000000004</v>
      </c>
      <c r="J58">
        <f>VLOOKUP($A58,content_factors_backup!$A$2:$Q$468,J$525,FALSE)</f>
        <v>79.5</v>
      </c>
      <c r="K58">
        <f>VLOOKUP($A58,content_factors_backup!$A$2:$Q$468,K$525,FALSE)</f>
        <v>2</v>
      </c>
      <c r="L58">
        <f>VLOOKUP($A58,content_factors_backup!$A$2:$Q$468,L$525,FALSE)</f>
        <v>1.6</v>
      </c>
      <c r="M58">
        <f>VLOOKUP($A58,content_factors_backup!$A$2:$Q$468,M$525,FALSE)</f>
        <v>0.33750000000000002</v>
      </c>
      <c r="N58">
        <f>VLOOKUP($A58,content_factors_backup!$A$2:$Q$468,N$525,FALSE)</f>
        <v>1</v>
      </c>
      <c r="O58">
        <f>VLOOKUP($A58,content_factors_backup!$A$2:$Q$468,O$525,FALSE)</f>
        <v>8</v>
      </c>
      <c r="P58">
        <f>VLOOKUP($A58,content_factors_backup!$A$2:$Q$468,P$525,FALSE)</f>
        <v>17.5</v>
      </c>
      <c r="Q58">
        <f>VLOOKUP($A58,content_factors_backup!$A$2:$Q$468,Q$525,FALSE)</f>
        <v>0.06</v>
      </c>
      <c r="R58">
        <f>VLOOKUP($A58,content_factors_backup!$A$2:$Q$468,R$525,FALSE)</f>
        <v>14.5</v>
      </c>
      <c r="S58">
        <f>VLOOKUP($A58,content_factors_backup!$A$2:$Q$468,S$525,FALSE)</f>
        <v>412</v>
      </c>
      <c r="T58">
        <f>VLOOKUP($A58,content_factors_backup!$A$2:$Q$468,T$525,FALSE)</f>
        <v>8.4445129196860213E-3</v>
      </c>
      <c r="U58">
        <f>VLOOKUP($A58,content_factors_backup!$A$2:$Q$468,U$525,FALSE)</f>
        <v>0</v>
      </c>
      <c r="V58">
        <f>VLOOKUP($A58,content_factors_backup!$A$2:$Q$468,V$525,FALSE)</f>
        <v>0</v>
      </c>
      <c r="W58">
        <f>VLOOKUP($A58,content_factors_backup!$A$2:$Q$468,W$525,FALSE)</f>
        <v>0</v>
      </c>
    </row>
    <row r="59" spans="1:23" x14ac:dyDescent="0.25">
      <c r="A59">
        <v>120</v>
      </c>
      <c r="B59" t="s">
        <v>47</v>
      </c>
      <c r="C59" t="s">
        <v>1015</v>
      </c>
      <c r="E59">
        <v>230800</v>
      </c>
      <c r="F59">
        <v>230800</v>
      </c>
      <c r="G59">
        <v>39130.03</v>
      </c>
      <c r="I59">
        <f>VLOOKUP($A59,content_factors_backup!$A$2:$Q$468,I$525,FALSE)</f>
        <v>21.999999999999996</v>
      </c>
      <c r="J59">
        <f>VLOOKUP($A59,content_factors_backup!$A$2:$Q$468,J$525,FALSE)</f>
        <v>79.5</v>
      </c>
      <c r="K59">
        <f>VLOOKUP($A59,content_factors_backup!$A$2:$Q$468,K$525,FALSE)</f>
        <v>2</v>
      </c>
      <c r="L59">
        <f>VLOOKUP($A59,content_factors_backup!$A$2:$Q$468,L$525,FALSE)</f>
        <v>1.6</v>
      </c>
      <c r="M59">
        <f>VLOOKUP($A59,content_factors_backup!$A$2:$Q$468,M$525,FALSE)</f>
        <v>0.33750000000000002</v>
      </c>
      <c r="N59">
        <f>VLOOKUP($A59,content_factors_backup!$A$2:$Q$468,N$525,FALSE)</f>
        <v>1</v>
      </c>
      <c r="O59">
        <f>VLOOKUP($A59,content_factors_backup!$A$2:$Q$468,O$525,FALSE)</f>
        <v>8</v>
      </c>
      <c r="P59">
        <f>VLOOKUP($A59,content_factors_backup!$A$2:$Q$468,P$525,FALSE)</f>
        <v>17.5</v>
      </c>
      <c r="Q59">
        <f>VLOOKUP($A59,content_factors_backup!$A$2:$Q$468,Q$525,FALSE)</f>
        <v>0.06</v>
      </c>
      <c r="R59">
        <f>VLOOKUP($A59,content_factors_backup!$A$2:$Q$468,R$525,FALSE)</f>
        <v>14.5</v>
      </c>
      <c r="S59">
        <f>VLOOKUP($A59,content_factors_backup!$A$2:$Q$468,S$525,FALSE)</f>
        <v>412</v>
      </c>
      <c r="T59">
        <f>VLOOKUP($A59,content_factors_backup!$A$2:$Q$468,T$525,FALSE)</f>
        <v>8.4445129196860213E-3</v>
      </c>
      <c r="U59">
        <f>VLOOKUP($A59,content_factors_backup!$A$2:$Q$468,U$525,FALSE)</f>
        <v>0</v>
      </c>
      <c r="V59">
        <f>VLOOKUP($A59,content_factors_backup!$A$2:$Q$468,V$525,FALSE)</f>
        <v>0</v>
      </c>
      <c r="W59">
        <f>VLOOKUP($A59,content_factors_backup!$A$2:$Q$468,W$525,FALSE)</f>
        <v>0</v>
      </c>
    </row>
    <row r="60" spans="1:23" x14ac:dyDescent="0.25">
      <c r="A60">
        <v>122</v>
      </c>
      <c r="B60" t="s">
        <v>48</v>
      </c>
      <c r="C60" t="s">
        <v>1014</v>
      </c>
      <c r="E60">
        <v>71420</v>
      </c>
      <c r="F60">
        <v>71420</v>
      </c>
      <c r="G60">
        <v>1530</v>
      </c>
      <c r="I60">
        <f>VLOOKUP($A60,content_factors_backup!$A$2:$Q$468,I$525,FALSE)</f>
        <v>30.000000000000004</v>
      </c>
      <c r="J60">
        <f>VLOOKUP($A60,content_factors_backup!$A$2:$Q$468,J$525,FALSE)</f>
        <v>112</v>
      </c>
      <c r="K60">
        <f>VLOOKUP($A60,content_factors_backup!$A$2:$Q$468,K$525,FALSE)</f>
        <v>1.425000002</v>
      </c>
      <c r="L60">
        <f>VLOOKUP($A60,content_factors_backup!$A$2:$Q$468,L$525,FALSE)</f>
        <v>2.7</v>
      </c>
      <c r="M60">
        <f>VLOOKUP($A60,content_factors_backup!$A$2:$Q$468,M$525,FALSE)</f>
        <v>0.25</v>
      </c>
      <c r="N60">
        <f>VLOOKUP($A60,content_factors_backup!$A$2:$Q$468,N$525,FALSE)</f>
        <v>1.1000000000000001</v>
      </c>
      <c r="O60">
        <f>VLOOKUP($A60,content_factors_backup!$A$2:$Q$468,O$525,FALSE)</f>
        <v>33</v>
      </c>
      <c r="P60">
        <f>VLOOKUP($A60,content_factors_backup!$A$2:$Q$468,P$525,FALSE)</f>
        <v>52</v>
      </c>
      <c r="Q60">
        <f>VLOOKUP($A60,content_factors_backup!$A$2:$Q$468,Q$525,FALSE)</f>
        <v>0.04</v>
      </c>
      <c r="R60">
        <f>VLOOKUP($A60,content_factors_backup!$A$2:$Q$468,R$525,FALSE)</f>
        <v>12.3</v>
      </c>
      <c r="S60">
        <f>VLOOKUP($A60,content_factors_backup!$A$2:$Q$468,S$525,FALSE)</f>
        <v>330</v>
      </c>
      <c r="T60">
        <f>VLOOKUP($A60,content_factors_backup!$A$2:$Q$468,T$525,FALSE)</f>
        <v>0.71</v>
      </c>
      <c r="U60">
        <f>VLOOKUP($A60,content_factors_backup!$A$2:$Q$468,U$525,FALSE)</f>
        <v>0</v>
      </c>
      <c r="V60">
        <f>VLOOKUP($A60,content_factors_backup!$A$2:$Q$468,V$525,FALSE)</f>
        <v>2.2999999999999998</v>
      </c>
      <c r="W60">
        <f>VLOOKUP($A60,content_factors_backup!$A$2:$Q$468,W$525,FALSE)</f>
        <v>95.291666649999996</v>
      </c>
    </row>
    <row r="61" spans="1:23" x14ac:dyDescent="0.25">
      <c r="A61">
        <v>125</v>
      </c>
      <c r="B61" t="s">
        <v>49</v>
      </c>
      <c r="C61" t="s">
        <v>1013</v>
      </c>
      <c r="E61">
        <v>71410</v>
      </c>
      <c r="F61">
        <v>71410</v>
      </c>
      <c r="G61">
        <v>1520.01</v>
      </c>
      <c r="I61">
        <f>VLOOKUP($A61,content_factors_backup!$A$2:$Q$468,I$525,FALSE)</f>
        <v>30.000000000000004</v>
      </c>
      <c r="J61">
        <f>VLOOKUP($A61,content_factors_backup!$A$2:$Q$468,J$525,FALSE)</f>
        <v>147.5</v>
      </c>
      <c r="K61">
        <f>VLOOKUP($A61,content_factors_backup!$A$2:$Q$468,K$525,FALSE)</f>
        <v>1.150000007</v>
      </c>
      <c r="L61">
        <f>VLOOKUP($A61,content_factors_backup!$A$2:$Q$468,L$525,FALSE)</f>
        <v>1.7</v>
      </c>
      <c r="M61">
        <f>VLOOKUP($A61,content_factors_backup!$A$2:$Q$468,M$525,FALSE)</f>
        <v>0.34</v>
      </c>
      <c r="N61">
        <f>VLOOKUP($A61,content_factors_backup!$A$2:$Q$468,N$525,FALSE)</f>
        <v>1</v>
      </c>
      <c r="O61">
        <f>VLOOKUP($A61,content_factors_backup!$A$2:$Q$468,O$525,FALSE)</f>
        <v>33.5</v>
      </c>
      <c r="P61">
        <f>VLOOKUP($A61,content_factors_backup!$A$2:$Q$468,P$525,FALSE)</f>
        <v>25.5</v>
      </c>
      <c r="Q61">
        <f>VLOOKUP($A61,content_factors_backup!$A$2:$Q$468,Q$525,FALSE)</f>
        <v>4.9000000000000002E-2</v>
      </c>
      <c r="R61">
        <f>VLOOKUP($A61,content_factors_backup!$A$2:$Q$468,R$525,FALSE)</f>
        <v>23.7</v>
      </c>
      <c r="S61">
        <f>VLOOKUP($A61,content_factors_backup!$A$2:$Q$468,S$525,FALSE)</f>
        <v>271</v>
      </c>
      <c r="T61">
        <f>VLOOKUP($A61,content_factors_backup!$A$2:$Q$468,T$525,FALSE)</f>
        <v>0.19</v>
      </c>
      <c r="U61">
        <f>VLOOKUP($A61,content_factors_backup!$A$2:$Q$468,U$525,FALSE)</f>
        <v>0</v>
      </c>
      <c r="V61">
        <f>VLOOKUP($A61,content_factors_backup!$A$2:$Q$468,V$525,FALSE)</f>
        <v>1.9</v>
      </c>
      <c r="W61">
        <f>VLOOKUP($A61,content_factors_backup!$A$2:$Q$468,W$525,FALSE)</f>
        <v>6</v>
      </c>
    </row>
    <row r="62" spans="1:23" x14ac:dyDescent="0.25">
      <c r="A62">
        <v>126</v>
      </c>
      <c r="B62" t="s">
        <v>429</v>
      </c>
      <c r="C62" t="s">
        <v>1012</v>
      </c>
      <c r="E62">
        <v>110620</v>
      </c>
      <c r="F62">
        <v>110620</v>
      </c>
      <c r="G62">
        <v>23170.01</v>
      </c>
      <c r="I62">
        <f>VLOOKUP($A62,content_factors_backup!$A$2:$Q$468,I$525,FALSE)</f>
        <v>88</v>
      </c>
      <c r="J62" t="e">
        <f>VLOOKUP($A62,content_factors_backup!$A$2:$Q$468,J$525,FALSE)</f>
        <v>#N/A</v>
      </c>
      <c r="K62" t="e">
        <f>VLOOKUP($A62,content_factors_backup!$A$2:$Q$468,K$525,FALSE)</f>
        <v>#N/A</v>
      </c>
      <c r="L62" t="e">
        <f>VLOOKUP($A62,content_factors_backup!$A$2:$Q$468,L$525,FALSE)</f>
        <v>#N/A</v>
      </c>
      <c r="M62" t="e">
        <f>VLOOKUP($A62,content_factors_backup!$A$2:$Q$468,M$525,FALSE)</f>
        <v>#N/A</v>
      </c>
      <c r="N62" t="e">
        <f>VLOOKUP($A62,content_factors_backup!$A$2:$Q$468,N$525,FALSE)</f>
        <v>#N/A</v>
      </c>
      <c r="O62" t="e">
        <f>VLOOKUP($A62,content_factors_backup!$A$2:$Q$468,O$525,FALSE)</f>
        <v>#N/A</v>
      </c>
      <c r="P62" t="e">
        <f>VLOOKUP($A62,content_factors_backup!$A$2:$Q$468,P$525,FALSE)</f>
        <v>#N/A</v>
      </c>
      <c r="Q62" t="e">
        <f>VLOOKUP($A62,content_factors_backup!$A$2:$Q$468,Q$525,FALSE)</f>
        <v>#N/A</v>
      </c>
      <c r="R62" t="e">
        <f>VLOOKUP($A62,content_factors_backup!$A$2:$Q$468,R$525,FALSE)</f>
        <v>#N/A</v>
      </c>
      <c r="S62" t="e">
        <f>VLOOKUP($A62,content_factors_backup!$A$2:$Q$468,S$525,FALSE)</f>
        <v>#N/A</v>
      </c>
      <c r="T62" t="e">
        <f>VLOOKUP($A62,content_factors_backup!$A$2:$Q$468,T$525,FALSE)</f>
        <v>#N/A</v>
      </c>
      <c r="U62" t="e">
        <f>VLOOKUP($A62,content_factors_backup!$A$2:$Q$468,U$525,FALSE)</f>
        <v>#N/A</v>
      </c>
      <c r="V62" t="e">
        <f>VLOOKUP($A62,content_factors_backup!$A$2:$Q$468,V$525,FALSE)</f>
        <v>#N/A</v>
      </c>
      <c r="W62" t="e">
        <f>VLOOKUP($A62,content_factors_backup!$A$2:$Q$468,W$525,FALSE)</f>
        <v>#N/A</v>
      </c>
    </row>
    <row r="63" spans="1:23" x14ac:dyDescent="0.25">
      <c r="A63">
        <v>128</v>
      </c>
      <c r="B63" t="s">
        <v>50</v>
      </c>
      <c r="C63" t="s">
        <v>1011</v>
      </c>
      <c r="E63">
        <v>71410</v>
      </c>
      <c r="F63">
        <v>71410</v>
      </c>
      <c r="G63">
        <v>1520.02</v>
      </c>
      <c r="I63">
        <f>VLOOKUP($A63,content_factors_backup!$A$2:$Q$468,I$525,FALSE)</f>
        <v>90</v>
      </c>
      <c r="J63">
        <f>VLOOKUP($A63,content_factors_backup!$A$2:$Q$468,J$525,FALSE)</f>
        <v>147.5</v>
      </c>
      <c r="K63">
        <f>VLOOKUP($A63,content_factors_backup!$A$2:$Q$468,K$525,FALSE)</f>
        <v>1.150000007</v>
      </c>
      <c r="L63">
        <f>VLOOKUP($A63,content_factors_backup!$A$2:$Q$468,L$525,FALSE)</f>
        <v>1.7</v>
      </c>
      <c r="M63">
        <f>VLOOKUP($A63,content_factors_backup!$A$2:$Q$468,M$525,FALSE)</f>
        <v>0.34</v>
      </c>
      <c r="N63">
        <f>VLOOKUP($A63,content_factors_backup!$A$2:$Q$468,N$525,FALSE)</f>
        <v>1</v>
      </c>
      <c r="O63">
        <f>VLOOKUP($A63,content_factors_backup!$A$2:$Q$468,O$525,FALSE)</f>
        <v>33.5</v>
      </c>
      <c r="P63">
        <f>VLOOKUP($A63,content_factors_backup!$A$2:$Q$468,P$525,FALSE)</f>
        <v>25.5</v>
      </c>
      <c r="Q63">
        <f>VLOOKUP($A63,content_factors_backup!$A$2:$Q$468,Q$525,FALSE)</f>
        <v>4.9000000000000002E-2</v>
      </c>
      <c r="R63">
        <f>VLOOKUP($A63,content_factors_backup!$A$2:$Q$468,R$525,FALSE)</f>
        <v>23.7</v>
      </c>
      <c r="S63">
        <f>VLOOKUP($A63,content_factors_backup!$A$2:$Q$468,S$525,FALSE)</f>
        <v>271</v>
      </c>
      <c r="T63">
        <f>VLOOKUP($A63,content_factors_backup!$A$2:$Q$468,T$525,FALSE)</f>
        <v>0.19</v>
      </c>
      <c r="U63">
        <f>VLOOKUP($A63,content_factors_backup!$A$2:$Q$468,U$525,FALSE)</f>
        <v>0</v>
      </c>
      <c r="V63">
        <f>VLOOKUP($A63,content_factors_backup!$A$2:$Q$468,V$525,FALSE)</f>
        <v>1.9</v>
      </c>
      <c r="W63">
        <f>VLOOKUP($A63,content_factors_backup!$A$2:$Q$468,W$525,FALSE)</f>
        <v>6</v>
      </c>
    </row>
    <row r="64" spans="1:23" x14ac:dyDescent="0.25">
      <c r="A64">
        <v>129</v>
      </c>
      <c r="B64" t="s">
        <v>51</v>
      </c>
      <c r="C64" t="s">
        <v>1010</v>
      </c>
      <c r="E64">
        <v>110814</v>
      </c>
      <c r="F64">
        <v>110814</v>
      </c>
      <c r="G64">
        <v>23220.06</v>
      </c>
      <c r="I64">
        <f>VLOOKUP($A64,content_factors_backup!$A$2:$Q$468,I$525,FALSE)</f>
        <v>90</v>
      </c>
      <c r="J64">
        <f>VLOOKUP($A64,content_factors_backup!$A$2:$Q$468,J$525,FALSE)</f>
        <v>147.5</v>
      </c>
      <c r="K64">
        <f>VLOOKUP($A64,content_factors_backup!$A$2:$Q$468,K$525,FALSE)</f>
        <v>1.150000007</v>
      </c>
      <c r="L64">
        <f>VLOOKUP($A64,content_factors_backup!$A$2:$Q$468,L$525,FALSE)</f>
        <v>1.7</v>
      </c>
      <c r="M64">
        <f>VLOOKUP($A64,content_factors_backup!$A$2:$Q$468,M$525,FALSE)</f>
        <v>0.34</v>
      </c>
      <c r="N64">
        <f>VLOOKUP($A64,content_factors_backup!$A$2:$Q$468,N$525,FALSE)</f>
        <v>1</v>
      </c>
      <c r="O64">
        <f>VLOOKUP($A64,content_factors_backup!$A$2:$Q$468,O$525,FALSE)</f>
        <v>33.5</v>
      </c>
      <c r="P64">
        <f>VLOOKUP($A64,content_factors_backup!$A$2:$Q$468,P$525,FALSE)</f>
        <v>25.5</v>
      </c>
      <c r="Q64">
        <f>VLOOKUP($A64,content_factors_backup!$A$2:$Q$468,Q$525,FALSE)</f>
        <v>4.9000000000000002E-2</v>
      </c>
      <c r="R64">
        <f>VLOOKUP($A64,content_factors_backup!$A$2:$Q$468,R$525,FALSE)</f>
        <v>23.7</v>
      </c>
      <c r="S64">
        <f>VLOOKUP($A64,content_factors_backup!$A$2:$Q$468,S$525,FALSE)</f>
        <v>271</v>
      </c>
      <c r="T64">
        <f>VLOOKUP($A64,content_factors_backup!$A$2:$Q$468,T$525,FALSE)</f>
        <v>0.19</v>
      </c>
      <c r="U64">
        <f>VLOOKUP($A64,content_factors_backup!$A$2:$Q$468,U$525,FALSE)</f>
        <v>0</v>
      </c>
      <c r="V64">
        <f>VLOOKUP($A64,content_factors_backup!$A$2:$Q$468,V$525,FALSE)</f>
        <v>1.9</v>
      </c>
      <c r="W64">
        <f>VLOOKUP($A64,content_factors_backup!$A$2:$Q$468,W$525,FALSE)</f>
        <v>6</v>
      </c>
    </row>
    <row r="65" spans="1:23" x14ac:dyDescent="0.25">
      <c r="A65">
        <v>135</v>
      </c>
      <c r="B65" t="s">
        <v>439</v>
      </c>
      <c r="C65" t="s">
        <v>1146</v>
      </c>
      <c r="E65">
        <v>71490</v>
      </c>
      <c r="F65">
        <v>71450</v>
      </c>
      <c r="G65">
        <v>1591</v>
      </c>
      <c r="I65">
        <f>VLOOKUP($A65,content_factors_backup!$A$2:$Q$468,I$525,FALSE)</f>
        <v>50</v>
      </c>
      <c r="J65" t="e">
        <f>VLOOKUP($A65,content_factors_backup!$A$2:$Q$468,J$525,FALSE)</f>
        <v>#N/A</v>
      </c>
      <c r="K65" t="e">
        <f>VLOOKUP($A65,content_factors_backup!$A$2:$Q$468,K$525,FALSE)</f>
        <v>#N/A</v>
      </c>
      <c r="L65" t="e">
        <f>VLOOKUP($A65,content_factors_backup!$A$2:$Q$468,L$525,FALSE)</f>
        <v>#N/A</v>
      </c>
      <c r="M65" t="e">
        <f>VLOOKUP($A65,content_factors_backup!$A$2:$Q$468,M$525,FALSE)</f>
        <v>#N/A</v>
      </c>
      <c r="N65" t="e">
        <f>VLOOKUP($A65,content_factors_backup!$A$2:$Q$468,N$525,FALSE)</f>
        <v>#N/A</v>
      </c>
      <c r="O65" t="e">
        <f>VLOOKUP($A65,content_factors_backup!$A$2:$Q$468,O$525,FALSE)</f>
        <v>#N/A</v>
      </c>
      <c r="P65" t="e">
        <f>VLOOKUP($A65,content_factors_backup!$A$2:$Q$468,P$525,FALSE)</f>
        <v>#N/A</v>
      </c>
      <c r="Q65" t="e">
        <f>VLOOKUP($A65,content_factors_backup!$A$2:$Q$468,Q$525,FALSE)</f>
        <v>#N/A</v>
      </c>
      <c r="R65" t="e">
        <f>VLOOKUP($A65,content_factors_backup!$A$2:$Q$468,R$525,FALSE)</f>
        <v>#N/A</v>
      </c>
      <c r="S65" t="e">
        <f>VLOOKUP($A65,content_factors_backup!$A$2:$Q$468,S$525,FALSE)</f>
        <v>#N/A</v>
      </c>
      <c r="T65" t="e">
        <f>VLOOKUP($A65,content_factors_backup!$A$2:$Q$468,T$525,FALSE)</f>
        <v>#N/A</v>
      </c>
      <c r="U65" t="e">
        <f>VLOOKUP($A65,content_factors_backup!$A$2:$Q$468,U$525,FALSE)</f>
        <v>#N/A</v>
      </c>
      <c r="V65" t="e">
        <f>VLOOKUP($A65,content_factors_backup!$A$2:$Q$468,V$525,FALSE)</f>
        <v>#N/A</v>
      </c>
      <c r="W65" t="e">
        <f>VLOOKUP($A65,content_factors_backup!$A$2:$Q$468,W$525,FALSE)</f>
        <v>#N/A</v>
      </c>
    </row>
    <row r="66" spans="1:23" x14ac:dyDescent="0.25">
      <c r="A66">
        <v>136</v>
      </c>
      <c r="B66" t="s">
        <v>440</v>
      </c>
      <c r="C66" t="s">
        <v>1142</v>
      </c>
      <c r="E66">
        <v>71490</v>
      </c>
      <c r="F66">
        <v>71440</v>
      </c>
      <c r="G66">
        <v>1550</v>
      </c>
      <c r="I66">
        <f>VLOOKUP($A66,content_factors_backup!$A$2:$Q$468,I$525,FALSE)</f>
        <v>50</v>
      </c>
      <c r="J66" t="e">
        <f>VLOOKUP($A66,content_factors_backup!$A$2:$Q$468,J$525,FALSE)</f>
        <v>#N/A</v>
      </c>
      <c r="K66" t="e">
        <f>VLOOKUP($A66,content_factors_backup!$A$2:$Q$468,K$525,FALSE)</f>
        <v>#N/A</v>
      </c>
      <c r="L66" t="e">
        <f>VLOOKUP($A66,content_factors_backup!$A$2:$Q$468,L$525,FALSE)</f>
        <v>#N/A</v>
      </c>
      <c r="M66" t="e">
        <f>VLOOKUP($A66,content_factors_backup!$A$2:$Q$468,M$525,FALSE)</f>
        <v>#N/A</v>
      </c>
      <c r="N66" t="e">
        <f>VLOOKUP($A66,content_factors_backup!$A$2:$Q$468,N$525,FALSE)</f>
        <v>#N/A</v>
      </c>
      <c r="O66" t="e">
        <f>VLOOKUP($A66,content_factors_backup!$A$2:$Q$468,O$525,FALSE)</f>
        <v>#N/A</v>
      </c>
      <c r="P66" t="e">
        <f>VLOOKUP($A66,content_factors_backup!$A$2:$Q$468,P$525,FALSE)</f>
        <v>#N/A</v>
      </c>
      <c r="Q66" t="e">
        <f>VLOOKUP($A66,content_factors_backup!$A$2:$Q$468,Q$525,FALSE)</f>
        <v>#N/A</v>
      </c>
      <c r="R66" t="e">
        <f>VLOOKUP($A66,content_factors_backup!$A$2:$Q$468,R$525,FALSE)</f>
        <v>#N/A</v>
      </c>
      <c r="S66" t="e">
        <f>VLOOKUP($A66,content_factors_backup!$A$2:$Q$468,S$525,FALSE)</f>
        <v>#N/A</v>
      </c>
      <c r="T66" t="e">
        <f>VLOOKUP($A66,content_factors_backup!$A$2:$Q$468,T$525,FALSE)</f>
        <v>#N/A</v>
      </c>
      <c r="U66" t="e">
        <f>VLOOKUP($A66,content_factors_backup!$A$2:$Q$468,U$525,FALSE)</f>
        <v>#N/A</v>
      </c>
      <c r="V66" t="e">
        <f>VLOOKUP($A66,content_factors_backup!$A$2:$Q$468,V$525,FALSE)</f>
        <v>#N/A</v>
      </c>
      <c r="W66" t="e">
        <f>VLOOKUP($A66,content_factors_backup!$A$2:$Q$468,W$525,FALSE)</f>
        <v>#N/A</v>
      </c>
    </row>
    <row r="67" spans="1:23" x14ac:dyDescent="0.25">
      <c r="A67">
        <v>137</v>
      </c>
      <c r="B67" t="s">
        <v>420</v>
      </c>
      <c r="C67" t="s">
        <v>1145</v>
      </c>
      <c r="E67">
        <v>71490</v>
      </c>
      <c r="F67">
        <v>71430</v>
      </c>
      <c r="G67">
        <v>1540</v>
      </c>
      <c r="I67">
        <f>VLOOKUP($A67,content_factors_backup!$A$2:$Q$468,I$525,FALSE)</f>
        <v>26</v>
      </c>
      <c r="J67">
        <f>VLOOKUP($A67,content_factors_backup!$A$2:$Q$468,J$525,FALSE)</f>
        <v>112</v>
      </c>
      <c r="K67">
        <f>VLOOKUP($A67,content_factors_backup!$A$2:$Q$468,K$525,FALSE)</f>
        <v>1.9</v>
      </c>
      <c r="L67">
        <f>VLOOKUP($A67,content_factors_backup!$A$2:$Q$468,L$525,FALSE)</f>
        <v>1</v>
      </c>
      <c r="M67">
        <f>VLOOKUP($A67,content_factors_backup!$A$2:$Q$468,M$525,FALSE)</f>
        <v>0.32500000000000001</v>
      </c>
      <c r="N67">
        <f>VLOOKUP($A67,content_factors_backup!$A$2:$Q$468,N$525,FALSE)</f>
        <v>0.8</v>
      </c>
      <c r="O67">
        <f>VLOOKUP($A67,content_factors_backup!$A$2:$Q$468,O$525,FALSE)</f>
        <v>26.903834374999999</v>
      </c>
      <c r="P67">
        <f>VLOOKUP($A67,content_factors_backup!$A$2:$Q$468,P$525,FALSE)</f>
        <v>26</v>
      </c>
      <c r="Q67">
        <f>VLOOKUP($A67,content_factors_backup!$A$2:$Q$468,Q$525,FALSE)</f>
        <v>0.03</v>
      </c>
      <c r="R67">
        <f>VLOOKUP($A67,content_factors_backup!$A$2:$Q$468,R$525,FALSE)</f>
        <v>16.5</v>
      </c>
      <c r="S67">
        <f>VLOOKUP($A67,content_factors_backup!$A$2:$Q$468,S$525,FALSE)</f>
        <v>816</v>
      </c>
      <c r="T67">
        <f>VLOOKUP($A67,content_factors_backup!$A$2:$Q$468,T$525,FALSE)</f>
        <v>0.34</v>
      </c>
      <c r="U67">
        <f>VLOOKUP($A67,content_factors_backup!$A$2:$Q$468,U$525,FALSE)</f>
        <v>0</v>
      </c>
      <c r="V67">
        <f>VLOOKUP($A67,content_factors_backup!$A$2:$Q$468,V$525,FALSE)</f>
        <v>2.2999999999999998</v>
      </c>
      <c r="W67">
        <f>VLOOKUP($A67,content_factors_backup!$A$2:$Q$468,W$525,FALSE)</f>
        <v>0.83333333300000001</v>
      </c>
    </row>
    <row r="68" spans="1:23" x14ac:dyDescent="0.25">
      <c r="A68">
        <v>149</v>
      </c>
      <c r="B68" t="s">
        <v>1009</v>
      </c>
      <c r="C68" t="s">
        <v>1008</v>
      </c>
      <c r="E68">
        <v>71490</v>
      </c>
      <c r="F68">
        <v>71490</v>
      </c>
      <c r="G68">
        <v>1599.1</v>
      </c>
      <c r="I68">
        <f>VLOOKUP($A68,content_factors_backup!$A$2:$Q$468,I$525,FALSE)</f>
        <v>25</v>
      </c>
      <c r="J68">
        <f>VLOOKUP($A68,content_factors_backup!$A$2:$Q$468,J$525,FALSE)</f>
        <v>95</v>
      </c>
      <c r="K68">
        <f>VLOOKUP($A68,content_factors_backup!$A$2:$Q$468,K$525,FALSE)</f>
        <v>1.5</v>
      </c>
      <c r="L68">
        <f>VLOOKUP($A68,content_factors_backup!$A$2:$Q$468,L$525,FALSE)</f>
        <v>1.2</v>
      </c>
      <c r="M68">
        <f>VLOOKUP($A68,content_factors_backup!$A$2:$Q$468,M$525,FALSE)</f>
        <v>0.28000000000000003</v>
      </c>
      <c r="N68">
        <f>VLOOKUP($A68,content_factors_backup!$A$2:$Q$468,N$525,FALSE)</f>
        <v>1.25</v>
      </c>
      <c r="O68">
        <f>VLOOKUP($A68,content_factors_backup!$A$2:$Q$468,O$525,FALSE)</f>
        <v>23</v>
      </c>
      <c r="P68">
        <f>VLOOKUP($A68,content_factors_backup!$A$2:$Q$468,P$525,FALSE)</f>
        <v>14</v>
      </c>
      <c r="Q68">
        <f>VLOOKUP($A68,content_factors_backup!$A$2:$Q$468,Q$525,FALSE)</f>
        <v>5.9499999999999997E-2</v>
      </c>
      <c r="R68">
        <f>VLOOKUP($A68,content_factors_backup!$A$2:$Q$468,R$525,FALSE)</f>
        <v>21.8</v>
      </c>
      <c r="S68">
        <f>VLOOKUP($A68,content_factors_backup!$A$2:$Q$468,S$525,FALSE)</f>
        <v>423.5</v>
      </c>
      <c r="T68">
        <f>VLOOKUP($A68,content_factors_backup!$A$2:$Q$468,T$525,FALSE)</f>
        <v>0.71</v>
      </c>
      <c r="U68">
        <f>VLOOKUP($A68,content_factors_backup!$A$2:$Q$468,U$525,FALSE)</f>
        <v>0</v>
      </c>
      <c r="V68">
        <f>VLOOKUP($A68,content_factors_backup!$A$2:$Q$468,V$525,FALSE)</f>
        <v>2.2999999999999998</v>
      </c>
      <c r="W68">
        <f>VLOOKUP($A68,content_factors_backup!$A$2:$Q$468,W$525,FALSE)</f>
        <v>2</v>
      </c>
    </row>
    <row r="69" spans="1:23" x14ac:dyDescent="0.25">
      <c r="A69">
        <v>150</v>
      </c>
      <c r="B69" t="s">
        <v>53</v>
      </c>
      <c r="C69" t="s">
        <v>1007</v>
      </c>
      <c r="E69">
        <v>110620</v>
      </c>
      <c r="F69">
        <v>110620</v>
      </c>
      <c r="G69">
        <v>23170.02</v>
      </c>
      <c r="I69">
        <f>VLOOKUP($A69,content_factors_backup!$A$2:$Q$468,I$525,FALSE)</f>
        <v>90</v>
      </c>
      <c r="J69">
        <f>VLOOKUP($A69,content_factors_backup!$A$2:$Q$468,J$525,FALSE)</f>
        <v>347</v>
      </c>
      <c r="K69">
        <f>VLOOKUP($A69,content_factors_backup!$A$2:$Q$468,K$525,FALSE)</f>
        <v>1.05</v>
      </c>
      <c r="L69">
        <f>VLOOKUP($A69,content_factors_backup!$A$2:$Q$468,L$525,FALSE)</f>
        <v>1.6</v>
      </c>
      <c r="M69">
        <f>VLOOKUP($A69,content_factors_backup!$A$2:$Q$468,M$525,FALSE)</f>
        <v>0.18</v>
      </c>
      <c r="N69">
        <f>VLOOKUP($A69,content_factors_backup!$A$2:$Q$468,N$525,FALSE)</f>
        <v>1.75</v>
      </c>
      <c r="O69">
        <f>VLOOKUP($A69,content_factors_backup!$A$2:$Q$468,O$525,FALSE)</f>
        <v>34.5</v>
      </c>
      <c r="P69">
        <f>VLOOKUP($A69,content_factors_backup!$A$2:$Q$468,P$525,FALSE)</f>
        <v>25</v>
      </c>
      <c r="Q69">
        <f>VLOOKUP($A69,content_factors_backup!$A$2:$Q$468,Q$525,FALSE)</f>
        <v>6.5499999000000003E-2</v>
      </c>
      <c r="R69">
        <f>VLOOKUP($A69,content_factors_backup!$A$2:$Q$468,R$525,FALSE)</f>
        <v>39.5</v>
      </c>
      <c r="S69">
        <f>VLOOKUP($A69,content_factors_backup!$A$2:$Q$468,S$525,FALSE)</f>
        <v>20</v>
      </c>
      <c r="T69">
        <f>VLOOKUP($A69,content_factors_backup!$A$2:$Q$468,T$525,FALSE)</f>
        <v>0.25</v>
      </c>
      <c r="U69">
        <f>VLOOKUP($A69,content_factors_backup!$A$2:$Q$468,U$525,FALSE)</f>
        <v>0</v>
      </c>
      <c r="V69">
        <f>VLOOKUP($A69,content_factors_backup!$A$2:$Q$468,V$525,FALSE)</f>
        <v>0</v>
      </c>
      <c r="W69">
        <f>VLOOKUP($A69,content_factors_backup!$A$2:$Q$468,W$525,FALSE)</f>
        <v>0</v>
      </c>
    </row>
    <row r="70" spans="1:23" x14ac:dyDescent="0.25">
      <c r="A70">
        <v>156</v>
      </c>
      <c r="B70" t="s">
        <v>421</v>
      </c>
      <c r="C70" t="s">
        <v>1140</v>
      </c>
      <c r="E70">
        <v>121299</v>
      </c>
      <c r="F70">
        <v>121293</v>
      </c>
      <c r="G70">
        <v>1802</v>
      </c>
      <c r="I70">
        <f>VLOOKUP($A70,content_factors_backup!$A$2:$Q$468,I$525,FALSE)</f>
        <v>17.500000000000004</v>
      </c>
      <c r="J70" t="e">
        <f>VLOOKUP($A70,content_factors_backup!$A$2:$Q$468,J$525,FALSE)</f>
        <v>#N/A</v>
      </c>
      <c r="K70" t="e">
        <f>VLOOKUP($A70,content_factors_backup!$A$2:$Q$468,K$525,FALSE)</f>
        <v>#N/A</v>
      </c>
      <c r="L70" t="e">
        <f>VLOOKUP($A70,content_factors_backup!$A$2:$Q$468,L$525,FALSE)</f>
        <v>#N/A</v>
      </c>
      <c r="M70" t="e">
        <f>VLOOKUP($A70,content_factors_backup!$A$2:$Q$468,M$525,FALSE)</f>
        <v>#N/A</v>
      </c>
      <c r="N70" t="e">
        <f>VLOOKUP($A70,content_factors_backup!$A$2:$Q$468,N$525,FALSE)</f>
        <v>#N/A</v>
      </c>
      <c r="O70" t="e">
        <f>VLOOKUP($A70,content_factors_backup!$A$2:$Q$468,O$525,FALSE)</f>
        <v>#N/A</v>
      </c>
      <c r="P70" t="e">
        <f>VLOOKUP($A70,content_factors_backup!$A$2:$Q$468,P$525,FALSE)</f>
        <v>#N/A</v>
      </c>
      <c r="Q70" t="e">
        <f>VLOOKUP($A70,content_factors_backup!$A$2:$Q$468,Q$525,FALSE)</f>
        <v>#N/A</v>
      </c>
      <c r="R70" t="e">
        <f>VLOOKUP($A70,content_factors_backup!$A$2:$Q$468,R$525,FALSE)</f>
        <v>#N/A</v>
      </c>
      <c r="S70" t="e">
        <f>VLOOKUP($A70,content_factors_backup!$A$2:$Q$468,S$525,FALSE)</f>
        <v>#N/A</v>
      </c>
      <c r="T70" t="e">
        <f>VLOOKUP($A70,content_factors_backup!$A$2:$Q$468,T$525,FALSE)</f>
        <v>#N/A</v>
      </c>
      <c r="U70" t="e">
        <f>VLOOKUP($A70,content_factors_backup!$A$2:$Q$468,U$525,FALSE)</f>
        <v>#N/A</v>
      </c>
      <c r="V70" t="e">
        <f>VLOOKUP($A70,content_factors_backup!$A$2:$Q$468,V$525,FALSE)</f>
        <v>#N/A</v>
      </c>
      <c r="W70" t="e">
        <f>VLOOKUP($A70,content_factors_backup!$A$2:$Q$468,W$525,FALSE)</f>
        <v>#N/A</v>
      </c>
    </row>
    <row r="71" spans="1:23" x14ac:dyDescent="0.25">
      <c r="A71">
        <v>157</v>
      </c>
      <c r="B71" t="s">
        <v>54</v>
      </c>
      <c r="C71" t="s">
        <v>1006</v>
      </c>
      <c r="E71">
        <v>121291</v>
      </c>
      <c r="F71">
        <v>121291</v>
      </c>
      <c r="G71">
        <v>1801</v>
      </c>
      <c r="I71">
        <f>VLOOKUP($A71,content_factors_backup!$A$2:$Q$468,I$525,FALSE)</f>
        <v>23</v>
      </c>
      <c r="J71">
        <f>VLOOKUP($A71,content_factors_backup!$A$2:$Q$468,J$525,FALSE)</f>
        <v>44</v>
      </c>
      <c r="K71">
        <f>VLOOKUP($A71,content_factors_backup!$A$2:$Q$468,K$525,FALSE)</f>
        <v>1.68</v>
      </c>
      <c r="L71">
        <f>VLOOKUP($A71,content_factors_backup!$A$2:$Q$468,L$525,FALSE)</f>
        <v>2</v>
      </c>
      <c r="M71">
        <f>VLOOKUP($A71,content_factors_backup!$A$2:$Q$468,M$525,FALSE)</f>
        <v>0.35</v>
      </c>
      <c r="N71">
        <f>VLOOKUP($A71,content_factors_backup!$A$2:$Q$468,N$525,FALSE)</f>
        <v>0.79</v>
      </c>
      <c r="O71">
        <f>VLOOKUP($A71,content_factors_backup!$A$2:$Q$468,O$525,FALSE)</f>
        <v>16</v>
      </c>
      <c r="P71">
        <f>VLOOKUP($A71,content_factors_backup!$A$2:$Q$468,P$525,FALSE)</f>
        <v>80</v>
      </c>
      <c r="Q71">
        <f>VLOOKUP($A71,content_factors_backup!$A$2:$Q$468,Q$525,FALSE)</f>
        <v>0.04</v>
      </c>
      <c r="R71">
        <f>VLOOKUP($A71,content_factors_backup!$A$2:$Q$468,R$525,FALSE)</f>
        <v>6.3</v>
      </c>
      <c r="S71">
        <f>VLOOKUP($A71,content_factors_backup!$A$2:$Q$468,S$525,FALSE)</f>
        <v>305</v>
      </c>
      <c r="T71">
        <f>VLOOKUP($A71,content_factors_backup!$A$2:$Q$468,T$525,FALSE)</f>
        <v>0.04</v>
      </c>
      <c r="U71">
        <f>VLOOKUP($A71,content_factors_backup!$A$2:$Q$468,U$525,FALSE)</f>
        <v>0</v>
      </c>
      <c r="V71">
        <f>VLOOKUP($A71,content_factors_backup!$A$2:$Q$468,V$525,FALSE)</f>
        <v>0.2</v>
      </c>
      <c r="W71">
        <f>VLOOKUP($A71,content_factors_backup!$A$2:$Q$468,W$525,FALSE)</f>
        <v>2</v>
      </c>
    </row>
    <row r="72" spans="1:23" x14ac:dyDescent="0.25">
      <c r="A72">
        <v>160</v>
      </c>
      <c r="B72" t="s">
        <v>55</v>
      </c>
      <c r="C72" t="s">
        <v>1005</v>
      </c>
      <c r="E72">
        <v>170220</v>
      </c>
      <c r="F72">
        <v>170220</v>
      </c>
      <c r="G72">
        <v>23530</v>
      </c>
      <c r="I72">
        <f>VLOOKUP($A72,content_factors_backup!$A$2:$Q$468,I$525,FALSE)</f>
        <v>99.5</v>
      </c>
      <c r="J72">
        <f>VLOOKUP($A72,content_factors_backup!$A$2:$Q$468,J$525,FALSE)</f>
        <v>260</v>
      </c>
      <c r="K72">
        <f>VLOOKUP($A72,content_factors_backup!$A$2:$Q$468,K$525,FALSE)</f>
        <v>0.04</v>
      </c>
      <c r="L72">
        <f>VLOOKUP($A72,content_factors_backup!$A$2:$Q$468,L$525,FALSE)</f>
        <v>0</v>
      </c>
      <c r="M72">
        <f>VLOOKUP($A72,content_factors_backup!$A$2:$Q$468,M$525,FALSE)</f>
        <v>1.47</v>
      </c>
      <c r="N72">
        <f>VLOOKUP($A72,content_factors_backup!$A$2:$Q$468,N$525,FALSE)</f>
        <v>0.11</v>
      </c>
      <c r="O72">
        <f>VLOOKUP($A72,content_factors_backup!$A$2:$Q$468,O$525,FALSE)</f>
        <v>102</v>
      </c>
      <c r="P72">
        <f>VLOOKUP($A72,content_factors_backup!$A$2:$Q$468,P$525,FALSE)</f>
        <v>0</v>
      </c>
      <c r="Q72">
        <f>VLOOKUP($A72,content_factors_backup!$A$2:$Q$468,Q$525,FALSE)</f>
        <v>1.27</v>
      </c>
      <c r="R72">
        <f>VLOOKUP($A72,content_factors_backup!$A$2:$Q$468,R$525,FALSE)</f>
        <v>1.6</v>
      </c>
      <c r="S72">
        <f>VLOOKUP($A72,content_factors_backup!$A$2:$Q$468,S$525,FALSE)</f>
        <v>212</v>
      </c>
      <c r="T72">
        <f>VLOOKUP($A72,content_factors_backup!$A$2:$Q$468,T$525,FALSE)</f>
        <v>0</v>
      </c>
      <c r="U72">
        <f>VLOOKUP($A72,content_factors_backup!$A$2:$Q$468,U$525,FALSE)</f>
        <v>0</v>
      </c>
      <c r="V72">
        <f>VLOOKUP($A72,content_factors_backup!$A$2:$Q$468,V$525,FALSE)</f>
        <v>0</v>
      </c>
      <c r="W72">
        <f>VLOOKUP($A72,content_factors_backup!$A$2:$Q$468,W$525,FALSE)</f>
        <v>0</v>
      </c>
    </row>
    <row r="73" spans="1:23" x14ac:dyDescent="0.25">
      <c r="A73">
        <v>161</v>
      </c>
      <c r="B73" t="s">
        <v>1004</v>
      </c>
      <c r="C73" t="s">
        <v>1003</v>
      </c>
      <c r="E73">
        <v>121299</v>
      </c>
      <c r="F73">
        <v>121299</v>
      </c>
      <c r="G73">
        <v>1809</v>
      </c>
      <c r="I73">
        <f>VLOOKUP($A73,content_factors_backup!$A$2:$Q$468,I$525,FALSE)</f>
        <v>17.000000000000004</v>
      </c>
      <c r="J73">
        <f>VLOOKUP($A73,content_factors_backup!$A$2:$Q$468,J$525,FALSE)</f>
        <v>387</v>
      </c>
      <c r="K73">
        <f>VLOOKUP($A73,content_factors_backup!$A$2:$Q$468,K$525,FALSE)</f>
        <v>0</v>
      </c>
      <c r="L73">
        <f>VLOOKUP($A73,content_factors_backup!$A$2:$Q$468,L$525,FALSE)</f>
        <v>1.55</v>
      </c>
      <c r="M73">
        <f>VLOOKUP($A73,content_factors_backup!$A$2:$Q$468,M$525,FALSE)</f>
        <v>0.02</v>
      </c>
      <c r="N73">
        <f>VLOOKUP($A73,content_factors_backup!$A$2:$Q$468,N$525,FALSE)</f>
        <v>0.37</v>
      </c>
      <c r="O73">
        <f>VLOOKUP($A73,content_factors_backup!$A$2:$Q$468,O$525,FALSE)</f>
        <v>8</v>
      </c>
      <c r="P73">
        <f>VLOOKUP($A73,content_factors_backup!$A$2:$Q$468,P$525,FALSE)</f>
        <v>0</v>
      </c>
      <c r="Q73">
        <f>VLOOKUP($A73,content_factors_backup!$A$2:$Q$468,Q$525,FALSE)</f>
        <v>1.4500000000000001E-2</v>
      </c>
      <c r="R73">
        <f>VLOOKUP($A73,content_factors_backup!$A$2:$Q$468,R$525,FALSE)</f>
        <v>0</v>
      </c>
      <c r="S73">
        <f>VLOOKUP($A73,content_factors_backup!$A$2:$Q$468,S$525,FALSE)</f>
        <v>15.5</v>
      </c>
      <c r="T73">
        <f>VLOOKUP($A73,content_factors_backup!$A$2:$Q$468,T$525,FALSE)</f>
        <v>0</v>
      </c>
      <c r="U73">
        <f>VLOOKUP($A73,content_factors_backup!$A$2:$Q$468,U$525,FALSE)</f>
        <v>0</v>
      </c>
      <c r="V73">
        <f>VLOOKUP($A73,content_factors_backup!$A$2:$Q$468,V$525,FALSE)</f>
        <v>0</v>
      </c>
      <c r="W73">
        <f>VLOOKUP($A73,content_factors_backup!$A$2:$Q$468,W$525,FALSE)</f>
        <v>0</v>
      </c>
    </row>
    <row r="74" spans="1:23" x14ac:dyDescent="0.25">
      <c r="A74">
        <v>162</v>
      </c>
      <c r="B74" t="s">
        <v>57</v>
      </c>
      <c r="C74" t="s">
        <v>1002</v>
      </c>
      <c r="E74" t="s">
        <v>1001</v>
      </c>
      <c r="F74" t="s">
        <v>1000</v>
      </c>
      <c r="G74" t="s">
        <v>999</v>
      </c>
      <c r="I74">
        <f>VLOOKUP($A74,content_factors_backup!$A$2:$Q$468,I$525,FALSE)</f>
        <v>99.5</v>
      </c>
      <c r="J74">
        <f>VLOOKUP($A74,content_factors_backup!$A$2:$Q$468,J$525,FALSE)</f>
        <v>397.2</v>
      </c>
      <c r="K74">
        <f>VLOOKUP($A74,content_factors_backup!$A$2:$Q$468,K$525,FALSE)</f>
        <v>0</v>
      </c>
      <c r="L74">
        <f>VLOOKUP($A74,content_factors_backup!$A$2:$Q$468,L$525,FALSE)</f>
        <v>0</v>
      </c>
      <c r="M74">
        <f>VLOOKUP($A74,content_factors_backup!$A$2:$Q$468,M$525,FALSE)</f>
        <v>0.02</v>
      </c>
      <c r="N74">
        <f>VLOOKUP($A74,content_factors_backup!$A$2:$Q$468,N$525,FALSE)</f>
        <v>0.2</v>
      </c>
      <c r="O74">
        <f>VLOOKUP($A74,content_factors_backup!$A$2:$Q$468,O$525,FALSE)</f>
        <v>6</v>
      </c>
      <c r="P74">
        <f>VLOOKUP($A74,content_factors_backup!$A$2:$Q$468,P$525,FALSE)</f>
        <v>0</v>
      </c>
      <c r="Q74">
        <f>VLOOKUP($A74,content_factors_backup!$A$2:$Q$468,Q$525,FALSE)</f>
        <v>1.95E-2</v>
      </c>
      <c r="R74">
        <f>VLOOKUP($A74,content_factors_backup!$A$2:$Q$468,R$525,FALSE)</f>
        <v>0</v>
      </c>
      <c r="S74">
        <f>VLOOKUP($A74,content_factors_backup!$A$2:$Q$468,S$525,FALSE)</f>
        <v>3</v>
      </c>
      <c r="T74">
        <f>VLOOKUP($A74,content_factors_backup!$A$2:$Q$468,T$525,FALSE)</f>
        <v>0</v>
      </c>
      <c r="U74">
        <f>VLOOKUP($A74,content_factors_backup!$A$2:$Q$468,U$525,FALSE)</f>
        <v>0</v>
      </c>
      <c r="V74">
        <f>VLOOKUP($A74,content_factors_backup!$A$2:$Q$468,V$525,FALSE)</f>
        <v>0</v>
      </c>
      <c r="W74">
        <f>VLOOKUP($A74,content_factors_backup!$A$2:$Q$468,W$525,FALSE)</f>
        <v>0</v>
      </c>
    </row>
    <row r="75" spans="1:23" x14ac:dyDescent="0.25">
      <c r="A75">
        <v>163</v>
      </c>
      <c r="B75" t="s">
        <v>58</v>
      </c>
      <c r="C75" t="s">
        <v>998</v>
      </c>
      <c r="E75">
        <v>170111</v>
      </c>
      <c r="F75">
        <v>170113</v>
      </c>
      <c r="G75">
        <v>23511.02</v>
      </c>
      <c r="I75">
        <f>VLOOKUP($A75,content_factors_backup!$A$2:$Q$468,I$525,FALSE)</f>
        <v>99.5</v>
      </c>
      <c r="J75">
        <f>VLOOKUP($A75,content_factors_backup!$A$2:$Q$468,J$525,FALSE)</f>
        <v>371</v>
      </c>
      <c r="K75">
        <f>VLOOKUP($A75,content_factors_backup!$A$2:$Q$468,K$525,FALSE)</f>
        <v>0.35</v>
      </c>
      <c r="L75">
        <f>VLOOKUP($A75,content_factors_backup!$A$2:$Q$468,L$525,FALSE)</f>
        <v>0</v>
      </c>
      <c r="M75">
        <f>VLOOKUP($A75,content_factors_backup!$A$2:$Q$468,M$525,FALSE)</f>
        <v>0.02</v>
      </c>
      <c r="N75">
        <f>VLOOKUP($A75,content_factors_backup!$A$2:$Q$468,N$525,FALSE)</f>
        <v>2.4</v>
      </c>
      <c r="O75">
        <f>VLOOKUP($A75,content_factors_backup!$A$2:$Q$468,O$525,FALSE)</f>
        <v>80</v>
      </c>
      <c r="P75">
        <f>VLOOKUP($A75,content_factors_backup!$A$2:$Q$468,P$525,FALSE)</f>
        <v>0</v>
      </c>
      <c r="Q75">
        <f>VLOOKUP($A75,content_factors_backup!$A$2:$Q$468,Q$525,FALSE)</f>
        <v>4.4999999999999998E-2</v>
      </c>
      <c r="R75">
        <f>VLOOKUP($A75,content_factors_backup!$A$2:$Q$468,R$525,FALSE)</f>
        <v>0</v>
      </c>
      <c r="S75">
        <f>VLOOKUP($A75,content_factors_backup!$A$2:$Q$468,S$525,FALSE)</f>
        <v>29</v>
      </c>
      <c r="T75">
        <f>VLOOKUP($A75,content_factors_backup!$A$2:$Q$468,T$525,FALSE)</f>
        <v>0</v>
      </c>
      <c r="U75">
        <f>VLOOKUP($A75,content_factors_backup!$A$2:$Q$468,U$525,FALSE)</f>
        <v>0</v>
      </c>
      <c r="V75">
        <f>VLOOKUP($A75,content_factors_backup!$A$2:$Q$468,V$525,FALSE)</f>
        <v>0</v>
      </c>
      <c r="W75">
        <f>VLOOKUP($A75,content_factors_backup!$A$2:$Q$468,W$525,FALSE)</f>
        <v>0</v>
      </c>
    </row>
    <row r="76" spans="1:23" x14ac:dyDescent="0.25">
      <c r="A76">
        <v>164</v>
      </c>
      <c r="B76" t="s">
        <v>59</v>
      </c>
      <c r="C76" t="s">
        <v>997</v>
      </c>
      <c r="E76" t="s">
        <v>996</v>
      </c>
      <c r="F76" t="s">
        <v>996</v>
      </c>
      <c r="G76">
        <v>23520</v>
      </c>
      <c r="I76">
        <f>VLOOKUP($A76,content_factors_backup!$A$2:$Q$468,I$525,FALSE)</f>
        <v>99.5</v>
      </c>
      <c r="J76">
        <f>VLOOKUP($A76,content_factors_backup!$A$2:$Q$468,J$525,FALSE)</f>
        <v>397.2</v>
      </c>
      <c r="K76">
        <f>VLOOKUP($A76,content_factors_backup!$A$2:$Q$468,K$525,FALSE)</f>
        <v>0</v>
      </c>
      <c r="L76">
        <f>VLOOKUP($A76,content_factors_backup!$A$2:$Q$468,L$525,FALSE)</f>
        <v>0</v>
      </c>
      <c r="M76">
        <f>VLOOKUP($A76,content_factors_backup!$A$2:$Q$468,M$525,FALSE)</f>
        <v>0.02</v>
      </c>
      <c r="N76">
        <f>VLOOKUP($A76,content_factors_backup!$A$2:$Q$468,N$525,FALSE)</f>
        <v>0.2</v>
      </c>
      <c r="O76">
        <f>VLOOKUP($A76,content_factors_backup!$A$2:$Q$468,O$525,FALSE)</f>
        <v>6</v>
      </c>
      <c r="P76">
        <f>VLOOKUP($A76,content_factors_backup!$A$2:$Q$468,P$525,FALSE)</f>
        <v>0</v>
      </c>
      <c r="Q76">
        <f>VLOOKUP($A76,content_factors_backup!$A$2:$Q$468,Q$525,FALSE)</f>
        <v>1.95E-2</v>
      </c>
      <c r="R76">
        <f>VLOOKUP($A76,content_factors_backup!$A$2:$Q$468,R$525,FALSE)</f>
        <v>0</v>
      </c>
      <c r="S76">
        <f>VLOOKUP($A76,content_factors_backup!$A$2:$Q$468,S$525,FALSE)</f>
        <v>3</v>
      </c>
      <c r="T76">
        <f>VLOOKUP($A76,content_factors_backup!$A$2:$Q$468,T$525,FALSE)</f>
        <v>0</v>
      </c>
      <c r="U76">
        <f>VLOOKUP($A76,content_factors_backup!$A$2:$Q$468,U$525,FALSE)</f>
        <v>0</v>
      </c>
      <c r="V76">
        <f>VLOOKUP($A76,content_factors_backup!$A$2:$Q$468,V$525,FALSE)</f>
        <v>0</v>
      </c>
      <c r="W76">
        <f>VLOOKUP($A76,content_factors_backup!$A$2:$Q$468,W$525,FALSE)</f>
        <v>0</v>
      </c>
    </row>
    <row r="77" spans="1:23" x14ac:dyDescent="0.25">
      <c r="A77">
        <v>165</v>
      </c>
      <c r="B77" t="s">
        <v>60</v>
      </c>
      <c r="C77" t="s">
        <v>995</v>
      </c>
      <c r="E77" t="s">
        <v>994</v>
      </c>
      <c r="F77" t="s">
        <v>994</v>
      </c>
      <c r="G77">
        <v>23540</v>
      </c>
      <c r="I77">
        <f>VLOOKUP($A77,content_factors_backup!$A$2:$Q$468,I$525,FALSE)</f>
        <v>76</v>
      </c>
      <c r="J77">
        <f>VLOOKUP($A77,content_factors_backup!$A$2:$Q$468,J$525,FALSE)</f>
        <v>290</v>
      </c>
      <c r="K77">
        <f>VLOOKUP($A77,content_factors_backup!$A$2:$Q$468,K$525,FALSE)</f>
        <v>0</v>
      </c>
      <c r="L77">
        <f>VLOOKUP($A77,content_factors_backup!$A$2:$Q$468,L$525,FALSE)</f>
        <v>0</v>
      </c>
      <c r="M77">
        <f>VLOOKUP($A77,content_factors_backup!$A$2:$Q$468,M$525,FALSE)</f>
        <v>0.28999999999999998</v>
      </c>
      <c r="N77">
        <f>VLOOKUP($A77,content_factors_backup!$A$2:$Q$468,N$525,FALSE)</f>
        <v>4.72</v>
      </c>
      <c r="O77">
        <f>VLOOKUP($A77,content_factors_backup!$A$2:$Q$468,O$525,FALSE)</f>
        <v>205</v>
      </c>
      <c r="P77">
        <f>VLOOKUP($A77,content_factors_backup!$A$2:$Q$468,P$525,FALSE)</f>
        <v>0</v>
      </c>
      <c r="Q77">
        <f>VLOOKUP($A77,content_factors_backup!$A$2:$Q$468,Q$525,FALSE)</f>
        <v>2E-3</v>
      </c>
      <c r="R77">
        <f>VLOOKUP($A77,content_factors_backup!$A$2:$Q$468,R$525,FALSE)</f>
        <v>13.3</v>
      </c>
      <c r="S77">
        <f>VLOOKUP($A77,content_factors_backup!$A$2:$Q$468,S$525,FALSE)</f>
        <v>1464</v>
      </c>
      <c r="T77">
        <f>VLOOKUP($A77,content_factors_backup!$A$2:$Q$468,T$525,FALSE)</f>
        <v>0</v>
      </c>
      <c r="U77">
        <f>VLOOKUP($A77,content_factors_backup!$A$2:$Q$468,U$525,FALSE)</f>
        <v>0</v>
      </c>
      <c r="V77">
        <f>VLOOKUP($A77,content_factors_backup!$A$2:$Q$468,V$525,FALSE)</f>
        <v>0</v>
      </c>
      <c r="W77">
        <f>VLOOKUP($A77,content_factors_backup!$A$2:$Q$468,W$525,FALSE)</f>
        <v>0</v>
      </c>
    </row>
    <row r="78" spans="1:23" x14ac:dyDescent="0.25">
      <c r="A78">
        <v>166</v>
      </c>
      <c r="B78" t="s">
        <v>61</v>
      </c>
      <c r="C78" t="s">
        <v>993</v>
      </c>
      <c r="E78">
        <v>170260</v>
      </c>
      <c r="F78">
        <v>170260</v>
      </c>
      <c r="G78">
        <v>23210.03</v>
      </c>
      <c r="I78">
        <f>VLOOKUP($A78,content_factors_backup!$A$2:$Q$468,I$525,FALSE)</f>
        <v>76</v>
      </c>
      <c r="J78">
        <f>VLOOKUP($A78,content_factors_backup!$A$2:$Q$468,J$525,FALSE)</f>
        <v>310</v>
      </c>
      <c r="K78">
        <f>VLOOKUP($A78,content_factors_backup!$A$2:$Q$468,K$525,FALSE)</f>
        <v>0.09</v>
      </c>
      <c r="L78">
        <f>VLOOKUP($A78,content_factors_backup!$A$2:$Q$468,L$525,FALSE)</f>
        <v>0.2</v>
      </c>
      <c r="M78">
        <f>VLOOKUP($A78,content_factors_backup!$A$2:$Q$468,M$525,FALSE)</f>
        <v>0.01</v>
      </c>
      <c r="N78">
        <f>VLOOKUP($A78,content_factors_backup!$A$2:$Q$468,N$525,FALSE)</f>
        <v>0.09</v>
      </c>
      <c r="O78">
        <f>VLOOKUP($A78,content_factors_backup!$A$2:$Q$468,O$525,FALSE)</f>
        <v>1</v>
      </c>
      <c r="P78">
        <f>VLOOKUP($A78,content_factors_backup!$A$2:$Q$468,P$525,FALSE)</f>
        <v>30</v>
      </c>
      <c r="Q78">
        <f>VLOOKUP($A78,content_factors_backup!$A$2:$Q$468,Q$525,FALSE)</f>
        <v>0.16500000000000001</v>
      </c>
      <c r="R78">
        <f>VLOOKUP($A78,content_factors_backup!$A$2:$Q$468,R$525,FALSE)</f>
        <v>13.3</v>
      </c>
      <c r="S78">
        <f>VLOOKUP($A78,content_factors_backup!$A$2:$Q$468,S$525,FALSE)</f>
        <v>4</v>
      </c>
      <c r="T78">
        <f>VLOOKUP($A78,content_factors_backup!$A$2:$Q$468,T$525,FALSE)</f>
        <v>0.98</v>
      </c>
      <c r="U78">
        <f>VLOOKUP($A78,content_factors_backup!$A$2:$Q$468,U$525,FALSE)</f>
        <v>0</v>
      </c>
      <c r="V78">
        <f>VLOOKUP($A78,content_factors_backup!$A$2:$Q$468,V$525,FALSE)</f>
        <v>22.5</v>
      </c>
      <c r="W78">
        <f>VLOOKUP($A78,content_factors_backup!$A$2:$Q$468,W$525,FALSE)</f>
        <v>8</v>
      </c>
    </row>
    <row r="79" spans="1:23" x14ac:dyDescent="0.25">
      <c r="A79">
        <v>167</v>
      </c>
      <c r="B79" t="s">
        <v>992</v>
      </c>
      <c r="C79" t="s">
        <v>991</v>
      </c>
      <c r="E79">
        <v>170290</v>
      </c>
      <c r="F79">
        <v>170290</v>
      </c>
      <c r="G79">
        <v>23210.04</v>
      </c>
      <c r="I79">
        <f>VLOOKUP($A79,content_factors_backup!$A$2:$Q$468,I$525,FALSE)</f>
        <v>87.5</v>
      </c>
      <c r="J79">
        <f>VLOOKUP($A79,content_factors_backup!$A$2:$Q$468,J$525,FALSE)</f>
        <v>397.2</v>
      </c>
      <c r="K79">
        <f>VLOOKUP($A79,content_factors_backup!$A$2:$Q$468,K$525,FALSE)</f>
        <v>0</v>
      </c>
      <c r="L79">
        <f>VLOOKUP($A79,content_factors_backup!$A$2:$Q$468,L$525,FALSE)</f>
        <v>0</v>
      </c>
      <c r="M79">
        <f>VLOOKUP($A79,content_factors_backup!$A$2:$Q$468,M$525,FALSE)</f>
        <v>0.02</v>
      </c>
      <c r="N79">
        <f>VLOOKUP($A79,content_factors_backup!$A$2:$Q$468,N$525,FALSE)</f>
        <v>0.2</v>
      </c>
      <c r="O79">
        <f>VLOOKUP($A79,content_factors_backup!$A$2:$Q$468,O$525,FALSE)</f>
        <v>6</v>
      </c>
      <c r="P79">
        <f>VLOOKUP($A79,content_factors_backup!$A$2:$Q$468,P$525,FALSE)</f>
        <v>0</v>
      </c>
      <c r="Q79">
        <f>VLOOKUP($A79,content_factors_backup!$A$2:$Q$468,Q$525,FALSE)</f>
        <v>1.95E-2</v>
      </c>
      <c r="R79">
        <f>VLOOKUP($A79,content_factors_backup!$A$2:$Q$468,R$525,FALSE)</f>
        <v>0</v>
      </c>
      <c r="S79">
        <f>VLOOKUP($A79,content_factors_backup!$A$2:$Q$468,S$525,FALSE)</f>
        <v>3</v>
      </c>
      <c r="T79">
        <f>VLOOKUP($A79,content_factors_backup!$A$2:$Q$468,T$525,FALSE)</f>
        <v>0</v>
      </c>
      <c r="U79">
        <f>VLOOKUP($A79,content_factors_backup!$A$2:$Q$468,U$525,FALSE)</f>
        <v>0</v>
      </c>
      <c r="V79">
        <f>VLOOKUP($A79,content_factors_backup!$A$2:$Q$468,V$525,FALSE)</f>
        <v>0</v>
      </c>
      <c r="W79">
        <f>VLOOKUP($A79,content_factors_backup!$A$2:$Q$468,W$525,FALSE)</f>
        <v>0</v>
      </c>
    </row>
    <row r="80" spans="1:23" x14ac:dyDescent="0.25">
      <c r="A80">
        <v>168</v>
      </c>
      <c r="B80" t="s">
        <v>63</v>
      </c>
      <c r="C80" t="s">
        <v>990</v>
      </c>
      <c r="E80" t="s">
        <v>989</v>
      </c>
      <c r="F80" t="s">
        <v>989</v>
      </c>
      <c r="G80">
        <v>23670.01</v>
      </c>
      <c r="I80">
        <f>VLOOKUP($A80,content_factors_backup!$A$2:$Q$468,I$525,FALSE)</f>
        <v>87</v>
      </c>
      <c r="J80">
        <f>VLOOKUP($A80,content_factors_backup!$A$2:$Q$468,J$525,FALSE)</f>
        <v>360</v>
      </c>
      <c r="K80">
        <f>VLOOKUP($A80,content_factors_backup!$A$2:$Q$468,K$525,FALSE)</f>
        <v>0</v>
      </c>
      <c r="L80">
        <f>VLOOKUP($A80,content_factors_backup!$A$2:$Q$468,L$525,FALSE)</f>
        <v>2.4</v>
      </c>
      <c r="M80">
        <f>VLOOKUP($A80,content_factors_backup!$A$2:$Q$468,M$525,FALSE)</f>
        <v>0</v>
      </c>
      <c r="N80">
        <f>VLOOKUP($A80,content_factors_backup!$A$2:$Q$468,N$525,FALSE)</f>
        <v>0</v>
      </c>
      <c r="O80">
        <f>VLOOKUP($A80,content_factors_backup!$A$2:$Q$468,O$525,FALSE)</f>
        <v>0</v>
      </c>
      <c r="P80">
        <f>VLOOKUP($A80,content_factors_backup!$A$2:$Q$468,P$525,FALSE)</f>
        <v>0</v>
      </c>
      <c r="Q80">
        <f>VLOOKUP($A80,content_factors_backup!$A$2:$Q$468,Q$525,FALSE)</f>
        <v>0</v>
      </c>
      <c r="R80">
        <f>VLOOKUP($A80,content_factors_backup!$A$2:$Q$468,R$525,FALSE)</f>
        <v>0</v>
      </c>
      <c r="S80">
        <f>VLOOKUP($A80,content_factors_backup!$A$2:$Q$468,S$525,FALSE)</f>
        <v>2</v>
      </c>
      <c r="T80">
        <f>VLOOKUP($A80,content_factors_backup!$A$2:$Q$468,T$525,FALSE)</f>
        <v>0</v>
      </c>
      <c r="U80">
        <f>VLOOKUP($A80,content_factors_backup!$A$2:$Q$468,U$525,FALSE)</f>
        <v>0</v>
      </c>
      <c r="V80">
        <f>VLOOKUP($A80,content_factors_backup!$A$2:$Q$468,V$525,FALSE)</f>
        <v>0</v>
      </c>
      <c r="W80">
        <f>VLOOKUP($A80,content_factors_backup!$A$2:$Q$468,W$525,FALSE)</f>
        <v>0</v>
      </c>
    </row>
    <row r="81" spans="1:23" x14ac:dyDescent="0.25">
      <c r="A81">
        <v>169</v>
      </c>
      <c r="B81" t="s">
        <v>64</v>
      </c>
      <c r="C81" t="s">
        <v>988</v>
      </c>
      <c r="E81">
        <v>230320</v>
      </c>
      <c r="F81">
        <v>230320</v>
      </c>
      <c r="G81">
        <v>39140.01</v>
      </c>
      <c r="I81">
        <f>VLOOKUP($A81,content_factors_backup!$A$2:$Q$468,I$525,FALSE)</f>
        <v>87</v>
      </c>
      <c r="J81">
        <f>VLOOKUP($A81,content_factors_backup!$A$2:$Q$468,J$525,FALSE)</f>
        <v>336</v>
      </c>
      <c r="K81">
        <f>VLOOKUP($A81,content_factors_backup!$A$2:$Q$468,K$525,FALSE)</f>
        <v>0</v>
      </c>
      <c r="L81">
        <f>VLOOKUP($A81,content_factors_backup!$A$2:$Q$468,L$525,FALSE)</f>
        <v>0</v>
      </c>
      <c r="M81">
        <f>VLOOKUP($A81,content_factors_backup!$A$2:$Q$468,M$525,FALSE)</f>
        <v>0</v>
      </c>
      <c r="N81">
        <f>VLOOKUP($A81,content_factors_backup!$A$2:$Q$468,N$525,FALSE)</f>
        <v>0</v>
      </c>
      <c r="O81">
        <f>VLOOKUP($A81,content_factors_backup!$A$2:$Q$468,O$525,FALSE)</f>
        <v>0</v>
      </c>
      <c r="P81">
        <f>VLOOKUP($A81,content_factors_backup!$A$2:$Q$468,P$525,FALSE)</f>
        <v>0</v>
      </c>
      <c r="Q81">
        <f>VLOOKUP($A81,content_factors_backup!$A$2:$Q$468,Q$525,FALSE)</f>
        <v>0</v>
      </c>
      <c r="R81">
        <f>VLOOKUP($A81,content_factors_backup!$A$2:$Q$468,R$525,FALSE)</f>
        <v>0</v>
      </c>
      <c r="S81">
        <f>VLOOKUP($A81,content_factors_backup!$A$2:$Q$468,S$525,FALSE)</f>
        <v>4</v>
      </c>
      <c r="T81">
        <f>VLOOKUP($A81,content_factors_backup!$A$2:$Q$468,T$525,FALSE)</f>
        <v>0</v>
      </c>
      <c r="U81">
        <f>VLOOKUP($A81,content_factors_backup!$A$2:$Q$468,U$525,FALSE)</f>
        <v>0</v>
      </c>
      <c r="V81">
        <f>VLOOKUP($A81,content_factors_backup!$A$2:$Q$468,V$525,FALSE)</f>
        <v>0</v>
      </c>
      <c r="W81">
        <f>VLOOKUP($A81,content_factors_backup!$A$2:$Q$468,W$525,FALSE)</f>
        <v>0</v>
      </c>
    </row>
    <row r="82" spans="1:23" x14ac:dyDescent="0.25">
      <c r="A82">
        <v>171</v>
      </c>
      <c r="B82" t="s">
        <v>65</v>
      </c>
      <c r="I82">
        <f>VLOOKUP($A82,content_factors_backup!$A$2:$Q$468,I$525,FALSE)</f>
        <v>99.5</v>
      </c>
      <c r="J82">
        <f>VLOOKUP($A82,content_factors_backup!$A$2:$Q$468,J$525,FALSE)</f>
        <v>336</v>
      </c>
      <c r="K82">
        <f>VLOOKUP($A82,content_factors_backup!$A$2:$Q$468,K$525,FALSE)</f>
        <v>0</v>
      </c>
      <c r="L82">
        <f>VLOOKUP($A82,content_factors_backup!$A$2:$Q$468,L$525,FALSE)</f>
        <v>0</v>
      </c>
      <c r="M82">
        <f>VLOOKUP($A82,content_factors_backup!$A$2:$Q$468,M$525,FALSE)</f>
        <v>0</v>
      </c>
      <c r="N82">
        <f>VLOOKUP($A82,content_factors_backup!$A$2:$Q$468,N$525,FALSE)</f>
        <v>0</v>
      </c>
      <c r="O82">
        <f>VLOOKUP($A82,content_factors_backup!$A$2:$Q$468,O$525,FALSE)</f>
        <v>0</v>
      </c>
      <c r="P82">
        <f>VLOOKUP($A82,content_factors_backup!$A$2:$Q$468,P$525,FALSE)</f>
        <v>0</v>
      </c>
      <c r="Q82">
        <f>VLOOKUP($A82,content_factors_backup!$A$2:$Q$468,Q$525,FALSE)</f>
        <v>0</v>
      </c>
      <c r="R82">
        <f>VLOOKUP($A82,content_factors_backup!$A$2:$Q$468,R$525,FALSE)</f>
        <v>0</v>
      </c>
      <c r="S82">
        <f>VLOOKUP($A82,content_factors_backup!$A$2:$Q$468,S$525,FALSE)</f>
        <v>4</v>
      </c>
      <c r="T82">
        <f>VLOOKUP($A82,content_factors_backup!$A$2:$Q$468,T$525,FALSE)</f>
        <v>0</v>
      </c>
      <c r="U82">
        <f>VLOOKUP($A82,content_factors_backup!$A$2:$Q$468,U$525,FALSE)</f>
        <v>0</v>
      </c>
      <c r="V82">
        <f>VLOOKUP($A82,content_factors_backup!$A$2:$Q$468,V$525,FALSE)</f>
        <v>0</v>
      </c>
      <c r="W82">
        <f>VLOOKUP($A82,content_factors_backup!$A$2:$Q$468,W$525,FALSE)</f>
        <v>0</v>
      </c>
    </row>
    <row r="83" spans="1:23" x14ac:dyDescent="0.25">
      <c r="A83">
        <v>172</v>
      </c>
      <c r="B83" t="s">
        <v>66</v>
      </c>
      <c r="C83" t="s">
        <v>987</v>
      </c>
      <c r="E83" t="s">
        <v>986</v>
      </c>
      <c r="F83" t="s">
        <v>986</v>
      </c>
      <c r="G83">
        <v>23210.05</v>
      </c>
      <c r="I83">
        <f>VLOOKUP($A83,content_factors_backup!$A$2:$Q$468,I$525,FALSE)</f>
        <v>99.5</v>
      </c>
      <c r="J83">
        <f>VLOOKUP($A83,content_factors_backup!$A$2:$Q$468,J$525,FALSE)</f>
        <v>336</v>
      </c>
      <c r="K83">
        <f>VLOOKUP($A83,content_factors_backup!$A$2:$Q$468,K$525,FALSE)</f>
        <v>0</v>
      </c>
      <c r="L83">
        <f>VLOOKUP($A83,content_factors_backup!$A$2:$Q$468,L$525,FALSE)</f>
        <v>0</v>
      </c>
      <c r="M83">
        <f>VLOOKUP($A83,content_factors_backup!$A$2:$Q$468,M$525,FALSE)</f>
        <v>0</v>
      </c>
      <c r="N83">
        <f>VLOOKUP($A83,content_factors_backup!$A$2:$Q$468,N$525,FALSE)</f>
        <v>0</v>
      </c>
      <c r="O83">
        <f>VLOOKUP($A83,content_factors_backup!$A$2:$Q$468,O$525,FALSE)</f>
        <v>0</v>
      </c>
      <c r="P83">
        <f>VLOOKUP($A83,content_factors_backup!$A$2:$Q$468,P$525,FALSE)</f>
        <v>0</v>
      </c>
      <c r="Q83">
        <f>VLOOKUP($A83,content_factors_backup!$A$2:$Q$468,Q$525,FALSE)</f>
        <v>0</v>
      </c>
      <c r="R83">
        <f>VLOOKUP($A83,content_factors_backup!$A$2:$Q$468,R$525,FALSE)</f>
        <v>0</v>
      </c>
      <c r="S83">
        <f>VLOOKUP($A83,content_factors_backup!$A$2:$Q$468,S$525,FALSE)</f>
        <v>4</v>
      </c>
      <c r="T83">
        <f>VLOOKUP($A83,content_factors_backup!$A$2:$Q$468,T$525,FALSE)</f>
        <v>0</v>
      </c>
      <c r="U83">
        <f>VLOOKUP($A83,content_factors_backup!$A$2:$Q$468,U$525,FALSE)</f>
        <v>0</v>
      </c>
      <c r="V83">
        <f>VLOOKUP($A83,content_factors_backup!$A$2:$Q$468,V$525,FALSE)</f>
        <v>0</v>
      </c>
      <c r="W83">
        <f>VLOOKUP($A83,content_factors_backup!$A$2:$Q$468,W$525,FALSE)</f>
        <v>0</v>
      </c>
    </row>
    <row r="84" spans="1:23" x14ac:dyDescent="0.25">
      <c r="A84">
        <v>173</v>
      </c>
      <c r="B84" t="s">
        <v>67</v>
      </c>
      <c r="C84" t="s">
        <v>985</v>
      </c>
      <c r="E84" t="s">
        <v>984</v>
      </c>
      <c r="F84" t="s">
        <v>984</v>
      </c>
      <c r="G84">
        <v>23210.06</v>
      </c>
      <c r="I84">
        <f>VLOOKUP($A84,content_factors_backup!$A$2:$Q$468,I$525,FALSE)</f>
        <v>99.5</v>
      </c>
      <c r="J84">
        <f>VLOOKUP($A84,content_factors_backup!$A$2:$Q$468,J$525,FALSE)</f>
        <v>336</v>
      </c>
      <c r="K84">
        <f>VLOOKUP($A84,content_factors_backup!$A$2:$Q$468,K$525,FALSE)</f>
        <v>0</v>
      </c>
      <c r="L84">
        <f>VLOOKUP($A84,content_factors_backup!$A$2:$Q$468,L$525,FALSE)</f>
        <v>0</v>
      </c>
      <c r="M84">
        <f>VLOOKUP($A84,content_factors_backup!$A$2:$Q$468,M$525,FALSE)</f>
        <v>0</v>
      </c>
      <c r="N84">
        <f>VLOOKUP($A84,content_factors_backup!$A$2:$Q$468,N$525,FALSE)</f>
        <v>0</v>
      </c>
      <c r="O84">
        <f>VLOOKUP($A84,content_factors_backup!$A$2:$Q$468,O$525,FALSE)</f>
        <v>0</v>
      </c>
      <c r="P84">
        <f>VLOOKUP($A84,content_factors_backup!$A$2:$Q$468,P$525,FALSE)</f>
        <v>0</v>
      </c>
      <c r="Q84">
        <f>VLOOKUP($A84,content_factors_backup!$A$2:$Q$468,Q$525,FALSE)</f>
        <v>0</v>
      </c>
      <c r="R84">
        <f>VLOOKUP($A84,content_factors_backup!$A$2:$Q$468,R$525,FALSE)</f>
        <v>0</v>
      </c>
      <c r="S84">
        <f>VLOOKUP($A84,content_factors_backup!$A$2:$Q$468,S$525,FALSE)</f>
        <v>4</v>
      </c>
      <c r="T84">
        <f>VLOOKUP($A84,content_factors_backup!$A$2:$Q$468,T$525,FALSE)</f>
        <v>0</v>
      </c>
      <c r="U84">
        <f>VLOOKUP($A84,content_factors_backup!$A$2:$Q$468,U$525,FALSE)</f>
        <v>0</v>
      </c>
      <c r="V84">
        <f>VLOOKUP($A84,content_factors_backup!$A$2:$Q$468,V$525,FALSE)</f>
        <v>0</v>
      </c>
      <c r="W84">
        <f>VLOOKUP($A84,content_factors_backup!$A$2:$Q$468,W$525,FALSE)</f>
        <v>0</v>
      </c>
    </row>
    <row r="85" spans="1:23" x14ac:dyDescent="0.25">
      <c r="A85">
        <v>176</v>
      </c>
      <c r="B85" t="s">
        <v>68</v>
      </c>
      <c r="C85" t="s">
        <v>983</v>
      </c>
      <c r="E85" t="s">
        <v>982</v>
      </c>
      <c r="F85" t="s">
        <v>982</v>
      </c>
      <c r="G85">
        <v>1701</v>
      </c>
      <c r="I85">
        <f>VLOOKUP($A85,content_factors_backup!$A$2:$Q$468,I$525,FALSE)</f>
        <v>90</v>
      </c>
      <c r="J85">
        <f>VLOOKUP($A85,content_factors_backup!$A$2:$Q$468,J$525,FALSE)</f>
        <v>335</v>
      </c>
      <c r="K85">
        <f>VLOOKUP($A85,content_factors_backup!$A$2:$Q$468,K$525,FALSE)</f>
        <v>21.5</v>
      </c>
      <c r="L85">
        <f>VLOOKUP($A85,content_factors_backup!$A$2:$Q$468,L$525,FALSE)</f>
        <v>12.7</v>
      </c>
      <c r="M85">
        <f>VLOOKUP($A85,content_factors_backup!$A$2:$Q$468,M$525,FALSE)</f>
        <v>2.83</v>
      </c>
      <c r="N85">
        <f>VLOOKUP($A85,content_factors_backup!$A$2:$Q$468,N$525,FALSE)</f>
        <v>6.4</v>
      </c>
      <c r="O85">
        <f>VLOOKUP($A85,content_factors_backup!$A$2:$Q$468,O$525,FALSE)</f>
        <v>130.5</v>
      </c>
      <c r="P85">
        <f>VLOOKUP($A85,content_factors_backup!$A$2:$Q$468,P$525,FALSE)</f>
        <v>395</v>
      </c>
      <c r="Q85">
        <f>VLOOKUP($A85,content_factors_backup!$A$2:$Q$468,Q$525,FALSE)</f>
        <v>0.2</v>
      </c>
      <c r="R85">
        <f>VLOOKUP($A85,content_factors_backup!$A$2:$Q$468,R$525,FALSE)</f>
        <v>92.05</v>
      </c>
      <c r="S85">
        <f>VLOOKUP($A85,content_factors_backup!$A$2:$Q$468,S$525,FALSE)</f>
        <v>1196</v>
      </c>
      <c r="T85">
        <f>VLOOKUP($A85,content_factors_backup!$A$2:$Q$468,T$525,FALSE)</f>
        <v>0.03</v>
      </c>
      <c r="U85">
        <f>VLOOKUP($A85,content_factors_backup!$A$2:$Q$468,U$525,FALSE)</f>
        <v>0</v>
      </c>
      <c r="V85">
        <f>VLOOKUP($A85,content_factors_backup!$A$2:$Q$468,V$525,FALSE)</f>
        <v>8.4</v>
      </c>
      <c r="W85">
        <f>VLOOKUP($A85,content_factors_backup!$A$2:$Q$468,W$525,FALSE)</f>
        <v>0</v>
      </c>
    </row>
    <row r="86" spans="1:23" x14ac:dyDescent="0.25">
      <c r="A86">
        <v>181</v>
      </c>
      <c r="B86" t="s">
        <v>69</v>
      </c>
      <c r="C86" t="s">
        <v>981</v>
      </c>
      <c r="E86">
        <v>71350</v>
      </c>
      <c r="F86">
        <v>71350</v>
      </c>
      <c r="G86">
        <v>1702</v>
      </c>
      <c r="I86">
        <f>VLOOKUP($A86,content_factors_backup!$A$2:$Q$468,I$525,FALSE)</f>
        <v>90</v>
      </c>
      <c r="J86">
        <f>VLOOKUP($A86,content_factors_backup!$A$2:$Q$468,J$525,FALSE)</f>
        <v>342.5</v>
      </c>
      <c r="K86">
        <f>VLOOKUP($A86,content_factors_backup!$A$2:$Q$468,K$525,FALSE)</f>
        <v>23.9</v>
      </c>
      <c r="L86">
        <f>VLOOKUP($A86,content_factors_backup!$A$2:$Q$468,L$525,FALSE)</f>
        <v>25</v>
      </c>
      <c r="M86">
        <f>VLOOKUP($A86,content_factors_backup!$A$2:$Q$468,M$525,FALSE)</f>
        <v>3.14</v>
      </c>
      <c r="N86">
        <f>VLOOKUP($A86,content_factors_backup!$A$2:$Q$468,N$525,FALSE)</f>
        <v>6.7</v>
      </c>
      <c r="O86">
        <f>VLOOKUP($A86,content_factors_backup!$A$2:$Q$468,O$525,FALSE)</f>
        <v>93</v>
      </c>
      <c r="P86">
        <f>VLOOKUP($A86,content_factors_backup!$A$2:$Q$468,P$525,FALSE)</f>
        <v>423</v>
      </c>
      <c r="Q86">
        <f>VLOOKUP($A86,content_factors_backup!$A$2:$Q$468,Q$525,FALSE)</f>
        <v>0.3</v>
      </c>
      <c r="R86">
        <f>VLOOKUP($A86,content_factors_backup!$A$2:$Q$468,R$525,FALSE)</f>
        <v>95.8</v>
      </c>
      <c r="S86">
        <f>VLOOKUP($A86,content_factors_backup!$A$2:$Q$468,S$525,FALSE)</f>
        <v>1062</v>
      </c>
      <c r="T86">
        <f>VLOOKUP($A86,content_factors_backup!$A$2:$Q$468,T$525,FALSE)</f>
        <v>0.02</v>
      </c>
      <c r="U86">
        <f>VLOOKUP($A86,content_factors_backup!$A$2:$Q$468,U$525,FALSE)</f>
        <v>0</v>
      </c>
      <c r="V86">
        <f>VLOOKUP($A86,content_factors_backup!$A$2:$Q$468,V$525,FALSE)</f>
        <v>2.9</v>
      </c>
      <c r="W86">
        <f>VLOOKUP($A86,content_factors_backup!$A$2:$Q$468,W$525,FALSE)</f>
        <v>0</v>
      </c>
    </row>
    <row r="87" spans="1:23" x14ac:dyDescent="0.25">
      <c r="A87">
        <v>187</v>
      </c>
      <c r="B87" t="s">
        <v>70</v>
      </c>
      <c r="C87" t="s">
        <v>980</v>
      </c>
      <c r="E87">
        <v>71310</v>
      </c>
      <c r="F87">
        <v>71310</v>
      </c>
      <c r="G87">
        <v>1705</v>
      </c>
      <c r="I87">
        <f>VLOOKUP($A87,content_factors_backup!$A$2:$Q$468,I$525,FALSE)</f>
        <v>89</v>
      </c>
      <c r="J87">
        <f>VLOOKUP($A87,content_factors_backup!$A$2:$Q$468,J$525,FALSE)</f>
        <v>336.99</v>
      </c>
      <c r="K87">
        <f>VLOOKUP($A87,content_factors_backup!$A$2:$Q$468,K$525,FALSE)</f>
        <v>22.4</v>
      </c>
      <c r="L87">
        <f>VLOOKUP($A87,content_factors_backup!$A$2:$Q$468,L$525,FALSE)</f>
        <v>6.5</v>
      </c>
      <c r="M87">
        <f>VLOOKUP($A87,content_factors_backup!$A$2:$Q$468,M$525,FALSE)</f>
        <v>3.28</v>
      </c>
      <c r="N87">
        <f>VLOOKUP($A87,content_factors_backup!$A$2:$Q$468,N$525,FALSE)</f>
        <v>5.5</v>
      </c>
      <c r="O87">
        <f>VLOOKUP($A87,content_factors_backup!$A$2:$Q$468,O$525,FALSE)</f>
        <v>73.5</v>
      </c>
      <c r="P87">
        <f>VLOOKUP($A87,content_factors_backup!$A$2:$Q$468,P$525,FALSE)</f>
        <v>140.75</v>
      </c>
      <c r="Q87">
        <f>VLOOKUP($A87,content_factors_backup!$A$2:$Q$468,Q$525,FALSE)</f>
        <v>0.185</v>
      </c>
      <c r="R87">
        <f>VLOOKUP($A87,content_factors_backup!$A$2:$Q$468,R$525,FALSE)</f>
        <v>165.25</v>
      </c>
      <c r="S87">
        <f>VLOOKUP($A87,content_factors_backup!$A$2:$Q$468,S$525,FALSE)</f>
        <v>981</v>
      </c>
      <c r="T87">
        <f>VLOOKUP($A87,content_factors_backup!$A$2:$Q$468,T$525,FALSE)</f>
        <v>0.14000000000000001</v>
      </c>
      <c r="U87">
        <f>VLOOKUP($A87,content_factors_backup!$A$2:$Q$468,U$525,FALSE)</f>
        <v>0</v>
      </c>
      <c r="V87">
        <f>VLOOKUP($A87,content_factors_backup!$A$2:$Q$468,V$525,FALSE)</f>
        <v>25.9</v>
      </c>
      <c r="W87">
        <f>VLOOKUP($A87,content_factors_backup!$A$2:$Q$468,W$525,FALSE)</f>
        <v>3</v>
      </c>
    </row>
    <row r="88" spans="1:23" x14ac:dyDescent="0.25">
      <c r="A88">
        <v>191</v>
      </c>
      <c r="B88" t="s">
        <v>71</v>
      </c>
      <c r="C88" t="s">
        <v>979</v>
      </c>
      <c r="E88">
        <v>71320</v>
      </c>
      <c r="F88">
        <v>71320</v>
      </c>
      <c r="G88">
        <v>1703</v>
      </c>
      <c r="I88">
        <f>VLOOKUP($A88,content_factors_backup!$A$2:$Q$468,I$525,FALSE)</f>
        <v>89</v>
      </c>
      <c r="J88">
        <f>VLOOKUP($A88,content_factors_backup!$A$2:$Q$468,J$525,FALSE)</f>
        <v>358.5</v>
      </c>
      <c r="K88">
        <f>VLOOKUP($A88,content_factors_backup!$A$2:$Q$468,K$525,FALSE)</f>
        <v>19.600000000000001</v>
      </c>
      <c r="L88">
        <f>VLOOKUP($A88,content_factors_backup!$A$2:$Q$468,L$525,FALSE)</f>
        <v>6.7</v>
      </c>
      <c r="M88">
        <f>VLOOKUP($A88,content_factors_backup!$A$2:$Q$468,M$525,FALSE)</f>
        <v>3.0950000000000002</v>
      </c>
      <c r="N88">
        <f>VLOOKUP($A88,content_factors_backup!$A$2:$Q$468,N$525,FALSE)</f>
        <v>7.1</v>
      </c>
      <c r="O88">
        <f>VLOOKUP($A88,content_factors_backup!$A$2:$Q$468,O$525,FALSE)</f>
        <v>137</v>
      </c>
      <c r="P88">
        <f>VLOOKUP($A88,content_factors_backup!$A$2:$Q$468,P$525,FALSE)</f>
        <v>371.5</v>
      </c>
      <c r="Q88">
        <f>VLOOKUP($A88,content_factors_backup!$A$2:$Q$468,Q$525,FALSE)</f>
        <v>0.16</v>
      </c>
      <c r="R88">
        <f>VLOOKUP($A88,content_factors_backup!$A$2:$Q$468,R$525,FALSE)</f>
        <v>146.65</v>
      </c>
      <c r="S88">
        <f>VLOOKUP($A88,content_factors_backup!$A$2:$Q$468,S$525,FALSE)</f>
        <v>821.5</v>
      </c>
      <c r="T88">
        <f>VLOOKUP($A88,content_factors_backup!$A$2:$Q$468,T$525,FALSE)</f>
        <v>0.35</v>
      </c>
      <c r="U88">
        <f>VLOOKUP($A88,content_factors_backup!$A$2:$Q$468,U$525,FALSE)</f>
        <v>0</v>
      </c>
      <c r="V88">
        <f>VLOOKUP($A88,content_factors_backup!$A$2:$Q$468,V$525,FALSE)</f>
        <v>4</v>
      </c>
      <c r="W88">
        <f>VLOOKUP($A88,content_factors_backup!$A$2:$Q$468,W$525,FALSE)</f>
        <v>2</v>
      </c>
    </row>
    <row r="89" spans="1:23" x14ac:dyDescent="0.25">
      <c r="A89">
        <v>195</v>
      </c>
      <c r="B89" t="s">
        <v>441</v>
      </c>
      <c r="C89" t="s">
        <v>1111</v>
      </c>
      <c r="E89">
        <v>71339</v>
      </c>
      <c r="F89">
        <v>71335</v>
      </c>
      <c r="G89">
        <v>1706</v>
      </c>
      <c r="I89">
        <f>VLOOKUP($A89,content_factors_backup!$A$2:$Q$468,I$525,FALSE)</f>
        <v>50</v>
      </c>
      <c r="J89" t="e">
        <f>VLOOKUP($A89,content_factors_backup!$A$2:$Q$468,J$525,FALSE)</f>
        <v>#N/A</v>
      </c>
      <c r="K89" t="e">
        <f>VLOOKUP($A89,content_factors_backup!$A$2:$Q$468,K$525,FALSE)</f>
        <v>#N/A</v>
      </c>
      <c r="L89" t="e">
        <f>VLOOKUP($A89,content_factors_backup!$A$2:$Q$468,L$525,FALSE)</f>
        <v>#N/A</v>
      </c>
      <c r="M89" t="e">
        <f>VLOOKUP($A89,content_factors_backup!$A$2:$Q$468,M$525,FALSE)</f>
        <v>#N/A</v>
      </c>
      <c r="N89" t="e">
        <f>VLOOKUP($A89,content_factors_backup!$A$2:$Q$468,N$525,FALSE)</f>
        <v>#N/A</v>
      </c>
      <c r="O89" t="e">
        <f>VLOOKUP($A89,content_factors_backup!$A$2:$Q$468,O$525,FALSE)</f>
        <v>#N/A</v>
      </c>
      <c r="P89" t="e">
        <f>VLOOKUP($A89,content_factors_backup!$A$2:$Q$468,P$525,FALSE)</f>
        <v>#N/A</v>
      </c>
      <c r="Q89" t="e">
        <f>VLOOKUP($A89,content_factors_backup!$A$2:$Q$468,Q$525,FALSE)</f>
        <v>#N/A</v>
      </c>
      <c r="R89" t="e">
        <f>VLOOKUP($A89,content_factors_backup!$A$2:$Q$468,R$525,FALSE)</f>
        <v>#N/A</v>
      </c>
      <c r="S89" t="e">
        <f>VLOOKUP($A89,content_factors_backup!$A$2:$Q$468,S$525,FALSE)</f>
        <v>#N/A</v>
      </c>
      <c r="T89" t="e">
        <f>VLOOKUP($A89,content_factors_backup!$A$2:$Q$468,T$525,FALSE)</f>
        <v>#N/A</v>
      </c>
      <c r="U89" t="e">
        <f>VLOOKUP($A89,content_factors_backup!$A$2:$Q$468,U$525,FALSE)</f>
        <v>#N/A</v>
      </c>
      <c r="V89" t="e">
        <f>VLOOKUP($A89,content_factors_backup!$A$2:$Q$468,V$525,FALSE)</f>
        <v>#N/A</v>
      </c>
      <c r="W89" t="e">
        <f>VLOOKUP($A89,content_factors_backup!$A$2:$Q$468,W$525,FALSE)</f>
        <v>#N/A</v>
      </c>
    </row>
    <row r="90" spans="1:23" x14ac:dyDescent="0.25">
      <c r="A90">
        <v>197</v>
      </c>
      <c r="B90" t="s">
        <v>442</v>
      </c>
      <c r="C90" t="s">
        <v>1130</v>
      </c>
      <c r="E90">
        <v>71390</v>
      </c>
      <c r="F90">
        <v>71360</v>
      </c>
      <c r="G90">
        <v>1707</v>
      </c>
      <c r="I90">
        <f>VLOOKUP($A90,content_factors_backup!$A$2:$Q$468,I$525,FALSE)</f>
        <v>50</v>
      </c>
      <c r="J90" t="e">
        <f>VLOOKUP($A90,content_factors_backup!$A$2:$Q$468,J$525,FALSE)</f>
        <v>#N/A</v>
      </c>
      <c r="K90" t="e">
        <f>VLOOKUP($A90,content_factors_backup!$A$2:$Q$468,K$525,FALSE)</f>
        <v>#N/A</v>
      </c>
      <c r="L90" t="e">
        <f>VLOOKUP($A90,content_factors_backup!$A$2:$Q$468,L$525,FALSE)</f>
        <v>#N/A</v>
      </c>
      <c r="M90" t="e">
        <f>VLOOKUP($A90,content_factors_backup!$A$2:$Q$468,M$525,FALSE)</f>
        <v>#N/A</v>
      </c>
      <c r="N90" t="e">
        <f>VLOOKUP($A90,content_factors_backup!$A$2:$Q$468,N$525,FALSE)</f>
        <v>#N/A</v>
      </c>
      <c r="O90" t="e">
        <f>VLOOKUP($A90,content_factors_backup!$A$2:$Q$468,O$525,FALSE)</f>
        <v>#N/A</v>
      </c>
      <c r="P90" t="e">
        <f>VLOOKUP($A90,content_factors_backup!$A$2:$Q$468,P$525,FALSE)</f>
        <v>#N/A</v>
      </c>
      <c r="Q90" t="e">
        <f>VLOOKUP($A90,content_factors_backup!$A$2:$Q$468,Q$525,FALSE)</f>
        <v>#N/A</v>
      </c>
      <c r="R90" t="e">
        <f>VLOOKUP($A90,content_factors_backup!$A$2:$Q$468,R$525,FALSE)</f>
        <v>#N/A</v>
      </c>
      <c r="S90" t="e">
        <f>VLOOKUP($A90,content_factors_backup!$A$2:$Q$468,S$525,FALSE)</f>
        <v>#N/A</v>
      </c>
      <c r="T90" t="e">
        <f>VLOOKUP($A90,content_factors_backup!$A$2:$Q$468,T$525,FALSE)</f>
        <v>#N/A</v>
      </c>
      <c r="U90" t="e">
        <f>VLOOKUP($A90,content_factors_backup!$A$2:$Q$468,U$525,FALSE)</f>
        <v>#N/A</v>
      </c>
      <c r="V90" t="e">
        <f>VLOOKUP($A90,content_factors_backup!$A$2:$Q$468,V$525,FALSE)</f>
        <v>#N/A</v>
      </c>
      <c r="W90" t="e">
        <f>VLOOKUP($A90,content_factors_backup!$A$2:$Q$468,W$525,FALSE)</f>
        <v>#N/A</v>
      </c>
    </row>
    <row r="91" spans="1:23" x14ac:dyDescent="0.25">
      <c r="A91">
        <v>201</v>
      </c>
      <c r="B91" t="s">
        <v>72</v>
      </c>
      <c r="C91" t="s">
        <v>978</v>
      </c>
      <c r="E91">
        <v>71340</v>
      </c>
      <c r="F91">
        <v>71340</v>
      </c>
      <c r="G91">
        <v>1704</v>
      </c>
      <c r="I91">
        <f>VLOOKUP($A91,content_factors_backup!$A$2:$Q$468,I$525,FALSE)</f>
        <v>89</v>
      </c>
      <c r="J91">
        <f>VLOOKUP($A91,content_factors_backup!$A$2:$Q$468,J$525,FALSE)</f>
        <v>341</v>
      </c>
      <c r="K91">
        <f>VLOOKUP($A91,content_factors_backup!$A$2:$Q$468,K$525,FALSE)</f>
        <v>23.75</v>
      </c>
      <c r="L91">
        <f>VLOOKUP($A91,content_factors_backup!$A$2:$Q$468,L$525,FALSE)</f>
        <v>7.3</v>
      </c>
      <c r="M91">
        <f>VLOOKUP($A91,content_factors_backup!$A$2:$Q$468,M$525,FALSE)</f>
        <v>3</v>
      </c>
      <c r="N91">
        <f>VLOOKUP($A91,content_factors_backup!$A$2:$Q$468,N$525,FALSE)</f>
        <v>7</v>
      </c>
      <c r="O91">
        <f>VLOOKUP($A91,content_factors_backup!$A$2:$Q$468,O$525,FALSE)</f>
        <v>67.5</v>
      </c>
      <c r="P91">
        <f>VLOOKUP($A91,content_factors_backup!$A$2:$Q$468,P$525,FALSE)</f>
        <v>295</v>
      </c>
      <c r="Q91">
        <f>VLOOKUP($A91,content_factors_backup!$A$2:$Q$468,Q$525,FALSE)</f>
        <v>0.2205</v>
      </c>
      <c r="R91">
        <f>VLOOKUP($A91,content_factors_backup!$A$2:$Q$468,R$525,FALSE)</f>
        <v>197.7</v>
      </c>
      <c r="S91">
        <f>VLOOKUP($A91,content_factors_backup!$A$2:$Q$468,S$525,FALSE)</f>
        <v>855</v>
      </c>
      <c r="T91">
        <f>VLOOKUP($A91,content_factors_backup!$A$2:$Q$468,T$525,FALSE)</f>
        <v>0.11</v>
      </c>
      <c r="U91">
        <f>VLOOKUP($A91,content_factors_backup!$A$2:$Q$468,U$525,FALSE)</f>
        <v>0</v>
      </c>
      <c r="V91">
        <f>VLOOKUP($A91,content_factors_backup!$A$2:$Q$468,V$525,FALSE)</f>
        <v>1.7</v>
      </c>
      <c r="W91">
        <f>VLOOKUP($A91,content_factors_backup!$A$2:$Q$468,W$525,FALSE)</f>
        <v>3.5</v>
      </c>
    </row>
    <row r="92" spans="1:23" x14ac:dyDescent="0.25">
      <c r="A92">
        <v>203</v>
      </c>
      <c r="B92" t="s">
        <v>73</v>
      </c>
      <c r="C92" t="s">
        <v>977</v>
      </c>
      <c r="E92">
        <v>71339</v>
      </c>
      <c r="F92">
        <v>71334</v>
      </c>
      <c r="G92">
        <v>1708</v>
      </c>
      <c r="I92">
        <f>VLOOKUP($A92,content_factors_backup!$A$2:$Q$468,I$525,FALSE)</f>
        <v>90</v>
      </c>
      <c r="J92">
        <f>VLOOKUP($A92,content_factors_backup!$A$2:$Q$468,J$525,FALSE)</f>
        <v>372.5</v>
      </c>
      <c r="K92">
        <f>VLOOKUP($A92,content_factors_backup!$A$2:$Q$468,K$525,FALSE)</f>
        <v>19.39</v>
      </c>
      <c r="L92">
        <f>VLOOKUP($A92,content_factors_backup!$A$2:$Q$468,L$525,FALSE)</f>
        <v>4.8</v>
      </c>
      <c r="M92">
        <f>VLOOKUP($A92,content_factors_backup!$A$2:$Q$468,M$525,FALSE)</f>
        <v>2.8660500025000002</v>
      </c>
      <c r="N92">
        <f>VLOOKUP($A92,content_factors_backup!$A$2:$Q$468,N$525,FALSE)</f>
        <v>3.3</v>
      </c>
      <c r="O92">
        <f>VLOOKUP($A92,content_factors_backup!$A$2:$Q$468,O$525,FALSE)</f>
        <v>55.865000000000002</v>
      </c>
      <c r="P92">
        <f>VLOOKUP($A92,content_factors_backup!$A$2:$Q$468,P$525,FALSE)</f>
        <v>0</v>
      </c>
      <c r="Q92">
        <f>VLOOKUP($A92,content_factors_backup!$A$2:$Q$468,Q$525,FALSE)</f>
        <v>0.122751079</v>
      </c>
      <c r="R92">
        <f>VLOOKUP($A92,content_factors_backup!$A$2:$Q$468,R$525,FALSE)</f>
        <v>0</v>
      </c>
      <c r="S92">
        <f>VLOOKUP($A92,content_factors_backup!$A$2:$Q$468,S$525,FALSE)</f>
        <v>1240</v>
      </c>
      <c r="T92">
        <f>VLOOKUP($A92,content_factors_backup!$A$2:$Q$468,T$525,FALSE)</f>
        <v>8.33</v>
      </c>
      <c r="U92">
        <f>VLOOKUP($A92,content_factors_backup!$A$2:$Q$468,U$525,FALSE)</f>
        <v>0</v>
      </c>
      <c r="V92">
        <f>VLOOKUP($A92,content_factors_backup!$A$2:$Q$468,V$525,FALSE)</f>
        <v>0</v>
      </c>
      <c r="W92">
        <f>VLOOKUP($A92,content_factors_backup!$A$2:$Q$468,W$525,FALSE)</f>
        <v>1.25</v>
      </c>
    </row>
    <row r="93" spans="1:23" x14ac:dyDescent="0.25">
      <c r="A93">
        <v>205</v>
      </c>
      <c r="B93" t="s">
        <v>74</v>
      </c>
      <c r="C93" t="s">
        <v>976</v>
      </c>
      <c r="E93">
        <v>121490</v>
      </c>
      <c r="F93">
        <v>121490</v>
      </c>
      <c r="G93">
        <v>1709.01</v>
      </c>
      <c r="I93">
        <f>VLOOKUP($A93,content_factors_backup!$A$2:$Q$468,I$525,FALSE)</f>
        <v>90</v>
      </c>
      <c r="J93">
        <f>VLOOKUP($A93,content_factors_backup!$A$2:$Q$468,J$525,FALSE)</f>
        <v>203</v>
      </c>
      <c r="K93">
        <f>VLOOKUP($A93,content_factors_backup!$A$2:$Q$468,K$525,FALSE)</f>
        <v>15.7</v>
      </c>
      <c r="L93">
        <f>VLOOKUP($A93,content_factors_backup!$A$2:$Q$468,L$525,FALSE)</f>
        <v>2</v>
      </c>
      <c r="M93">
        <f>VLOOKUP($A93,content_factors_backup!$A$2:$Q$468,M$525,FALSE)</f>
        <v>0</v>
      </c>
      <c r="N93">
        <f>VLOOKUP($A93,content_factors_backup!$A$2:$Q$468,N$525,FALSE)</f>
        <v>9.3000000000000007</v>
      </c>
      <c r="O93">
        <f>VLOOKUP($A93,content_factors_backup!$A$2:$Q$468,O$525,FALSE)</f>
        <v>203.5</v>
      </c>
      <c r="P93">
        <f>VLOOKUP($A93,content_factors_backup!$A$2:$Q$468,P$525,FALSE)</f>
        <v>0</v>
      </c>
      <c r="Q93">
        <f>VLOOKUP($A93,content_factors_backup!$A$2:$Q$468,Q$525,FALSE)</f>
        <v>0.1</v>
      </c>
      <c r="R93">
        <f>VLOOKUP($A93,content_factors_backup!$A$2:$Q$468,R$525,FALSE)</f>
        <v>0</v>
      </c>
      <c r="S93">
        <f>VLOOKUP($A93,content_factors_backup!$A$2:$Q$468,S$525,FALSE)</f>
        <v>0</v>
      </c>
      <c r="T93">
        <f>VLOOKUP($A93,content_factors_backup!$A$2:$Q$468,T$525,FALSE)</f>
        <v>0.43144795818879123</v>
      </c>
      <c r="U93">
        <f>VLOOKUP($A93,content_factors_backup!$A$2:$Q$468,U$525,FALSE)</f>
        <v>0</v>
      </c>
      <c r="V93">
        <f>VLOOKUP($A93,content_factors_backup!$A$2:$Q$468,V$525,FALSE)</f>
        <v>2.8494045014192535</v>
      </c>
      <c r="W93">
        <f>VLOOKUP($A93,content_factors_backup!$A$2:$Q$468,W$525,FALSE)</f>
        <v>0</v>
      </c>
    </row>
    <row r="94" spans="1:23" x14ac:dyDescent="0.25">
      <c r="A94">
        <v>210</v>
      </c>
      <c r="B94" t="s">
        <v>443</v>
      </c>
      <c r="C94" t="s">
        <v>1124</v>
      </c>
      <c r="E94">
        <v>121490</v>
      </c>
      <c r="F94">
        <v>121490</v>
      </c>
      <c r="G94">
        <v>1709.02</v>
      </c>
      <c r="I94">
        <f>VLOOKUP($A94,content_factors_backup!$A$2:$Q$468,I$525,FALSE)</f>
        <v>50</v>
      </c>
      <c r="J94" t="e">
        <f>VLOOKUP($A94,content_factors_backup!$A$2:$Q$468,J$525,FALSE)</f>
        <v>#N/A</v>
      </c>
      <c r="K94" t="e">
        <f>VLOOKUP($A94,content_factors_backup!$A$2:$Q$468,K$525,FALSE)</f>
        <v>#N/A</v>
      </c>
      <c r="L94" t="e">
        <f>VLOOKUP($A94,content_factors_backup!$A$2:$Q$468,L$525,FALSE)</f>
        <v>#N/A</v>
      </c>
      <c r="M94" t="e">
        <f>VLOOKUP($A94,content_factors_backup!$A$2:$Q$468,M$525,FALSE)</f>
        <v>#N/A</v>
      </c>
      <c r="N94" t="e">
        <f>VLOOKUP($A94,content_factors_backup!$A$2:$Q$468,N$525,FALSE)</f>
        <v>#N/A</v>
      </c>
      <c r="O94" t="e">
        <f>VLOOKUP($A94,content_factors_backup!$A$2:$Q$468,O$525,FALSE)</f>
        <v>#N/A</v>
      </c>
      <c r="P94" t="e">
        <f>VLOOKUP($A94,content_factors_backup!$A$2:$Q$468,P$525,FALSE)</f>
        <v>#N/A</v>
      </c>
      <c r="Q94" t="e">
        <f>VLOOKUP($A94,content_factors_backup!$A$2:$Q$468,Q$525,FALSE)</f>
        <v>#N/A</v>
      </c>
      <c r="R94" t="e">
        <f>VLOOKUP($A94,content_factors_backup!$A$2:$Q$468,R$525,FALSE)</f>
        <v>#N/A</v>
      </c>
      <c r="S94" t="e">
        <f>VLOOKUP($A94,content_factors_backup!$A$2:$Q$468,S$525,FALSE)</f>
        <v>#N/A</v>
      </c>
      <c r="T94" t="e">
        <f>VLOOKUP($A94,content_factors_backup!$A$2:$Q$468,T$525,FALSE)</f>
        <v>#N/A</v>
      </c>
      <c r="U94" t="e">
        <f>VLOOKUP($A94,content_factors_backup!$A$2:$Q$468,U$525,FALSE)</f>
        <v>#N/A</v>
      </c>
      <c r="V94" t="e">
        <f>VLOOKUP($A94,content_factors_backup!$A$2:$Q$468,V$525,FALSE)</f>
        <v>#N/A</v>
      </c>
      <c r="W94" t="e">
        <f>VLOOKUP($A94,content_factors_backup!$A$2:$Q$468,W$525,FALSE)</f>
        <v>#N/A</v>
      </c>
    </row>
    <row r="95" spans="1:23" x14ac:dyDescent="0.25">
      <c r="A95">
        <v>211</v>
      </c>
      <c r="B95" t="s">
        <v>1131</v>
      </c>
      <c r="C95" t="s">
        <v>1132</v>
      </c>
      <c r="E95">
        <v>71390</v>
      </c>
      <c r="F95">
        <v>71390</v>
      </c>
      <c r="G95">
        <v>1709.9</v>
      </c>
      <c r="I95">
        <f>VLOOKUP($A95,content_factors_backup!$A$2:$Q$468,I$525,FALSE)</f>
        <v>90</v>
      </c>
      <c r="J95">
        <f>VLOOKUP($A95,content_factors_backup!$A$2:$Q$468,J$525,FALSE)</f>
        <v>349</v>
      </c>
      <c r="K95">
        <f>VLOOKUP($A95,content_factors_backup!$A$2:$Q$468,K$525,FALSE)</f>
        <v>23.875</v>
      </c>
      <c r="L95">
        <f>VLOOKUP($A95,content_factors_backup!$A$2:$Q$468,L$525,FALSE)</f>
        <v>7.4</v>
      </c>
      <c r="M95">
        <f>VLOOKUP($A95,content_factors_backup!$A$2:$Q$468,M$525,FALSE)</f>
        <v>3.99</v>
      </c>
      <c r="N95">
        <f>VLOOKUP($A95,content_factors_backup!$A$2:$Q$468,N$525,FALSE)</f>
        <v>7</v>
      </c>
      <c r="O95">
        <f>VLOOKUP($A95,content_factors_backup!$A$2:$Q$468,O$525,FALSE)</f>
        <v>158</v>
      </c>
      <c r="P95">
        <f>VLOOKUP($A95,content_factors_backup!$A$2:$Q$468,P$525,FALSE)</f>
        <v>342</v>
      </c>
      <c r="Q95">
        <f>VLOOKUP($A95,content_factors_backup!$A$2:$Q$468,Q$525,FALSE)</f>
        <v>0.18</v>
      </c>
      <c r="R95">
        <f>VLOOKUP($A95,content_factors_backup!$A$2:$Q$468,R$525,FALSE)</f>
        <v>352</v>
      </c>
      <c r="S95">
        <f>VLOOKUP($A95,content_factors_backup!$A$2:$Q$468,S$525,FALSE)</f>
        <v>1157</v>
      </c>
      <c r="T95">
        <f>VLOOKUP($A95,content_factors_backup!$A$2:$Q$468,T$525,FALSE)</f>
        <v>0.75</v>
      </c>
      <c r="U95">
        <f>VLOOKUP($A95,content_factors_backup!$A$2:$Q$468,U$525,FALSE)</f>
        <v>0</v>
      </c>
      <c r="V95">
        <f>VLOOKUP($A95,content_factors_backup!$A$2:$Q$468,V$525,FALSE)</f>
        <v>3</v>
      </c>
      <c r="W95">
        <f>VLOOKUP($A95,content_factors_backup!$A$2:$Q$468,W$525,FALSE)</f>
        <v>1</v>
      </c>
    </row>
    <row r="96" spans="1:23" x14ac:dyDescent="0.25">
      <c r="A96">
        <v>212</v>
      </c>
      <c r="B96" t="s">
        <v>75</v>
      </c>
      <c r="C96" t="s">
        <v>975</v>
      </c>
      <c r="E96">
        <v>110610</v>
      </c>
      <c r="F96">
        <v>110610</v>
      </c>
      <c r="G96">
        <v>23170.03</v>
      </c>
      <c r="I96">
        <f>VLOOKUP($A96,content_factors_backup!$A$2:$Q$468,I$525,FALSE)</f>
        <v>90</v>
      </c>
      <c r="J96">
        <f>VLOOKUP($A96,content_factors_backup!$A$2:$Q$468,J$525,FALSE)</f>
        <v>424</v>
      </c>
      <c r="K96">
        <f>VLOOKUP($A96,content_factors_backup!$A$2:$Q$468,K$525,FALSE)</f>
        <v>27.65</v>
      </c>
      <c r="L96">
        <f>VLOOKUP($A96,content_factors_backup!$A$2:$Q$468,L$525,FALSE)</f>
        <v>10.199999999999999</v>
      </c>
      <c r="M96">
        <f>VLOOKUP($A96,content_factors_backup!$A$2:$Q$468,M$525,FALSE)</f>
        <v>2.9750000000000001</v>
      </c>
      <c r="N96">
        <f>VLOOKUP($A96,content_factors_backup!$A$2:$Q$468,N$525,FALSE)</f>
        <v>9.15</v>
      </c>
      <c r="O96">
        <f>VLOOKUP($A96,content_factors_backup!$A$2:$Q$468,O$525,FALSE)</f>
        <v>100</v>
      </c>
      <c r="P96">
        <f>VLOOKUP($A96,content_factors_backup!$A$2:$Q$468,P$525,FALSE)</f>
        <v>345</v>
      </c>
      <c r="Q96">
        <f>VLOOKUP($A96,content_factors_backup!$A$2:$Q$468,Q$525,FALSE)</f>
        <v>0.24</v>
      </c>
      <c r="R96">
        <f>VLOOKUP($A96,content_factors_backup!$A$2:$Q$468,R$525,FALSE)</f>
        <v>190.6</v>
      </c>
      <c r="S96">
        <f>VLOOKUP($A96,content_factors_backup!$A$2:$Q$468,S$525,FALSE)</f>
        <v>1062</v>
      </c>
      <c r="T96">
        <f>VLOOKUP($A96,content_factors_backup!$A$2:$Q$468,T$525,FALSE)</f>
        <v>0.83</v>
      </c>
      <c r="U96">
        <f>VLOOKUP($A96,content_factors_backup!$A$2:$Q$468,U$525,FALSE)</f>
        <v>0</v>
      </c>
      <c r="V96">
        <f>VLOOKUP($A96,content_factors_backup!$A$2:$Q$468,V$525,FALSE)</f>
        <v>9.1</v>
      </c>
      <c r="W96">
        <f>VLOOKUP($A96,content_factors_backup!$A$2:$Q$468,W$525,FALSE)</f>
        <v>2</v>
      </c>
    </row>
    <row r="97" spans="1:23" x14ac:dyDescent="0.25">
      <c r="A97">
        <v>216</v>
      </c>
      <c r="B97" t="s">
        <v>409</v>
      </c>
      <c r="C97" t="s">
        <v>1104</v>
      </c>
      <c r="E97">
        <v>80121</v>
      </c>
      <c r="F97">
        <v>80121</v>
      </c>
      <c r="G97">
        <v>1377</v>
      </c>
      <c r="I97">
        <f>VLOOKUP($A97,content_factors_backup!$A$2:$Q$468,I$525,FALSE)</f>
        <v>95.399999999999991</v>
      </c>
      <c r="J97">
        <f>VLOOKUP($A97,content_factors_backup!$A$2:$Q$468,J$525,FALSE)</f>
        <v>653.5</v>
      </c>
      <c r="K97">
        <f>VLOOKUP($A97,content_factors_backup!$A$2:$Q$468,K$525,FALSE)</f>
        <v>14.8</v>
      </c>
      <c r="L97">
        <f>VLOOKUP($A97,content_factors_backup!$A$2:$Q$468,L$525,FALSE)</f>
        <v>7.5</v>
      </c>
      <c r="M97">
        <f>VLOOKUP($A97,content_factors_backup!$A$2:$Q$468,M$525,FALSE)</f>
        <v>4.0599999999999996</v>
      </c>
      <c r="N97">
        <f>VLOOKUP($A97,content_factors_backup!$A$2:$Q$468,N$525,FALSE)</f>
        <v>2.2650000000000001</v>
      </c>
      <c r="O97">
        <f>VLOOKUP($A97,content_factors_backup!$A$2:$Q$468,O$525,FALSE)</f>
        <v>165</v>
      </c>
      <c r="P97">
        <f>VLOOKUP($A97,content_factors_backup!$A$2:$Q$468,P$525,FALSE)</f>
        <v>22</v>
      </c>
      <c r="Q97">
        <f>VLOOKUP($A97,content_factors_backup!$A$2:$Q$468,Q$525,FALSE)</f>
        <v>0.1</v>
      </c>
      <c r="R97">
        <f>VLOOKUP($A97,content_factors_backup!$A$2:$Q$468,R$525,FALSE)</f>
        <v>28.8</v>
      </c>
      <c r="S97">
        <f>VLOOKUP($A97,content_factors_backup!$A$2:$Q$468,S$525,FALSE)</f>
        <v>659</v>
      </c>
      <c r="T97">
        <f>VLOOKUP($A97,content_factors_backup!$A$2:$Q$468,T$525,FALSE)</f>
        <v>5.65</v>
      </c>
      <c r="U97">
        <f>VLOOKUP($A97,content_factors_backup!$A$2:$Q$468,U$525,FALSE)</f>
        <v>0</v>
      </c>
      <c r="V97">
        <f>VLOOKUP($A97,content_factors_backup!$A$2:$Q$468,V$525,FALSE)</f>
        <v>0</v>
      </c>
      <c r="W97">
        <f>VLOOKUP($A97,content_factors_backup!$A$2:$Q$468,W$525,FALSE)</f>
        <v>0</v>
      </c>
    </row>
    <row r="98" spans="1:23" x14ac:dyDescent="0.25">
      <c r="A98">
        <v>217</v>
      </c>
      <c r="B98" t="s">
        <v>76</v>
      </c>
      <c r="C98" t="s">
        <v>974</v>
      </c>
      <c r="E98">
        <v>80131</v>
      </c>
      <c r="F98">
        <v>80131</v>
      </c>
      <c r="G98">
        <v>1372</v>
      </c>
      <c r="I98">
        <f>VLOOKUP($A98,content_factors_backup!$A$2:$Q$468,I$525,FALSE)</f>
        <v>95</v>
      </c>
      <c r="J98">
        <f>VLOOKUP($A98,content_factors_backup!$A$2:$Q$468,J$525,FALSE)</f>
        <v>572</v>
      </c>
      <c r="K98">
        <f>VLOOKUP($A98,content_factors_backup!$A$2:$Q$468,K$525,FALSE)</f>
        <v>18.22</v>
      </c>
      <c r="L98">
        <f>VLOOKUP($A98,content_factors_backup!$A$2:$Q$468,L$525,FALSE)</f>
        <v>3.1</v>
      </c>
      <c r="M98">
        <f>VLOOKUP($A98,content_factors_backup!$A$2:$Q$468,M$525,FALSE)</f>
        <v>5.1849999999999996</v>
      </c>
      <c r="N98">
        <f>VLOOKUP($A98,content_factors_backup!$A$2:$Q$468,N$525,FALSE)</f>
        <v>6</v>
      </c>
      <c r="O98">
        <f>VLOOKUP($A98,content_factors_backup!$A$2:$Q$468,O$525,FALSE)</f>
        <v>38</v>
      </c>
      <c r="P98">
        <f>VLOOKUP($A98,content_factors_backup!$A$2:$Q$468,P$525,FALSE)</f>
        <v>35.5</v>
      </c>
      <c r="Q98">
        <f>VLOOKUP($A98,content_factors_backup!$A$2:$Q$468,Q$525,FALSE)</f>
        <v>0.18</v>
      </c>
      <c r="R98">
        <f>VLOOKUP($A98,content_factors_backup!$A$2:$Q$468,R$525,FALSE)</f>
        <v>0</v>
      </c>
      <c r="S98">
        <f>VLOOKUP($A98,content_factors_backup!$A$2:$Q$468,S$525,FALSE)</f>
        <v>650.5</v>
      </c>
      <c r="T98">
        <f>VLOOKUP($A98,content_factors_backup!$A$2:$Q$468,T$525,FALSE)</f>
        <v>0.9</v>
      </c>
      <c r="U98">
        <f>VLOOKUP($A98,content_factors_backup!$A$2:$Q$468,U$525,FALSE)</f>
        <v>0</v>
      </c>
      <c r="V98">
        <f>VLOOKUP($A98,content_factors_backup!$A$2:$Q$468,V$525,FALSE)</f>
        <v>34.1</v>
      </c>
      <c r="W98">
        <f>VLOOKUP($A98,content_factors_backup!$A$2:$Q$468,W$525,FALSE)</f>
        <v>4</v>
      </c>
    </row>
    <row r="99" spans="1:23" x14ac:dyDescent="0.25">
      <c r="A99">
        <v>220</v>
      </c>
      <c r="B99" t="s">
        <v>77</v>
      </c>
      <c r="C99" t="s">
        <v>973</v>
      </c>
      <c r="E99">
        <v>80240</v>
      </c>
      <c r="F99" t="s">
        <v>972</v>
      </c>
      <c r="G99">
        <v>1373</v>
      </c>
      <c r="I99">
        <f>VLOOKUP($A99,content_factors_backup!$A$2:$Q$468,I$525,FALSE)</f>
        <v>92</v>
      </c>
      <c r="J99">
        <f>VLOOKUP($A99,content_factors_backup!$A$2:$Q$468,J$525,FALSE)</f>
        <v>224</v>
      </c>
      <c r="K99">
        <f>VLOOKUP($A99,content_factors_backup!$A$2:$Q$468,K$525,FALSE)</f>
        <v>4.7</v>
      </c>
      <c r="L99">
        <f>VLOOKUP($A99,content_factors_backup!$A$2:$Q$468,L$525,FALSE)</f>
        <v>12.3</v>
      </c>
      <c r="M99">
        <f>VLOOKUP($A99,content_factors_backup!$A$2:$Q$468,M$525,FALSE)</f>
        <v>0.46</v>
      </c>
      <c r="N99">
        <f>VLOOKUP($A99,content_factors_backup!$A$2:$Q$468,N$525,FALSE)</f>
        <v>1.5</v>
      </c>
      <c r="O99">
        <f>VLOOKUP($A99,content_factors_backup!$A$2:$Q$468,O$525,FALSE)</f>
        <v>28</v>
      </c>
      <c r="P99">
        <f>VLOOKUP($A99,content_factors_backup!$A$2:$Q$468,P$525,FALSE)</f>
        <v>109</v>
      </c>
      <c r="Q99">
        <f>VLOOKUP($A99,content_factors_backup!$A$2:$Q$468,Q$525,FALSE)</f>
        <v>0.17</v>
      </c>
      <c r="R99">
        <f>VLOOKUP($A99,content_factors_backup!$A$2:$Q$468,R$525,FALSE)</f>
        <v>0</v>
      </c>
      <c r="S99">
        <f>VLOOKUP($A99,content_factors_backup!$A$2:$Q$468,S$525,FALSE)</f>
        <v>653.5</v>
      </c>
      <c r="T99">
        <f>VLOOKUP($A99,content_factors_backup!$A$2:$Q$468,T$525,FALSE)</f>
        <v>0</v>
      </c>
      <c r="U99">
        <f>VLOOKUP($A99,content_factors_backup!$A$2:$Q$468,U$525,FALSE)</f>
        <v>0</v>
      </c>
      <c r="V99">
        <f>VLOOKUP($A99,content_factors_backup!$A$2:$Q$468,V$525,FALSE)</f>
        <v>0</v>
      </c>
      <c r="W99">
        <f>VLOOKUP($A99,content_factors_backup!$A$2:$Q$468,W$525,FALSE)</f>
        <v>16</v>
      </c>
    </row>
    <row r="100" spans="1:23" x14ac:dyDescent="0.25">
      <c r="A100">
        <v>221</v>
      </c>
      <c r="B100" t="s">
        <v>410</v>
      </c>
      <c r="C100" t="s">
        <v>971</v>
      </c>
      <c r="E100">
        <v>80211</v>
      </c>
      <c r="F100">
        <v>80211</v>
      </c>
      <c r="G100">
        <v>1371</v>
      </c>
      <c r="I100">
        <f>VLOOKUP($A100,content_factors_backup!$A$2:$Q$468,I$525,FALSE)</f>
        <v>96</v>
      </c>
      <c r="J100">
        <f>VLOOKUP($A100,content_factors_backup!$A$2:$Q$468,J$525,FALSE)</f>
        <v>592</v>
      </c>
      <c r="K100">
        <f>VLOOKUP($A100,content_factors_backup!$A$2:$Q$468,K$525,FALSE)</f>
        <v>21.824999999999999</v>
      </c>
      <c r="L100">
        <f>VLOOKUP($A100,content_factors_backup!$A$2:$Q$468,L$525,FALSE)</f>
        <v>7.25</v>
      </c>
      <c r="M100">
        <f>VLOOKUP($A100,content_factors_backup!$A$2:$Q$468,M$525,FALSE)</f>
        <v>3.59</v>
      </c>
      <c r="N100">
        <f>VLOOKUP($A100,content_factors_backup!$A$2:$Q$468,N$525,FALSE)</f>
        <v>3.0550000000000002</v>
      </c>
      <c r="O100">
        <f>VLOOKUP($A100,content_factors_backup!$A$2:$Q$468,O$525,FALSE)</f>
        <v>247</v>
      </c>
      <c r="P100">
        <f>VLOOKUP($A100,content_factors_backup!$A$2:$Q$468,P$525,FALSE)</f>
        <v>44</v>
      </c>
      <c r="Q100">
        <f>VLOOKUP($A100,content_factors_backup!$A$2:$Q$468,Q$525,FALSE)</f>
        <v>0.56000000000000005</v>
      </c>
      <c r="R100">
        <f>VLOOKUP($A100,content_factors_backup!$A$2:$Q$468,R$525,FALSE)</f>
        <v>52.1</v>
      </c>
      <c r="S100">
        <f>VLOOKUP($A100,content_factors_backup!$A$2:$Q$468,S$525,FALSE)</f>
        <v>773</v>
      </c>
      <c r="T100">
        <f>VLOOKUP($A100,content_factors_backup!$A$2:$Q$468,T$525,FALSE)</f>
        <v>25.63</v>
      </c>
      <c r="U100">
        <f>VLOOKUP($A100,content_factors_backup!$A$2:$Q$468,U$525,FALSE)</f>
        <v>0</v>
      </c>
      <c r="V100">
        <f>VLOOKUP($A100,content_factors_backup!$A$2:$Q$468,V$525,FALSE)</f>
        <v>0</v>
      </c>
      <c r="W100">
        <f>VLOOKUP($A100,content_factors_backup!$A$2:$Q$468,W$525,FALSE)</f>
        <v>0</v>
      </c>
    </row>
    <row r="101" spans="1:23" x14ac:dyDescent="0.25">
      <c r="A101">
        <v>222</v>
      </c>
      <c r="B101" t="s">
        <v>78</v>
      </c>
      <c r="C101" t="s">
        <v>970</v>
      </c>
      <c r="E101">
        <v>80231</v>
      </c>
      <c r="F101">
        <v>80231</v>
      </c>
      <c r="G101">
        <v>1376</v>
      </c>
      <c r="I101">
        <f>VLOOKUP($A101,content_factors_backup!$A$2:$Q$468,I$525,FALSE)</f>
        <v>96</v>
      </c>
      <c r="J101">
        <f>VLOOKUP($A101,content_factors_backup!$A$2:$Q$468,J$525,FALSE)</f>
        <v>646</v>
      </c>
      <c r="K101">
        <f>VLOOKUP($A101,content_factors_backup!$A$2:$Q$468,K$525,FALSE)</f>
        <v>15.23</v>
      </c>
      <c r="L101">
        <f>VLOOKUP($A101,content_factors_backup!$A$2:$Q$468,L$525,FALSE)</f>
        <v>6.7</v>
      </c>
      <c r="M101">
        <f>VLOOKUP($A101,content_factors_backup!$A$2:$Q$468,M$525,FALSE)</f>
        <v>3.09</v>
      </c>
      <c r="N101">
        <f>VLOOKUP($A101,content_factors_backup!$A$2:$Q$468,N$525,FALSE)</f>
        <v>2.9550000000000001</v>
      </c>
      <c r="O101">
        <f>VLOOKUP($A101,content_factors_backup!$A$2:$Q$468,O$525,FALSE)</f>
        <v>91</v>
      </c>
      <c r="P101">
        <f>VLOOKUP($A101,content_factors_backup!$A$2:$Q$468,P$525,FALSE)</f>
        <v>64.5</v>
      </c>
      <c r="Q101">
        <f>VLOOKUP($A101,content_factors_backup!$A$2:$Q$468,Q$525,FALSE)</f>
        <v>0.14000000000000001</v>
      </c>
      <c r="R101">
        <f>VLOOKUP($A101,content_factors_backup!$A$2:$Q$468,R$525,FALSE)</f>
        <v>35.65</v>
      </c>
      <c r="S101">
        <f>VLOOKUP($A101,content_factors_backup!$A$2:$Q$468,S$525,FALSE)</f>
        <v>486.5</v>
      </c>
      <c r="T101">
        <f>VLOOKUP($A101,content_factors_backup!$A$2:$Q$468,T$525,FALSE)</f>
        <v>0.7</v>
      </c>
      <c r="U101">
        <f>VLOOKUP($A101,content_factors_backup!$A$2:$Q$468,U$525,FALSE)</f>
        <v>0</v>
      </c>
      <c r="V101">
        <f>VLOOKUP($A101,content_factors_backup!$A$2:$Q$468,V$525,FALSE)</f>
        <v>2.7</v>
      </c>
      <c r="W101">
        <f>VLOOKUP($A101,content_factors_backup!$A$2:$Q$468,W$525,FALSE)</f>
        <v>4.3</v>
      </c>
    </row>
    <row r="102" spans="1:23" x14ac:dyDescent="0.25">
      <c r="A102">
        <v>223</v>
      </c>
      <c r="B102" t="s">
        <v>79</v>
      </c>
      <c r="C102" t="s">
        <v>969</v>
      </c>
      <c r="E102">
        <v>80250</v>
      </c>
      <c r="F102" t="s">
        <v>968</v>
      </c>
      <c r="G102">
        <v>1375</v>
      </c>
      <c r="I102">
        <f>VLOOKUP($A102,content_factors_backup!$A$2:$Q$468,I$525,FALSE)</f>
        <v>95</v>
      </c>
      <c r="J102">
        <f>VLOOKUP($A102,content_factors_backup!$A$2:$Q$468,J$525,FALSE)</f>
        <v>612</v>
      </c>
      <c r="K102">
        <f>VLOOKUP($A102,content_factors_backup!$A$2:$Q$468,K$525,FALSE)</f>
        <v>20.135000000000002</v>
      </c>
      <c r="L102">
        <f>VLOOKUP($A102,content_factors_backup!$A$2:$Q$468,L$525,FALSE)</f>
        <v>8.1999999999999993</v>
      </c>
      <c r="M102">
        <f>VLOOKUP($A102,content_factors_backup!$A$2:$Q$468,M$525,FALSE)</f>
        <v>2.6549999999999998</v>
      </c>
      <c r="N102">
        <f>VLOOKUP($A102,content_factors_backup!$A$2:$Q$468,N$525,FALSE)</f>
        <v>5.85</v>
      </c>
      <c r="O102">
        <f>VLOOKUP($A102,content_factors_backup!$A$2:$Q$468,O$525,FALSE)</f>
        <v>119.5</v>
      </c>
      <c r="P102">
        <f>VLOOKUP($A102,content_factors_backup!$A$2:$Q$468,P$525,FALSE)</f>
        <v>51</v>
      </c>
      <c r="Q102">
        <f>VLOOKUP($A102,content_factors_backup!$A$2:$Q$468,Q$525,FALSE)</f>
        <v>0.1</v>
      </c>
      <c r="R102">
        <f>VLOOKUP($A102,content_factors_backup!$A$2:$Q$468,R$525,FALSE)</f>
        <v>0</v>
      </c>
      <c r="S102">
        <f>VLOOKUP($A102,content_factors_backup!$A$2:$Q$468,S$525,FALSE)</f>
        <v>998.5</v>
      </c>
      <c r="T102">
        <f>VLOOKUP($A102,content_factors_backup!$A$2:$Q$468,T$525,FALSE)</f>
        <v>2.2999999999999998</v>
      </c>
      <c r="U102">
        <f>VLOOKUP($A102,content_factors_backup!$A$2:$Q$468,U$525,FALSE)</f>
        <v>0</v>
      </c>
      <c r="V102">
        <f>VLOOKUP($A102,content_factors_backup!$A$2:$Q$468,V$525,FALSE)</f>
        <v>0</v>
      </c>
      <c r="W102">
        <f>VLOOKUP($A102,content_factors_backup!$A$2:$Q$468,W$525,FALSE)</f>
        <v>79.5</v>
      </c>
    </row>
    <row r="103" spans="1:23" x14ac:dyDescent="0.25">
      <c r="A103">
        <v>224</v>
      </c>
      <c r="B103" t="s">
        <v>80</v>
      </c>
      <c r="C103" t="s">
        <v>967</v>
      </c>
      <c r="E103">
        <v>80290</v>
      </c>
      <c r="F103">
        <v>80270</v>
      </c>
      <c r="G103">
        <v>1379.02</v>
      </c>
      <c r="I103">
        <f>VLOOKUP($A103,content_factors_backup!$A$2:$Q$468,I$525,FALSE)</f>
        <v>95</v>
      </c>
      <c r="J103">
        <f>VLOOKUP($A103,content_factors_backup!$A$2:$Q$468,J$525,FALSE)</f>
        <v>154.5</v>
      </c>
      <c r="K103">
        <f>VLOOKUP($A103,content_factors_backup!$A$2:$Q$468,K$525,FALSE)</f>
        <v>2.5460666745</v>
      </c>
      <c r="L103">
        <f>VLOOKUP($A103,content_factors_backup!$A$2:$Q$468,L$525,FALSE)</f>
        <v>1.4</v>
      </c>
      <c r="M103">
        <f>VLOOKUP($A103,content_factors_backup!$A$2:$Q$468,M$525,FALSE)</f>
        <v>0</v>
      </c>
      <c r="N103">
        <f>VLOOKUP($A103,content_factors_backup!$A$2:$Q$468,N$525,FALSE)</f>
        <v>2</v>
      </c>
      <c r="O103">
        <f>VLOOKUP($A103,content_factors_backup!$A$2:$Q$468,O$525,FALSE)</f>
        <v>51</v>
      </c>
      <c r="P103">
        <f>VLOOKUP($A103,content_factors_backup!$A$2:$Q$468,P$525,FALSE)</f>
        <v>0</v>
      </c>
      <c r="Q103">
        <f>VLOOKUP($A103,content_factors_backup!$A$2:$Q$468,Q$525,FALSE)</f>
        <v>2.75E-2</v>
      </c>
      <c r="R103">
        <f>VLOOKUP($A103,content_factors_backup!$A$2:$Q$468,R$525,FALSE)</f>
        <v>0</v>
      </c>
      <c r="S103">
        <f>VLOOKUP($A103,content_factors_backup!$A$2:$Q$468,S$525,FALSE)</f>
        <v>0</v>
      </c>
      <c r="T103">
        <f>VLOOKUP($A103,content_factors_backup!$A$2:$Q$468,T$525,FALSE)</f>
        <v>0</v>
      </c>
      <c r="U103">
        <f>VLOOKUP($A103,content_factors_backup!$A$2:$Q$468,U$525,FALSE)</f>
        <v>0</v>
      </c>
      <c r="V103">
        <f>VLOOKUP($A103,content_factors_backup!$A$2:$Q$468,V$525,FALSE)</f>
        <v>0</v>
      </c>
      <c r="W103">
        <f>VLOOKUP($A103,content_factors_backup!$A$2:$Q$468,W$525,FALSE)</f>
        <v>1.0416666665000001</v>
      </c>
    </row>
    <row r="104" spans="1:23" x14ac:dyDescent="0.25">
      <c r="A104">
        <v>225</v>
      </c>
      <c r="B104" t="s">
        <v>411</v>
      </c>
      <c r="C104" t="s">
        <v>966</v>
      </c>
      <c r="E104">
        <v>80221</v>
      </c>
      <c r="F104">
        <v>80221</v>
      </c>
      <c r="G104">
        <v>1374</v>
      </c>
      <c r="I104">
        <f>VLOOKUP($A104,content_factors_backup!$A$2:$Q$468,I$525,FALSE)</f>
        <v>94.199999999999989</v>
      </c>
      <c r="J104">
        <f>VLOOKUP($A104,content_factors_backup!$A$2:$Q$468,J$525,FALSE)</f>
        <v>588</v>
      </c>
      <c r="K104">
        <f>VLOOKUP($A104,content_factors_backup!$A$2:$Q$468,K$525,FALSE)</f>
        <v>14.324999999999999</v>
      </c>
      <c r="L104">
        <f>VLOOKUP($A104,content_factors_backup!$A$2:$Q$468,L$525,FALSE)</f>
        <v>7.65</v>
      </c>
      <c r="M104">
        <f>VLOOKUP($A104,content_factors_backup!$A$2:$Q$468,M$525,FALSE)</f>
        <v>4.1399999999999997</v>
      </c>
      <c r="N104">
        <f>VLOOKUP($A104,content_factors_backup!$A$2:$Q$468,N$525,FALSE)</f>
        <v>4.4000000000000004</v>
      </c>
      <c r="O104">
        <f>VLOOKUP($A104,content_factors_backup!$A$2:$Q$468,O$525,FALSE)</f>
        <v>184</v>
      </c>
      <c r="P104">
        <f>VLOOKUP($A104,content_factors_backup!$A$2:$Q$468,P$525,FALSE)</f>
        <v>113</v>
      </c>
      <c r="Q104">
        <f>VLOOKUP($A104,content_factors_backup!$A$2:$Q$468,Q$525,FALSE)</f>
        <v>0.28499999999999998</v>
      </c>
      <c r="R104">
        <f>VLOOKUP($A104,content_factors_backup!$A$2:$Q$468,R$525,FALSE)</f>
        <v>45.6</v>
      </c>
      <c r="S104">
        <f>VLOOKUP($A104,content_factors_backup!$A$2:$Q$468,S$525,FALSE)</f>
        <v>680</v>
      </c>
      <c r="T104">
        <f>VLOOKUP($A104,content_factors_backup!$A$2:$Q$468,T$525,FALSE)</f>
        <v>15.03</v>
      </c>
      <c r="U104">
        <f>VLOOKUP($A104,content_factors_backup!$A$2:$Q$468,U$525,FALSE)</f>
        <v>0</v>
      </c>
      <c r="V104">
        <f>VLOOKUP($A104,content_factors_backup!$A$2:$Q$468,V$525,FALSE)</f>
        <v>14.2</v>
      </c>
      <c r="W104">
        <f>VLOOKUP($A104,content_factors_backup!$A$2:$Q$468,W$525,FALSE)</f>
        <v>8</v>
      </c>
    </row>
    <row r="105" spans="1:23" x14ac:dyDescent="0.25">
      <c r="A105">
        <v>226</v>
      </c>
      <c r="B105" t="s">
        <v>430</v>
      </c>
      <c r="C105" t="s">
        <v>965</v>
      </c>
      <c r="E105">
        <v>80290</v>
      </c>
      <c r="F105">
        <v>80280</v>
      </c>
      <c r="G105">
        <v>1379.01</v>
      </c>
      <c r="I105">
        <f>VLOOKUP($A105,content_factors_backup!$A$2:$Q$468,I$525,FALSE)</f>
        <v>95</v>
      </c>
      <c r="J105" t="e">
        <f>VLOOKUP($A105,content_factors_backup!$A$2:$Q$468,J$525,FALSE)</f>
        <v>#N/A</v>
      </c>
      <c r="K105" t="e">
        <f>VLOOKUP($A105,content_factors_backup!$A$2:$Q$468,K$525,FALSE)</f>
        <v>#N/A</v>
      </c>
      <c r="L105" t="e">
        <f>VLOOKUP($A105,content_factors_backup!$A$2:$Q$468,L$525,FALSE)</f>
        <v>#N/A</v>
      </c>
      <c r="M105" t="e">
        <f>VLOOKUP($A105,content_factors_backup!$A$2:$Q$468,M$525,FALSE)</f>
        <v>#N/A</v>
      </c>
      <c r="N105" t="e">
        <f>VLOOKUP($A105,content_factors_backup!$A$2:$Q$468,N$525,FALSE)</f>
        <v>#N/A</v>
      </c>
      <c r="O105" t="e">
        <f>VLOOKUP($A105,content_factors_backup!$A$2:$Q$468,O$525,FALSE)</f>
        <v>#N/A</v>
      </c>
      <c r="P105" t="e">
        <f>VLOOKUP($A105,content_factors_backup!$A$2:$Q$468,P$525,FALSE)</f>
        <v>#N/A</v>
      </c>
      <c r="Q105" t="e">
        <f>VLOOKUP($A105,content_factors_backup!$A$2:$Q$468,Q$525,FALSE)</f>
        <v>#N/A</v>
      </c>
      <c r="R105" t="e">
        <f>VLOOKUP($A105,content_factors_backup!$A$2:$Q$468,R$525,FALSE)</f>
        <v>#N/A</v>
      </c>
      <c r="S105" t="e">
        <f>VLOOKUP($A105,content_factors_backup!$A$2:$Q$468,S$525,FALSE)</f>
        <v>#N/A</v>
      </c>
      <c r="T105" t="e">
        <f>VLOOKUP($A105,content_factors_backup!$A$2:$Q$468,T$525,FALSE)</f>
        <v>#N/A</v>
      </c>
      <c r="U105" t="e">
        <f>VLOOKUP($A105,content_factors_backup!$A$2:$Q$468,U$525,FALSE)</f>
        <v>#N/A</v>
      </c>
      <c r="V105" t="e">
        <f>VLOOKUP($A105,content_factors_backup!$A$2:$Q$468,V$525,FALSE)</f>
        <v>#N/A</v>
      </c>
      <c r="W105" t="e">
        <f>VLOOKUP($A105,content_factors_backup!$A$2:$Q$468,W$525,FALSE)</f>
        <v>#N/A</v>
      </c>
    </row>
    <row r="106" spans="1:23" x14ac:dyDescent="0.25">
      <c r="A106">
        <v>229</v>
      </c>
      <c r="B106" t="s">
        <v>81</v>
      </c>
      <c r="C106" t="s">
        <v>963</v>
      </c>
      <c r="E106">
        <v>80122</v>
      </c>
      <c r="F106">
        <v>80122</v>
      </c>
      <c r="G106">
        <v>21429.01</v>
      </c>
      <c r="I106">
        <f>VLOOKUP($A106,content_factors_backup!$A$2:$Q$468,I$525,FALSE)</f>
        <v>95</v>
      </c>
      <c r="J106">
        <f>VLOOKUP($A106,content_factors_backup!$A$2:$Q$468,J$525,FALSE)</f>
        <v>653.5</v>
      </c>
      <c r="K106">
        <f>VLOOKUP($A106,content_factors_backup!$A$2:$Q$468,K$525,FALSE)</f>
        <v>14.8</v>
      </c>
      <c r="L106">
        <f>VLOOKUP($A106,content_factors_backup!$A$2:$Q$468,L$525,FALSE)</f>
        <v>7.5</v>
      </c>
      <c r="M106">
        <f>VLOOKUP($A106,content_factors_backup!$A$2:$Q$468,M$525,FALSE)</f>
        <v>4.0599999999999996</v>
      </c>
      <c r="N106">
        <f>VLOOKUP($A106,content_factors_backup!$A$2:$Q$468,N$525,FALSE)</f>
        <v>2.2650000000000001</v>
      </c>
      <c r="O106">
        <f>VLOOKUP($A106,content_factors_backup!$A$2:$Q$468,O$525,FALSE)</f>
        <v>165</v>
      </c>
      <c r="P106">
        <f>VLOOKUP($A106,content_factors_backup!$A$2:$Q$468,P$525,FALSE)</f>
        <v>22</v>
      </c>
      <c r="Q106">
        <f>VLOOKUP($A106,content_factors_backup!$A$2:$Q$468,Q$525,FALSE)</f>
        <v>0.1</v>
      </c>
      <c r="R106">
        <f>VLOOKUP($A106,content_factors_backup!$A$2:$Q$468,R$525,FALSE)</f>
        <v>28.8</v>
      </c>
      <c r="S106">
        <f>VLOOKUP($A106,content_factors_backup!$A$2:$Q$468,S$525,FALSE)</f>
        <v>659</v>
      </c>
      <c r="T106">
        <f>VLOOKUP($A106,content_factors_backup!$A$2:$Q$468,T$525,FALSE)</f>
        <v>5.65</v>
      </c>
      <c r="U106">
        <f>VLOOKUP($A106,content_factors_backup!$A$2:$Q$468,U$525,FALSE)</f>
        <v>0</v>
      </c>
      <c r="V106">
        <f>VLOOKUP($A106,content_factors_backup!$A$2:$Q$468,V$525,FALSE)</f>
        <v>0</v>
      </c>
      <c r="W106">
        <f>VLOOKUP($A106,content_factors_backup!$A$2:$Q$468,W$525,FALSE)</f>
        <v>0</v>
      </c>
    </row>
    <row r="107" spans="1:23" x14ac:dyDescent="0.25">
      <c r="A107">
        <v>230</v>
      </c>
      <c r="B107" t="s">
        <v>82</v>
      </c>
      <c r="C107" t="s">
        <v>964</v>
      </c>
      <c r="E107">
        <v>80132</v>
      </c>
      <c r="F107">
        <v>80132</v>
      </c>
      <c r="G107">
        <v>21424</v>
      </c>
      <c r="I107">
        <f>VLOOKUP($A107,content_factors_backup!$A$2:$Q$468,I$525,FALSE)</f>
        <v>95</v>
      </c>
      <c r="J107">
        <f>VLOOKUP($A107,content_factors_backup!$A$2:$Q$468,J$525,FALSE)</f>
        <v>572</v>
      </c>
      <c r="K107">
        <f>VLOOKUP($A107,content_factors_backup!$A$2:$Q$468,K$525,FALSE)</f>
        <v>18.22</v>
      </c>
      <c r="L107">
        <f>VLOOKUP($A107,content_factors_backup!$A$2:$Q$468,L$525,FALSE)</f>
        <v>3.1</v>
      </c>
      <c r="M107">
        <f>VLOOKUP($A107,content_factors_backup!$A$2:$Q$468,M$525,FALSE)</f>
        <v>5.1849999999999996</v>
      </c>
      <c r="N107">
        <f>VLOOKUP($A107,content_factors_backup!$A$2:$Q$468,N$525,FALSE)</f>
        <v>6</v>
      </c>
      <c r="O107">
        <f>VLOOKUP($A107,content_factors_backup!$A$2:$Q$468,O$525,FALSE)</f>
        <v>38</v>
      </c>
      <c r="P107">
        <f>VLOOKUP($A107,content_factors_backup!$A$2:$Q$468,P$525,FALSE)</f>
        <v>35.5</v>
      </c>
      <c r="Q107">
        <f>VLOOKUP($A107,content_factors_backup!$A$2:$Q$468,Q$525,FALSE)</f>
        <v>0.18</v>
      </c>
      <c r="R107">
        <f>VLOOKUP($A107,content_factors_backup!$A$2:$Q$468,R$525,FALSE)</f>
        <v>0</v>
      </c>
      <c r="S107">
        <f>VLOOKUP($A107,content_factors_backup!$A$2:$Q$468,S$525,FALSE)</f>
        <v>650.5</v>
      </c>
      <c r="T107">
        <f>VLOOKUP($A107,content_factors_backup!$A$2:$Q$468,T$525,FALSE)</f>
        <v>0.9</v>
      </c>
      <c r="U107">
        <f>VLOOKUP($A107,content_factors_backup!$A$2:$Q$468,U$525,FALSE)</f>
        <v>0</v>
      </c>
      <c r="V107">
        <f>VLOOKUP($A107,content_factors_backup!$A$2:$Q$468,V$525,FALSE)</f>
        <v>34.1</v>
      </c>
      <c r="W107">
        <f>VLOOKUP($A107,content_factors_backup!$A$2:$Q$468,W$525,FALSE)</f>
        <v>4</v>
      </c>
    </row>
    <row r="108" spans="1:23" x14ac:dyDescent="0.25">
      <c r="A108">
        <v>231</v>
      </c>
      <c r="B108" t="s">
        <v>83</v>
      </c>
      <c r="C108" t="s">
        <v>963</v>
      </c>
      <c r="E108">
        <v>80212</v>
      </c>
      <c r="F108">
        <v>80212</v>
      </c>
      <c r="G108">
        <v>21422</v>
      </c>
      <c r="I108">
        <f>VLOOKUP($A108,content_factors_backup!$A$2:$Q$468,I$525,FALSE)</f>
        <v>96</v>
      </c>
      <c r="J108">
        <f>VLOOKUP($A108,content_factors_backup!$A$2:$Q$468,J$525,FALSE)</f>
        <v>592</v>
      </c>
      <c r="K108">
        <f>VLOOKUP($A108,content_factors_backup!$A$2:$Q$468,K$525,FALSE)</f>
        <v>21.824999999999999</v>
      </c>
      <c r="L108">
        <f>VLOOKUP($A108,content_factors_backup!$A$2:$Q$468,L$525,FALSE)</f>
        <v>7.25</v>
      </c>
      <c r="M108">
        <f>VLOOKUP($A108,content_factors_backup!$A$2:$Q$468,M$525,FALSE)</f>
        <v>3.59</v>
      </c>
      <c r="N108">
        <f>VLOOKUP($A108,content_factors_backup!$A$2:$Q$468,N$525,FALSE)</f>
        <v>3.0550000000000002</v>
      </c>
      <c r="O108">
        <f>VLOOKUP($A108,content_factors_backup!$A$2:$Q$468,O$525,FALSE)</f>
        <v>247</v>
      </c>
      <c r="P108">
        <f>VLOOKUP($A108,content_factors_backup!$A$2:$Q$468,P$525,FALSE)</f>
        <v>44</v>
      </c>
      <c r="Q108">
        <f>VLOOKUP($A108,content_factors_backup!$A$2:$Q$468,Q$525,FALSE)</f>
        <v>0.56000000000000005</v>
      </c>
      <c r="R108">
        <f>VLOOKUP($A108,content_factors_backup!$A$2:$Q$468,R$525,FALSE)</f>
        <v>52.1</v>
      </c>
      <c r="S108">
        <f>VLOOKUP($A108,content_factors_backup!$A$2:$Q$468,S$525,FALSE)</f>
        <v>773</v>
      </c>
      <c r="T108">
        <f>VLOOKUP($A108,content_factors_backup!$A$2:$Q$468,T$525,FALSE)</f>
        <v>25.63</v>
      </c>
      <c r="U108">
        <f>VLOOKUP($A108,content_factors_backup!$A$2:$Q$468,U$525,FALSE)</f>
        <v>0</v>
      </c>
      <c r="V108">
        <f>VLOOKUP($A108,content_factors_backup!$A$2:$Q$468,V$525,FALSE)</f>
        <v>0</v>
      </c>
      <c r="W108">
        <f>VLOOKUP($A108,content_factors_backup!$A$2:$Q$468,W$525,FALSE)</f>
        <v>0</v>
      </c>
    </row>
    <row r="109" spans="1:23" x14ac:dyDescent="0.25">
      <c r="A109">
        <v>232</v>
      </c>
      <c r="B109" t="s">
        <v>84</v>
      </c>
      <c r="C109" t="s">
        <v>962</v>
      </c>
      <c r="E109">
        <v>80232</v>
      </c>
      <c r="F109">
        <v>80232</v>
      </c>
      <c r="G109">
        <v>21429.02</v>
      </c>
      <c r="I109">
        <f>VLOOKUP($A109,content_factors_backup!$A$2:$Q$468,I$525,FALSE)</f>
        <v>96</v>
      </c>
      <c r="J109">
        <f>VLOOKUP($A109,content_factors_backup!$A$2:$Q$468,J$525,FALSE)</f>
        <v>646</v>
      </c>
      <c r="K109">
        <f>VLOOKUP($A109,content_factors_backup!$A$2:$Q$468,K$525,FALSE)</f>
        <v>15.23</v>
      </c>
      <c r="L109">
        <f>VLOOKUP($A109,content_factors_backup!$A$2:$Q$468,L$525,FALSE)</f>
        <v>6.7</v>
      </c>
      <c r="M109">
        <f>VLOOKUP($A109,content_factors_backup!$A$2:$Q$468,M$525,FALSE)</f>
        <v>3.09</v>
      </c>
      <c r="N109">
        <f>VLOOKUP($A109,content_factors_backup!$A$2:$Q$468,N$525,FALSE)</f>
        <v>2.9550000000000001</v>
      </c>
      <c r="O109">
        <f>VLOOKUP($A109,content_factors_backup!$A$2:$Q$468,O$525,FALSE)</f>
        <v>91</v>
      </c>
      <c r="P109">
        <f>VLOOKUP($A109,content_factors_backup!$A$2:$Q$468,P$525,FALSE)</f>
        <v>64.5</v>
      </c>
      <c r="Q109">
        <f>VLOOKUP($A109,content_factors_backup!$A$2:$Q$468,Q$525,FALSE)</f>
        <v>0.14000000000000001</v>
      </c>
      <c r="R109">
        <f>VLOOKUP($A109,content_factors_backup!$A$2:$Q$468,R$525,FALSE)</f>
        <v>35.65</v>
      </c>
      <c r="S109">
        <f>VLOOKUP($A109,content_factors_backup!$A$2:$Q$468,S$525,FALSE)</f>
        <v>486.5</v>
      </c>
      <c r="T109">
        <f>VLOOKUP($A109,content_factors_backup!$A$2:$Q$468,T$525,FALSE)</f>
        <v>0.7</v>
      </c>
      <c r="U109">
        <f>VLOOKUP($A109,content_factors_backup!$A$2:$Q$468,U$525,FALSE)</f>
        <v>0</v>
      </c>
      <c r="V109">
        <f>VLOOKUP($A109,content_factors_backup!$A$2:$Q$468,V$525,FALSE)</f>
        <v>2.7</v>
      </c>
      <c r="W109">
        <f>VLOOKUP($A109,content_factors_backup!$A$2:$Q$468,W$525,FALSE)</f>
        <v>4.3</v>
      </c>
    </row>
    <row r="110" spans="1:23" x14ac:dyDescent="0.25">
      <c r="A110">
        <v>233</v>
      </c>
      <c r="B110" t="s">
        <v>85</v>
      </c>
      <c r="C110" t="s">
        <v>961</v>
      </c>
      <c r="E110">
        <v>80222</v>
      </c>
      <c r="F110">
        <v>80222</v>
      </c>
      <c r="G110">
        <v>21423</v>
      </c>
      <c r="I110">
        <f>VLOOKUP($A110,content_factors_backup!$A$2:$Q$468,I$525,FALSE)</f>
        <v>94</v>
      </c>
      <c r="J110">
        <f>VLOOKUP($A110,content_factors_backup!$A$2:$Q$468,J$525,FALSE)</f>
        <v>588</v>
      </c>
      <c r="K110">
        <f>VLOOKUP($A110,content_factors_backup!$A$2:$Q$468,K$525,FALSE)</f>
        <v>14.324999999999999</v>
      </c>
      <c r="L110">
        <f>VLOOKUP($A110,content_factors_backup!$A$2:$Q$468,L$525,FALSE)</f>
        <v>7.65</v>
      </c>
      <c r="M110">
        <f>VLOOKUP($A110,content_factors_backup!$A$2:$Q$468,M$525,FALSE)</f>
        <v>4.1399999999999997</v>
      </c>
      <c r="N110">
        <f>VLOOKUP($A110,content_factors_backup!$A$2:$Q$468,N$525,FALSE)</f>
        <v>4.4000000000000004</v>
      </c>
      <c r="O110">
        <f>VLOOKUP($A110,content_factors_backup!$A$2:$Q$468,O$525,FALSE)</f>
        <v>184</v>
      </c>
      <c r="P110">
        <f>VLOOKUP($A110,content_factors_backup!$A$2:$Q$468,P$525,FALSE)</f>
        <v>113</v>
      </c>
      <c r="Q110">
        <f>VLOOKUP($A110,content_factors_backup!$A$2:$Q$468,Q$525,FALSE)</f>
        <v>0.28499999999999998</v>
      </c>
      <c r="R110">
        <f>VLOOKUP($A110,content_factors_backup!$A$2:$Q$468,R$525,FALSE)</f>
        <v>45.6</v>
      </c>
      <c r="S110">
        <f>VLOOKUP($A110,content_factors_backup!$A$2:$Q$468,S$525,FALSE)</f>
        <v>680</v>
      </c>
      <c r="T110">
        <f>VLOOKUP($A110,content_factors_backup!$A$2:$Q$468,T$525,FALSE)</f>
        <v>15.03</v>
      </c>
      <c r="U110">
        <f>VLOOKUP($A110,content_factors_backup!$A$2:$Q$468,U$525,FALSE)</f>
        <v>0</v>
      </c>
      <c r="V110">
        <f>VLOOKUP($A110,content_factors_backup!$A$2:$Q$468,V$525,FALSE)</f>
        <v>14.2</v>
      </c>
      <c r="W110">
        <f>VLOOKUP($A110,content_factors_backup!$A$2:$Q$468,W$525,FALSE)</f>
        <v>8</v>
      </c>
    </row>
    <row r="111" spans="1:23" x14ac:dyDescent="0.25">
      <c r="A111">
        <v>234</v>
      </c>
      <c r="B111" t="s">
        <v>960</v>
      </c>
      <c r="C111" t="s">
        <v>959</v>
      </c>
      <c r="E111" t="s">
        <v>958</v>
      </c>
      <c r="F111" t="s">
        <v>957</v>
      </c>
      <c r="G111">
        <v>1379.9</v>
      </c>
      <c r="I111">
        <f>VLOOKUP($A111,content_factors_backup!$A$2:$Q$468,I$525,FALSE)</f>
        <v>95</v>
      </c>
      <c r="J111">
        <f>VLOOKUP($A111,content_factors_backup!$A$2:$Q$468,J$525,FALSE)</f>
        <v>596</v>
      </c>
      <c r="K111">
        <f>VLOOKUP($A111,content_factors_backup!$A$2:$Q$468,K$525,FALSE)</f>
        <v>13.4</v>
      </c>
      <c r="L111">
        <f>VLOOKUP($A111,content_factors_backup!$A$2:$Q$468,L$525,FALSE)</f>
        <v>2.7</v>
      </c>
      <c r="M111">
        <f>VLOOKUP($A111,content_factors_backup!$A$2:$Q$468,M$525,FALSE)</f>
        <v>3.75</v>
      </c>
      <c r="N111">
        <f>VLOOKUP($A111,content_factors_backup!$A$2:$Q$468,N$525,FALSE)</f>
        <v>3.61</v>
      </c>
      <c r="O111">
        <f>VLOOKUP($A111,content_factors_backup!$A$2:$Q$468,O$525,FALSE)</f>
        <v>111</v>
      </c>
      <c r="P111">
        <f>VLOOKUP($A111,content_factors_backup!$A$2:$Q$468,P$525,FALSE)</f>
        <v>28</v>
      </c>
      <c r="Q111">
        <f>VLOOKUP($A111,content_factors_backup!$A$2:$Q$468,Q$525,FALSE)</f>
        <v>0.12</v>
      </c>
      <c r="R111">
        <f>VLOOKUP($A111,content_factors_backup!$A$2:$Q$468,R$525,FALSE)</f>
        <v>48.15</v>
      </c>
      <c r="S111">
        <f>VLOOKUP($A111,content_factors_backup!$A$2:$Q$468,S$525,FALSE)</f>
        <v>458.5</v>
      </c>
      <c r="T111">
        <f>VLOOKUP($A111,content_factors_backup!$A$2:$Q$468,T$525,FALSE)</f>
        <v>1.4</v>
      </c>
      <c r="U111">
        <f>VLOOKUP($A111,content_factors_backup!$A$2:$Q$468,U$525,FALSE)</f>
        <v>0</v>
      </c>
      <c r="V111">
        <f>VLOOKUP($A111,content_factors_backup!$A$2:$Q$468,V$525,FALSE)</f>
        <v>3.5</v>
      </c>
      <c r="W111">
        <f>VLOOKUP($A111,content_factors_backup!$A$2:$Q$468,W$525,FALSE)</f>
        <v>2</v>
      </c>
    </row>
    <row r="112" spans="1:23" x14ac:dyDescent="0.25">
      <c r="A112">
        <v>235</v>
      </c>
      <c r="B112" t="s">
        <v>87</v>
      </c>
      <c r="C112" t="s">
        <v>956</v>
      </c>
      <c r="E112" t="s">
        <v>955</v>
      </c>
      <c r="F112" t="s">
        <v>955</v>
      </c>
      <c r="G112" t="s">
        <v>954</v>
      </c>
      <c r="I112">
        <f>VLOOKUP($A112,content_factors_backup!$A$2:$Q$468,I$525,FALSE)</f>
        <v>95</v>
      </c>
      <c r="J112">
        <f>VLOOKUP($A112,content_factors_backup!$A$2:$Q$468,J$525,FALSE)</f>
        <v>592</v>
      </c>
      <c r="K112">
        <f>VLOOKUP($A112,content_factors_backup!$A$2:$Q$468,K$525,FALSE)</f>
        <v>15.17</v>
      </c>
      <c r="L112">
        <f>VLOOKUP($A112,content_factors_backup!$A$2:$Q$468,L$525,FALSE)</f>
        <v>9.4</v>
      </c>
      <c r="M112">
        <f>VLOOKUP($A112,content_factors_backup!$A$2:$Q$468,M$525,FALSE)</f>
        <v>3.02</v>
      </c>
      <c r="N112">
        <f>VLOOKUP($A112,content_factors_backup!$A$2:$Q$468,N$525,FALSE)</f>
        <v>3.04</v>
      </c>
      <c r="O112">
        <f>VLOOKUP($A112,content_factors_backup!$A$2:$Q$468,O$525,FALSE)</f>
        <v>70</v>
      </c>
      <c r="P112">
        <f>VLOOKUP($A112,content_factors_backup!$A$2:$Q$468,P$525,FALSE)</f>
        <v>52</v>
      </c>
      <c r="Q112">
        <f>VLOOKUP($A112,content_factors_backup!$A$2:$Q$468,Q$525,FALSE)</f>
        <v>0.187</v>
      </c>
      <c r="R112">
        <f>VLOOKUP($A112,content_factors_backup!$A$2:$Q$468,R$525,FALSE)</f>
        <v>52.1</v>
      </c>
      <c r="S112">
        <f>VLOOKUP($A112,content_factors_backup!$A$2:$Q$468,S$525,FALSE)</f>
        <v>594.5</v>
      </c>
      <c r="T112">
        <f>VLOOKUP($A112,content_factors_backup!$A$2:$Q$468,T$525,FALSE)</f>
        <v>0.92</v>
      </c>
      <c r="U112">
        <f>VLOOKUP($A112,content_factors_backup!$A$2:$Q$468,U$525,FALSE)</f>
        <v>0</v>
      </c>
      <c r="V112">
        <f>VLOOKUP($A112,content_factors_backup!$A$2:$Q$468,V$525,FALSE)</f>
        <v>34.700000000000003</v>
      </c>
      <c r="W112">
        <f>VLOOKUP($A112,content_factors_backup!$A$2:$Q$468,W$525,FALSE)</f>
        <v>1</v>
      </c>
    </row>
    <row r="113" spans="1:23" x14ac:dyDescent="0.25">
      <c r="A113">
        <v>236</v>
      </c>
      <c r="B113" t="s">
        <v>88</v>
      </c>
      <c r="C113" t="s">
        <v>953</v>
      </c>
      <c r="E113">
        <v>120100</v>
      </c>
      <c r="F113" t="s">
        <v>952</v>
      </c>
      <c r="G113">
        <v>141</v>
      </c>
      <c r="I113">
        <f>VLOOKUP($A113,content_factors_backup!$A$2:$Q$468,I$525,FALSE)</f>
        <v>90</v>
      </c>
      <c r="J113">
        <f>VLOOKUP($A113,content_factors_backup!$A$2:$Q$468,J$525,FALSE)</f>
        <v>401</v>
      </c>
      <c r="K113">
        <f>VLOOKUP($A113,content_factors_backup!$A$2:$Q$468,K$525,FALSE)</f>
        <v>34.6</v>
      </c>
      <c r="L113">
        <f>VLOOKUP($A113,content_factors_backup!$A$2:$Q$468,L$525,FALSE)</f>
        <v>9.3000000000000007</v>
      </c>
      <c r="M113">
        <f>VLOOKUP($A113,content_factors_backup!$A$2:$Q$468,M$525,FALSE)</f>
        <v>4.09</v>
      </c>
      <c r="N113">
        <f>VLOOKUP($A113,content_factors_backup!$A$2:$Q$468,N$525,FALSE)</f>
        <v>8.25</v>
      </c>
      <c r="O113">
        <f>VLOOKUP($A113,content_factors_backup!$A$2:$Q$468,O$525,FALSE)</f>
        <v>226</v>
      </c>
      <c r="P113">
        <f>VLOOKUP($A113,content_factors_backup!$A$2:$Q$468,P$525,FALSE)</f>
        <v>375</v>
      </c>
      <c r="Q113">
        <f>VLOOKUP($A113,content_factors_backup!$A$2:$Q$468,Q$525,FALSE)</f>
        <v>0.27250000000000002</v>
      </c>
      <c r="R113">
        <f>VLOOKUP($A113,content_factors_backup!$A$2:$Q$468,R$525,FALSE)</f>
        <v>115.9</v>
      </c>
      <c r="S113">
        <f>VLOOKUP($A113,content_factors_backup!$A$2:$Q$468,S$525,FALSE)</f>
        <v>1770</v>
      </c>
      <c r="T113">
        <f>VLOOKUP($A113,content_factors_backup!$A$2:$Q$468,T$525,FALSE)</f>
        <v>0.27467057008644319</v>
      </c>
      <c r="U113">
        <f>VLOOKUP($A113,content_factors_backup!$A$2:$Q$468,U$525,FALSE)</f>
        <v>0</v>
      </c>
      <c r="V113">
        <f>VLOOKUP($A113,content_factors_backup!$A$2:$Q$468,V$525,FALSE)</f>
        <v>15.067642701884862</v>
      </c>
      <c r="W113">
        <f>VLOOKUP($A113,content_factors_backup!$A$2:$Q$468,W$525,FALSE)</f>
        <v>4.7916666665000003</v>
      </c>
    </row>
    <row r="114" spans="1:23" x14ac:dyDescent="0.25">
      <c r="A114">
        <v>237</v>
      </c>
      <c r="B114" t="s">
        <v>89</v>
      </c>
      <c r="C114" t="s">
        <v>951</v>
      </c>
      <c r="E114" t="s">
        <v>950</v>
      </c>
      <c r="F114" t="s">
        <v>950</v>
      </c>
      <c r="G114">
        <v>2161</v>
      </c>
      <c r="I114">
        <f>VLOOKUP($A114,content_factors_backup!$A$2:$Q$468,I$525,FALSE)</f>
        <v>100</v>
      </c>
      <c r="J114">
        <f>VLOOKUP($A114,content_factors_backup!$A$2:$Q$468,J$525,FALSE)</f>
        <v>900</v>
      </c>
      <c r="K114">
        <f>VLOOKUP($A114,content_factors_backup!$A$2:$Q$468,K$525,FALSE)</f>
        <v>0</v>
      </c>
      <c r="L114">
        <f>VLOOKUP($A114,content_factors_backup!$A$2:$Q$468,L$525,FALSE)</f>
        <v>0</v>
      </c>
      <c r="M114">
        <f>VLOOKUP($A114,content_factors_backup!$A$2:$Q$468,M$525,FALSE)</f>
        <v>0.01</v>
      </c>
      <c r="N114">
        <f>VLOOKUP($A114,content_factors_backup!$A$2:$Q$468,N$525,FALSE)</f>
        <v>0.05</v>
      </c>
      <c r="O114">
        <f>VLOOKUP($A114,content_factors_backup!$A$2:$Q$468,O$525,FALSE)</f>
        <v>0</v>
      </c>
      <c r="P114">
        <f>VLOOKUP($A114,content_factors_backup!$A$2:$Q$468,P$525,FALSE)</f>
        <v>0</v>
      </c>
      <c r="Q114">
        <f>VLOOKUP($A114,content_factors_backup!$A$2:$Q$468,Q$525,FALSE)</f>
        <v>0</v>
      </c>
      <c r="R114">
        <f>VLOOKUP($A114,content_factors_backup!$A$2:$Q$468,R$525,FALSE)</f>
        <v>0.2</v>
      </c>
      <c r="S114">
        <f>VLOOKUP($A114,content_factors_backup!$A$2:$Q$468,S$525,FALSE)</f>
        <v>0</v>
      </c>
      <c r="T114">
        <f>VLOOKUP($A114,content_factors_backup!$A$2:$Q$468,T$525,FALSE)</f>
        <v>8.18</v>
      </c>
      <c r="U114">
        <f>VLOOKUP($A114,content_factors_backup!$A$2:$Q$468,U$525,FALSE)</f>
        <v>0</v>
      </c>
      <c r="V114">
        <f>VLOOKUP($A114,content_factors_backup!$A$2:$Q$468,V$525,FALSE)</f>
        <v>183.9</v>
      </c>
      <c r="W114">
        <f>VLOOKUP($A114,content_factors_backup!$A$2:$Q$468,W$525,FALSE)</f>
        <v>0</v>
      </c>
    </row>
    <row r="115" spans="1:23" x14ac:dyDescent="0.25">
      <c r="A115">
        <v>238</v>
      </c>
      <c r="B115" t="s">
        <v>90</v>
      </c>
      <c r="C115" t="s">
        <v>949</v>
      </c>
      <c r="E115">
        <v>230400</v>
      </c>
      <c r="F115">
        <v>230400</v>
      </c>
      <c r="G115">
        <v>21910.03</v>
      </c>
      <c r="I115">
        <f>VLOOKUP($A115,content_factors_backup!$A$2:$Q$468,I$525,FALSE)</f>
        <v>90</v>
      </c>
      <c r="J115">
        <f>VLOOKUP($A115,content_factors_backup!$A$2:$Q$468,J$525,FALSE)</f>
        <v>339</v>
      </c>
      <c r="K115">
        <f>VLOOKUP($A115,content_factors_backup!$A$2:$Q$468,K$525,FALSE)</f>
        <v>44.95</v>
      </c>
      <c r="L115">
        <f>VLOOKUP($A115,content_factors_backup!$A$2:$Q$468,L$525,FALSE)</f>
        <v>0</v>
      </c>
      <c r="M115">
        <f>VLOOKUP($A115,content_factors_backup!$A$2:$Q$468,M$525,FALSE)</f>
        <v>5.0599999999999996</v>
      </c>
      <c r="N115">
        <f>VLOOKUP($A115,content_factors_backup!$A$2:$Q$468,N$525,FALSE)</f>
        <v>13.7</v>
      </c>
      <c r="O115">
        <f>VLOOKUP($A115,content_factors_backup!$A$2:$Q$468,O$525,FALSE)</f>
        <v>244</v>
      </c>
      <c r="P115">
        <f>VLOOKUP($A115,content_factors_backup!$A$2:$Q$468,P$525,FALSE)</f>
        <v>303</v>
      </c>
      <c r="Q115">
        <f>VLOOKUP($A115,content_factors_backup!$A$2:$Q$468,Q$525,FALSE)</f>
        <v>0.251</v>
      </c>
      <c r="R115">
        <f>VLOOKUP($A115,content_factors_backup!$A$2:$Q$468,R$525,FALSE)</f>
        <v>0</v>
      </c>
      <c r="S115">
        <f>VLOOKUP($A115,content_factors_backup!$A$2:$Q$468,S$525,FALSE)</f>
        <v>2490</v>
      </c>
      <c r="T115">
        <f>VLOOKUP($A115,content_factors_backup!$A$2:$Q$468,T$525,FALSE)</f>
        <v>0</v>
      </c>
      <c r="U115">
        <f>VLOOKUP($A115,content_factors_backup!$A$2:$Q$468,U$525,FALSE)</f>
        <v>0</v>
      </c>
      <c r="V115">
        <f>VLOOKUP($A115,content_factors_backup!$A$2:$Q$468,V$525,FALSE)</f>
        <v>0</v>
      </c>
      <c r="W115">
        <f>VLOOKUP($A115,content_factors_backup!$A$2:$Q$468,W$525,FALSE)</f>
        <v>2</v>
      </c>
    </row>
    <row r="116" spans="1:23" x14ac:dyDescent="0.25">
      <c r="A116">
        <v>239</v>
      </c>
      <c r="B116" t="s">
        <v>91</v>
      </c>
      <c r="C116" t="s">
        <v>948</v>
      </c>
      <c r="E116">
        <v>210310</v>
      </c>
      <c r="F116">
        <v>210310</v>
      </c>
      <c r="G116">
        <v>23995.01</v>
      </c>
      <c r="I116">
        <f>VLOOKUP($A116,content_factors_backup!$A$2:$Q$468,I$525,FALSE)</f>
        <v>37</v>
      </c>
      <c r="J116">
        <f>VLOOKUP($A116,content_factors_backup!$A$2:$Q$468,J$525,FALSE)</f>
        <v>60</v>
      </c>
      <c r="K116">
        <f>VLOOKUP($A116,content_factors_backup!$A$2:$Q$468,K$525,FALSE)</f>
        <v>10.51</v>
      </c>
      <c r="L116">
        <f>VLOOKUP($A116,content_factors_backup!$A$2:$Q$468,L$525,FALSE)</f>
        <v>0.8</v>
      </c>
      <c r="M116">
        <f>VLOOKUP($A116,content_factors_backup!$A$2:$Q$468,M$525,FALSE)</f>
        <v>0.43</v>
      </c>
      <c r="N116">
        <f>VLOOKUP($A116,content_factors_backup!$A$2:$Q$468,N$525,FALSE)</f>
        <v>2.38</v>
      </c>
      <c r="O116">
        <f>VLOOKUP($A116,content_factors_backup!$A$2:$Q$468,O$525,FALSE)</f>
        <v>20</v>
      </c>
      <c r="P116">
        <f>VLOOKUP($A116,content_factors_backup!$A$2:$Q$468,P$525,FALSE)</f>
        <v>18</v>
      </c>
      <c r="Q116">
        <f>VLOOKUP($A116,content_factors_backup!$A$2:$Q$468,Q$525,FALSE)</f>
        <v>0.152</v>
      </c>
      <c r="R116">
        <f>VLOOKUP($A116,content_factors_backup!$A$2:$Q$468,R$525,FALSE)</f>
        <v>38.4</v>
      </c>
      <c r="S116">
        <f>VLOOKUP($A116,content_factors_backup!$A$2:$Q$468,S$525,FALSE)</f>
        <v>212</v>
      </c>
      <c r="T116">
        <f>VLOOKUP($A116,content_factors_backup!$A$2:$Q$468,T$525,FALSE)</f>
        <v>0</v>
      </c>
      <c r="U116">
        <f>VLOOKUP($A116,content_factors_backup!$A$2:$Q$468,U$525,FALSE)</f>
        <v>0</v>
      </c>
      <c r="V116">
        <f>VLOOKUP($A116,content_factors_backup!$A$2:$Q$468,V$525,FALSE)</f>
        <v>0</v>
      </c>
      <c r="W116">
        <f>VLOOKUP($A116,content_factors_backup!$A$2:$Q$468,W$525,FALSE)</f>
        <v>0</v>
      </c>
    </row>
    <row r="117" spans="1:23" x14ac:dyDescent="0.25">
      <c r="A117">
        <v>240</v>
      </c>
      <c r="B117" t="s">
        <v>92</v>
      </c>
      <c r="C117" t="s">
        <v>947</v>
      </c>
      <c r="E117" t="s">
        <v>946</v>
      </c>
      <c r="F117" t="s">
        <v>946</v>
      </c>
      <c r="G117">
        <v>23995.02</v>
      </c>
      <c r="I117">
        <f>VLOOKUP($A117,content_factors_backup!$A$2:$Q$468,I$525,FALSE)</f>
        <v>37</v>
      </c>
      <c r="J117">
        <f>VLOOKUP($A117,content_factors_backup!$A$2:$Q$468,J$525,FALSE)</f>
        <v>441</v>
      </c>
      <c r="K117">
        <f>VLOOKUP($A117,content_factors_backup!$A$2:$Q$468,K$525,FALSE)</f>
        <v>34.799999999999997</v>
      </c>
      <c r="L117">
        <f>VLOOKUP($A117,content_factors_backup!$A$2:$Q$468,L$525,FALSE)</f>
        <v>9.6999999999999993</v>
      </c>
      <c r="M117">
        <f>VLOOKUP($A117,content_factors_backup!$A$2:$Q$468,M$525,FALSE)</f>
        <v>3.58</v>
      </c>
      <c r="N117">
        <f>VLOOKUP($A117,content_factors_backup!$A$2:$Q$468,N$525,FALSE)</f>
        <v>5.82</v>
      </c>
      <c r="O117">
        <f>VLOOKUP($A117,content_factors_backup!$A$2:$Q$468,O$525,FALSE)</f>
        <v>188</v>
      </c>
      <c r="P117">
        <f>VLOOKUP($A117,content_factors_backup!$A$2:$Q$468,P$525,FALSE)</f>
        <v>227</v>
      </c>
      <c r="Q117">
        <f>VLOOKUP($A117,content_factors_backup!$A$2:$Q$468,Q$525,FALSE)</f>
        <v>0.94099999999999995</v>
      </c>
      <c r="R117">
        <f>VLOOKUP($A117,content_factors_backup!$A$2:$Q$468,R$525,FALSE)</f>
        <v>0</v>
      </c>
      <c r="S117">
        <f>VLOOKUP($A117,content_factors_backup!$A$2:$Q$468,S$525,FALSE)</f>
        <v>2041</v>
      </c>
      <c r="T117">
        <f>VLOOKUP($A117,content_factors_backup!$A$2:$Q$468,T$525,FALSE)</f>
        <v>1.98</v>
      </c>
      <c r="U117">
        <f>VLOOKUP($A117,content_factors_backup!$A$2:$Q$468,U$525,FALSE)</f>
        <v>0</v>
      </c>
      <c r="V117">
        <f>VLOOKUP($A117,content_factors_backup!$A$2:$Q$468,V$525,FALSE)</f>
        <v>71</v>
      </c>
      <c r="W117">
        <f>VLOOKUP($A117,content_factors_backup!$A$2:$Q$468,W$525,FALSE)</f>
        <v>6</v>
      </c>
    </row>
    <row r="118" spans="1:23" x14ac:dyDescent="0.25">
      <c r="A118">
        <v>241</v>
      </c>
      <c r="B118" t="s">
        <v>945</v>
      </c>
      <c r="C118" t="s">
        <v>944</v>
      </c>
      <c r="E118">
        <v>210610</v>
      </c>
      <c r="F118">
        <v>210610</v>
      </c>
      <c r="G118">
        <v>23999.03</v>
      </c>
      <c r="I118" t="e">
        <f>VLOOKUP($A118,content_factors_backup!$A$2:$Q$468,I$525,FALSE)</f>
        <v>#N/A</v>
      </c>
      <c r="J118" t="e">
        <f>VLOOKUP($A118,content_factors_backup!$A$2:$Q$468,J$525,FALSE)</f>
        <v>#N/A</v>
      </c>
      <c r="K118" t="e">
        <f>VLOOKUP($A118,content_factors_backup!$A$2:$Q$468,K$525,FALSE)</f>
        <v>#N/A</v>
      </c>
      <c r="L118" t="e">
        <f>VLOOKUP($A118,content_factors_backup!$A$2:$Q$468,L$525,FALSE)</f>
        <v>#N/A</v>
      </c>
      <c r="M118" t="e">
        <f>VLOOKUP($A118,content_factors_backup!$A$2:$Q$468,M$525,FALSE)</f>
        <v>#N/A</v>
      </c>
      <c r="N118" t="e">
        <f>VLOOKUP($A118,content_factors_backup!$A$2:$Q$468,N$525,FALSE)</f>
        <v>#N/A</v>
      </c>
      <c r="O118" t="e">
        <f>VLOOKUP($A118,content_factors_backup!$A$2:$Q$468,O$525,FALSE)</f>
        <v>#N/A</v>
      </c>
      <c r="P118" t="e">
        <f>VLOOKUP($A118,content_factors_backup!$A$2:$Q$468,P$525,FALSE)</f>
        <v>#N/A</v>
      </c>
      <c r="Q118" t="e">
        <f>VLOOKUP($A118,content_factors_backup!$A$2:$Q$468,Q$525,FALSE)</f>
        <v>#N/A</v>
      </c>
      <c r="R118" t="e">
        <f>VLOOKUP($A118,content_factors_backup!$A$2:$Q$468,R$525,FALSE)</f>
        <v>#N/A</v>
      </c>
      <c r="S118" t="e">
        <f>VLOOKUP($A118,content_factors_backup!$A$2:$Q$468,S$525,FALSE)</f>
        <v>#N/A</v>
      </c>
      <c r="T118" t="e">
        <f>VLOOKUP($A118,content_factors_backup!$A$2:$Q$468,T$525,FALSE)</f>
        <v>#N/A</v>
      </c>
      <c r="U118" t="e">
        <f>VLOOKUP($A118,content_factors_backup!$A$2:$Q$468,U$525,FALSE)</f>
        <v>#N/A</v>
      </c>
      <c r="V118" t="e">
        <f>VLOOKUP($A118,content_factors_backup!$A$2:$Q$468,V$525,FALSE)</f>
        <v>#N/A</v>
      </c>
      <c r="W118" t="e">
        <f>VLOOKUP($A118,content_factors_backup!$A$2:$Q$468,W$525,FALSE)</f>
        <v>#N/A</v>
      </c>
    </row>
    <row r="119" spans="1:23" x14ac:dyDescent="0.25">
      <c r="A119">
        <v>242</v>
      </c>
      <c r="B119" t="s">
        <v>412</v>
      </c>
      <c r="C119" t="s">
        <v>1115</v>
      </c>
      <c r="E119" t="s">
        <v>1116</v>
      </c>
      <c r="F119" t="s">
        <v>1117</v>
      </c>
      <c r="G119">
        <v>142</v>
      </c>
      <c r="I119">
        <f>VLOOKUP($A119,content_factors_backup!$A$2:$Q$468,I$525,FALSE)</f>
        <v>94.399999999999991</v>
      </c>
      <c r="J119">
        <f>VLOOKUP($A119,content_factors_backup!$A$2:$Q$468,J$525,FALSE)</f>
        <v>567</v>
      </c>
      <c r="K119">
        <f>VLOOKUP($A119,content_factors_backup!$A$2:$Q$468,K$525,FALSE)</f>
        <v>24.1</v>
      </c>
      <c r="L119">
        <f>VLOOKUP($A119,content_factors_backup!$A$2:$Q$468,L$525,FALSE)</f>
        <v>8.4769810789999998</v>
      </c>
      <c r="M119">
        <f>VLOOKUP($A119,content_factors_backup!$A$2:$Q$468,M$525,FALSE)</f>
        <v>2.52</v>
      </c>
      <c r="N119">
        <f>VLOOKUP($A119,content_factors_backup!$A$2:$Q$468,N$525,FALSE)</f>
        <v>3.7250000000000001</v>
      </c>
      <c r="O119">
        <f>VLOOKUP($A119,content_factors_backup!$A$2:$Q$468,O$525,FALSE)</f>
        <v>55</v>
      </c>
      <c r="P119">
        <f>VLOOKUP($A119,content_factors_backup!$A$2:$Q$468,P$525,FALSE)</f>
        <v>110</v>
      </c>
      <c r="Q119">
        <f>VLOOKUP($A119,content_factors_backup!$A$2:$Q$468,Q$525,FALSE)</f>
        <v>0.13600000000000001</v>
      </c>
      <c r="R119">
        <f>VLOOKUP($A119,content_factors_backup!$A$2:$Q$468,R$525,FALSE)</f>
        <v>138.25</v>
      </c>
      <c r="S119">
        <f>VLOOKUP($A119,content_factors_backup!$A$2:$Q$468,S$525,FALSE)</f>
        <v>720.15746490000004</v>
      </c>
      <c r="T119">
        <f>VLOOKUP($A119,content_factors_backup!$A$2:$Q$468,T$525,FALSE)</f>
        <v>8.33</v>
      </c>
      <c r="U119">
        <f>VLOOKUP($A119,content_factors_backup!$A$2:$Q$468,U$525,FALSE)</f>
        <v>0</v>
      </c>
      <c r="V119">
        <f>VLOOKUP($A119,content_factors_backup!$A$2:$Q$468,V$525,FALSE)</f>
        <v>0</v>
      </c>
      <c r="W119">
        <f>VLOOKUP($A119,content_factors_backup!$A$2:$Q$468,W$525,FALSE)</f>
        <v>0</v>
      </c>
    </row>
    <row r="120" spans="1:23" x14ac:dyDescent="0.25">
      <c r="A120">
        <v>243</v>
      </c>
      <c r="B120" t="s">
        <v>93</v>
      </c>
      <c r="C120" t="s">
        <v>943</v>
      </c>
      <c r="E120">
        <v>120220</v>
      </c>
      <c r="F120">
        <v>120242</v>
      </c>
      <c r="G120">
        <v>21421</v>
      </c>
      <c r="I120">
        <f>VLOOKUP($A120,content_factors_backup!$A$2:$Q$468,I$525,FALSE)</f>
        <v>94</v>
      </c>
      <c r="J120">
        <f>VLOOKUP($A120,content_factors_backup!$A$2:$Q$468,J$525,FALSE)</f>
        <v>567</v>
      </c>
      <c r="K120">
        <f>VLOOKUP($A120,content_factors_backup!$A$2:$Q$468,K$525,FALSE)</f>
        <v>24.1</v>
      </c>
      <c r="L120">
        <f>VLOOKUP($A120,content_factors_backup!$A$2:$Q$468,L$525,FALSE)</f>
        <v>8.4769810789999998</v>
      </c>
      <c r="M120">
        <f>VLOOKUP($A120,content_factors_backup!$A$2:$Q$468,M$525,FALSE)</f>
        <v>2.52</v>
      </c>
      <c r="N120">
        <f>VLOOKUP($A120,content_factors_backup!$A$2:$Q$468,N$525,FALSE)</f>
        <v>3.7250000000000001</v>
      </c>
      <c r="O120">
        <f>VLOOKUP($A120,content_factors_backup!$A$2:$Q$468,O$525,FALSE)</f>
        <v>55</v>
      </c>
      <c r="P120">
        <f>VLOOKUP($A120,content_factors_backup!$A$2:$Q$468,P$525,FALSE)</f>
        <v>110</v>
      </c>
      <c r="Q120">
        <f>VLOOKUP($A120,content_factors_backup!$A$2:$Q$468,Q$525,FALSE)</f>
        <v>0.13600000000000001</v>
      </c>
      <c r="R120">
        <f>VLOOKUP($A120,content_factors_backup!$A$2:$Q$468,R$525,FALSE)</f>
        <v>138.25</v>
      </c>
      <c r="S120">
        <f>VLOOKUP($A120,content_factors_backup!$A$2:$Q$468,S$525,FALSE)</f>
        <v>720.15746490000004</v>
      </c>
      <c r="T120">
        <f>VLOOKUP($A120,content_factors_backup!$A$2:$Q$468,T$525,FALSE)</f>
        <v>8.33</v>
      </c>
      <c r="U120">
        <f>VLOOKUP($A120,content_factors_backup!$A$2:$Q$468,U$525,FALSE)</f>
        <v>0</v>
      </c>
      <c r="V120">
        <f>VLOOKUP($A120,content_factors_backup!$A$2:$Q$468,V$525,FALSE)</f>
        <v>0</v>
      </c>
      <c r="W120">
        <f>VLOOKUP($A120,content_factors_backup!$A$2:$Q$468,W$525,FALSE)</f>
        <v>0</v>
      </c>
    </row>
    <row r="121" spans="1:23" x14ac:dyDescent="0.25">
      <c r="A121">
        <v>244</v>
      </c>
      <c r="B121" t="s">
        <v>94</v>
      </c>
      <c r="C121" t="s">
        <v>942</v>
      </c>
      <c r="E121" t="s">
        <v>941</v>
      </c>
      <c r="F121" t="s">
        <v>941</v>
      </c>
      <c r="G121">
        <v>2162</v>
      </c>
      <c r="I121">
        <f>VLOOKUP($A121,content_factors_backup!$A$2:$Q$468,I$525,FALSE)</f>
        <v>100</v>
      </c>
      <c r="J121">
        <f>VLOOKUP($A121,content_factors_backup!$A$2:$Q$468,J$525,FALSE)</f>
        <v>900</v>
      </c>
      <c r="K121">
        <f>VLOOKUP($A121,content_factors_backup!$A$2:$Q$468,K$525,FALSE)</f>
        <v>0</v>
      </c>
      <c r="L121">
        <f>VLOOKUP($A121,content_factors_backup!$A$2:$Q$468,L$525,FALSE)</f>
        <v>0</v>
      </c>
      <c r="M121">
        <f>VLOOKUP($A121,content_factors_backup!$A$2:$Q$468,M$525,FALSE)</f>
        <v>5.0000000000000001E-3</v>
      </c>
      <c r="N121">
        <f>VLOOKUP($A121,content_factors_backup!$A$2:$Q$468,N$525,FALSE)</f>
        <v>0.03</v>
      </c>
      <c r="O121">
        <f>VLOOKUP($A121,content_factors_backup!$A$2:$Q$468,O$525,FALSE)</f>
        <v>0</v>
      </c>
      <c r="P121">
        <f>VLOOKUP($A121,content_factors_backup!$A$2:$Q$468,P$525,FALSE)</f>
        <v>0</v>
      </c>
      <c r="Q121">
        <f>VLOOKUP($A121,content_factors_backup!$A$2:$Q$468,Q$525,FALSE)</f>
        <v>0</v>
      </c>
      <c r="R121">
        <f>VLOOKUP($A121,content_factors_backup!$A$2:$Q$468,R$525,FALSE)</f>
        <v>0.1</v>
      </c>
      <c r="S121">
        <f>VLOOKUP($A121,content_factors_backup!$A$2:$Q$468,S$525,FALSE)</f>
        <v>0</v>
      </c>
      <c r="T121">
        <f>VLOOKUP($A121,content_factors_backup!$A$2:$Q$468,T$525,FALSE)</f>
        <v>15.69</v>
      </c>
      <c r="U121">
        <f>VLOOKUP($A121,content_factors_backup!$A$2:$Q$468,U$525,FALSE)</f>
        <v>0</v>
      </c>
      <c r="V121">
        <f>VLOOKUP($A121,content_factors_backup!$A$2:$Q$468,V$525,FALSE)</f>
        <v>0.7</v>
      </c>
      <c r="W121">
        <f>VLOOKUP($A121,content_factors_backup!$A$2:$Q$468,W$525,FALSE)</f>
        <v>0</v>
      </c>
    </row>
    <row r="122" spans="1:23" x14ac:dyDescent="0.25">
      <c r="A122">
        <v>245</v>
      </c>
      <c r="B122" t="s">
        <v>95</v>
      </c>
      <c r="C122" t="s">
        <v>892</v>
      </c>
      <c r="E122">
        <v>230500</v>
      </c>
      <c r="F122">
        <v>230500</v>
      </c>
      <c r="G122">
        <v>21910.04</v>
      </c>
      <c r="I122">
        <f>VLOOKUP($A122,content_factors_backup!$A$2:$Q$468,I$525,FALSE)</f>
        <v>95</v>
      </c>
      <c r="J122">
        <f>VLOOKUP($A122,content_factors_backup!$A$2:$Q$468,J$525,FALSE)</f>
        <v>599</v>
      </c>
      <c r="K122">
        <f>VLOOKUP($A122,content_factors_backup!$A$2:$Q$468,K$525,FALSE)</f>
        <v>28.03</v>
      </c>
      <c r="L122">
        <f>VLOOKUP($A122,content_factors_backup!$A$2:$Q$468,L$525,FALSE)</f>
        <v>9.4</v>
      </c>
      <c r="M122">
        <f>VLOOKUP($A122,content_factors_backup!$A$2:$Q$468,M$525,FALSE)</f>
        <v>3.28</v>
      </c>
      <c r="N122">
        <f>VLOOKUP($A122,content_factors_backup!$A$2:$Q$468,N$525,FALSE)</f>
        <v>1.52</v>
      </c>
      <c r="O122">
        <f>VLOOKUP($A122,content_factors_backup!$A$2:$Q$468,O$525,FALSE)</f>
        <v>61</v>
      </c>
      <c r="P122">
        <f>VLOOKUP($A122,content_factors_backup!$A$2:$Q$468,P$525,FALSE)</f>
        <v>120</v>
      </c>
      <c r="Q122">
        <f>VLOOKUP($A122,content_factors_backup!$A$2:$Q$468,Q$525,FALSE)</f>
        <v>8.8999999999999996E-2</v>
      </c>
      <c r="R122">
        <f>VLOOKUP($A122,content_factors_backup!$A$2:$Q$468,R$525,FALSE)</f>
        <v>55.3</v>
      </c>
      <c r="S122">
        <f>VLOOKUP($A122,content_factors_backup!$A$2:$Q$468,S$525,FALSE)</f>
        <v>726</v>
      </c>
      <c r="T122">
        <f>VLOOKUP($A122,content_factors_backup!$A$2:$Q$468,T$525,FALSE)</f>
        <v>6.94</v>
      </c>
      <c r="U122">
        <f>VLOOKUP($A122,content_factors_backup!$A$2:$Q$468,U$525,FALSE)</f>
        <v>0</v>
      </c>
      <c r="V122">
        <f>VLOOKUP($A122,content_factors_backup!$A$2:$Q$468,V$525,FALSE)</f>
        <v>0</v>
      </c>
      <c r="W122">
        <f>VLOOKUP($A122,content_factors_backup!$A$2:$Q$468,W$525,FALSE)</f>
        <v>0</v>
      </c>
    </row>
    <row r="123" spans="1:23" x14ac:dyDescent="0.25">
      <c r="A123">
        <v>246</v>
      </c>
      <c r="B123" t="s">
        <v>431</v>
      </c>
      <c r="C123" t="s">
        <v>940</v>
      </c>
      <c r="E123">
        <v>200811</v>
      </c>
      <c r="F123">
        <v>200811</v>
      </c>
      <c r="G123">
        <v>21495.01</v>
      </c>
      <c r="I123">
        <f>VLOOKUP($A123,content_factors_backup!$A$2:$Q$468,I$525,FALSE)</f>
        <v>94</v>
      </c>
      <c r="J123" t="e">
        <f>VLOOKUP($A123,content_factors_backup!$A$2:$Q$468,J$525,FALSE)</f>
        <v>#N/A</v>
      </c>
      <c r="K123" t="e">
        <f>VLOOKUP($A123,content_factors_backup!$A$2:$Q$468,K$525,FALSE)</f>
        <v>#N/A</v>
      </c>
      <c r="L123" t="e">
        <f>VLOOKUP($A123,content_factors_backup!$A$2:$Q$468,L$525,FALSE)</f>
        <v>#N/A</v>
      </c>
      <c r="M123" t="e">
        <f>VLOOKUP($A123,content_factors_backup!$A$2:$Q$468,M$525,FALSE)</f>
        <v>#N/A</v>
      </c>
      <c r="N123" t="e">
        <f>VLOOKUP($A123,content_factors_backup!$A$2:$Q$468,N$525,FALSE)</f>
        <v>#N/A</v>
      </c>
      <c r="O123" t="e">
        <f>VLOOKUP($A123,content_factors_backup!$A$2:$Q$468,O$525,FALSE)</f>
        <v>#N/A</v>
      </c>
      <c r="P123" t="e">
        <f>VLOOKUP($A123,content_factors_backup!$A$2:$Q$468,P$525,FALSE)</f>
        <v>#N/A</v>
      </c>
      <c r="Q123" t="e">
        <f>VLOOKUP($A123,content_factors_backup!$A$2:$Q$468,Q$525,FALSE)</f>
        <v>#N/A</v>
      </c>
      <c r="R123" t="e">
        <f>VLOOKUP($A123,content_factors_backup!$A$2:$Q$468,R$525,FALSE)</f>
        <v>#N/A</v>
      </c>
      <c r="S123" t="e">
        <f>VLOOKUP($A123,content_factors_backup!$A$2:$Q$468,S$525,FALSE)</f>
        <v>#N/A</v>
      </c>
      <c r="T123" t="e">
        <f>VLOOKUP($A123,content_factors_backup!$A$2:$Q$468,T$525,FALSE)</f>
        <v>#N/A</v>
      </c>
      <c r="U123" t="e">
        <f>VLOOKUP($A123,content_factors_backup!$A$2:$Q$468,U$525,FALSE)</f>
        <v>#N/A</v>
      </c>
      <c r="V123" t="e">
        <f>VLOOKUP($A123,content_factors_backup!$A$2:$Q$468,V$525,FALSE)</f>
        <v>#N/A</v>
      </c>
      <c r="W123" t="e">
        <f>VLOOKUP($A123,content_factors_backup!$A$2:$Q$468,W$525,FALSE)</f>
        <v>#N/A</v>
      </c>
    </row>
    <row r="124" spans="1:23" x14ac:dyDescent="0.25">
      <c r="A124">
        <v>247</v>
      </c>
      <c r="B124" t="s">
        <v>96</v>
      </c>
      <c r="C124" t="s">
        <v>939</v>
      </c>
      <c r="E124">
        <v>200811</v>
      </c>
      <c r="F124">
        <v>200811</v>
      </c>
      <c r="G124">
        <v>21495.02</v>
      </c>
      <c r="I124">
        <f>VLOOKUP($A124,content_factors_backup!$A$2:$Q$468,I$525,FALSE)</f>
        <v>98</v>
      </c>
      <c r="J124">
        <f>VLOOKUP($A124,content_factors_backup!$A$2:$Q$468,J$525,FALSE)</f>
        <v>598</v>
      </c>
      <c r="K124">
        <f>VLOOKUP($A124,content_factors_backup!$A$2:$Q$468,K$525,FALSE)</f>
        <v>22.21</v>
      </c>
      <c r="L124">
        <f>VLOOKUP($A124,content_factors_backup!$A$2:$Q$468,L$525,FALSE)</f>
        <v>5</v>
      </c>
      <c r="M124">
        <f>VLOOKUP($A124,content_factors_backup!$A$2:$Q$468,M$525,FALSE)</f>
        <v>2.5099999999999998</v>
      </c>
      <c r="N124">
        <f>VLOOKUP($A124,content_factors_backup!$A$2:$Q$468,N$525,FALSE)</f>
        <v>1.74</v>
      </c>
      <c r="O124">
        <f>VLOOKUP($A124,content_factors_backup!$A$2:$Q$468,O$525,FALSE)</f>
        <v>49</v>
      </c>
      <c r="P124">
        <f>VLOOKUP($A124,content_factors_backup!$A$2:$Q$468,P$525,FALSE)</f>
        <v>87</v>
      </c>
      <c r="Q124">
        <f>VLOOKUP($A124,content_factors_backup!$A$2:$Q$468,Q$525,FALSE)</f>
        <v>0.192</v>
      </c>
      <c r="R124">
        <f>VLOOKUP($A124,content_factors_backup!$A$2:$Q$468,R$525,FALSE)</f>
        <v>63</v>
      </c>
      <c r="S124">
        <f>VLOOKUP($A124,content_factors_backup!$A$2:$Q$468,S$525,FALSE)</f>
        <v>558</v>
      </c>
      <c r="T124">
        <f>VLOOKUP($A124,content_factors_backup!$A$2:$Q$468,T$525,FALSE)</f>
        <v>9.1</v>
      </c>
      <c r="U124">
        <f>VLOOKUP($A124,content_factors_backup!$A$2:$Q$468,U$525,FALSE)</f>
        <v>0</v>
      </c>
      <c r="V124">
        <f>VLOOKUP($A124,content_factors_backup!$A$2:$Q$468,V$525,FALSE)</f>
        <v>0.3</v>
      </c>
      <c r="W124">
        <f>VLOOKUP($A124,content_factors_backup!$A$2:$Q$468,W$525,FALSE)</f>
        <v>0</v>
      </c>
    </row>
    <row r="125" spans="1:23" x14ac:dyDescent="0.25">
      <c r="A125">
        <v>249</v>
      </c>
      <c r="B125" t="s">
        <v>97</v>
      </c>
      <c r="C125" t="s">
        <v>938</v>
      </c>
      <c r="E125">
        <v>80119</v>
      </c>
      <c r="F125" t="s">
        <v>937</v>
      </c>
      <c r="G125">
        <v>1460</v>
      </c>
      <c r="I125">
        <f>VLOOKUP($A125,content_factors_backup!$A$2:$Q$468,I$525,FALSE)</f>
        <v>60</v>
      </c>
      <c r="J125">
        <f>VLOOKUP($A125,content_factors_backup!$A$2:$Q$468,J$525,FALSE)</f>
        <v>358</v>
      </c>
      <c r="K125">
        <f>VLOOKUP($A125,content_factors_backup!$A$2:$Q$468,K$525,FALSE)</f>
        <v>3.5</v>
      </c>
      <c r="L125">
        <f>VLOOKUP($A125,content_factors_backup!$A$2:$Q$468,L$525,FALSE)</f>
        <v>6.55</v>
      </c>
      <c r="M125">
        <f>VLOOKUP($A125,content_factors_backup!$A$2:$Q$468,M$525,FALSE)</f>
        <v>0.92</v>
      </c>
      <c r="N125">
        <f>VLOOKUP($A125,content_factors_backup!$A$2:$Q$468,N$525,FALSE)</f>
        <v>2.4272727270000001</v>
      </c>
      <c r="O125">
        <f>VLOOKUP($A125,content_factors_backup!$A$2:$Q$468,O$525,FALSE)</f>
        <v>16.727272729999999</v>
      </c>
      <c r="P125">
        <f>VLOOKUP($A125,content_factors_backup!$A$2:$Q$468,P$525,FALSE)</f>
        <v>19.25</v>
      </c>
      <c r="Q125">
        <f>VLOOKUP($A125,content_factors_backup!$A$2:$Q$468,Q$525,FALSE)</f>
        <v>2.1999999999999999E-2</v>
      </c>
      <c r="R125">
        <f>VLOOKUP($A125,content_factors_backup!$A$2:$Q$468,R$525,FALSE)</f>
        <v>12.1</v>
      </c>
      <c r="S125">
        <f>VLOOKUP($A125,content_factors_backup!$A$2:$Q$468,S$525,FALSE)</f>
        <v>318.5</v>
      </c>
      <c r="T125">
        <f>VLOOKUP($A125,content_factors_backup!$A$2:$Q$468,T$525,FALSE)</f>
        <v>0.24</v>
      </c>
      <c r="U125">
        <f>VLOOKUP($A125,content_factors_backup!$A$2:$Q$468,U$525,FALSE)</f>
        <v>0</v>
      </c>
      <c r="V125">
        <f>VLOOKUP($A125,content_factors_backup!$A$2:$Q$468,V$525,FALSE)</f>
        <v>0.2</v>
      </c>
      <c r="W125">
        <f>VLOOKUP($A125,content_factors_backup!$A$2:$Q$468,W$525,FALSE)</f>
        <v>0</v>
      </c>
    </row>
    <row r="126" spans="1:23" x14ac:dyDescent="0.25">
      <c r="A126">
        <v>250</v>
      </c>
      <c r="B126" t="s">
        <v>98</v>
      </c>
      <c r="C126" t="s">
        <v>936</v>
      </c>
      <c r="E126">
        <v>80111</v>
      </c>
      <c r="F126">
        <v>80111</v>
      </c>
      <c r="G126">
        <v>21429.07</v>
      </c>
      <c r="I126">
        <f>VLOOKUP($A126,content_factors_backup!$A$2:$Q$468,I$525,FALSE)</f>
        <v>96</v>
      </c>
      <c r="J126">
        <f>VLOOKUP($A126,content_factors_backup!$A$2:$Q$468,J$525,FALSE)</f>
        <v>684</v>
      </c>
      <c r="K126">
        <f>VLOOKUP($A126,content_factors_backup!$A$2:$Q$468,K$525,FALSE)</f>
        <v>5.3</v>
      </c>
      <c r="L126">
        <f>VLOOKUP($A126,content_factors_backup!$A$2:$Q$468,L$525,FALSE)</f>
        <v>0</v>
      </c>
      <c r="M126">
        <f>VLOOKUP($A126,content_factors_backup!$A$2:$Q$468,M$525,FALSE)</f>
        <v>2.04</v>
      </c>
      <c r="N126">
        <f>VLOOKUP($A126,content_factors_backup!$A$2:$Q$468,N$525,FALSE)</f>
        <v>3.36</v>
      </c>
      <c r="O126">
        <f>VLOOKUP($A126,content_factors_backup!$A$2:$Q$468,O$525,FALSE)</f>
        <v>26</v>
      </c>
      <c r="P126">
        <f>VLOOKUP($A126,content_factors_backup!$A$2:$Q$468,P$525,FALSE)</f>
        <v>9</v>
      </c>
      <c r="Q126">
        <f>VLOOKUP($A126,content_factors_backup!$A$2:$Q$468,Q$525,FALSE)</f>
        <v>0.10100000000000001</v>
      </c>
      <c r="R126">
        <f>VLOOKUP($A126,content_factors_backup!$A$2:$Q$468,R$525,FALSE)</f>
        <v>0</v>
      </c>
      <c r="S126">
        <f>VLOOKUP($A126,content_factors_backup!$A$2:$Q$468,S$525,FALSE)</f>
        <v>551</v>
      </c>
      <c r="T126">
        <f>VLOOKUP($A126,content_factors_backup!$A$2:$Q$468,T$525,FALSE)</f>
        <v>0</v>
      </c>
      <c r="U126">
        <f>VLOOKUP($A126,content_factors_backup!$A$2:$Q$468,U$525,FALSE)</f>
        <v>0</v>
      </c>
      <c r="V126">
        <f>VLOOKUP($A126,content_factors_backup!$A$2:$Q$468,V$525,FALSE)</f>
        <v>0</v>
      </c>
      <c r="W126">
        <f>VLOOKUP($A126,content_factors_backup!$A$2:$Q$468,W$525,FALSE)</f>
        <v>0</v>
      </c>
    </row>
    <row r="127" spans="1:23" x14ac:dyDescent="0.25">
      <c r="A127">
        <v>251</v>
      </c>
      <c r="B127" t="s">
        <v>99</v>
      </c>
      <c r="C127" t="s">
        <v>935</v>
      </c>
      <c r="E127">
        <v>120300</v>
      </c>
      <c r="F127">
        <v>120300</v>
      </c>
      <c r="G127">
        <v>1492</v>
      </c>
      <c r="I127">
        <f>VLOOKUP($A127,content_factors_backup!$A$2:$Q$468,I$525,FALSE)</f>
        <v>96</v>
      </c>
      <c r="J127">
        <f>VLOOKUP($A127,content_factors_backup!$A$2:$Q$468,J$525,FALSE)</f>
        <v>358</v>
      </c>
      <c r="K127">
        <f>VLOOKUP($A127,content_factors_backup!$A$2:$Q$468,K$525,FALSE)</f>
        <v>3.5</v>
      </c>
      <c r="L127">
        <f>VLOOKUP($A127,content_factors_backup!$A$2:$Q$468,L$525,FALSE)</f>
        <v>6.55</v>
      </c>
      <c r="M127">
        <f>VLOOKUP($A127,content_factors_backup!$A$2:$Q$468,M$525,FALSE)</f>
        <v>0.92</v>
      </c>
      <c r="N127">
        <f>VLOOKUP($A127,content_factors_backup!$A$2:$Q$468,N$525,FALSE)</f>
        <v>2.4272727270000001</v>
      </c>
      <c r="O127">
        <f>VLOOKUP($A127,content_factors_backup!$A$2:$Q$468,O$525,FALSE)</f>
        <v>16.727272729999999</v>
      </c>
      <c r="P127">
        <f>VLOOKUP($A127,content_factors_backup!$A$2:$Q$468,P$525,FALSE)</f>
        <v>19.25</v>
      </c>
      <c r="Q127">
        <f>VLOOKUP($A127,content_factors_backup!$A$2:$Q$468,Q$525,FALSE)</f>
        <v>2.1999999999999999E-2</v>
      </c>
      <c r="R127">
        <f>VLOOKUP($A127,content_factors_backup!$A$2:$Q$468,R$525,FALSE)</f>
        <v>12.1</v>
      </c>
      <c r="S127">
        <f>VLOOKUP($A127,content_factors_backup!$A$2:$Q$468,S$525,FALSE)</f>
        <v>318.5</v>
      </c>
      <c r="T127">
        <f>VLOOKUP($A127,content_factors_backup!$A$2:$Q$468,T$525,FALSE)</f>
        <v>0.24</v>
      </c>
      <c r="U127">
        <f>VLOOKUP($A127,content_factors_backup!$A$2:$Q$468,U$525,FALSE)</f>
        <v>0</v>
      </c>
      <c r="V127">
        <f>VLOOKUP($A127,content_factors_backup!$A$2:$Q$468,V$525,FALSE)</f>
        <v>0.2</v>
      </c>
      <c r="W127">
        <f>VLOOKUP($A127,content_factors_backup!$A$2:$Q$468,W$525,FALSE)</f>
        <v>0</v>
      </c>
    </row>
    <row r="128" spans="1:23" x14ac:dyDescent="0.25">
      <c r="A128">
        <v>252</v>
      </c>
      <c r="B128" t="s">
        <v>100</v>
      </c>
      <c r="C128" t="s">
        <v>934</v>
      </c>
      <c r="E128" t="s">
        <v>933</v>
      </c>
      <c r="F128" t="s">
        <v>933</v>
      </c>
      <c r="G128">
        <v>2166</v>
      </c>
      <c r="I128">
        <f>VLOOKUP($A128,content_factors_backup!$A$2:$Q$468,I$525,FALSE)</f>
        <v>100</v>
      </c>
      <c r="J128">
        <f>VLOOKUP($A128,content_factors_backup!$A$2:$Q$468,J$525,FALSE)</f>
        <v>899.5</v>
      </c>
      <c r="K128">
        <f>VLOOKUP($A128,content_factors_backup!$A$2:$Q$468,K$525,FALSE)</f>
        <v>0</v>
      </c>
      <c r="L128">
        <f>VLOOKUP($A128,content_factors_backup!$A$2:$Q$468,L$525,FALSE)</f>
        <v>0</v>
      </c>
      <c r="M128">
        <f>VLOOKUP($A128,content_factors_backup!$A$2:$Q$468,M$525,FALSE)</f>
        <v>0</v>
      </c>
      <c r="N128">
        <f>VLOOKUP($A128,content_factors_backup!$A$2:$Q$468,N$525,FALSE)</f>
        <v>0.04</v>
      </c>
      <c r="O128">
        <f>VLOOKUP($A128,content_factors_backup!$A$2:$Q$468,O$525,FALSE)</f>
        <v>0</v>
      </c>
      <c r="P128">
        <f>VLOOKUP($A128,content_factors_backup!$A$2:$Q$468,P$525,FALSE)</f>
        <v>0</v>
      </c>
      <c r="Q128">
        <f>VLOOKUP($A128,content_factors_backup!$A$2:$Q$468,Q$525,FALSE)</f>
        <v>0</v>
      </c>
      <c r="R128">
        <f>VLOOKUP($A128,content_factors_backup!$A$2:$Q$468,R$525,FALSE)</f>
        <v>0.3</v>
      </c>
      <c r="S128">
        <f>VLOOKUP($A128,content_factors_backup!$A$2:$Q$468,S$525,FALSE)</f>
        <v>0</v>
      </c>
      <c r="T128">
        <f>VLOOKUP($A128,content_factors_backup!$A$2:$Q$468,T$525,FALSE)</f>
        <v>0.09</v>
      </c>
      <c r="U128">
        <f>VLOOKUP($A128,content_factors_backup!$A$2:$Q$468,U$525,FALSE)</f>
        <v>0</v>
      </c>
      <c r="V128">
        <f>VLOOKUP($A128,content_factors_backup!$A$2:$Q$468,V$525,FALSE)</f>
        <v>0.5</v>
      </c>
      <c r="W128">
        <f>VLOOKUP($A128,content_factors_backup!$A$2:$Q$468,W$525,FALSE)</f>
        <v>0</v>
      </c>
    </row>
    <row r="129" spans="1:23" x14ac:dyDescent="0.25">
      <c r="A129">
        <v>253</v>
      </c>
      <c r="B129" t="s">
        <v>101</v>
      </c>
      <c r="C129" t="s">
        <v>892</v>
      </c>
      <c r="E129">
        <v>230650</v>
      </c>
      <c r="F129">
        <v>230650</v>
      </c>
      <c r="G129">
        <v>21910.05</v>
      </c>
      <c r="I129">
        <f>VLOOKUP($A129,content_factors_backup!$A$2:$Q$468,I$525,FALSE)</f>
        <v>90</v>
      </c>
      <c r="J129">
        <f>VLOOKUP($A129,content_factors_backup!$A$2:$Q$468,J$525,FALSE)</f>
        <v>660</v>
      </c>
      <c r="K129">
        <f>VLOOKUP($A129,content_factors_backup!$A$2:$Q$468,K$525,FALSE)</f>
        <v>6.88</v>
      </c>
      <c r="L129">
        <f>VLOOKUP($A129,content_factors_backup!$A$2:$Q$468,L$525,FALSE)</f>
        <v>16.3</v>
      </c>
      <c r="M129">
        <f>VLOOKUP($A129,content_factors_backup!$A$2:$Q$468,M$525,FALSE)</f>
        <v>2.0099999999999998</v>
      </c>
      <c r="N129">
        <f>VLOOKUP($A129,content_factors_backup!$A$2:$Q$468,N$525,FALSE)</f>
        <v>3.32</v>
      </c>
      <c r="O129">
        <f>VLOOKUP($A129,content_factors_backup!$A$2:$Q$468,O$525,FALSE)</f>
        <v>26</v>
      </c>
      <c r="P129">
        <f>VLOOKUP($A129,content_factors_backup!$A$2:$Q$468,P$525,FALSE)</f>
        <v>9</v>
      </c>
      <c r="Q129">
        <f>VLOOKUP($A129,content_factors_backup!$A$2:$Q$468,Q$525,FALSE)</f>
        <v>0.1</v>
      </c>
      <c r="R129">
        <f>VLOOKUP($A129,content_factors_backup!$A$2:$Q$468,R$525,FALSE)</f>
        <v>22.1</v>
      </c>
      <c r="S129">
        <f>VLOOKUP($A129,content_factors_backup!$A$2:$Q$468,S$525,FALSE)</f>
        <v>543</v>
      </c>
      <c r="T129">
        <f>VLOOKUP($A129,content_factors_backup!$A$2:$Q$468,T$525,FALSE)</f>
        <v>0.44</v>
      </c>
      <c r="U129">
        <f>VLOOKUP($A129,content_factors_backup!$A$2:$Q$468,U$525,FALSE)</f>
        <v>0</v>
      </c>
      <c r="V129">
        <f>VLOOKUP($A129,content_factors_backup!$A$2:$Q$468,V$525,FALSE)</f>
        <v>0.3</v>
      </c>
      <c r="W129">
        <f>VLOOKUP($A129,content_factors_backup!$A$2:$Q$468,W$525,FALSE)</f>
        <v>0</v>
      </c>
    </row>
    <row r="130" spans="1:23" x14ac:dyDescent="0.25">
      <c r="A130">
        <v>254</v>
      </c>
      <c r="B130" t="s">
        <v>1126</v>
      </c>
      <c r="C130" t="s">
        <v>1127</v>
      </c>
      <c r="E130">
        <v>120799</v>
      </c>
      <c r="F130">
        <v>120710</v>
      </c>
      <c r="G130">
        <v>1491.01</v>
      </c>
      <c r="I130">
        <f>VLOOKUP($A130,content_factors_backup!$A$2:$Q$468,I$525,FALSE)</f>
        <v>25</v>
      </c>
      <c r="J130">
        <f>VLOOKUP($A130,content_factors_backup!$A$2:$Q$468,J$525,FALSE)</f>
        <v>900</v>
      </c>
      <c r="K130">
        <f>VLOOKUP($A130,content_factors_backup!$A$2:$Q$468,K$525,FALSE)</f>
        <v>0</v>
      </c>
      <c r="L130">
        <f>VLOOKUP($A130,content_factors_backup!$A$2:$Q$468,L$525,FALSE)</f>
        <v>0</v>
      </c>
      <c r="M130">
        <f>VLOOKUP($A130,content_factors_backup!$A$2:$Q$468,M$525,FALSE)</f>
        <v>0</v>
      </c>
      <c r="N130">
        <f>VLOOKUP($A130,content_factors_backup!$A$2:$Q$468,N$525,FALSE)</f>
        <v>0.01</v>
      </c>
      <c r="O130">
        <f>VLOOKUP($A130,content_factors_backup!$A$2:$Q$468,O$525,FALSE)</f>
        <v>0</v>
      </c>
      <c r="P130">
        <f>VLOOKUP($A130,content_factors_backup!$A$2:$Q$468,P$525,FALSE)</f>
        <v>0</v>
      </c>
      <c r="Q130">
        <f>VLOOKUP($A130,content_factors_backup!$A$2:$Q$468,Q$525,FALSE)</f>
        <v>0</v>
      </c>
      <c r="R130">
        <f>VLOOKUP($A130,content_factors_backup!$A$2:$Q$468,R$525,FALSE)</f>
        <v>0.3</v>
      </c>
      <c r="S130">
        <f>VLOOKUP($A130,content_factors_backup!$A$2:$Q$468,S$525,FALSE)</f>
        <v>0</v>
      </c>
      <c r="T130">
        <f>VLOOKUP($A130,content_factors_backup!$A$2:$Q$468,T$525,FALSE)</f>
        <v>15.940000000000044</v>
      </c>
      <c r="U130">
        <f>VLOOKUP($A130,content_factors_backup!$A$2:$Q$468,U$525,FALSE)</f>
        <v>0</v>
      </c>
      <c r="V130">
        <f>VLOOKUP($A130,content_factors_backup!$A$2:$Q$468,V$525,FALSE)</f>
        <v>8</v>
      </c>
      <c r="W130">
        <f>VLOOKUP($A130,content_factors_backup!$A$2:$Q$468,W$525,FALSE)</f>
        <v>6010</v>
      </c>
    </row>
    <row r="131" spans="1:23" x14ac:dyDescent="0.25">
      <c r="A131">
        <v>256</v>
      </c>
      <c r="B131" t="s">
        <v>423</v>
      </c>
      <c r="C131" t="s">
        <v>1129</v>
      </c>
      <c r="E131">
        <v>120999</v>
      </c>
      <c r="F131">
        <v>120999</v>
      </c>
      <c r="G131">
        <v>1491.02</v>
      </c>
      <c r="I131">
        <f>VLOOKUP($A131,content_factors_backup!$A$2:$Q$468,I$525,FALSE)</f>
        <v>90</v>
      </c>
      <c r="J131">
        <f>VLOOKUP($A131,content_factors_backup!$A$2:$Q$468,J$525,FALSE)</f>
        <v>609</v>
      </c>
      <c r="K131">
        <f>VLOOKUP($A131,content_factors_backup!$A$2:$Q$468,K$525,FALSE)</f>
        <v>6.1</v>
      </c>
      <c r="L131">
        <f>VLOOKUP($A131,content_factors_backup!$A$2:$Q$468,L$525,FALSE)</f>
        <v>0</v>
      </c>
      <c r="M131">
        <f>VLOOKUP($A131,content_factors_backup!$A$2:$Q$468,M$525,FALSE)</f>
        <v>2.3738000000000001</v>
      </c>
      <c r="N131">
        <f>VLOOKUP($A131,content_factors_backup!$A$2:$Q$468,N$525,FALSE)</f>
        <v>9</v>
      </c>
      <c r="O131">
        <f>VLOOKUP($A131,content_factors_backup!$A$2:$Q$468,O$525,FALSE)</f>
        <v>91</v>
      </c>
      <c r="P131">
        <f>VLOOKUP($A131,content_factors_backup!$A$2:$Q$468,P$525,FALSE)</f>
        <v>0</v>
      </c>
      <c r="Q131">
        <f>VLOOKUP($A131,content_factors_backup!$A$2:$Q$468,Q$525,FALSE)</f>
        <v>0</v>
      </c>
      <c r="R131">
        <f>VLOOKUP($A131,content_factors_backup!$A$2:$Q$468,R$525,FALSE)</f>
        <v>0</v>
      </c>
      <c r="S131">
        <f>VLOOKUP($A131,content_factors_backup!$A$2:$Q$468,S$525,FALSE)</f>
        <v>270.43450000000001</v>
      </c>
      <c r="T131">
        <f>VLOOKUP($A131,content_factors_backup!$A$2:$Q$468,T$525,FALSE)</f>
        <v>15.94</v>
      </c>
      <c r="U131">
        <f>VLOOKUP($A131,content_factors_backup!$A$2:$Q$468,U$525,FALSE)</f>
        <v>0</v>
      </c>
      <c r="V131">
        <f>VLOOKUP($A131,content_factors_backup!$A$2:$Q$468,V$525,FALSE)</f>
        <v>8</v>
      </c>
      <c r="W131">
        <f>VLOOKUP($A131,content_factors_backup!$A$2:$Q$468,W$525,FALSE)</f>
        <v>0</v>
      </c>
    </row>
    <row r="132" spans="1:23" x14ac:dyDescent="0.25">
      <c r="A132">
        <v>257</v>
      </c>
      <c r="B132" t="s">
        <v>102</v>
      </c>
      <c r="C132" t="s">
        <v>932</v>
      </c>
      <c r="E132" t="s">
        <v>931</v>
      </c>
      <c r="F132" t="s">
        <v>931</v>
      </c>
      <c r="G132">
        <v>2165</v>
      </c>
      <c r="I132">
        <f>VLOOKUP($A132,content_factors_backup!$A$2:$Q$468,I$525,FALSE)</f>
        <v>100</v>
      </c>
      <c r="J132">
        <f>VLOOKUP($A132,content_factors_backup!$A$2:$Q$468,J$525,FALSE)</f>
        <v>900</v>
      </c>
      <c r="K132">
        <f>VLOOKUP($A132,content_factors_backup!$A$2:$Q$468,K$525,FALSE)</f>
        <v>0</v>
      </c>
      <c r="L132">
        <f>VLOOKUP($A132,content_factors_backup!$A$2:$Q$468,L$525,FALSE)</f>
        <v>0</v>
      </c>
      <c r="M132">
        <f>VLOOKUP($A132,content_factors_backup!$A$2:$Q$468,M$525,FALSE)</f>
        <v>0</v>
      </c>
      <c r="N132">
        <f>VLOOKUP($A132,content_factors_backup!$A$2:$Q$468,N$525,FALSE)</f>
        <v>0.01</v>
      </c>
      <c r="O132">
        <f>VLOOKUP($A132,content_factors_backup!$A$2:$Q$468,O$525,FALSE)</f>
        <v>0</v>
      </c>
      <c r="P132">
        <f>VLOOKUP($A132,content_factors_backup!$A$2:$Q$468,P$525,FALSE)</f>
        <v>0</v>
      </c>
      <c r="Q132">
        <f>VLOOKUP($A132,content_factors_backup!$A$2:$Q$468,Q$525,FALSE)</f>
        <v>0</v>
      </c>
      <c r="R132">
        <f>VLOOKUP($A132,content_factors_backup!$A$2:$Q$468,R$525,FALSE)</f>
        <v>0.3</v>
      </c>
      <c r="S132">
        <f>VLOOKUP($A132,content_factors_backup!$A$2:$Q$468,S$525,FALSE)</f>
        <v>0</v>
      </c>
      <c r="T132">
        <f>VLOOKUP($A132,content_factors_backup!$A$2:$Q$468,T$525,FALSE)</f>
        <v>15.940000000000044</v>
      </c>
      <c r="U132">
        <f>VLOOKUP($A132,content_factors_backup!$A$2:$Q$468,U$525,FALSE)</f>
        <v>0</v>
      </c>
      <c r="V132">
        <f>VLOOKUP($A132,content_factors_backup!$A$2:$Q$468,V$525,FALSE)</f>
        <v>8</v>
      </c>
      <c r="W132">
        <f>VLOOKUP($A132,content_factors_backup!$A$2:$Q$468,W$525,FALSE)</f>
        <v>6010</v>
      </c>
    </row>
    <row r="133" spans="1:23" x14ac:dyDescent="0.25">
      <c r="A133">
        <v>258</v>
      </c>
      <c r="B133" t="s">
        <v>103</v>
      </c>
      <c r="C133" t="s">
        <v>930</v>
      </c>
      <c r="E133" t="s">
        <v>929</v>
      </c>
      <c r="F133" t="s">
        <v>929</v>
      </c>
      <c r="G133">
        <v>21691.14</v>
      </c>
      <c r="I133">
        <f>VLOOKUP($A133,content_factors_backup!$A$2:$Q$468,I$525,FALSE)</f>
        <v>100</v>
      </c>
      <c r="J133">
        <f>VLOOKUP($A133,content_factors_backup!$A$2:$Q$468,J$525,FALSE)</f>
        <v>881</v>
      </c>
      <c r="K133">
        <f>VLOOKUP($A133,content_factors_backup!$A$2:$Q$468,K$525,FALSE)</f>
        <v>0</v>
      </c>
      <c r="L133">
        <f>VLOOKUP($A133,content_factors_backup!$A$2:$Q$468,L$525,FALSE)</f>
        <v>0</v>
      </c>
      <c r="M133">
        <f>VLOOKUP($A133,content_factors_backup!$A$2:$Q$468,M$525,FALSE)</f>
        <v>0</v>
      </c>
      <c r="N133">
        <f>VLOOKUP($A133,content_factors_backup!$A$2:$Q$468,N$525,FALSE)</f>
        <v>0</v>
      </c>
      <c r="O133">
        <f>VLOOKUP($A133,content_factors_backup!$A$2:$Q$468,O$525,FALSE)</f>
        <v>0</v>
      </c>
      <c r="P133">
        <f>VLOOKUP($A133,content_factors_backup!$A$2:$Q$468,P$525,FALSE)</f>
        <v>0</v>
      </c>
      <c r="Q133">
        <f>VLOOKUP($A133,content_factors_backup!$A$2:$Q$468,Q$525,FALSE)</f>
        <v>0</v>
      </c>
      <c r="R133">
        <f>VLOOKUP($A133,content_factors_backup!$A$2:$Q$468,R$525,FALSE)</f>
        <v>0.2</v>
      </c>
      <c r="S133">
        <f>VLOOKUP($A133,content_factors_backup!$A$2:$Q$468,S$525,FALSE)</f>
        <v>0</v>
      </c>
      <c r="T133">
        <f>VLOOKUP($A133,content_factors_backup!$A$2:$Q$468,T$525,FALSE)</f>
        <v>3.81</v>
      </c>
      <c r="U133">
        <f>VLOOKUP($A133,content_factors_backup!$A$2:$Q$468,U$525,FALSE)</f>
        <v>0</v>
      </c>
      <c r="V133">
        <f>VLOOKUP($A133,content_factors_backup!$A$2:$Q$468,V$525,FALSE)</f>
        <v>24.7</v>
      </c>
      <c r="W133">
        <f>VLOOKUP($A133,content_factors_backup!$A$2:$Q$468,W$525,FALSE)</f>
        <v>0</v>
      </c>
    </row>
    <row r="134" spans="1:23" x14ac:dyDescent="0.25">
      <c r="A134">
        <v>259</v>
      </c>
      <c r="B134" t="s">
        <v>104</v>
      </c>
      <c r="C134" t="s">
        <v>892</v>
      </c>
      <c r="E134">
        <v>230660</v>
      </c>
      <c r="F134">
        <v>230660</v>
      </c>
      <c r="G134">
        <v>21910.06</v>
      </c>
      <c r="I134">
        <f>VLOOKUP($A134,content_factors_backup!$A$2:$Q$468,I$525,FALSE)</f>
        <v>90</v>
      </c>
      <c r="J134">
        <f>VLOOKUP($A134,content_factors_backup!$A$2:$Q$468,J$525,FALSE)</f>
        <v>862</v>
      </c>
      <c r="K134">
        <f>VLOOKUP($A134,content_factors_backup!$A$2:$Q$468,K$525,FALSE)</f>
        <v>0</v>
      </c>
      <c r="L134">
        <f>VLOOKUP($A134,content_factors_backup!$A$2:$Q$468,L$525,FALSE)</f>
        <v>0</v>
      </c>
      <c r="M134">
        <f>VLOOKUP($A134,content_factors_backup!$A$2:$Q$468,M$525,FALSE)</f>
        <v>0</v>
      </c>
      <c r="N134">
        <f>VLOOKUP($A134,content_factors_backup!$A$2:$Q$468,N$525,FALSE)</f>
        <v>0</v>
      </c>
      <c r="O134">
        <f>VLOOKUP($A134,content_factors_backup!$A$2:$Q$468,O$525,FALSE)</f>
        <v>0</v>
      </c>
      <c r="P134">
        <f>VLOOKUP($A134,content_factors_backup!$A$2:$Q$468,P$525,FALSE)</f>
        <v>0</v>
      </c>
      <c r="Q134">
        <f>VLOOKUP($A134,content_factors_backup!$A$2:$Q$468,Q$525,FALSE)</f>
        <v>0</v>
      </c>
      <c r="R134">
        <f>VLOOKUP($A134,content_factors_backup!$A$2:$Q$468,R$525,FALSE)</f>
        <v>0.2</v>
      </c>
      <c r="S134">
        <f>VLOOKUP($A134,content_factors_backup!$A$2:$Q$468,S$525,FALSE)</f>
        <v>0</v>
      </c>
      <c r="T134">
        <f>VLOOKUP($A134,content_factors_backup!$A$2:$Q$468,T$525,FALSE)</f>
        <v>3.81</v>
      </c>
      <c r="U134">
        <f>VLOOKUP($A134,content_factors_backup!$A$2:$Q$468,U$525,FALSE)</f>
        <v>0</v>
      </c>
      <c r="V134">
        <f>VLOOKUP($A134,content_factors_backup!$A$2:$Q$468,V$525,FALSE)</f>
        <v>24.7</v>
      </c>
      <c r="W134">
        <f>VLOOKUP($A134,content_factors_backup!$A$2:$Q$468,W$525,FALSE)</f>
        <v>0</v>
      </c>
    </row>
    <row r="135" spans="1:23" x14ac:dyDescent="0.25">
      <c r="A135">
        <v>260</v>
      </c>
      <c r="B135" t="s">
        <v>105</v>
      </c>
      <c r="C135" t="s">
        <v>928</v>
      </c>
      <c r="E135">
        <v>70990</v>
      </c>
      <c r="F135">
        <v>70992</v>
      </c>
      <c r="G135">
        <v>1450</v>
      </c>
      <c r="I135">
        <f>VLOOKUP($A135,content_factors_backup!$A$2:$Q$468,I$525,FALSE)</f>
        <v>40</v>
      </c>
      <c r="J135">
        <f>VLOOKUP($A135,content_factors_backup!$A$2:$Q$468,J$525,FALSE)</f>
        <v>98</v>
      </c>
      <c r="K135">
        <f>VLOOKUP($A135,content_factors_backup!$A$2:$Q$468,K$525,FALSE)</f>
        <v>0.90500000000000003</v>
      </c>
      <c r="L135">
        <f>VLOOKUP($A135,content_factors_backup!$A$2:$Q$468,L$525,FALSE)</f>
        <v>2.85</v>
      </c>
      <c r="M135">
        <f>VLOOKUP($A135,content_factors_backup!$A$2:$Q$468,M$525,FALSE)</f>
        <v>0.22</v>
      </c>
      <c r="N135">
        <f>VLOOKUP($A135,content_factors_backup!$A$2:$Q$468,N$525,FALSE)</f>
        <v>2.85</v>
      </c>
      <c r="O135">
        <f>VLOOKUP($A135,content_factors_backup!$A$2:$Q$468,O$525,FALSE)</f>
        <v>87</v>
      </c>
      <c r="P135">
        <f>VLOOKUP($A135,content_factors_backup!$A$2:$Q$468,P$525,FALSE)</f>
        <v>0</v>
      </c>
      <c r="Q135">
        <f>VLOOKUP($A135,content_factors_backup!$A$2:$Q$468,Q$525,FALSE)</f>
        <v>5.0000000000000001E-3</v>
      </c>
      <c r="R135">
        <f>VLOOKUP($A135,content_factors_backup!$A$2:$Q$468,R$525,FALSE)</f>
        <v>8.4499999999999993</v>
      </c>
      <c r="S135">
        <f>VLOOKUP($A135,content_factors_backup!$A$2:$Q$468,S$525,FALSE)</f>
        <v>8.5</v>
      </c>
      <c r="T135">
        <f>VLOOKUP($A135,content_factors_backup!$A$2:$Q$468,T$525,FALSE)</f>
        <v>3.3758764933823779</v>
      </c>
      <c r="U135">
        <f>VLOOKUP($A135,content_factors_backup!$A$2:$Q$468,U$525,FALSE)</f>
        <v>0</v>
      </c>
      <c r="V135">
        <f>VLOOKUP($A135,content_factors_backup!$A$2:$Q$468,V$525,FALSE)</f>
        <v>1.4000000000000037</v>
      </c>
      <c r="W135">
        <f>VLOOKUP($A135,content_factors_backup!$A$2:$Q$468,W$525,FALSE)</f>
        <v>20</v>
      </c>
    </row>
    <row r="136" spans="1:23" x14ac:dyDescent="0.25">
      <c r="A136">
        <v>261</v>
      </c>
      <c r="B136" t="s">
        <v>106</v>
      </c>
      <c r="C136" t="s">
        <v>927</v>
      </c>
      <c r="E136">
        <v>150910</v>
      </c>
      <c r="F136">
        <v>150910</v>
      </c>
      <c r="G136">
        <v>2167</v>
      </c>
      <c r="I136">
        <f>VLOOKUP($A136,content_factors_backup!$A$2:$Q$468,I$525,FALSE)</f>
        <v>100</v>
      </c>
      <c r="J136">
        <f>VLOOKUP($A136,content_factors_backup!$A$2:$Q$468,J$525,FALSE)</f>
        <v>900</v>
      </c>
      <c r="K136">
        <f>VLOOKUP($A136,content_factors_backup!$A$2:$Q$468,K$525,FALSE)</f>
        <v>0</v>
      </c>
      <c r="L136">
        <f>VLOOKUP($A136,content_factors_backup!$A$2:$Q$468,L$525,FALSE)</f>
        <v>0</v>
      </c>
      <c r="M136">
        <f>VLOOKUP($A136,content_factors_backup!$A$2:$Q$468,M$525,FALSE)</f>
        <v>0</v>
      </c>
      <c r="N136">
        <f>VLOOKUP($A136,content_factors_backup!$A$2:$Q$468,N$525,FALSE)</f>
        <v>0.4</v>
      </c>
      <c r="O136">
        <f>VLOOKUP($A136,content_factors_backup!$A$2:$Q$468,O$525,FALSE)</f>
        <v>1</v>
      </c>
      <c r="P136">
        <f>VLOOKUP($A136,content_factors_backup!$A$2:$Q$468,P$525,FALSE)</f>
        <v>0</v>
      </c>
      <c r="Q136">
        <f>VLOOKUP($A136,content_factors_backup!$A$2:$Q$468,Q$525,FALSE)</f>
        <v>0</v>
      </c>
      <c r="R136">
        <f>VLOOKUP($A136,content_factors_backup!$A$2:$Q$468,R$525,FALSE)</f>
        <v>0.3</v>
      </c>
      <c r="S136">
        <f>VLOOKUP($A136,content_factors_backup!$A$2:$Q$468,S$525,FALSE)</f>
        <v>1</v>
      </c>
      <c r="T136">
        <f>VLOOKUP($A136,content_factors_backup!$A$2:$Q$468,T$525,FALSE)</f>
        <v>14.349999999999952</v>
      </c>
      <c r="U136">
        <f>VLOOKUP($A136,content_factors_backup!$A$2:$Q$468,U$525,FALSE)</f>
        <v>0</v>
      </c>
      <c r="V136">
        <f>VLOOKUP($A136,content_factors_backup!$A$2:$Q$468,V$525,FALSE)</f>
        <v>60.200000000000095</v>
      </c>
      <c r="W136">
        <f>VLOOKUP($A136,content_factors_backup!$A$2:$Q$468,W$525,FALSE)</f>
        <v>0</v>
      </c>
    </row>
    <row r="137" spans="1:23" x14ac:dyDescent="0.25">
      <c r="A137">
        <v>262</v>
      </c>
      <c r="B137" t="s">
        <v>107</v>
      </c>
      <c r="C137" t="s">
        <v>926</v>
      </c>
      <c r="E137" t="s">
        <v>925</v>
      </c>
      <c r="F137" t="s">
        <v>925</v>
      </c>
      <c r="G137" t="s">
        <v>924</v>
      </c>
      <c r="I137">
        <f>VLOOKUP($A137,content_factors_backup!$A$2:$Q$468,I$525,FALSE)</f>
        <v>40</v>
      </c>
      <c r="J137">
        <f>VLOOKUP($A137,content_factors_backup!$A$2:$Q$468,J$525,FALSE)</f>
        <v>98</v>
      </c>
      <c r="K137">
        <f>VLOOKUP($A137,content_factors_backup!$A$2:$Q$468,K$525,FALSE)</f>
        <v>0.90500000000000003</v>
      </c>
      <c r="L137">
        <f>VLOOKUP($A137,content_factors_backup!$A$2:$Q$468,L$525,FALSE)</f>
        <v>2.85</v>
      </c>
      <c r="M137">
        <f>VLOOKUP($A137,content_factors_backup!$A$2:$Q$468,M$525,FALSE)</f>
        <v>0.22</v>
      </c>
      <c r="N137">
        <f>VLOOKUP($A137,content_factors_backup!$A$2:$Q$468,N$525,FALSE)</f>
        <v>2.85</v>
      </c>
      <c r="O137">
        <f>VLOOKUP($A137,content_factors_backup!$A$2:$Q$468,O$525,FALSE)</f>
        <v>87</v>
      </c>
      <c r="P137">
        <f>VLOOKUP($A137,content_factors_backup!$A$2:$Q$468,P$525,FALSE)</f>
        <v>0</v>
      </c>
      <c r="Q137">
        <f>VLOOKUP($A137,content_factors_backup!$A$2:$Q$468,Q$525,FALSE)</f>
        <v>5.0000000000000001E-3</v>
      </c>
      <c r="R137">
        <f>VLOOKUP($A137,content_factors_backup!$A$2:$Q$468,R$525,FALSE)</f>
        <v>8.4499999999999993</v>
      </c>
      <c r="S137">
        <f>VLOOKUP($A137,content_factors_backup!$A$2:$Q$468,S$525,FALSE)</f>
        <v>8.5</v>
      </c>
      <c r="T137">
        <f>VLOOKUP($A137,content_factors_backup!$A$2:$Q$468,T$525,FALSE)</f>
        <v>3.3758764933823779</v>
      </c>
      <c r="U137">
        <f>VLOOKUP($A137,content_factors_backup!$A$2:$Q$468,U$525,FALSE)</f>
        <v>0</v>
      </c>
      <c r="V137">
        <f>VLOOKUP($A137,content_factors_backup!$A$2:$Q$468,V$525,FALSE)</f>
        <v>1.4000000000000037</v>
      </c>
      <c r="W137">
        <f>VLOOKUP($A137,content_factors_backup!$A$2:$Q$468,W$525,FALSE)</f>
        <v>20</v>
      </c>
    </row>
    <row r="138" spans="1:23" x14ac:dyDescent="0.25">
      <c r="A138">
        <v>263</v>
      </c>
      <c r="B138" t="s">
        <v>414</v>
      </c>
      <c r="C138" t="s">
        <v>923</v>
      </c>
      <c r="E138">
        <v>120799</v>
      </c>
      <c r="F138">
        <v>120799</v>
      </c>
      <c r="G138">
        <v>1499.01</v>
      </c>
      <c r="I138">
        <f>VLOOKUP($A138,content_factors_backup!$A$2:$Q$468,I$525,FALSE)</f>
        <v>95</v>
      </c>
      <c r="J138">
        <f>VLOOKUP($A138,content_factors_backup!$A$2:$Q$468,J$525,FALSE)</f>
        <v>884</v>
      </c>
      <c r="K138">
        <f>VLOOKUP($A138,content_factors_backup!$A$2:$Q$468,K$525,FALSE)</f>
        <v>0</v>
      </c>
      <c r="L138">
        <f>VLOOKUP($A138,content_factors_backup!$A$2:$Q$468,L$525,FALSE)</f>
        <v>0</v>
      </c>
      <c r="M138">
        <f>VLOOKUP($A138,content_factors_backup!$A$2:$Q$468,M$525,FALSE)</f>
        <v>0</v>
      </c>
      <c r="N138">
        <f>VLOOKUP($A138,content_factors_backup!$A$2:$Q$468,N$525,FALSE)</f>
        <v>0</v>
      </c>
      <c r="O138">
        <f>VLOOKUP($A138,content_factors_backup!$A$2:$Q$468,O$525,FALSE)</f>
        <v>0</v>
      </c>
      <c r="P138">
        <f>VLOOKUP($A138,content_factors_backup!$A$2:$Q$468,P$525,FALSE)</f>
        <v>0</v>
      </c>
      <c r="Q138">
        <f>VLOOKUP($A138,content_factors_backup!$A$2:$Q$468,Q$525,FALSE)</f>
        <v>0</v>
      </c>
      <c r="R138">
        <f>VLOOKUP($A138,content_factors_backup!$A$2:$Q$468,R$525,FALSE)</f>
        <v>0</v>
      </c>
      <c r="S138">
        <f>VLOOKUP($A138,content_factors_backup!$A$2:$Q$468,S$525,FALSE)</f>
        <v>0</v>
      </c>
      <c r="T138">
        <f>VLOOKUP($A138,content_factors_backup!$A$2:$Q$468,T$525,FALSE)</f>
        <v>0</v>
      </c>
      <c r="U138">
        <f>VLOOKUP($A138,content_factors_backup!$A$2:$Q$468,U$525,FALSE)</f>
        <v>0</v>
      </c>
      <c r="V138">
        <f>VLOOKUP($A138,content_factors_backup!$A$2:$Q$468,V$525,FALSE)</f>
        <v>0</v>
      </c>
      <c r="W138">
        <f>VLOOKUP($A138,content_factors_backup!$A$2:$Q$468,W$525,FALSE)</f>
        <v>0</v>
      </c>
    </row>
    <row r="139" spans="1:23" x14ac:dyDescent="0.25">
      <c r="A139">
        <v>264</v>
      </c>
      <c r="B139" t="s">
        <v>108</v>
      </c>
      <c r="C139" t="s">
        <v>922</v>
      </c>
      <c r="E139">
        <v>151590</v>
      </c>
      <c r="F139">
        <v>151590</v>
      </c>
      <c r="G139">
        <v>21691.03</v>
      </c>
      <c r="I139">
        <f>VLOOKUP($A139,content_factors_backup!$A$2:$Q$468,I$525,FALSE)</f>
        <v>90</v>
      </c>
      <c r="J139">
        <f>VLOOKUP($A139,content_factors_backup!$A$2:$Q$468,J$525,FALSE)</f>
        <v>884</v>
      </c>
      <c r="K139">
        <f>VLOOKUP($A139,content_factors_backup!$A$2:$Q$468,K$525,FALSE)</f>
        <v>0</v>
      </c>
      <c r="L139">
        <f>VLOOKUP($A139,content_factors_backup!$A$2:$Q$468,L$525,FALSE)</f>
        <v>0</v>
      </c>
      <c r="M139">
        <f>VLOOKUP($A139,content_factors_backup!$A$2:$Q$468,M$525,FALSE)</f>
        <v>0</v>
      </c>
      <c r="N139">
        <f>VLOOKUP($A139,content_factors_backup!$A$2:$Q$468,N$525,FALSE)</f>
        <v>0</v>
      </c>
      <c r="O139">
        <f>VLOOKUP($A139,content_factors_backup!$A$2:$Q$468,O$525,FALSE)</f>
        <v>0</v>
      </c>
      <c r="P139">
        <f>VLOOKUP($A139,content_factors_backup!$A$2:$Q$468,P$525,FALSE)</f>
        <v>0</v>
      </c>
      <c r="Q139">
        <f>VLOOKUP($A139,content_factors_backup!$A$2:$Q$468,Q$525,FALSE)</f>
        <v>0</v>
      </c>
      <c r="R139">
        <f>VLOOKUP($A139,content_factors_backup!$A$2:$Q$468,R$525,FALSE)</f>
        <v>0</v>
      </c>
      <c r="S139">
        <f>VLOOKUP($A139,content_factors_backup!$A$2:$Q$468,S$525,FALSE)</f>
        <v>0</v>
      </c>
      <c r="T139">
        <f>VLOOKUP($A139,content_factors_backup!$A$2:$Q$468,T$525,FALSE)</f>
        <v>0</v>
      </c>
      <c r="U139">
        <f>VLOOKUP($A139,content_factors_backup!$A$2:$Q$468,U$525,FALSE)</f>
        <v>0</v>
      </c>
      <c r="V139">
        <f>VLOOKUP($A139,content_factors_backup!$A$2:$Q$468,V$525,FALSE)</f>
        <v>0</v>
      </c>
      <c r="W139">
        <f>VLOOKUP($A139,content_factors_backup!$A$2:$Q$468,W$525,FALSE)</f>
        <v>0</v>
      </c>
    </row>
    <row r="140" spans="1:23" x14ac:dyDescent="0.25">
      <c r="A140">
        <v>265</v>
      </c>
      <c r="B140" t="s">
        <v>415</v>
      </c>
      <c r="C140" t="s">
        <v>1107</v>
      </c>
      <c r="E140">
        <v>120799</v>
      </c>
      <c r="F140">
        <v>120730</v>
      </c>
      <c r="G140">
        <v>1447</v>
      </c>
      <c r="I140">
        <f>VLOOKUP($A140,content_factors_backup!$A$2:$Q$468,I$525,FALSE)</f>
        <v>19.999999999999996</v>
      </c>
      <c r="J140">
        <f>VLOOKUP($A140,content_factors_backup!$A$2:$Q$468,J$525,FALSE)</f>
        <v>884</v>
      </c>
      <c r="K140">
        <f>VLOOKUP($A140,content_factors_backup!$A$2:$Q$468,K$525,FALSE)</f>
        <v>0</v>
      </c>
      <c r="L140">
        <f>VLOOKUP($A140,content_factors_backup!$A$2:$Q$468,L$525,FALSE)</f>
        <v>0</v>
      </c>
      <c r="M140">
        <f>VLOOKUP($A140,content_factors_backup!$A$2:$Q$468,M$525,FALSE)</f>
        <v>0</v>
      </c>
      <c r="N140">
        <f>VLOOKUP($A140,content_factors_backup!$A$2:$Q$468,N$525,FALSE)</f>
        <v>0</v>
      </c>
      <c r="O140">
        <f>VLOOKUP($A140,content_factors_backup!$A$2:$Q$468,O$525,FALSE)</f>
        <v>0</v>
      </c>
      <c r="P140">
        <f>VLOOKUP($A140,content_factors_backup!$A$2:$Q$468,P$525,FALSE)</f>
        <v>0</v>
      </c>
      <c r="Q140">
        <f>VLOOKUP($A140,content_factors_backup!$A$2:$Q$468,Q$525,FALSE)</f>
        <v>0</v>
      </c>
      <c r="R140">
        <f>VLOOKUP($A140,content_factors_backup!$A$2:$Q$468,R$525,FALSE)</f>
        <v>0</v>
      </c>
      <c r="S140">
        <f>VLOOKUP($A140,content_factors_backup!$A$2:$Q$468,S$525,FALSE)</f>
        <v>0</v>
      </c>
      <c r="T140">
        <f>VLOOKUP($A140,content_factors_backup!$A$2:$Q$468,T$525,FALSE)</f>
        <v>0</v>
      </c>
      <c r="U140">
        <f>VLOOKUP($A140,content_factors_backup!$A$2:$Q$468,U$525,FALSE)</f>
        <v>0</v>
      </c>
      <c r="V140">
        <f>VLOOKUP($A140,content_factors_backup!$A$2:$Q$468,V$525,FALSE)</f>
        <v>0</v>
      </c>
      <c r="W140">
        <f>VLOOKUP($A140,content_factors_backup!$A$2:$Q$468,W$525,FALSE)</f>
        <v>0</v>
      </c>
    </row>
    <row r="141" spans="1:23" x14ac:dyDescent="0.25">
      <c r="A141">
        <v>266</v>
      </c>
      <c r="B141" t="s">
        <v>109</v>
      </c>
      <c r="C141" t="s">
        <v>921</v>
      </c>
      <c r="E141">
        <v>151530</v>
      </c>
      <c r="F141">
        <v>151530</v>
      </c>
      <c r="G141">
        <v>21691.040000000001</v>
      </c>
      <c r="I141">
        <f>VLOOKUP($A141,content_factors_backup!$A$2:$Q$468,I$525,FALSE)</f>
        <v>100</v>
      </c>
      <c r="J141">
        <f>VLOOKUP($A141,content_factors_backup!$A$2:$Q$468,J$525,FALSE)</f>
        <v>884</v>
      </c>
      <c r="K141">
        <f>VLOOKUP($A141,content_factors_backup!$A$2:$Q$468,K$525,FALSE)</f>
        <v>0</v>
      </c>
      <c r="L141">
        <f>VLOOKUP($A141,content_factors_backup!$A$2:$Q$468,L$525,FALSE)</f>
        <v>0</v>
      </c>
      <c r="M141">
        <f>VLOOKUP($A141,content_factors_backup!$A$2:$Q$468,M$525,FALSE)</f>
        <v>0</v>
      </c>
      <c r="N141">
        <f>VLOOKUP($A141,content_factors_backup!$A$2:$Q$468,N$525,FALSE)</f>
        <v>0</v>
      </c>
      <c r="O141">
        <f>VLOOKUP($A141,content_factors_backup!$A$2:$Q$468,O$525,FALSE)</f>
        <v>0</v>
      </c>
      <c r="P141">
        <f>VLOOKUP($A141,content_factors_backup!$A$2:$Q$468,P$525,FALSE)</f>
        <v>0</v>
      </c>
      <c r="Q141">
        <f>VLOOKUP($A141,content_factors_backup!$A$2:$Q$468,Q$525,FALSE)</f>
        <v>0</v>
      </c>
      <c r="R141">
        <f>VLOOKUP($A141,content_factors_backup!$A$2:$Q$468,R$525,FALSE)</f>
        <v>0</v>
      </c>
      <c r="S141">
        <f>VLOOKUP($A141,content_factors_backup!$A$2:$Q$468,S$525,FALSE)</f>
        <v>0</v>
      </c>
      <c r="T141">
        <f>VLOOKUP($A141,content_factors_backup!$A$2:$Q$468,T$525,FALSE)</f>
        <v>0</v>
      </c>
      <c r="U141">
        <f>VLOOKUP($A141,content_factors_backup!$A$2:$Q$468,U$525,FALSE)</f>
        <v>0</v>
      </c>
      <c r="V141">
        <f>VLOOKUP($A141,content_factors_backup!$A$2:$Q$468,V$525,FALSE)</f>
        <v>0</v>
      </c>
      <c r="W141">
        <f>VLOOKUP($A141,content_factors_backup!$A$2:$Q$468,W$525,FALSE)</f>
        <v>0</v>
      </c>
    </row>
    <row r="142" spans="1:23" x14ac:dyDescent="0.25">
      <c r="A142">
        <v>267</v>
      </c>
      <c r="B142" t="s">
        <v>110</v>
      </c>
      <c r="C142" t="s">
        <v>920</v>
      </c>
      <c r="E142">
        <v>120600</v>
      </c>
      <c r="F142">
        <v>120600</v>
      </c>
      <c r="G142">
        <v>1445</v>
      </c>
      <c r="I142">
        <f>VLOOKUP($A142,content_factors_backup!$A$2:$Q$468,I$525,FALSE)</f>
        <v>93</v>
      </c>
      <c r="J142">
        <f>VLOOKUP($A142,content_factors_backup!$A$2:$Q$468,J$525,FALSE)</f>
        <v>584</v>
      </c>
      <c r="K142">
        <f>VLOOKUP($A142,content_factors_backup!$A$2:$Q$468,K$525,FALSE)</f>
        <v>19.55</v>
      </c>
      <c r="L142">
        <f>VLOOKUP($A142,content_factors_backup!$A$2:$Q$468,L$525,FALSE)</f>
        <v>8.6</v>
      </c>
      <c r="M142">
        <f>VLOOKUP($A142,content_factors_backup!$A$2:$Q$468,M$525,FALSE)</f>
        <v>2.75</v>
      </c>
      <c r="N142">
        <f>VLOOKUP($A142,content_factors_backup!$A$2:$Q$468,N$525,FALSE)</f>
        <v>5.125</v>
      </c>
      <c r="O142">
        <f>VLOOKUP($A142,content_factors_backup!$A$2:$Q$468,O$525,FALSE)</f>
        <v>110</v>
      </c>
      <c r="P142">
        <f>VLOOKUP($A142,content_factors_backup!$A$2:$Q$468,P$525,FALSE)</f>
        <v>227</v>
      </c>
      <c r="Q142">
        <f>VLOOKUP($A142,content_factors_backup!$A$2:$Q$468,Q$525,FALSE)</f>
        <v>0.19500000000000001</v>
      </c>
      <c r="R142">
        <f>VLOOKUP($A142,content_factors_backup!$A$2:$Q$468,R$525,FALSE)</f>
        <v>55.1</v>
      </c>
      <c r="S142">
        <f>VLOOKUP($A142,content_factors_backup!$A$2:$Q$468,S$525,FALSE)</f>
        <v>782.5</v>
      </c>
      <c r="T142">
        <f>VLOOKUP($A142,content_factors_backup!$A$2:$Q$468,T$525,FALSE)</f>
        <v>35.17</v>
      </c>
      <c r="U142">
        <f>VLOOKUP($A142,content_factors_backup!$A$2:$Q$468,U$525,FALSE)</f>
        <v>0</v>
      </c>
      <c r="V142">
        <f>VLOOKUP($A142,content_factors_backup!$A$2:$Q$468,V$525,FALSE)</f>
        <v>0</v>
      </c>
      <c r="W142">
        <f>VLOOKUP($A142,content_factors_backup!$A$2:$Q$468,W$525,FALSE)</f>
        <v>4</v>
      </c>
    </row>
    <row r="143" spans="1:23" x14ac:dyDescent="0.25">
      <c r="A143">
        <v>268</v>
      </c>
      <c r="B143" t="s">
        <v>111</v>
      </c>
      <c r="C143" t="s">
        <v>919</v>
      </c>
      <c r="E143" t="s">
        <v>910</v>
      </c>
      <c r="F143" t="s">
        <v>910</v>
      </c>
      <c r="G143">
        <v>21631.01</v>
      </c>
      <c r="I143">
        <f>VLOOKUP($A143,content_factors_backup!$A$2:$Q$468,I$525,FALSE)</f>
        <v>100</v>
      </c>
      <c r="J143">
        <f>VLOOKUP($A143,content_factors_backup!$A$2:$Q$468,J$525,FALSE)</f>
        <v>900</v>
      </c>
      <c r="K143">
        <f>VLOOKUP($A143,content_factors_backup!$A$2:$Q$468,K$525,FALSE)</f>
        <v>0</v>
      </c>
      <c r="L143">
        <f>VLOOKUP($A143,content_factors_backup!$A$2:$Q$468,L$525,FALSE)</f>
        <v>0</v>
      </c>
      <c r="M143">
        <f>VLOOKUP($A143,content_factors_backup!$A$2:$Q$468,M$525,FALSE)</f>
        <v>0</v>
      </c>
      <c r="N143">
        <f>VLOOKUP($A143,content_factors_backup!$A$2:$Q$468,N$525,FALSE)</f>
        <v>0.03</v>
      </c>
      <c r="O143">
        <f>VLOOKUP($A143,content_factors_backup!$A$2:$Q$468,O$525,FALSE)</f>
        <v>0</v>
      </c>
      <c r="P143">
        <f>VLOOKUP($A143,content_factors_backup!$A$2:$Q$468,P$525,FALSE)</f>
        <v>0</v>
      </c>
      <c r="Q143">
        <f>VLOOKUP($A143,content_factors_backup!$A$2:$Q$468,Q$525,FALSE)</f>
        <v>0</v>
      </c>
      <c r="R143">
        <f>VLOOKUP($A143,content_factors_backup!$A$2:$Q$468,R$525,FALSE)</f>
        <v>0</v>
      </c>
      <c r="S143">
        <f>VLOOKUP($A143,content_factors_backup!$A$2:$Q$468,S$525,FALSE)</f>
        <v>0</v>
      </c>
      <c r="T143">
        <f>VLOOKUP($A143,content_factors_backup!$A$2:$Q$468,T$525,FALSE)</f>
        <v>41.08</v>
      </c>
      <c r="U143">
        <f>VLOOKUP($A143,content_factors_backup!$A$2:$Q$468,U$525,FALSE)</f>
        <v>0</v>
      </c>
      <c r="V143">
        <f>VLOOKUP($A143,content_factors_backup!$A$2:$Q$468,V$525,FALSE)</f>
        <v>5.4</v>
      </c>
      <c r="W143">
        <f>VLOOKUP($A143,content_factors_backup!$A$2:$Q$468,W$525,FALSE)</f>
        <v>0</v>
      </c>
    </row>
    <row r="144" spans="1:23" x14ac:dyDescent="0.25">
      <c r="A144">
        <v>269</v>
      </c>
      <c r="B144" t="s">
        <v>112</v>
      </c>
      <c r="C144" t="s">
        <v>918</v>
      </c>
      <c r="E144">
        <v>230630</v>
      </c>
      <c r="F144">
        <v>230630</v>
      </c>
      <c r="G144">
        <v>21910.07</v>
      </c>
      <c r="I144">
        <f>VLOOKUP($A144,content_factors_backup!$A$2:$Q$468,I$525,FALSE)</f>
        <v>90</v>
      </c>
      <c r="J144">
        <f>VLOOKUP($A144,content_factors_backup!$A$2:$Q$468,J$525,FALSE)</f>
        <v>884</v>
      </c>
      <c r="K144">
        <f>VLOOKUP($A144,content_factors_backup!$A$2:$Q$468,K$525,FALSE)</f>
        <v>0</v>
      </c>
      <c r="L144">
        <f>VLOOKUP($A144,content_factors_backup!$A$2:$Q$468,L$525,FALSE)</f>
        <v>0</v>
      </c>
      <c r="M144">
        <f>VLOOKUP($A144,content_factors_backup!$A$2:$Q$468,M$525,FALSE)</f>
        <v>0</v>
      </c>
      <c r="N144">
        <f>VLOOKUP($A144,content_factors_backup!$A$2:$Q$468,N$525,FALSE)</f>
        <v>0.03</v>
      </c>
      <c r="O144">
        <f>VLOOKUP($A144,content_factors_backup!$A$2:$Q$468,O$525,FALSE)</f>
        <v>0</v>
      </c>
      <c r="P144">
        <f>VLOOKUP($A144,content_factors_backup!$A$2:$Q$468,P$525,FALSE)</f>
        <v>0</v>
      </c>
      <c r="Q144">
        <f>VLOOKUP($A144,content_factors_backup!$A$2:$Q$468,Q$525,FALSE)</f>
        <v>0</v>
      </c>
      <c r="R144">
        <f>VLOOKUP($A144,content_factors_backup!$A$2:$Q$468,R$525,FALSE)</f>
        <v>0</v>
      </c>
      <c r="S144">
        <f>VLOOKUP($A144,content_factors_backup!$A$2:$Q$468,S$525,FALSE)</f>
        <v>0</v>
      </c>
      <c r="T144">
        <f>VLOOKUP($A144,content_factors_backup!$A$2:$Q$468,T$525,FALSE)</f>
        <v>41.08</v>
      </c>
      <c r="U144">
        <f>VLOOKUP($A144,content_factors_backup!$A$2:$Q$468,U$525,FALSE)</f>
        <v>0</v>
      </c>
      <c r="V144">
        <f>VLOOKUP($A144,content_factors_backup!$A$2:$Q$468,V$525,FALSE)</f>
        <v>5.4</v>
      </c>
      <c r="W144">
        <f>VLOOKUP($A144,content_factors_backup!$A$2:$Q$468,W$525,FALSE)</f>
        <v>0</v>
      </c>
    </row>
    <row r="145" spans="1:23" x14ac:dyDescent="0.25">
      <c r="A145">
        <v>270</v>
      </c>
      <c r="B145" t="s">
        <v>113</v>
      </c>
      <c r="C145" t="s">
        <v>917</v>
      </c>
      <c r="E145" t="s">
        <v>916</v>
      </c>
      <c r="F145" t="s">
        <v>916</v>
      </c>
      <c r="G145">
        <v>1443</v>
      </c>
      <c r="I145">
        <f>VLOOKUP($A145,content_factors_backup!$A$2:$Q$468,I$525,FALSE)</f>
        <v>88</v>
      </c>
      <c r="J145">
        <f>VLOOKUP($A145,content_factors_backup!$A$2:$Q$468,J$525,FALSE)</f>
        <v>524.5</v>
      </c>
      <c r="K145">
        <f>VLOOKUP($A145,content_factors_backup!$A$2:$Q$468,K$525,FALSE)</f>
        <v>23.04</v>
      </c>
      <c r="L145">
        <f>VLOOKUP($A145,content_factors_backup!$A$2:$Q$468,L$525,FALSE)</f>
        <v>7.1</v>
      </c>
      <c r="M145">
        <f>VLOOKUP($A145,content_factors_backup!$A$2:$Q$468,M$525,FALSE)</f>
        <v>5.54</v>
      </c>
      <c r="N145">
        <f>VLOOKUP($A145,content_factors_backup!$A$2:$Q$468,N$525,FALSE)</f>
        <v>8.6050000000000004</v>
      </c>
      <c r="O145">
        <f>VLOOKUP($A145,content_factors_backup!$A$2:$Q$468,O$525,FALSE)</f>
        <v>378</v>
      </c>
      <c r="P145">
        <f>VLOOKUP($A145,content_factors_backup!$A$2:$Q$468,P$525,FALSE)</f>
        <v>162</v>
      </c>
      <c r="Q145">
        <f>VLOOKUP($A145,content_factors_backup!$A$2:$Q$468,Q$525,FALSE)</f>
        <v>0.1305</v>
      </c>
      <c r="R145">
        <f>VLOOKUP($A145,content_factors_backup!$A$2:$Q$468,R$525,FALSE)</f>
        <v>166.85</v>
      </c>
      <c r="S145">
        <f>VLOOKUP($A145,content_factors_backup!$A$2:$Q$468,S$525,FALSE)</f>
        <v>738</v>
      </c>
      <c r="T145">
        <f>VLOOKUP($A145,content_factors_backup!$A$2:$Q$468,T$525,FALSE)</f>
        <v>0</v>
      </c>
      <c r="U145">
        <f>VLOOKUP($A145,content_factors_backup!$A$2:$Q$468,U$525,FALSE)</f>
        <v>0</v>
      </c>
      <c r="V145">
        <f>VLOOKUP($A145,content_factors_backup!$A$2:$Q$468,V$525,FALSE)</f>
        <v>0</v>
      </c>
      <c r="W145">
        <f>VLOOKUP($A145,content_factors_backup!$A$2:$Q$468,W$525,FALSE)</f>
        <v>2</v>
      </c>
    </row>
    <row r="146" spans="1:23" x14ac:dyDescent="0.25">
      <c r="A146">
        <v>271</v>
      </c>
      <c r="B146" t="s">
        <v>114</v>
      </c>
      <c r="C146" t="s">
        <v>915</v>
      </c>
      <c r="E146" t="s">
        <v>914</v>
      </c>
      <c r="F146" t="s">
        <v>914</v>
      </c>
      <c r="G146">
        <v>21641.01</v>
      </c>
      <c r="I146">
        <f>VLOOKUP($A146,content_factors_backup!$A$2:$Q$468,I$525,FALSE)</f>
        <v>100</v>
      </c>
      <c r="J146">
        <f>VLOOKUP($A146,content_factors_backup!$A$2:$Q$468,J$525,FALSE)</f>
        <v>900</v>
      </c>
      <c r="K146">
        <f>VLOOKUP($A146,content_factors_backup!$A$2:$Q$468,K$525,FALSE)</f>
        <v>0</v>
      </c>
      <c r="L146">
        <f>VLOOKUP($A146,content_factors_backup!$A$2:$Q$468,L$525,FALSE)</f>
        <v>0</v>
      </c>
      <c r="M146">
        <f>VLOOKUP($A146,content_factors_backup!$A$2:$Q$468,M$525,FALSE)</f>
        <v>0</v>
      </c>
      <c r="N146">
        <f>VLOOKUP($A146,content_factors_backup!$A$2:$Q$468,N$525,FALSE)</f>
        <v>0</v>
      </c>
      <c r="O146">
        <f>VLOOKUP($A146,content_factors_backup!$A$2:$Q$468,O$525,FALSE)</f>
        <v>0</v>
      </c>
      <c r="P146">
        <f>VLOOKUP($A146,content_factors_backup!$A$2:$Q$468,P$525,FALSE)</f>
        <v>0</v>
      </c>
      <c r="Q146">
        <f>VLOOKUP($A146,content_factors_backup!$A$2:$Q$468,Q$525,FALSE)</f>
        <v>0</v>
      </c>
      <c r="R146">
        <f>VLOOKUP($A146,content_factors_backup!$A$2:$Q$468,R$525,FALSE)</f>
        <v>0.2</v>
      </c>
      <c r="S146">
        <f>VLOOKUP($A146,content_factors_backup!$A$2:$Q$468,S$525,FALSE)</f>
        <v>0</v>
      </c>
      <c r="T146">
        <f>VLOOKUP($A146,content_factors_backup!$A$2:$Q$468,T$525,FALSE)</f>
        <v>0</v>
      </c>
      <c r="U146">
        <f>VLOOKUP($A146,content_factors_backup!$A$2:$Q$468,U$525,FALSE)</f>
        <v>0</v>
      </c>
      <c r="V146">
        <f>VLOOKUP($A146,content_factors_backup!$A$2:$Q$468,V$525,FALSE)</f>
        <v>0</v>
      </c>
      <c r="W146">
        <f>VLOOKUP($A146,content_factors_backup!$A$2:$Q$468,W$525,FALSE)</f>
        <v>0</v>
      </c>
    </row>
    <row r="147" spans="1:23" x14ac:dyDescent="0.25">
      <c r="A147">
        <v>272</v>
      </c>
      <c r="B147" t="s">
        <v>115</v>
      </c>
      <c r="C147" t="s">
        <v>892</v>
      </c>
      <c r="E147" t="s">
        <v>913</v>
      </c>
      <c r="F147" t="s">
        <v>913</v>
      </c>
      <c r="G147">
        <v>21910.080000000002</v>
      </c>
      <c r="I147">
        <f>VLOOKUP($A147,content_factors_backup!$A$2:$Q$468,I$525,FALSE)</f>
        <v>90</v>
      </c>
      <c r="J147">
        <f>VLOOKUP($A147,content_factors_backup!$A$2:$Q$468,J$525,FALSE)</f>
        <v>884</v>
      </c>
      <c r="K147">
        <f>VLOOKUP($A147,content_factors_backup!$A$2:$Q$468,K$525,FALSE)</f>
        <v>0</v>
      </c>
      <c r="L147">
        <f>VLOOKUP($A147,content_factors_backup!$A$2:$Q$468,L$525,FALSE)</f>
        <v>0</v>
      </c>
      <c r="M147">
        <f>VLOOKUP($A147,content_factors_backup!$A$2:$Q$468,M$525,FALSE)</f>
        <v>0</v>
      </c>
      <c r="N147">
        <f>VLOOKUP($A147,content_factors_backup!$A$2:$Q$468,N$525,FALSE)</f>
        <v>0</v>
      </c>
      <c r="O147">
        <f>VLOOKUP($A147,content_factors_backup!$A$2:$Q$468,O$525,FALSE)</f>
        <v>0</v>
      </c>
      <c r="P147">
        <f>VLOOKUP($A147,content_factors_backup!$A$2:$Q$468,P$525,FALSE)</f>
        <v>0</v>
      </c>
      <c r="Q147">
        <f>VLOOKUP($A147,content_factors_backup!$A$2:$Q$468,Q$525,FALSE)</f>
        <v>0</v>
      </c>
      <c r="R147">
        <f>VLOOKUP($A147,content_factors_backup!$A$2:$Q$468,R$525,FALSE)</f>
        <v>0</v>
      </c>
      <c r="S147">
        <f>VLOOKUP($A147,content_factors_backup!$A$2:$Q$468,S$525,FALSE)</f>
        <v>0</v>
      </c>
      <c r="T147">
        <f>VLOOKUP($A147,content_factors_backup!$A$2:$Q$468,T$525,FALSE)</f>
        <v>0</v>
      </c>
      <c r="U147">
        <f>VLOOKUP($A147,content_factors_backup!$A$2:$Q$468,U$525,FALSE)</f>
        <v>0</v>
      </c>
      <c r="V147">
        <f>VLOOKUP($A147,content_factors_backup!$A$2:$Q$468,V$525,FALSE)</f>
        <v>0</v>
      </c>
      <c r="W147">
        <f>VLOOKUP($A147,content_factors_backup!$A$2:$Q$468,W$525,FALSE)</f>
        <v>0</v>
      </c>
    </row>
    <row r="148" spans="1:23" x14ac:dyDescent="0.25">
      <c r="A148">
        <v>274</v>
      </c>
      <c r="B148" t="s">
        <v>116</v>
      </c>
      <c r="C148" t="s">
        <v>912</v>
      </c>
      <c r="E148">
        <v>151000</v>
      </c>
      <c r="F148">
        <v>151000</v>
      </c>
      <c r="G148">
        <v>21673</v>
      </c>
      <c r="I148">
        <f>VLOOKUP($A148,content_factors_backup!$A$2:$Q$468,I$525,FALSE)</f>
        <v>100</v>
      </c>
      <c r="J148">
        <f>VLOOKUP($A148,content_factors_backup!$A$2:$Q$468,J$525,FALSE)</f>
        <v>884</v>
      </c>
      <c r="K148">
        <f>VLOOKUP($A148,content_factors_backup!$A$2:$Q$468,K$525,FALSE)</f>
        <v>0</v>
      </c>
      <c r="L148">
        <f>VLOOKUP($A148,content_factors_backup!$A$2:$Q$468,L$525,FALSE)</f>
        <v>0</v>
      </c>
      <c r="M148">
        <f>VLOOKUP($A148,content_factors_backup!$A$2:$Q$468,M$525,FALSE)</f>
        <v>0</v>
      </c>
      <c r="N148">
        <f>VLOOKUP($A148,content_factors_backup!$A$2:$Q$468,N$525,FALSE)</f>
        <v>0.56000000000000005</v>
      </c>
      <c r="O148">
        <f>VLOOKUP($A148,content_factors_backup!$A$2:$Q$468,O$525,FALSE)</f>
        <v>1</v>
      </c>
      <c r="P148">
        <f>VLOOKUP($A148,content_factors_backup!$A$2:$Q$468,P$525,FALSE)</f>
        <v>0</v>
      </c>
      <c r="Q148">
        <f>VLOOKUP($A148,content_factors_backup!$A$2:$Q$468,Q$525,FALSE)</f>
        <v>0</v>
      </c>
      <c r="R148">
        <f>VLOOKUP($A148,content_factors_backup!$A$2:$Q$468,R$525,FALSE)</f>
        <v>0.3</v>
      </c>
      <c r="S148">
        <f>VLOOKUP($A148,content_factors_backup!$A$2:$Q$468,S$525,FALSE)</f>
        <v>1</v>
      </c>
      <c r="T148">
        <f>VLOOKUP($A148,content_factors_backup!$A$2:$Q$468,T$525,FALSE)</f>
        <v>14.35</v>
      </c>
      <c r="U148">
        <f>VLOOKUP($A148,content_factors_backup!$A$2:$Q$468,U$525,FALSE)</f>
        <v>0</v>
      </c>
      <c r="V148">
        <f>VLOOKUP($A148,content_factors_backup!$A$2:$Q$468,V$525,FALSE)</f>
        <v>60.2</v>
      </c>
      <c r="W148">
        <f>VLOOKUP($A148,content_factors_backup!$A$2:$Q$468,W$525,FALSE)</f>
        <v>0</v>
      </c>
    </row>
    <row r="149" spans="1:23" x14ac:dyDescent="0.25">
      <c r="A149">
        <v>275</v>
      </c>
      <c r="B149" t="s">
        <v>444</v>
      </c>
      <c r="C149" t="s">
        <v>1143</v>
      </c>
      <c r="E149">
        <v>120799</v>
      </c>
      <c r="F149">
        <v>120799</v>
      </c>
      <c r="G149">
        <v>1499.02</v>
      </c>
      <c r="I149">
        <f>VLOOKUP($A149,content_factors_backup!$A$2:$Q$468,I$525,FALSE)</f>
        <v>50</v>
      </c>
      <c r="J149" t="e">
        <f>VLOOKUP($A149,content_factors_backup!$A$2:$Q$468,J$525,FALSE)</f>
        <v>#N/A</v>
      </c>
      <c r="K149" t="e">
        <f>VLOOKUP($A149,content_factors_backup!$A$2:$Q$468,K$525,FALSE)</f>
        <v>#N/A</v>
      </c>
      <c r="L149" t="e">
        <f>VLOOKUP($A149,content_factors_backup!$A$2:$Q$468,L$525,FALSE)</f>
        <v>#N/A</v>
      </c>
      <c r="M149" t="e">
        <f>VLOOKUP($A149,content_factors_backup!$A$2:$Q$468,M$525,FALSE)</f>
        <v>#N/A</v>
      </c>
      <c r="N149" t="e">
        <f>VLOOKUP($A149,content_factors_backup!$A$2:$Q$468,N$525,FALSE)</f>
        <v>#N/A</v>
      </c>
      <c r="O149" t="e">
        <f>VLOOKUP($A149,content_factors_backup!$A$2:$Q$468,O$525,FALSE)</f>
        <v>#N/A</v>
      </c>
      <c r="P149" t="e">
        <f>VLOOKUP($A149,content_factors_backup!$A$2:$Q$468,P$525,FALSE)</f>
        <v>#N/A</v>
      </c>
      <c r="Q149" t="e">
        <f>VLOOKUP($A149,content_factors_backup!$A$2:$Q$468,Q$525,FALSE)</f>
        <v>#N/A</v>
      </c>
      <c r="R149" t="e">
        <f>VLOOKUP($A149,content_factors_backup!$A$2:$Q$468,R$525,FALSE)</f>
        <v>#N/A</v>
      </c>
      <c r="S149" t="e">
        <f>VLOOKUP($A149,content_factors_backup!$A$2:$Q$468,S$525,FALSE)</f>
        <v>#N/A</v>
      </c>
      <c r="T149" t="e">
        <f>VLOOKUP($A149,content_factors_backup!$A$2:$Q$468,T$525,FALSE)</f>
        <v>#N/A</v>
      </c>
      <c r="U149" t="e">
        <f>VLOOKUP($A149,content_factors_backup!$A$2:$Q$468,U$525,FALSE)</f>
        <v>#N/A</v>
      </c>
      <c r="V149" t="e">
        <f>VLOOKUP($A149,content_factors_backup!$A$2:$Q$468,V$525,FALSE)</f>
        <v>#N/A</v>
      </c>
      <c r="W149" t="e">
        <f>VLOOKUP($A149,content_factors_backup!$A$2:$Q$468,W$525,FALSE)</f>
        <v>#N/A</v>
      </c>
    </row>
    <row r="150" spans="1:23" x14ac:dyDescent="0.25">
      <c r="A150">
        <v>277</v>
      </c>
      <c r="B150" t="s">
        <v>445</v>
      </c>
      <c r="C150" t="s">
        <v>1122</v>
      </c>
      <c r="E150">
        <v>120799</v>
      </c>
      <c r="F150">
        <v>120799</v>
      </c>
      <c r="G150">
        <v>1499.03</v>
      </c>
      <c r="I150">
        <f>VLOOKUP($A150,content_factors_backup!$A$2:$Q$468,I$525,FALSE)</f>
        <v>50</v>
      </c>
      <c r="J150" t="e">
        <f>VLOOKUP($A150,content_factors_backup!$A$2:$Q$468,J$525,FALSE)</f>
        <v>#N/A</v>
      </c>
      <c r="K150" t="e">
        <f>VLOOKUP($A150,content_factors_backup!$A$2:$Q$468,K$525,FALSE)</f>
        <v>#N/A</v>
      </c>
      <c r="L150" t="e">
        <f>VLOOKUP($A150,content_factors_backup!$A$2:$Q$468,L$525,FALSE)</f>
        <v>#N/A</v>
      </c>
      <c r="M150" t="e">
        <f>VLOOKUP($A150,content_factors_backup!$A$2:$Q$468,M$525,FALSE)</f>
        <v>#N/A</v>
      </c>
      <c r="N150" t="e">
        <f>VLOOKUP($A150,content_factors_backup!$A$2:$Q$468,N$525,FALSE)</f>
        <v>#N/A</v>
      </c>
      <c r="O150" t="e">
        <f>VLOOKUP($A150,content_factors_backup!$A$2:$Q$468,O$525,FALSE)</f>
        <v>#N/A</v>
      </c>
      <c r="P150" t="e">
        <f>VLOOKUP($A150,content_factors_backup!$A$2:$Q$468,P$525,FALSE)</f>
        <v>#N/A</v>
      </c>
      <c r="Q150" t="e">
        <f>VLOOKUP($A150,content_factors_backup!$A$2:$Q$468,Q$525,FALSE)</f>
        <v>#N/A</v>
      </c>
      <c r="R150" t="e">
        <f>VLOOKUP($A150,content_factors_backup!$A$2:$Q$468,R$525,FALSE)</f>
        <v>#N/A</v>
      </c>
      <c r="S150" t="e">
        <f>VLOOKUP($A150,content_factors_backup!$A$2:$Q$468,S$525,FALSE)</f>
        <v>#N/A</v>
      </c>
      <c r="T150" t="e">
        <f>VLOOKUP($A150,content_factors_backup!$A$2:$Q$468,T$525,FALSE)</f>
        <v>#N/A</v>
      </c>
      <c r="U150" t="e">
        <f>VLOOKUP($A150,content_factors_backup!$A$2:$Q$468,U$525,FALSE)</f>
        <v>#N/A</v>
      </c>
      <c r="V150" t="e">
        <f>VLOOKUP($A150,content_factors_backup!$A$2:$Q$468,V$525,FALSE)</f>
        <v>#N/A</v>
      </c>
      <c r="W150" t="e">
        <f>VLOOKUP($A150,content_factors_backup!$A$2:$Q$468,W$525,FALSE)</f>
        <v>#N/A</v>
      </c>
    </row>
    <row r="151" spans="1:23" x14ac:dyDescent="0.25">
      <c r="A151">
        <v>280</v>
      </c>
      <c r="B151" t="s">
        <v>416</v>
      </c>
      <c r="C151" t="s">
        <v>1136</v>
      </c>
      <c r="E151">
        <v>120799</v>
      </c>
      <c r="F151">
        <v>120760</v>
      </c>
      <c r="G151">
        <v>1446</v>
      </c>
      <c r="I151">
        <f>VLOOKUP($A151,content_factors_backup!$A$2:$Q$468,I$525,FALSE)</f>
        <v>95</v>
      </c>
      <c r="J151">
        <f>VLOOKUP($A151,content_factors_backup!$A$2:$Q$468,J$525,FALSE)</f>
        <v>517</v>
      </c>
      <c r="K151">
        <f>VLOOKUP($A151,content_factors_backup!$A$2:$Q$468,K$525,FALSE)</f>
        <v>16.18</v>
      </c>
      <c r="L151">
        <f>VLOOKUP($A151,content_factors_backup!$A$2:$Q$468,L$525,FALSE)</f>
        <v>0</v>
      </c>
      <c r="M151">
        <f>VLOOKUP($A151,content_factors_backup!$A$2:$Q$468,M$525,FALSE)</f>
        <v>5.05</v>
      </c>
      <c r="N151">
        <f>VLOOKUP($A151,content_factors_backup!$A$2:$Q$468,N$525,FALSE)</f>
        <v>4.9000000000000004</v>
      </c>
      <c r="O151">
        <f>VLOOKUP($A151,content_factors_backup!$A$2:$Q$468,O$525,FALSE)</f>
        <v>78</v>
      </c>
      <c r="P151">
        <f>VLOOKUP($A151,content_factors_backup!$A$2:$Q$468,P$525,FALSE)</f>
        <v>160</v>
      </c>
      <c r="Q151">
        <f>VLOOKUP($A151,content_factors_backup!$A$2:$Q$468,Q$525,FALSE)</f>
        <v>0.41499999999999998</v>
      </c>
      <c r="R151">
        <f>VLOOKUP($A151,content_factors_backup!$A$2:$Q$468,R$525,FALSE)</f>
        <v>0</v>
      </c>
      <c r="S151">
        <f>VLOOKUP($A151,content_factors_backup!$A$2:$Q$468,S$525,FALSE)</f>
        <v>687</v>
      </c>
      <c r="T151">
        <f>VLOOKUP($A151,content_factors_backup!$A$2:$Q$468,T$525,FALSE)</f>
        <v>0</v>
      </c>
      <c r="U151">
        <f>VLOOKUP($A151,content_factors_backup!$A$2:$Q$468,U$525,FALSE)</f>
        <v>0</v>
      </c>
      <c r="V151">
        <f>VLOOKUP($A151,content_factors_backup!$A$2:$Q$468,V$525,FALSE)</f>
        <v>0</v>
      </c>
      <c r="W151">
        <f>VLOOKUP($A151,content_factors_backup!$A$2:$Q$468,W$525,FALSE)</f>
        <v>3</v>
      </c>
    </row>
    <row r="152" spans="1:23" x14ac:dyDescent="0.25">
      <c r="A152">
        <v>281</v>
      </c>
      <c r="B152" t="s">
        <v>117</v>
      </c>
      <c r="C152" t="s">
        <v>911</v>
      </c>
      <c r="E152" t="s">
        <v>910</v>
      </c>
      <c r="F152" t="s">
        <v>910</v>
      </c>
      <c r="G152">
        <v>21631.02</v>
      </c>
      <c r="I152">
        <f>VLOOKUP($A152,content_factors_backup!$A$2:$Q$468,I$525,FALSE)</f>
        <v>100</v>
      </c>
      <c r="J152">
        <f>VLOOKUP($A152,content_factors_backup!$A$2:$Q$468,J$525,FALSE)</f>
        <v>884</v>
      </c>
      <c r="K152">
        <f>VLOOKUP($A152,content_factors_backup!$A$2:$Q$468,K$525,FALSE)</f>
        <v>0</v>
      </c>
      <c r="L152">
        <f>VLOOKUP($A152,content_factors_backup!$A$2:$Q$468,L$525,FALSE)</f>
        <v>0</v>
      </c>
      <c r="M152">
        <f>VLOOKUP($A152,content_factors_backup!$A$2:$Q$468,M$525,FALSE)</f>
        <v>0</v>
      </c>
      <c r="N152">
        <f>VLOOKUP($A152,content_factors_backup!$A$2:$Q$468,N$525,FALSE)</f>
        <v>0</v>
      </c>
      <c r="O152">
        <f>VLOOKUP($A152,content_factors_backup!$A$2:$Q$468,O$525,FALSE)</f>
        <v>0</v>
      </c>
      <c r="P152">
        <f>VLOOKUP($A152,content_factors_backup!$A$2:$Q$468,P$525,FALSE)</f>
        <v>0</v>
      </c>
      <c r="Q152">
        <f>VLOOKUP($A152,content_factors_backup!$A$2:$Q$468,Q$525,FALSE)</f>
        <v>0</v>
      </c>
      <c r="R152">
        <f>VLOOKUP($A152,content_factors_backup!$A$2:$Q$468,R$525,FALSE)</f>
        <v>0.2</v>
      </c>
      <c r="S152">
        <f>VLOOKUP($A152,content_factors_backup!$A$2:$Q$468,S$525,FALSE)</f>
        <v>0</v>
      </c>
      <c r="T152">
        <f>VLOOKUP($A152,content_factors_backup!$A$2:$Q$468,T$525,FALSE)</f>
        <v>34.1</v>
      </c>
      <c r="U152">
        <f>VLOOKUP($A152,content_factors_backup!$A$2:$Q$468,U$525,FALSE)</f>
        <v>0</v>
      </c>
      <c r="V152">
        <f>VLOOKUP($A152,content_factors_backup!$A$2:$Q$468,V$525,FALSE)</f>
        <v>7.1</v>
      </c>
      <c r="W152">
        <f>VLOOKUP($A152,content_factors_backup!$A$2:$Q$468,W$525,FALSE)</f>
        <v>0</v>
      </c>
    </row>
    <row r="153" spans="1:23" x14ac:dyDescent="0.25">
      <c r="A153">
        <v>282</v>
      </c>
      <c r="B153" t="s">
        <v>118</v>
      </c>
      <c r="C153" t="s">
        <v>892</v>
      </c>
      <c r="E153">
        <v>230690</v>
      </c>
      <c r="F153">
        <v>230690</v>
      </c>
      <c r="G153">
        <v>21910.1</v>
      </c>
      <c r="I153">
        <f>VLOOKUP($A153,content_factors_backup!$A$2:$Q$468,I$525,FALSE)</f>
        <v>90</v>
      </c>
      <c r="J153">
        <f>VLOOKUP($A153,content_factors_backup!$A$2:$Q$468,J$525,FALSE)</f>
        <v>342</v>
      </c>
      <c r="K153">
        <f>VLOOKUP($A153,content_factors_backup!$A$2:$Q$468,K$525,FALSE)</f>
        <v>35.619999999999997</v>
      </c>
      <c r="L153">
        <f>VLOOKUP($A153,content_factors_backup!$A$2:$Q$468,L$525,FALSE)</f>
        <v>0</v>
      </c>
      <c r="M153">
        <f>VLOOKUP($A153,content_factors_backup!$A$2:$Q$468,M$525,FALSE)</f>
        <v>5.01</v>
      </c>
      <c r="N153">
        <f>VLOOKUP($A153,content_factors_backup!$A$2:$Q$468,N$525,FALSE)</f>
        <v>4.8600000000000003</v>
      </c>
      <c r="O153">
        <f>VLOOKUP($A153,content_factors_backup!$A$2:$Q$468,O$525,FALSE)</f>
        <v>77</v>
      </c>
      <c r="P153">
        <f>VLOOKUP($A153,content_factors_backup!$A$2:$Q$468,P$525,FALSE)</f>
        <v>159</v>
      </c>
      <c r="Q153">
        <f>VLOOKUP($A153,content_factors_backup!$A$2:$Q$468,Q$525,FALSE)</f>
        <v>0.41199999999999998</v>
      </c>
      <c r="R153">
        <f>VLOOKUP($A153,content_factors_backup!$A$2:$Q$468,R$525,FALSE)</f>
        <v>0</v>
      </c>
      <c r="S153">
        <f>VLOOKUP($A153,content_factors_backup!$A$2:$Q$468,S$525,FALSE)</f>
        <v>68</v>
      </c>
      <c r="T153">
        <f>VLOOKUP($A153,content_factors_backup!$A$2:$Q$468,T$525,FALSE)</f>
        <v>0</v>
      </c>
      <c r="U153">
        <f>VLOOKUP($A153,content_factors_backup!$A$2:$Q$468,U$525,FALSE)</f>
        <v>0</v>
      </c>
      <c r="V153">
        <f>VLOOKUP($A153,content_factors_backup!$A$2:$Q$468,V$525,FALSE)</f>
        <v>0</v>
      </c>
      <c r="W153">
        <f>VLOOKUP($A153,content_factors_backup!$A$2:$Q$468,W$525,FALSE)</f>
        <v>2</v>
      </c>
    </row>
    <row r="154" spans="1:23" x14ac:dyDescent="0.25">
      <c r="A154">
        <v>289</v>
      </c>
      <c r="B154" t="s">
        <v>119</v>
      </c>
      <c r="C154" t="s">
        <v>909</v>
      </c>
      <c r="E154">
        <v>120740</v>
      </c>
      <c r="F154">
        <v>120740</v>
      </c>
      <c r="G154">
        <v>1444</v>
      </c>
      <c r="I154">
        <f>VLOOKUP($A154,content_factors_backup!$A$2:$Q$468,I$525,FALSE)</f>
        <v>94</v>
      </c>
      <c r="J154">
        <f>VLOOKUP($A154,content_factors_backup!$A$2:$Q$468,J$525,FALSE)</f>
        <v>561</v>
      </c>
      <c r="K154">
        <f>VLOOKUP($A154,content_factors_backup!$A$2:$Q$468,K$525,FALSE)</f>
        <v>19.100000000000001</v>
      </c>
      <c r="L154">
        <f>VLOOKUP($A154,content_factors_backup!$A$2:$Q$468,L$525,FALSE)</f>
        <v>11.7</v>
      </c>
      <c r="M154">
        <f>VLOOKUP($A154,content_factors_backup!$A$2:$Q$468,M$525,FALSE)</f>
        <v>6.43</v>
      </c>
      <c r="N154">
        <f>VLOOKUP($A154,content_factors_backup!$A$2:$Q$468,N$525,FALSE)</f>
        <v>9.5</v>
      </c>
      <c r="O154">
        <f>VLOOKUP($A154,content_factors_backup!$A$2:$Q$468,O$525,FALSE)</f>
        <v>816</v>
      </c>
      <c r="P154">
        <f>VLOOKUP($A154,content_factors_backup!$A$2:$Q$468,P$525,FALSE)</f>
        <v>115</v>
      </c>
      <c r="Q154">
        <f>VLOOKUP($A154,content_factors_backup!$A$2:$Q$468,Q$525,FALSE)</f>
        <v>0.25</v>
      </c>
      <c r="R154">
        <f>VLOOKUP($A154,content_factors_backup!$A$2:$Q$468,R$525,FALSE)</f>
        <v>25.6</v>
      </c>
      <c r="S154">
        <f>VLOOKUP($A154,content_factors_backup!$A$2:$Q$468,S$525,FALSE)</f>
        <v>457</v>
      </c>
      <c r="T154">
        <f>VLOOKUP($A154,content_factors_backup!$A$2:$Q$468,T$525,FALSE)</f>
        <v>0.25</v>
      </c>
      <c r="U154">
        <f>VLOOKUP($A154,content_factors_backup!$A$2:$Q$468,U$525,FALSE)</f>
        <v>0</v>
      </c>
      <c r="V154">
        <f>VLOOKUP($A154,content_factors_backup!$A$2:$Q$468,V$525,FALSE)</f>
        <v>0</v>
      </c>
      <c r="W154">
        <f>VLOOKUP($A154,content_factors_backup!$A$2:$Q$468,W$525,FALSE)</f>
        <v>2.5</v>
      </c>
    </row>
    <row r="155" spans="1:23" x14ac:dyDescent="0.25">
      <c r="A155">
        <v>290</v>
      </c>
      <c r="B155" t="s">
        <v>120</v>
      </c>
      <c r="C155" t="s">
        <v>908</v>
      </c>
      <c r="E155">
        <v>151550</v>
      </c>
      <c r="F155">
        <v>151550</v>
      </c>
      <c r="G155">
        <v>21691.07</v>
      </c>
      <c r="I155">
        <f>VLOOKUP($A155,content_factors_backup!$A$2:$Q$468,I$525,FALSE)</f>
        <v>100</v>
      </c>
      <c r="J155">
        <f>VLOOKUP($A155,content_factors_backup!$A$2:$Q$468,J$525,FALSE)</f>
        <v>898</v>
      </c>
      <c r="K155">
        <f>VLOOKUP($A155,content_factors_backup!$A$2:$Q$468,K$525,FALSE)</f>
        <v>0</v>
      </c>
      <c r="L155">
        <f>VLOOKUP($A155,content_factors_backup!$A$2:$Q$468,L$525,FALSE)</f>
        <v>0</v>
      </c>
      <c r="M155">
        <f>VLOOKUP($A155,content_factors_backup!$A$2:$Q$468,M$525,FALSE)</f>
        <v>8.5000000000000006E-2</v>
      </c>
      <c r="N155">
        <f>VLOOKUP($A155,content_factors_backup!$A$2:$Q$468,N$525,FALSE)</f>
        <v>1.1000000000000001</v>
      </c>
      <c r="O155">
        <f>VLOOKUP($A155,content_factors_backup!$A$2:$Q$468,O$525,FALSE)</f>
        <v>4.5</v>
      </c>
      <c r="P155">
        <f>VLOOKUP($A155,content_factors_backup!$A$2:$Q$468,P$525,FALSE)</f>
        <v>0</v>
      </c>
      <c r="Q155">
        <f>VLOOKUP($A155,content_factors_backup!$A$2:$Q$468,Q$525,FALSE)</f>
        <v>0</v>
      </c>
      <c r="R155">
        <f>VLOOKUP($A155,content_factors_backup!$A$2:$Q$468,R$525,FALSE)</f>
        <v>0.2</v>
      </c>
      <c r="S155">
        <f>VLOOKUP($A155,content_factors_backup!$A$2:$Q$468,S$525,FALSE)</f>
        <v>0</v>
      </c>
      <c r="T155">
        <f>VLOOKUP($A155,content_factors_backup!$A$2:$Q$468,T$525,FALSE)</f>
        <v>1.4</v>
      </c>
      <c r="U155">
        <f>VLOOKUP($A155,content_factors_backup!$A$2:$Q$468,U$525,FALSE)</f>
        <v>0</v>
      </c>
      <c r="V155">
        <f>VLOOKUP($A155,content_factors_backup!$A$2:$Q$468,V$525,FALSE)</f>
        <v>13.6</v>
      </c>
      <c r="W155">
        <f>VLOOKUP($A155,content_factors_backup!$A$2:$Q$468,W$525,FALSE)</f>
        <v>0</v>
      </c>
    </row>
    <row r="156" spans="1:23" x14ac:dyDescent="0.25">
      <c r="A156">
        <v>291</v>
      </c>
      <c r="B156" t="s">
        <v>121</v>
      </c>
      <c r="C156" t="s">
        <v>892</v>
      </c>
      <c r="E156">
        <v>230690</v>
      </c>
      <c r="F156">
        <v>230690</v>
      </c>
      <c r="G156">
        <v>21910.11</v>
      </c>
      <c r="I156">
        <f>VLOOKUP($A156,content_factors_backup!$A$2:$Q$468,I$525,FALSE)</f>
        <v>90</v>
      </c>
      <c r="J156">
        <f>VLOOKUP($A156,content_factors_backup!$A$2:$Q$468,J$525,FALSE)</f>
        <v>567</v>
      </c>
      <c r="K156">
        <f>VLOOKUP($A156,content_factors_backup!$A$2:$Q$468,K$525,FALSE)</f>
        <v>16.96</v>
      </c>
      <c r="L156">
        <f>VLOOKUP($A156,content_factors_backup!$A$2:$Q$468,L$525,FALSE)</f>
        <v>0</v>
      </c>
      <c r="M156">
        <f>VLOOKUP($A156,content_factors_backup!$A$2:$Q$468,M$525,FALSE)</f>
        <v>10.23</v>
      </c>
      <c r="N156">
        <f>VLOOKUP($A156,content_factors_backup!$A$2:$Q$468,N$525,FALSE)</f>
        <v>14.55</v>
      </c>
      <c r="O156">
        <f>VLOOKUP($A156,content_factors_backup!$A$2:$Q$468,O$525,FALSE)</f>
        <v>153</v>
      </c>
      <c r="P156">
        <f>VLOOKUP($A156,content_factors_backup!$A$2:$Q$468,P$525,FALSE)</f>
        <v>30</v>
      </c>
      <c r="Q156">
        <f>VLOOKUP($A156,content_factors_backup!$A$2:$Q$468,Q$525,FALSE)</f>
        <v>0.27500000000000002</v>
      </c>
      <c r="R156">
        <f>VLOOKUP($A156,content_factors_backup!$A$2:$Q$468,R$525,FALSE)</f>
        <v>0</v>
      </c>
      <c r="S156">
        <f>VLOOKUP($A156,content_factors_backup!$A$2:$Q$468,S$525,FALSE)</f>
        <v>406</v>
      </c>
      <c r="T156">
        <f>VLOOKUP($A156,content_factors_backup!$A$2:$Q$468,T$525,FALSE)</f>
        <v>0</v>
      </c>
      <c r="U156">
        <f>VLOOKUP($A156,content_factors_backup!$A$2:$Q$468,U$525,FALSE)</f>
        <v>0</v>
      </c>
      <c r="V156">
        <f>VLOOKUP($A156,content_factors_backup!$A$2:$Q$468,V$525,FALSE)</f>
        <v>0</v>
      </c>
      <c r="W156">
        <f>VLOOKUP($A156,content_factors_backup!$A$2:$Q$468,W$525,FALSE)</f>
        <v>3</v>
      </c>
    </row>
    <row r="157" spans="1:23" x14ac:dyDescent="0.25">
      <c r="A157">
        <v>292</v>
      </c>
      <c r="B157" t="s">
        <v>122</v>
      </c>
      <c r="C157" t="s">
        <v>907</v>
      </c>
      <c r="E157">
        <v>120750</v>
      </c>
      <c r="F157">
        <v>120750</v>
      </c>
      <c r="G157">
        <v>1442</v>
      </c>
      <c r="I157">
        <f>VLOOKUP($A157,content_factors_backup!$A$2:$Q$468,I$525,FALSE)</f>
        <v>90</v>
      </c>
      <c r="J157">
        <f>VLOOKUP($A157,content_factors_backup!$A$2:$Q$468,J$525,FALSE)</f>
        <v>524.5</v>
      </c>
      <c r="K157">
        <f>VLOOKUP($A157,content_factors_backup!$A$2:$Q$468,K$525,FALSE)</f>
        <v>23.04</v>
      </c>
      <c r="L157">
        <f>VLOOKUP($A157,content_factors_backup!$A$2:$Q$468,L$525,FALSE)</f>
        <v>7.1</v>
      </c>
      <c r="M157">
        <f>VLOOKUP($A157,content_factors_backup!$A$2:$Q$468,M$525,FALSE)</f>
        <v>5.54</v>
      </c>
      <c r="N157">
        <f>VLOOKUP($A157,content_factors_backup!$A$2:$Q$468,N$525,FALSE)</f>
        <v>8.6050000000000004</v>
      </c>
      <c r="O157">
        <f>VLOOKUP($A157,content_factors_backup!$A$2:$Q$468,O$525,FALSE)</f>
        <v>378</v>
      </c>
      <c r="P157">
        <f>VLOOKUP($A157,content_factors_backup!$A$2:$Q$468,P$525,FALSE)</f>
        <v>162</v>
      </c>
      <c r="Q157">
        <f>VLOOKUP($A157,content_factors_backup!$A$2:$Q$468,Q$525,FALSE)</f>
        <v>0.1305</v>
      </c>
      <c r="R157">
        <f>VLOOKUP($A157,content_factors_backup!$A$2:$Q$468,R$525,FALSE)</f>
        <v>166.85</v>
      </c>
      <c r="S157">
        <f>VLOOKUP($A157,content_factors_backup!$A$2:$Q$468,S$525,FALSE)</f>
        <v>738</v>
      </c>
      <c r="T157">
        <f>VLOOKUP($A157,content_factors_backup!$A$2:$Q$468,T$525,FALSE)</f>
        <v>0</v>
      </c>
      <c r="U157">
        <f>VLOOKUP($A157,content_factors_backup!$A$2:$Q$468,U$525,FALSE)</f>
        <v>0</v>
      </c>
      <c r="V157">
        <f>VLOOKUP($A157,content_factors_backup!$A$2:$Q$468,V$525,FALSE)</f>
        <v>0</v>
      </c>
      <c r="W157">
        <f>VLOOKUP($A157,content_factors_backup!$A$2:$Q$468,W$525,FALSE)</f>
        <v>2</v>
      </c>
    </row>
    <row r="158" spans="1:23" x14ac:dyDescent="0.25">
      <c r="A158">
        <v>294</v>
      </c>
      <c r="B158" t="s">
        <v>123</v>
      </c>
      <c r="C158" t="s">
        <v>892</v>
      </c>
      <c r="E158">
        <v>230690</v>
      </c>
      <c r="F158">
        <v>230690</v>
      </c>
      <c r="G158">
        <v>21910.12</v>
      </c>
      <c r="I158">
        <f>VLOOKUP($A158,content_factors_backup!$A$2:$Q$468,I$525,FALSE)</f>
        <v>90</v>
      </c>
      <c r="J158">
        <f>VLOOKUP($A158,content_factors_backup!$A$2:$Q$468,J$525,FALSE)</f>
        <v>367</v>
      </c>
      <c r="K158">
        <f>VLOOKUP($A158,content_factors_backup!$A$2:$Q$468,K$525,FALSE)</f>
        <v>49.1</v>
      </c>
      <c r="L158">
        <f>VLOOKUP($A158,content_factors_backup!$A$2:$Q$468,L$525,FALSE)</f>
        <v>0</v>
      </c>
      <c r="M158">
        <f>VLOOKUP($A158,content_factors_backup!$A$2:$Q$468,M$525,FALSE)</f>
        <v>12.32</v>
      </c>
      <c r="N158">
        <f>VLOOKUP($A158,content_factors_backup!$A$2:$Q$468,N$525,FALSE)</f>
        <v>13.35</v>
      </c>
      <c r="O158">
        <f>VLOOKUP($A158,content_factors_backup!$A$2:$Q$468,O$525,FALSE)</f>
        <v>504</v>
      </c>
      <c r="P158">
        <f>VLOOKUP($A158,content_factors_backup!$A$2:$Q$468,P$525,FALSE)</f>
        <v>242</v>
      </c>
      <c r="Q158">
        <f>VLOOKUP($A158,content_factors_backup!$A$2:$Q$468,Q$525,FALSE)</f>
        <v>0.42</v>
      </c>
      <c r="R158">
        <f>VLOOKUP($A158,content_factors_backup!$A$2:$Q$468,R$525,FALSE)</f>
        <v>0</v>
      </c>
      <c r="S158">
        <f>VLOOKUP($A158,content_factors_backup!$A$2:$Q$468,S$525,FALSE)</f>
        <v>1869</v>
      </c>
      <c r="T158">
        <f>VLOOKUP($A158,content_factors_backup!$A$2:$Q$468,T$525,FALSE)</f>
        <v>0</v>
      </c>
      <c r="U158">
        <f>VLOOKUP($A158,content_factors_backup!$A$2:$Q$468,U$525,FALSE)</f>
        <v>0</v>
      </c>
      <c r="V158">
        <f>VLOOKUP($A158,content_factors_backup!$A$2:$Q$468,V$525,FALSE)</f>
        <v>0</v>
      </c>
      <c r="W158">
        <f>VLOOKUP($A158,content_factors_backup!$A$2:$Q$468,W$525,FALSE)</f>
        <v>23</v>
      </c>
    </row>
    <row r="159" spans="1:23" x14ac:dyDescent="0.25">
      <c r="A159">
        <v>295</v>
      </c>
      <c r="B159" t="s">
        <v>124</v>
      </c>
      <c r="C159" t="s">
        <v>906</v>
      </c>
      <c r="E159">
        <v>210330</v>
      </c>
      <c r="F159">
        <v>210330</v>
      </c>
      <c r="G159">
        <v>23995.03</v>
      </c>
      <c r="I159">
        <f>VLOOKUP($A159,content_factors_backup!$A$2:$Q$468,I$525,FALSE)</f>
        <v>90</v>
      </c>
      <c r="J159">
        <f>VLOOKUP($A159,content_factors_backup!$A$2:$Q$468,J$525,FALSE)</f>
        <v>884</v>
      </c>
      <c r="K159">
        <f>VLOOKUP($A159,content_factors_backup!$A$2:$Q$468,K$525,FALSE)</f>
        <v>0</v>
      </c>
      <c r="L159">
        <f>VLOOKUP($A159,content_factors_backup!$A$2:$Q$468,L$525,FALSE)</f>
        <v>0</v>
      </c>
      <c r="M159">
        <f>VLOOKUP($A159,content_factors_backup!$A$2:$Q$468,M$525,FALSE)</f>
        <v>0</v>
      </c>
      <c r="N159">
        <f>VLOOKUP($A159,content_factors_backup!$A$2:$Q$468,N$525,FALSE)</f>
        <v>0</v>
      </c>
      <c r="O159">
        <f>VLOOKUP($A159,content_factors_backup!$A$2:$Q$468,O$525,FALSE)</f>
        <v>0</v>
      </c>
      <c r="P159">
        <f>VLOOKUP($A159,content_factors_backup!$A$2:$Q$468,P$525,FALSE)</f>
        <v>0</v>
      </c>
      <c r="Q159">
        <f>VLOOKUP($A159,content_factors_backup!$A$2:$Q$468,Q$525,FALSE)</f>
        <v>0</v>
      </c>
      <c r="R159">
        <f>VLOOKUP($A159,content_factors_backup!$A$2:$Q$468,R$525,FALSE)</f>
        <v>0</v>
      </c>
      <c r="S159">
        <f>VLOOKUP($A159,content_factors_backup!$A$2:$Q$468,S$525,FALSE)</f>
        <v>0</v>
      </c>
      <c r="T159">
        <f>VLOOKUP($A159,content_factors_backup!$A$2:$Q$468,T$525,FALSE)</f>
        <v>0</v>
      </c>
      <c r="U159">
        <f>VLOOKUP($A159,content_factors_backup!$A$2:$Q$468,U$525,FALSE)</f>
        <v>0</v>
      </c>
      <c r="V159">
        <f>VLOOKUP($A159,content_factors_backup!$A$2:$Q$468,V$525,FALSE)</f>
        <v>0</v>
      </c>
      <c r="W159">
        <f>VLOOKUP($A159,content_factors_backup!$A$2:$Q$468,W$525,FALSE)</f>
        <v>0</v>
      </c>
    </row>
    <row r="160" spans="1:23" x14ac:dyDescent="0.25">
      <c r="A160">
        <v>296</v>
      </c>
      <c r="B160" t="s">
        <v>125</v>
      </c>
      <c r="C160" t="s">
        <v>905</v>
      </c>
      <c r="E160">
        <v>120791</v>
      </c>
      <c r="F160">
        <v>120791</v>
      </c>
      <c r="G160">
        <v>1448</v>
      </c>
      <c r="I160">
        <f>VLOOKUP($A160,content_factors_backup!$A$2:$Q$468,I$525,FALSE)</f>
        <v>95</v>
      </c>
      <c r="J160">
        <f>VLOOKUP($A160,content_factors_backup!$A$2:$Q$468,J$525,FALSE)</f>
        <v>525</v>
      </c>
      <c r="K160">
        <f>VLOOKUP($A160,content_factors_backup!$A$2:$Q$468,K$525,FALSE)</f>
        <v>17.989999999999998</v>
      </c>
      <c r="L160">
        <f>VLOOKUP($A160,content_factors_backup!$A$2:$Q$468,L$525,FALSE)</f>
        <v>19.5</v>
      </c>
      <c r="M160">
        <f>VLOOKUP($A160,content_factors_backup!$A$2:$Q$468,M$525,FALSE)</f>
        <v>7.9</v>
      </c>
      <c r="N160">
        <f>VLOOKUP($A160,content_factors_backup!$A$2:$Q$468,N$525,FALSE)</f>
        <v>9.76</v>
      </c>
      <c r="O160">
        <f>VLOOKUP($A160,content_factors_backup!$A$2:$Q$468,O$525,FALSE)</f>
        <v>1438</v>
      </c>
      <c r="P160">
        <f>VLOOKUP($A160,content_factors_backup!$A$2:$Q$468,P$525,FALSE)</f>
        <v>82</v>
      </c>
      <c r="Q160">
        <f>VLOOKUP($A160,content_factors_backup!$A$2:$Q$468,Q$525,FALSE)</f>
        <v>0.1</v>
      </c>
      <c r="R160">
        <f>VLOOKUP($A160,content_factors_backup!$A$2:$Q$468,R$525,FALSE)</f>
        <v>8.8000000000000007</v>
      </c>
      <c r="S160">
        <f>VLOOKUP($A160,content_factors_backup!$A$2:$Q$468,S$525,FALSE)</f>
        <v>719</v>
      </c>
      <c r="T160">
        <f>VLOOKUP($A160,content_factors_backup!$A$2:$Q$468,T$525,FALSE)</f>
        <v>1.77</v>
      </c>
      <c r="U160">
        <f>VLOOKUP($A160,content_factors_backup!$A$2:$Q$468,U$525,FALSE)</f>
        <v>0</v>
      </c>
      <c r="V160">
        <f>VLOOKUP($A160,content_factors_backup!$A$2:$Q$468,V$525,FALSE)</f>
        <v>0</v>
      </c>
      <c r="W160">
        <f>VLOOKUP($A160,content_factors_backup!$A$2:$Q$468,W$525,FALSE)</f>
        <v>0</v>
      </c>
    </row>
    <row r="161" spans="1:23" x14ac:dyDescent="0.25">
      <c r="A161">
        <v>297</v>
      </c>
      <c r="B161" t="s">
        <v>126</v>
      </c>
      <c r="C161" t="s">
        <v>904</v>
      </c>
      <c r="E161">
        <v>151590</v>
      </c>
      <c r="F161">
        <v>151590</v>
      </c>
      <c r="G161">
        <v>21691.08</v>
      </c>
      <c r="I161">
        <f>VLOOKUP($A161,content_factors_backup!$A$2:$Q$468,I$525,FALSE)</f>
        <v>100</v>
      </c>
      <c r="J161">
        <f>VLOOKUP($A161,content_factors_backup!$A$2:$Q$468,J$525,FALSE)</f>
        <v>884</v>
      </c>
      <c r="K161">
        <f>VLOOKUP($A161,content_factors_backup!$A$2:$Q$468,K$525,FALSE)</f>
        <v>0</v>
      </c>
      <c r="L161">
        <f>VLOOKUP($A161,content_factors_backup!$A$2:$Q$468,L$525,FALSE)</f>
        <v>0</v>
      </c>
      <c r="M161">
        <f>VLOOKUP($A161,content_factors_backup!$A$2:$Q$468,M$525,FALSE)</f>
        <v>0</v>
      </c>
      <c r="N161">
        <f>VLOOKUP($A161,content_factors_backup!$A$2:$Q$468,N$525,FALSE)</f>
        <v>0</v>
      </c>
      <c r="O161">
        <f>VLOOKUP($A161,content_factors_backup!$A$2:$Q$468,O$525,FALSE)</f>
        <v>0</v>
      </c>
      <c r="P161">
        <f>VLOOKUP($A161,content_factors_backup!$A$2:$Q$468,P$525,FALSE)</f>
        <v>0</v>
      </c>
      <c r="Q161">
        <f>VLOOKUP($A161,content_factors_backup!$A$2:$Q$468,Q$525,FALSE)</f>
        <v>0</v>
      </c>
      <c r="R161">
        <f>VLOOKUP($A161,content_factors_backup!$A$2:$Q$468,R$525,FALSE)</f>
        <v>0</v>
      </c>
      <c r="S161">
        <f>VLOOKUP($A161,content_factors_backup!$A$2:$Q$468,S$525,FALSE)</f>
        <v>0</v>
      </c>
      <c r="T161">
        <f>VLOOKUP($A161,content_factors_backup!$A$2:$Q$468,T$525,FALSE)</f>
        <v>11.4</v>
      </c>
      <c r="U161">
        <f>VLOOKUP($A161,content_factors_backup!$A$2:$Q$468,U$525,FALSE)</f>
        <v>0</v>
      </c>
      <c r="V161">
        <f>VLOOKUP($A161,content_factors_backup!$A$2:$Q$468,V$525,FALSE)</f>
        <v>0</v>
      </c>
      <c r="W161">
        <f>VLOOKUP($A161,content_factors_backup!$A$2:$Q$468,W$525,FALSE)</f>
        <v>0</v>
      </c>
    </row>
    <row r="162" spans="1:23" x14ac:dyDescent="0.25">
      <c r="A162">
        <v>299</v>
      </c>
      <c r="B162" t="s">
        <v>446</v>
      </c>
      <c r="C162" t="s">
        <v>1125</v>
      </c>
      <c r="E162">
        <v>120799</v>
      </c>
      <c r="F162">
        <v>120770</v>
      </c>
      <c r="G162">
        <v>1449.01</v>
      </c>
      <c r="I162">
        <f>VLOOKUP($A162,content_factors_backup!$A$2:$Q$468,I$525,FALSE)</f>
        <v>50</v>
      </c>
      <c r="J162" t="e">
        <f>VLOOKUP($A162,content_factors_backup!$A$2:$Q$468,J$525,FALSE)</f>
        <v>#N/A</v>
      </c>
      <c r="K162" t="e">
        <f>VLOOKUP($A162,content_factors_backup!$A$2:$Q$468,K$525,FALSE)</f>
        <v>#N/A</v>
      </c>
      <c r="L162" t="e">
        <f>VLOOKUP($A162,content_factors_backup!$A$2:$Q$468,L$525,FALSE)</f>
        <v>#N/A</v>
      </c>
      <c r="M162" t="e">
        <f>VLOOKUP($A162,content_factors_backup!$A$2:$Q$468,M$525,FALSE)</f>
        <v>#N/A</v>
      </c>
      <c r="N162" t="e">
        <f>VLOOKUP($A162,content_factors_backup!$A$2:$Q$468,N$525,FALSE)</f>
        <v>#N/A</v>
      </c>
      <c r="O162" t="e">
        <f>VLOOKUP($A162,content_factors_backup!$A$2:$Q$468,O$525,FALSE)</f>
        <v>#N/A</v>
      </c>
      <c r="P162" t="e">
        <f>VLOOKUP($A162,content_factors_backup!$A$2:$Q$468,P$525,FALSE)</f>
        <v>#N/A</v>
      </c>
      <c r="Q162" t="e">
        <f>VLOOKUP($A162,content_factors_backup!$A$2:$Q$468,Q$525,FALSE)</f>
        <v>#N/A</v>
      </c>
      <c r="R162" t="e">
        <f>VLOOKUP($A162,content_factors_backup!$A$2:$Q$468,R$525,FALSE)</f>
        <v>#N/A</v>
      </c>
      <c r="S162" t="e">
        <f>VLOOKUP($A162,content_factors_backup!$A$2:$Q$468,S$525,FALSE)</f>
        <v>#N/A</v>
      </c>
      <c r="T162" t="e">
        <f>VLOOKUP($A162,content_factors_backup!$A$2:$Q$468,T$525,FALSE)</f>
        <v>#N/A</v>
      </c>
      <c r="U162" t="e">
        <f>VLOOKUP($A162,content_factors_backup!$A$2:$Q$468,U$525,FALSE)</f>
        <v>#N/A</v>
      </c>
      <c r="V162" t="e">
        <f>VLOOKUP($A162,content_factors_backup!$A$2:$Q$468,V$525,FALSE)</f>
        <v>#N/A</v>
      </c>
      <c r="W162" t="e">
        <f>VLOOKUP($A162,content_factors_backup!$A$2:$Q$468,W$525,FALSE)</f>
        <v>#N/A</v>
      </c>
    </row>
    <row r="163" spans="1:23" x14ac:dyDescent="0.25">
      <c r="A163">
        <v>305</v>
      </c>
      <c r="B163" t="s">
        <v>447</v>
      </c>
      <c r="C163" t="s">
        <v>1141</v>
      </c>
      <c r="E163">
        <v>120799</v>
      </c>
      <c r="F163">
        <v>120799</v>
      </c>
      <c r="G163">
        <v>1499.04</v>
      </c>
      <c r="I163">
        <f>VLOOKUP($A163,content_factors_backup!$A$2:$Q$468,I$525,FALSE)</f>
        <v>50</v>
      </c>
      <c r="J163" t="e">
        <f>VLOOKUP($A163,content_factors_backup!$A$2:$Q$468,J$525,FALSE)</f>
        <v>#N/A</v>
      </c>
      <c r="K163" t="e">
        <f>VLOOKUP($A163,content_factors_backup!$A$2:$Q$468,K$525,FALSE)</f>
        <v>#N/A</v>
      </c>
      <c r="L163" t="e">
        <f>VLOOKUP($A163,content_factors_backup!$A$2:$Q$468,L$525,FALSE)</f>
        <v>#N/A</v>
      </c>
      <c r="M163" t="e">
        <f>VLOOKUP($A163,content_factors_backup!$A$2:$Q$468,M$525,FALSE)</f>
        <v>#N/A</v>
      </c>
      <c r="N163" t="e">
        <f>VLOOKUP($A163,content_factors_backup!$A$2:$Q$468,N$525,FALSE)</f>
        <v>#N/A</v>
      </c>
      <c r="O163" t="e">
        <f>VLOOKUP($A163,content_factors_backup!$A$2:$Q$468,O$525,FALSE)</f>
        <v>#N/A</v>
      </c>
      <c r="P163" t="e">
        <f>VLOOKUP($A163,content_factors_backup!$A$2:$Q$468,P$525,FALSE)</f>
        <v>#N/A</v>
      </c>
      <c r="Q163" t="e">
        <f>VLOOKUP($A163,content_factors_backup!$A$2:$Q$468,Q$525,FALSE)</f>
        <v>#N/A</v>
      </c>
      <c r="R163" t="e">
        <f>VLOOKUP($A163,content_factors_backup!$A$2:$Q$468,R$525,FALSE)</f>
        <v>#N/A</v>
      </c>
      <c r="S163" t="e">
        <f>VLOOKUP($A163,content_factors_backup!$A$2:$Q$468,S$525,FALSE)</f>
        <v>#N/A</v>
      </c>
      <c r="T163" t="e">
        <f>VLOOKUP($A163,content_factors_backup!$A$2:$Q$468,T$525,FALSE)</f>
        <v>#N/A</v>
      </c>
      <c r="U163" t="e">
        <f>VLOOKUP($A163,content_factors_backup!$A$2:$Q$468,U$525,FALSE)</f>
        <v>#N/A</v>
      </c>
      <c r="V163" t="e">
        <f>VLOOKUP($A163,content_factors_backup!$A$2:$Q$468,V$525,FALSE)</f>
        <v>#N/A</v>
      </c>
      <c r="W163" t="e">
        <f>VLOOKUP($A163,content_factors_backup!$A$2:$Q$468,W$525,FALSE)</f>
        <v>#N/A</v>
      </c>
    </row>
    <row r="164" spans="1:23" x14ac:dyDescent="0.25">
      <c r="A164">
        <v>306</v>
      </c>
      <c r="B164" t="s">
        <v>127</v>
      </c>
      <c r="C164" t="s">
        <v>903</v>
      </c>
      <c r="E164">
        <v>151590</v>
      </c>
      <c r="F164">
        <v>151590</v>
      </c>
      <c r="G164">
        <v>21691.09</v>
      </c>
      <c r="I164">
        <f>VLOOKUP($A164,content_factors_backup!$A$2:$Q$468,I$525,FALSE)</f>
        <v>100</v>
      </c>
      <c r="J164" t="e">
        <f>VLOOKUP($A164,content_factors_backup!$A$2:$Q$468,J$525,FALSE)</f>
        <v>#N/A</v>
      </c>
      <c r="K164" t="e">
        <f>VLOOKUP($A164,content_factors_backup!$A$2:$Q$468,K$525,FALSE)</f>
        <v>#N/A</v>
      </c>
      <c r="L164" t="e">
        <f>VLOOKUP($A164,content_factors_backup!$A$2:$Q$468,L$525,FALSE)</f>
        <v>#N/A</v>
      </c>
      <c r="M164" t="e">
        <f>VLOOKUP($A164,content_factors_backup!$A$2:$Q$468,M$525,FALSE)</f>
        <v>#N/A</v>
      </c>
      <c r="N164" t="e">
        <f>VLOOKUP($A164,content_factors_backup!$A$2:$Q$468,N$525,FALSE)</f>
        <v>#N/A</v>
      </c>
      <c r="O164" t="e">
        <f>VLOOKUP($A164,content_factors_backup!$A$2:$Q$468,O$525,FALSE)</f>
        <v>#N/A</v>
      </c>
      <c r="P164" t="e">
        <f>VLOOKUP($A164,content_factors_backup!$A$2:$Q$468,P$525,FALSE)</f>
        <v>#N/A</v>
      </c>
      <c r="Q164" t="e">
        <f>VLOOKUP($A164,content_factors_backup!$A$2:$Q$468,Q$525,FALSE)</f>
        <v>#N/A</v>
      </c>
      <c r="R164" t="e">
        <f>VLOOKUP($A164,content_factors_backup!$A$2:$Q$468,R$525,FALSE)</f>
        <v>#N/A</v>
      </c>
      <c r="S164" t="e">
        <f>VLOOKUP($A164,content_factors_backup!$A$2:$Q$468,S$525,FALSE)</f>
        <v>#N/A</v>
      </c>
      <c r="T164" t="e">
        <f>VLOOKUP($A164,content_factors_backup!$A$2:$Q$468,T$525,FALSE)</f>
        <v>#N/A</v>
      </c>
      <c r="U164" t="e">
        <f>VLOOKUP($A164,content_factors_backup!$A$2:$Q$468,U$525,FALSE)</f>
        <v>#N/A</v>
      </c>
      <c r="V164" t="e">
        <f>VLOOKUP($A164,content_factors_backup!$A$2:$Q$468,V$525,FALSE)</f>
        <v>#N/A</v>
      </c>
      <c r="W164" t="e">
        <f>VLOOKUP($A164,content_factors_backup!$A$2:$Q$468,W$525,FALSE)</f>
        <v>#N/A</v>
      </c>
    </row>
    <row r="165" spans="1:23" x14ac:dyDescent="0.25">
      <c r="A165">
        <v>310</v>
      </c>
      <c r="B165" t="s">
        <v>448</v>
      </c>
      <c r="C165" t="s">
        <v>1123</v>
      </c>
      <c r="E165">
        <v>120799</v>
      </c>
      <c r="F165">
        <v>120799</v>
      </c>
      <c r="G165">
        <v>1499.05</v>
      </c>
      <c r="I165">
        <f>VLOOKUP($A165,content_factors_backup!$A$2:$Q$468,I$525,FALSE)</f>
        <v>50</v>
      </c>
      <c r="J165" t="e">
        <f>VLOOKUP($A165,content_factors_backup!$A$2:$Q$468,J$525,FALSE)</f>
        <v>#N/A</v>
      </c>
      <c r="K165" t="e">
        <f>VLOOKUP($A165,content_factors_backup!$A$2:$Q$468,K$525,FALSE)</f>
        <v>#N/A</v>
      </c>
      <c r="L165" t="e">
        <f>VLOOKUP($A165,content_factors_backup!$A$2:$Q$468,L$525,FALSE)</f>
        <v>#N/A</v>
      </c>
      <c r="M165" t="e">
        <f>VLOOKUP($A165,content_factors_backup!$A$2:$Q$468,M$525,FALSE)</f>
        <v>#N/A</v>
      </c>
      <c r="N165" t="e">
        <f>VLOOKUP($A165,content_factors_backup!$A$2:$Q$468,N$525,FALSE)</f>
        <v>#N/A</v>
      </c>
      <c r="O165" t="e">
        <f>VLOOKUP($A165,content_factors_backup!$A$2:$Q$468,O$525,FALSE)</f>
        <v>#N/A</v>
      </c>
      <c r="P165" t="e">
        <f>VLOOKUP($A165,content_factors_backup!$A$2:$Q$468,P$525,FALSE)</f>
        <v>#N/A</v>
      </c>
      <c r="Q165" t="e">
        <f>VLOOKUP($A165,content_factors_backup!$A$2:$Q$468,Q$525,FALSE)</f>
        <v>#N/A</v>
      </c>
      <c r="R165" t="e">
        <f>VLOOKUP($A165,content_factors_backup!$A$2:$Q$468,R$525,FALSE)</f>
        <v>#N/A</v>
      </c>
      <c r="S165" t="e">
        <f>VLOOKUP($A165,content_factors_backup!$A$2:$Q$468,S$525,FALSE)</f>
        <v>#N/A</v>
      </c>
      <c r="T165" t="e">
        <f>VLOOKUP($A165,content_factors_backup!$A$2:$Q$468,T$525,FALSE)</f>
        <v>#N/A</v>
      </c>
      <c r="U165" t="e">
        <f>VLOOKUP($A165,content_factors_backup!$A$2:$Q$468,U$525,FALSE)</f>
        <v>#N/A</v>
      </c>
      <c r="V165" t="e">
        <f>VLOOKUP($A165,content_factors_backup!$A$2:$Q$468,V$525,FALSE)</f>
        <v>#N/A</v>
      </c>
      <c r="W165" t="e">
        <f>VLOOKUP($A165,content_factors_backup!$A$2:$Q$468,W$525,FALSE)</f>
        <v>#N/A</v>
      </c>
    </row>
    <row r="166" spans="1:23" x14ac:dyDescent="0.25">
      <c r="A166">
        <v>311</v>
      </c>
      <c r="B166" t="s">
        <v>128</v>
      </c>
      <c r="C166" t="s">
        <v>902</v>
      </c>
      <c r="E166">
        <v>120799</v>
      </c>
      <c r="F166">
        <v>120799</v>
      </c>
      <c r="G166">
        <v>1499.06</v>
      </c>
      <c r="I166">
        <f>VLOOKUP($A166,content_factors_backup!$A$2:$Q$468,I$525,FALSE)</f>
        <v>90</v>
      </c>
      <c r="J166">
        <f>VLOOKUP($A166,content_factors_backup!$A$2:$Q$468,J$525,FALSE)</f>
        <v>506</v>
      </c>
      <c r="K166">
        <f>VLOOKUP($A166,content_factors_backup!$A$2:$Q$468,K$525,FALSE)</f>
        <v>32.590000000000003</v>
      </c>
      <c r="L166">
        <f>VLOOKUP($A166,content_factors_backup!$A$2:$Q$468,L$525,FALSE)</f>
        <v>5.5</v>
      </c>
      <c r="M166">
        <f>VLOOKUP($A166,content_factors_backup!$A$2:$Q$468,M$525,FALSE)</f>
        <v>6</v>
      </c>
      <c r="N166">
        <f>VLOOKUP($A166,content_factors_backup!$A$2:$Q$468,N$525,FALSE)</f>
        <v>5.4</v>
      </c>
      <c r="O166">
        <f>VLOOKUP($A166,content_factors_backup!$A$2:$Q$468,O$525,FALSE)</f>
        <v>100</v>
      </c>
      <c r="P166">
        <f>VLOOKUP($A166,content_factors_backup!$A$2:$Q$468,P$525,FALSE)</f>
        <v>233</v>
      </c>
      <c r="Q166">
        <f>VLOOKUP($A166,content_factors_backup!$A$2:$Q$468,Q$525,FALSE)</f>
        <v>0.255</v>
      </c>
      <c r="R166">
        <f>VLOOKUP($A166,content_factors_backup!$A$2:$Q$468,R$525,FALSE)</f>
        <v>0</v>
      </c>
      <c r="S166">
        <f>VLOOKUP($A166,content_factors_backup!$A$2:$Q$468,S$525,FALSE)</f>
        <v>1350</v>
      </c>
      <c r="T166">
        <f>VLOOKUP($A166,content_factors_backup!$A$2:$Q$468,T$525,FALSE)</f>
        <v>0</v>
      </c>
      <c r="U166">
        <f>VLOOKUP($A166,content_factors_backup!$A$2:$Q$468,U$525,FALSE)</f>
        <v>0</v>
      </c>
      <c r="V166">
        <f>VLOOKUP($A166,content_factors_backup!$A$2:$Q$468,V$525,FALSE)</f>
        <v>0</v>
      </c>
      <c r="W166">
        <f>VLOOKUP($A166,content_factors_backup!$A$2:$Q$468,W$525,FALSE)</f>
        <v>22</v>
      </c>
    </row>
    <row r="167" spans="1:23" x14ac:dyDescent="0.25">
      <c r="A167">
        <v>312</v>
      </c>
      <c r="B167" t="s">
        <v>901</v>
      </c>
      <c r="C167" t="s">
        <v>899</v>
      </c>
      <c r="E167">
        <v>120799</v>
      </c>
      <c r="F167">
        <v>120799</v>
      </c>
      <c r="G167">
        <v>1499.07</v>
      </c>
      <c r="I167" t="e">
        <f>VLOOKUP($A167,content_factors_backup!$A$2:$Q$468,I$525,FALSE)</f>
        <v>#N/A</v>
      </c>
      <c r="J167" t="e">
        <f>VLOOKUP($A167,content_factors_backup!$A$2:$Q$468,J$525,FALSE)</f>
        <v>#N/A</v>
      </c>
      <c r="K167" t="e">
        <f>VLOOKUP($A167,content_factors_backup!$A$2:$Q$468,K$525,FALSE)</f>
        <v>#N/A</v>
      </c>
      <c r="L167" t="e">
        <f>VLOOKUP($A167,content_factors_backup!$A$2:$Q$468,L$525,FALSE)</f>
        <v>#N/A</v>
      </c>
      <c r="M167" t="e">
        <f>VLOOKUP($A167,content_factors_backup!$A$2:$Q$468,M$525,FALSE)</f>
        <v>#N/A</v>
      </c>
      <c r="N167" t="e">
        <f>VLOOKUP($A167,content_factors_backup!$A$2:$Q$468,N$525,FALSE)</f>
        <v>#N/A</v>
      </c>
      <c r="O167" t="e">
        <f>VLOOKUP($A167,content_factors_backup!$A$2:$Q$468,O$525,FALSE)</f>
        <v>#N/A</v>
      </c>
      <c r="P167" t="e">
        <f>VLOOKUP($A167,content_factors_backup!$A$2:$Q$468,P$525,FALSE)</f>
        <v>#N/A</v>
      </c>
      <c r="Q167" t="e">
        <f>VLOOKUP($A167,content_factors_backup!$A$2:$Q$468,Q$525,FALSE)</f>
        <v>#N/A</v>
      </c>
      <c r="R167" t="e">
        <f>VLOOKUP($A167,content_factors_backup!$A$2:$Q$468,R$525,FALSE)</f>
        <v>#N/A</v>
      </c>
      <c r="S167" t="e">
        <f>VLOOKUP($A167,content_factors_backup!$A$2:$Q$468,S$525,FALSE)</f>
        <v>#N/A</v>
      </c>
      <c r="T167" t="e">
        <f>VLOOKUP($A167,content_factors_backup!$A$2:$Q$468,T$525,FALSE)</f>
        <v>#N/A</v>
      </c>
      <c r="U167" t="e">
        <f>VLOOKUP($A167,content_factors_backup!$A$2:$Q$468,U$525,FALSE)</f>
        <v>#N/A</v>
      </c>
      <c r="V167" t="e">
        <f>VLOOKUP($A167,content_factors_backup!$A$2:$Q$468,V$525,FALSE)</f>
        <v>#N/A</v>
      </c>
      <c r="W167" t="e">
        <f>VLOOKUP($A167,content_factors_backup!$A$2:$Q$468,W$525,FALSE)</f>
        <v>#N/A</v>
      </c>
    </row>
    <row r="168" spans="1:23" x14ac:dyDescent="0.25">
      <c r="A168">
        <v>313</v>
      </c>
      <c r="B168" t="s">
        <v>129</v>
      </c>
      <c r="C168" t="s">
        <v>900</v>
      </c>
      <c r="E168">
        <v>151590</v>
      </c>
      <c r="F168">
        <v>151590</v>
      </c>
      <c r="G168">
        <v>21691.11</v>
      </c>
      <c r="I168">
        <f>VLOOKUP($A168,content_factors_backup!$A$2:$Q$468,I$525,FALSE)</f>
        <v>100</v>
      </c>
      <c r="J168">
        <f>VLOOKUP($A168,content_factors_backup!$A$2:$Q$468,J$525,FALSE)</f>
        <v>884</v>
      </c>
      <c r="K168">
        <f>VLOOKUP($A168,content_factors_backup!$A$2:$Q$468,K$525,FALSE)</f>
        <v>0</v>
      </c>
      <c r="L168">
        <f>VLOOKUP($A168,content_factors_backup!$A$2:$Q$468,L$525,FALSE)</f>
        <v>0</v>
      </c>
      <c r="M168">
        <f>VLOOKUP($A168,content_factors_backup!$A$2:$Q$468,M$525,FALSE)</f>
        <v>0</v>
      </c>
      <c r="N168">
        <f>VLOOKUP($A168,content_factors_backup!$A$2:$Q$468,N$525,FALSE)</f>
        <v>0</v>
      </c>
      <c r="O168">
        <f>VLOOKUP($A168,content_factors_backup!$A$2:$Q$468,O$525,FALSE)</f>
        <v>0</v>
      </c>
      <c r="P168">
        <f>VLOOKUP($A168,content_factors_backup!$A$2:$Q$468,P$525,FALSE)</f>
        <v>0</v>
      </c>
      <c r="Q168">
        <f>VLOOKUP($A168,content_factors_backup!$A$2:$Q$468,Q$525,FALSE)</f>
        <v>0</v>
      </c>
      <c r="R168">
        <f>VLOOKUP($A168,content_factors_backup!$A$2:$Q$468,R$525,FALSE)</f>
        <v>0.2</v>
      </c>
      <c r="S168">
        <f>VLOOKUP($A168,content_factors_backup!$A$2:$Q$468,S$525,FALSE)</f>
        <v>0</v>
      </c>
      <c r="T168">
        <f>VLOOKUP($A168,content_factors_backup!$A$2:$Q$468,T$525,FALSE)</f>
        <v>35.299999999999997</v>
      </c>
      <c r="U168">
        <f>VLOOKUP($A168,content_factors_backup!$A$2:$Q$468,U$525,FALSE)</f>
        <v>0</v>
      </c>
      <c r="V168">
        <f>VLOOKUP($A168,content_factors_backup!$A$2:$Q$468,V$525,FALSE)</f>
        <v>24.7</v>
      </c>
      <c r="W168">
        <f>VLOOKUP($A168,content_factors_backup!$A$2:$Q$468,W$525,FALSE)</f>
        <v>0</v>
      </c>
    </row>
    <row r="169" spans="1:23" x14ac:dyDescent="0.25">
      <c r="A169">
        <v>314</v>
      </c>
      <c r="B169" t="s">
        <v>130</v>
      </c>
      <c r="C169" t="s">
        <v>892</v>
      </c>
      <c r="E169">
        <v>230690</v>
      </c>
      <c r="F169">
        <v>230690</v>
      </c>
      <c r="G169">
        <v>21910.14</v>
      </c>
      <c r="I169">
        <f>VLOOKUP($A169,content_factors_backup!$A$2:$Q$468,I$525,FALSE)</f>
        <v>90</v>
      </c>
      <c r="J169">
        <f>VLOOKUP($A169,content_factors_backup!$A$2:$Q$468,J$525,FALSE)</f>
        <v>367</v>
      </c>
      <c r="K169">
        <f>VLOOKUP($A169,content_factors_backup!$A$2:$Q$468,K$525,FALSE)</f>
        <v>49.1</v>
      </c>
      <c r="L169">
        <f>VLOOKUP($A169,content_factors_backup!$A$2:$Q$468,L$525,FALSE)</f>
        <v>0</v>
      </c>
      <c r="M169">
        <f>VLOOKUP($A169,content_factors_backup!$A$2:$Q$468,M$525,FALSE)</f>
        <v>12.32</v>
      </c>
      <c r="N169">
        <f>VLOOKUP($A169,content_factors_backup!$A$2:$Q$468,N$525,FALSE)</f>
        <v>13.35</v>
      </c>
      <c r="O169">
        <f>VLOOKUP($A169,content_factors_backup!$A$2:$Q$468,O$525,FALSE)</f>
        <v>504</v>
      </c>
      <c r="P169">
        <f>VLOOKUP($A169,content_factors_backup!$A$2:$Q$468,P$525,FALSE)</f>
        <v>242</v>
      </c>
      <c r="Q169">
        <f>VLOOKUP($A169,content_factors_backup!$A$2:$Q$468,Q$525,FALSE)</f>
        <v>0.42</v>
      </c>
      <c r="R169">
        <f>VLOOKUP($A169,content_factors_backup!$A$2:$Q$468,R$525,FALSE)</f>
        <v>0</v>
      </c>
      <c r="S169">
        <f>VLOOKUP($A169,content_factors_backup!$A$2:$Q$468,S$525,FALSE)</f>
        <v>1869</v>
      </c>
      <c r="T169">
        <f>VLOOKUP($A169,content_factors_backup!$A$2:$Q$468,T$525,FALSE)</f>
        <v>0</v>
      </c>
      <c r="U169">
        <f>VLOOKUP($A169,content_factors_backup!$A$2:$Q$468,U$525,FALSE)</f>
        <v>0</v>
      </c>
      <c r="V169">
        <f>VLOOKUP($A169,content_factors_backup!$A$2:$Q$468,V$525,FALSE)</f>
        <v>0</v>
      </c>
      <c r="W169">
        <f>VLOOKUP($A169,content_factors_backup!$A$2:$Q$468,W$525,FALSE)</f>
        <v>23</v>
      </c>
    </row>
    <row r="170" spans="1:23" x14ac:dyDescent="0.25">
      <c r="A170">
        <v>328</v>
      </c>
      <c r="B170" t="s">
        <v>417</v>
      </c>
      <c r="C170" t="s">
        <v>1137</v>
      </c>
      <c r="E170">
        <v>520100</v>
      </c>
      <c r="F170">
        <v>520100</v>
      </c>
      <c r="G170">
        <v>1921.01</v>
      </c>
      <c r="I170">
        <f>VLOOKUP($A170,content_factors_backup!$A$2:$Q$468,I$525,FALSE)</f>
        <v>90</v>
      </c>
      <c r="J170">
        <f>VLOOKUP($A170,content_factors_backup!$A$2:$Q$468,J$525,FALSE)</f>
        <v>506</v>
      </c>
      <c r="K170">
        <f>VLOOKUP($A170,content_factors_backup!$A$2:$Q$468,K$525,FALSE)</f>
        <v>32.590000000000003</v>
      </c>
      <c r="L170">
        <f>VLOOKUP($A170,content_factors_backup!$A$2:$Q$468,L$525,FALSE)</f>
        <v>5.5</v>
      </c>
      <c r="M170">
        <f>VLOOKUP($A170,content_factors_backup!$A$2:$Q$468,M$525,FALSE)</f>
        <v>6</v>
      </c>
      <c r="N170">
        <f>VLOOKUP($A170,content_factors_backup!$A$2:$Q$468,N$525,FALSE)</f>
        <v>5.4</v>
      </c>
      <c r="O170">
        <f>VLOOKUP($A170,content_factors_backup!$A$2:$Q$468,O$525,FALSE)</f>
        <v>100</v>
      </c>
      <c r="P170">
        <f>VLOOKUP($A170,content_factors_backup!$A$2:$Q$468,P$525,FALSE)</f>
        <v>233</v>
      </c>
      <c r="Q170">
        <f>VLOOKUP($A170,content_factors_backup!$A$2:$Q$468,Q$525,FALSE)</f>
        <v>0.255</v>
      </c>
      <c r="R170">
        <f>VLOOKUP($A170,content_factors_backup!$A$2:$Q$468,R$525,FALSE)</f>
        <v>0</v>
      </c>
      <c r="S170">
        <f>VLOOKUP($A170,content_factors_backup!$A$2:$Q$468,S$525,FALSE)</f>
        <v>1350</v>
      </c>
      <c r="T170">
        <f>VLOOKUP($A170,content_factors_backup!$A$2:$Q$468,T$525,FALSE)</f>
        <v>0</v>
      </c>
      <c r="U170">
        <f>VLOOKUP($A170,content_factors_backup!$A$2:$Q$468,U$525,FALSE)</f>
        <v>0</v>
      </c>
      <c r="V170">
        <f>VLOOKUP($A170,content_factors_backup!$A$2:$Q$468,V$525,FALSE)</f>
        <v>0</v>
      </c>
      <c r="W170">
        <f>VLOOKUP($A170,content_factors_backup!$A$2:$Q$468,W$525,FALSE)</f>
        <v>22</v>
      </c>
    </row>
    <row r="171" spans="1:23" x14ac:dyDescent="0.25">
      <c r="A171">
        <v>329</v>
      </c>
      <c r="B171" t="s">
        <v>131</v>
      </c>
      <c r="C171" t="s">
        <v>899</v>
      </c>
      <c r="E171">
        <v>120720</v>
      </c>
      <c r="F171" t="s">
        <v>898</v>
      </c>
      <c r="G171">
        <v>143</v>
      </c>
      <c r="I171">
        <f>VLOOKUP($A171,content_factors_backup!$A$2:$Q$468,I$525,FALSE)</f>
        <v>90</v>
      </c>
      <c r="J171">
        <f>VLOOKUP($A171,content_factors_backup!$A$2:$Q$468,J$525,FALSE)</f>
        <v>471.5</v>
      </c>
      <c r="K171">
        <f>VLOOKUP($A171,content_factors_backup!$A$2:$Q$468,K$525,FALSE)</f>
        <v>26.395</v>
      </c>
      <c r="L171">
        <f>VLOOKUP($A171,content_factors_backup!$A$2:$Q$468,L$525,FALSE)</f>
        <v>12</v>
      </c>
      <c r="M171">
        <f>VLOOKUP($A171,content_factors_backup!$A$2:$Q$468,M$525,FALSE)</f>
        <v>6</v>
      </c>
      <c r="N171">
        <f>VLOOKUP($A171,content_factors_backup!$A$2:$Q$468,N$525,FALSE)</f>
        <v>5.4</v>
      </c>
      <c r="O171">
        <f>VLOOKUP($A171,content_factors_backup!$A$2:$Q$468,O$525,FALSE)</f>
        <v>129</v>
      </c>
      <c r="P171">
        <f>VLOOKUP($A171,content_factors_backup!$A$2:$Q$468,P$525,FALSE)</f>
        <v>233</v>
      </c>
      <c r="Q171">
        <f>VLOOKUP($A171,content_factors_backup!$A$2:$Q$468,Q$525,FALSE)</f>
        <v>0.255</v>
      </c>
      <c r="R171">
        <f>VLOOKUP($A171,content_factors_backup!$A$2:$Q$468,R$525,FALSE)</f>
        <v>0</v>
      </c>
      <c r="S171">
        <f>VLOOKUP($A171,content_factors_backup!$A$2:$Q$468,S$525,FALSE)</f>
        <v>1350</v>
      </c>
      <c r="T171">
        <f>VLOOKUP($A171,content_factors_backup!$A$2:$Q$468,T$525,FALSE)</f>
        <v>35.299999999999997</v>
      </c>
      <c r="U171">
        <f>VLOOKUP($A171,content_factors_backup!$A$2:$Q$468,U$525,FALSE)</f>
        <v>0</v>
      </c>
      <c r="V171">
        <f>VLOOKUP($A171,content_factors_backup!$A$2:$Q$468,V$525,FALSE)</f>
        <v>24.7</v>
      </c>
      <c r="W171">
        <f>VLOOKUP($A171,content_factors_backup!$A$2:$Q$468,W$525,FALSE)</f>
        <v>22</v>
      </c>
    </row>
    <row r="172" spans="1:23" x14ac:dyDescent="0.25">
      <c r="A172">
        <v>331</v>
      </c>
      <c r="B172" t="s">
        <v>132</v>
      </c>
      <c r="C172" t="s">
        <v>897</v>
      </c>
      <c r="E172" t="s">
        <v>896</v>
      </c>
      <c r="F172" t="s">
        <v>896</v>
      </c>
      <c r="G172">
        <v>2168</v>
      </c>
      <c r="I172">
        <f>VLOOKUP($A172,content_factors_backup!$A$2:$Q$468,I$525,FALSE)</f>
        <v>100</v>
      </c>
      <c r="J172">
        <f>VLOOKUP($A172,content_factors_backup!$A$2:$Q$468,J$525,FALSE)</f>
        <v>900</v>
      </c>
      <c r="K172">
        <f>VLOOKUP($A172,content_factors_backup!$A$2:$Q$468,K$525,FALSE)</f>
        <v>0</v>
      </c>
      <c r="L172">
        <f>VLOOKUP($A172,content_factors_backup!$A$2:$Q$468,L$525,FALSE)</f>
        <v>0</v>
      </c>
      <c r="M172">
        <f>VLOOKUP($A172,content_factors_backup!$A$2:$Q$468,M$525,FALSE)</f>
        <v>0</v>
      </c>
      <c r="N172">
        <f>VLOOKUP($A172,content_factors_backup!$A$2:$Q$468,N$525,FALSE)</f>
        <v>0</v>
      </c>
      <c r="O172">
        <f>VLOOKUP($A172,content_factors_backup!$A$2:$Q$468,O$525,FALSE)</f>
        <v>0</v>
      </c>
      <c r="P172">
        <f>VLOOKUP($A172,content_factors_backup!$A$2:$Q$468,P$525,FALSE)</f>
        <v>0</v>
      </c>
      <c r="Q172">
        <f>VLOOKUP($A172,content_factors_backup!$A$2:$Q$468,Q$525,FALSE)</f>
        <v>0</v>
      </c>
      <c r="R172">
        <f>VLOOKUP($A172,content_factors_backup!$A$2:$Q$468,R$525,FALSE)</f>
        <v>0.2</v>
      </c>
      <c r="S172">
        <f>VLOOKUP($A172,content_factors_backup!$A$2:$Q$468,S$525,FALSE)</f>
        <v>0</v>
      </c>
      <c r="T172">
        <f>VLOOKUP($A172,content_factors_backup!$A$2:$Q$468,T$525,FALSE)</f>
        <v>35.299999999999997</v>
      </c>
      <c r="U172">
        <f>VLOOKUP($A172,content_factors_backup!$A$2:$Q$468,U$525,FALSE)</f>
        <v>0</v>
      </c>
      <c r="V172">
        <f>VLOOKUP($A172,content_factors_backup!$A$2:$Q$468,V$525,FALSE)</f>
        <v>24.7</v>
      </c>
      <c r="W172">
        <f>VLOOKUP($A172,content_factors_backup!$A$2:$Q$468,W$525,FALSE)</f>
        <v>0</v>
      </c>
    </row>
    <row r="173" spans="1:23" x14ac:dyDescent="0.25">
      <c r="A173">
        <v>332</v>
      </c>
      <c r="B173" t="s">
        <v>133</v>
      </c>
      <c r="C173" t="s">
        <v>892</v>
      </c>
      <c r="E173">
        <v>230610</v>
      </c>
      <c r="F173">
        <v>230610</v>
      </c>
      <c r="G173">
        <v>21910.15</v>
      </c>
      <c r="I173">
        <f>VLOOKUP($A173,content_factors_backup!$A$2:$Q$468,I$525,FALSE)</f>
        <v>90</v>
      </c>
      <c r="J173">
        <f>VLOOKUP($A173,content_factors_backup!$A$2:$Q$468,J$525,FALSE)</f>
        <v>367</v>
      </c>
      <c r="K173">
        <f>VLOOKUP($A173,content_factors_backup!$A$2:$Q$468,K$525,FALSE)</f>
        <v>49.1</v>
      </c>
      <c r="L173">
        <f>VLOOKUP($A173,content_factors_backup!$A$2:$Q$468,L$525,FALSE)</f>
        <v>0</v>
      </c>
      <c r="M173">
        <f>VLOOKUP($A173,content_factors_backup!$A$2:$Q$468,M$525,FALSE)</f>
        <v>12.32</v>
      </c>
      <c r="N173">
        <f>VLOOKUP($A173,content_factors_backup!$A$2:$Q$468,N$525,FALSE)</f>
        <v>13.35</v>
      </c>
      <c r="O173">
        <f>VLOOKUP($A173,content_factors_backup!$A$2:$Q$468,O$525,FALSE)</f>
        <v>504</v>
      </c>
      <c r="P173">
        <f>VLOOKUP($A173,content_factors_backup!$A$2:$Q$468,P$525,FALSE)</f>
        <v>242</v>
      </c>
      <c r="Q173">
        <f>VLOOKUP($A173,content_factors_backup!$A$2:$Q$468,Q$525,FALSE)</f>
        <v>0.42</v>
      </c>
      <c r="R173">
        <f>VLOOKUP($A173,content_factors_backup!$A$2:$Q$468,R$525,FALSE)</f>
        <v>0</v>
      </c>
      <c r="S173">
        <f>VLOOKUP($A173,content_factors_backup!$A$2:$Q$468,S$525,FALSE)</f>
        <v>1869</v>
      </c>
      <c r="T173">
        <f>VLOOKUP($A173,content_factors_backup!$A$2:$Q$468,T$525,FALSE)</f>
        <v>0</v>
      </c>
      <c r="U173">
        <f>VLOOKUP($A173,content_factors_backup!$A$2:$Q$468,U$525,FALSE)</f>
        <v>0</v>
      </c>
      <c r="V173">
        <f>VLOOKUP($A173,content_factors_backup!$A$2:$Q$468,V$525,FALSE)</f>
        <v>0</v>
      </c>
      <c r="W173">
        <f>VLOOKUP($A173,content_factors_backup!$A$2:$Q$468,W$525,FALSE)</f>
        <v>23</v>
      </c>
    </row>
    <row r="174" spans="1:23" x14ac:dyDescent="0.25">
      <c r="A174">
        <v>333</v>
      </c>
      <c r="B174" t="s">
        <v>134</v>
      </c>
      <c r="C174" t="s">
        <v>895</v>
      </c>
      <c r="E174">
        <v>120400</v>
      </c>
      <c r="F174">
        <v>120400</v>
      </c>
      <c r="G174">
        <v>1441</v>
      </c>
      <c r="I174">
        <f>VLOOKUP($A174,content_factors_backup!$A$2:$Q$468,I$525,FALSE)</f>
        <v>90</v>
      </c>
      <c r="J174">
        <f>VLOOKUP($A174,content_factors_backup!$A$2:$Q$468,J$525,FALSE)</f>
        <v>534</v>
      </c>
      <c r="K174">
        <f>VLOOKUP($A174,content_factors_backup!$A$2:$Q$468,K$525,FALSE)</f>
        <v>18.29</v>
      </c>
      <c r="L174">
        <f>VLOOKUP($A174,content_factors_backup!$A$2:$Q$468,L$525,FALSE)</f>
        <v>27.3</v>
      </c>
      <c r="M174">
        <f>VLOOKUP($A174,content_factors_backup!$A$2:$Q$468,M$525,FALSE)</f>
        <v>4.34</v>
      </c>
      <c r="N174">
        <f>VLOOKUP($A174,content_factors_backup!$A$2:$Q$468,N$525,FALSE)</f>
        <v>5.73</v>
      </c>
      <c r="O174">
        <f>VLOOKUP($A174,content_factors_backup!$A$2:$Q$468,O$525,FALSE)</f>
        <v>255</v>
      </c>
      <c r="P174">
        <f>VLOOKUP($A174,content_factors_backup!$A$2:$Q$468,P$525,FALSE)</f>
        <v>87</v>
      </c>
      <c r="Q174">
        <f>VLOOKUP($A174,content_factors_backup!$A$2:$Q$468,Q$525,FALSE)</f>
        <v>0.161</v>
      </c>
      <c r="R174">
        <f>VLOOKUP($A174,content_factors_backup!$A$2:$Q$468,R$525,FALSE)</f>
        <v>78.7</v>
      </c>
      <c r="S174">
        <f>VLOOKUP($A174,content_factors_backup!$A$2:$Q$468,S$525,FALSE)</f>
        <v>813</v>
      </c>
      <c r="T174">
        <f>VLOOKUP($A174,content_factors_backup!$A$2:$Q$468,T$525,FALSE)</f>
        <v>0.31</v>
      </c>
      <c r="U174">
        <f>VLOOKUP($A174,content_factors_backup!$A$2:$Q$468,U$525,FALSE)</f>
        <v>0</v>
      </c>
      <c r="V174">
        <f>VLOOKUP($A174,content_factors_backup!$A$2:$Q$468,V$525,FALSE)</f>
        <v>4.3</v>
      </c>
      <c r="W174">
        <f>VLOOKUP($A174,content_factors_backup!$A$2:$Q$468,W$525,FALSE)</f>
        <v>0</v>
      </c>
    </row>
    <row r="175" spans="1:23" x14ac:dyDescent="0.25">
      <c r="A175">
        <v>334</v>
      </c>
      <c r="B175" t="s">
        <v>135</v>
      </c>
      <c r="C175" t="s">
        <v>894</v>
      </c>
      <c r="E175" t="s">
        <v>893</v>
      </c>
      <c r="F175" t="s">
        <v>893</v>
      </c>
      <c r="G175">
        <v>21691.119999999999</v>
      </c>
      <c r="I175">
        <f>VLOOKUP($A175,content_factors_backup!$A$2:$Q$468,I$525,FALSE)</f>
        <v>100</v>
      </c>
      <c r="J175">
        <f>VLOOKUP($A175,content_factors_backup!$A$2:$Q$468,J$525,FALSE)</f>
        <v>878</v>
      </c>
      <c r="K175">
        <f>VLOOKUP($A175,content_factors_backup!$A$2:$Q$468,K$525,FALSE)</f>
        <v>0.37</v>
      </c>
      <c r="L175">
        <f>VLOOKUP($A175,content_factors_backup!$A$2:$Q$468,L$525,FALSE)</f>
        <v>0</v>
      </c>
      <c r="M175">
        <f>VLOOKUP($A175,content_factors_backup!$A$2:$Q$468,M$525,FALSE)</f>
        <v>0.31</v>
      </c>
      <c r="N175">
        <f>VLOOKUP($A175,content_factors_backup!$A$2:$Q$468,N$525,FALSE)</f>
        <v>0.34</v>
      </c>
      <c r="O175">
        <f>VLOOKUP($A175,content_factors_backup!$A$2:$Q$468,O$525,FALSE)</f>
        <v>9</v>
      </c>
      <c r="P175">
        <f>VLOOKUP($A175,content_factors_backup!$A$2:$Q$468,P$525,FALSE)</f>
        <v>0</v>
      </c>
      <c r="Q175">
        <f>VLOOKUP($A175,content_factors_backup!$A$2:$Q$468,Q$525,FALSE)</f>
        <v>0</v>
      </c>
      <c r="R175">
        <f>VLOOKUP($A175,content_factors_backup!$A$2:$Q$468,R$525,FALSE)</f>
        <v>0</v>
      </c>
      <c r="S175">
        <f>VLOOKUP($A175,content_factors_backup!$A$2:$Q$468,S$525,FALSE)</f>
        <v>31</v>
      </c>
      <c r="T175">
        <f>VLOOKUP($A175,content_factors_backup!$A$2:$Q$468,T$525,FALSE)</f>
        <v>0.71</v>
      </c>
      <c r="U175">
        <f>VLOOKUP($A175,content_factors_backup!$A$2:$Q$468,U$525,FALSE)</f>
        <v>0</v>
      </c>
      <c r="V175">
        <f>VLOOKUP($A175,content_factors_backup!$A$2:$Q$468,V$525,FALSE)</f>
        <v>3.3</v>
      </c>
      <c r="W175">
        <f>VLOOKUP($A175,content_factors_backup!$A$2:$Q$468,W$525,FALSE)</f>
        <v>0</v>
      </c>
    </row>
    <row r="176" spans="1:23" x14ac:dyDescent="0.25">
      <c r="A176">
        <v>335</v>
      </c>
      <c r="B176" t="s">
        <v>136</v>
      </c>
      <c r="C176" t="s">
        <v>892</v>
      </c>
      <c r="E176">
        <v>230620</v>
      </c>
      <c r="F176">
        <v>230620</v>
      </c>
      <c r="G176">
        <v>21910.16</v>
      </c>
      <c r="I176">
        <f>VLOOKUP($A176,content_factors_backup!$A$2:$Q$468,I$525,FALSE)</f>
        <v>90</v>
      </c>
      <c r="J176">
        <f>VLOOKUP($A176,content_factors_backup!$A$2:$Q$468,J$525,FALSE)</f>
        <v>367</v>
      </c>
      <c r="K176">
        <f>VLOOKUP($A176,content_factors_backup!$A$2:$Q$468,K$525,FALSE)</f>
        <v>49.1</v>
      </c>
      <c r="L176">
        <f>VLOOKUP($A176,content_factors_backup!$A$2:$Q$468,L$525,FALSE)</f>
        <v>0</v>
      </c>
      <c r="M176">
        <f>VLOOKUP($A176,content_factors_backup!$A$2:$Q$468,M$525,FALSE)</f>
        <v>12.32</v>
      </c>
      <c r="N176">
        <f>VLOOKUP($A176,content_factors_backup!$A$2:$Q$468,N$525,FALSE)</f>
        <v>13.35</v>
      </c>
      <c r="O176">
        <f>VLOOKUP($A176,content_factors_backup!$A$2:$Q$468,O$525,FALSE)</f>
        <v>504</v>
      </c>
      <c r="P176">
        <f>VLOOKUP($A176,content_factors_backup!$A$2:$Q$468,P$525,FALSE)</f>
        <v>242</v>
      </c>
      <c r="Q176">
        <f>VLOOKUP($A176,content_factors_backup!$A$2:$Q$468,Q$525,FALSE)</f>
        <v>0.42</v>
      </c>
      <c r="R176">
        <f>VLOOKUP($A176,content_factors_backup!$A$2:$Q$468,R$525,FALSE)</f>
        <v>0</v>
      </c>
      <c r="S176">
        <f>VLOOKUP($A176,content_factors_backup!$A$2:$Q$468,S$525,FALSE)</f>
        <v>1869</v>
      </c>
      <c r="T176">
        <f>VLOOKUP($A176,content_factors_backup!$A$2:$Q$468,T$525,FALSE)</f>
        <v>0</v>
      </c>
      <c r="U176">
        <f>VLOOKUP($A176,content_factors_backup!$A$2:$Q$468,U$525,FALSE)</f>
        <v>0</v>
      </c>
      <c r="V176">
        <f>VLOOKUP($A176,content_factors_backup!$A$2:$Q$468,V$525,FALSE)</f>
        <v>0</v>
      </c>
      <c r="W176">
        <f>VLOOKUP($A176,content_factors_backup!$A$2:$Q$468,W$525,FALSE)</f>
        <v>23</v>
      </c>
    </row>
    <row r="177" spans="1:33" x14ac:dyDescent="0.25">
      <c r="A177">
        <v>336</v>
      </c>
      <c r="B177" t="s">
        <v>418</v>
      </c>
      <c r="C177" t="s">
        <v>1121</v>
      </c>
      <c r="E177">
        <v>120799</v>
      </c>
      <c r="F177">
        <v>120799</v>
      </c>
      <c r="G177">
        <v>1449.02</v>
      </c>
      <c r="I177">
        <f>VLOOKUP($A177,content_factors_backup!$A$2:$Q$468,I$525,FALSE)</f>
        <v>95</v>
      </c>
      <c r="J177">
        <f>VLOOKUP($A177,content_factors_backup!$A$2:$Q$468,J$525,FALSE)</f>
        <v>534</v>
      </c>
      <c r="K177">
        <f>VLOOKUP($A177,content_factors_backup!$A$2:$Q$468,K$525,FALSE)</f>
        <v>18.29</v>
      </c>
      <c r="L177">
        <f>VLOOKUP($A177,content_factors_backup!$A$2:$Q$468,L$525,FALSE)</f>
        <v>27.3</v>
      </c>
      <c r="M177">
        <f>VLOOKUP($A177,content_factors_backup!$A$2:$Q$468,M$525,FALSE)</f>
        <v>4.34</v>
      </c>
      <c r="N177">
        <f>VLOOKUP($A177,content_factors_backup!$A$2:$Q$468,N$525,FALSE)</f>
        <v>5.73</v>
      </c>
      <c r="O177">
        <f>VLOOKUP($A177,content_factors_backup!$A$2:$Q$468,O$525,FALSE)</f>
        <v>255</v>
      </c>
      <c r="P177">
        <f>VLOOKUP($A177,content_factors_backup!$A$2:$Q$468,P$525,FALSE)</f>
        <v>87</v>
      </c>
      <c r="Q177">
        <f>VLOOKUP($A177,content_factors_backup!$A$2:$Q$468,Q$525,FALSE)</f>
        <v>0.161</v>
      </c>
      <c r="R177">
        <f>VLOOKUP($A177,content_factors_backup!$A$2:$Q$468,R$525,FALSE)</f>
        <v>78.7</v>
      </c>
      <c r="S177">
        <f>VLOOKUP($A177,content_factors_backup!$A$2:$Q$468,S$525,FALSE)</f>
        <v>813</v>
      </c>
      <c r="T177">
        <f>VLOOKUP($A177,content_factors_backup!$A$2:$Q$468,T$525,FALSE)</f>
        <v>0.31</v>
      </c>
      <c r="U177">
        <f>VLOOKUP($A177,content_factors_backup!$A$2:$Q$468,U$525,FALSE)</f>
        <v>0</v>
      </c>
      <c r="V177">
        <f>VLOOKUP($A177,content_factors_backup!$A$2:$Q$468,V$525,FALSE)</f>
        <v>4.3</v>
      </c>
      <c r="W177">
        <f>VLOOKUP($A177,content_factors_backup!$A$2:$Q$468,W$525,FALSE)</f>
        <v>0</v>
      </c>
    </row>
    <row r="178" spans="1:33" x14ac:dyDescent="0.25">
      <c r="A178">
        <v>338</v>
      </c>
      <c r="B178" t="s">
        <v>137</v>
      </c>
      <c r="C178" t="s">
        <v>892</v>
      </c>
      <c r="E178">
        <v>230690</v>
      </c>
      <c r="F178">
        <v>230690</v>
      </c>
      <c r="G178">
        <v>21910.17</v>
      </c>
      <c r="I178">
        <f>VLOOKUP($A178,content_factors_backup!$A$2:$Q$468,I$525,FALSE)</f>
        <v>90</v>
      </c>
      <c r="J178">
        <f>VLOOKUP($A178,content_factors_backup!$A$2:$Q$468,J$525,FALSE)</f>
        <v>367</v>
      </c>
      <c r="K178">
        <f>VLOOKUP($A178,content_factors_backup!$A$2:$Q$468,K$525,FALSE)</f>
        <v>49.1</v>
      </c>
      <c r="L178">
        <f>VLOOKUP($A178,content_factors_backup!$A$2:$Q$468,L$525,FALSE)</f>
        <v>0</v>
      </c>
      <c r="M178">
        <f>VLOOKUP($A178,content_factors_backup!$A$2:$Q$468,M$525,FALSE)</f>
        <v>12.32</v>
      </c>
      <c r="N178">
        <f>VLOOKUP($A178,content_factors_backup!$A$2:$Q$468,N$525,FALSE)</f>
        <v>13.35</v>
      </c>
      <c r="O178">
        <f>VLOOKUP($A178,content_factors_backup!$A$2:$Q$468,O$525,FALSE)</f>
        <v>504</v>
      </c>
      <c r="P178">
        <f>VLOOKUP($A178,content_factors_backup!$A$2:$Q$468,P$525,FALSE)</f>
        <v>242</v>
      </c>
      <c r="Q178">
        <f>VLOOKUP($A178,content_factors_backup!$A$2:$Q$468,Q$525,FALSE)</f>
        <v>0.42</v>
      </c>
      <c r="R178">
        <f>VLOOKUP($A178,content_factors_backup!$A$2:$Q$468,R$525,FALSE)</f>
        <v>0</v>
      </c>
      <c r="S178">
        <f>VLOOKUP($A178,content_factors_backup!$A$2:$Q$468,S$525,FALSE)</f>
        <v>1869</v>
      </c>
      <c r="T178">
        <f>VLOOKUP($A178,content_factors_backup!$A$2:$Q$468,T$525,FALSE)</f>
        <v>0</v>
      </c>
      <c r="U178">
        <f>VLOOKUP($A178,content_factors_backup!$A$2:$Q$468,U$525,FALSE)</f>
        <v>0</v>
      </c>
      <c r="V178">
        <f>VLOOKUP($A178,content_factors_backup!$A$2:$Q$468,V$525,FALSE)</f>
        <v>0</v>
      </c>
      <c r="W178">
        <f>VLOOKUP($A178,content_factors_backup!$A$2:$Q$468,W$525,FALSE)</f>
        <v>23</v>
      </c>
    </row>
    <row r="179" spans="1:33" x14ac:dyDescent="0.25">
      <c r="A179">
        <v>339</v>
      </c>
      <c r="B179" t="s">
        <v>138</v>
      </c>
      <c r="C179" t="s">
        <v>891</v>
      </c>
      <c r="E179">
        <v>120799</v>
      </c>
      <c r="F179">
        <v>120799</v>
      </c>
      <c r="G179">
        <v>1449.9</v>
      </c>
      <c r="I179">
        <f>VLOOKUP($A179,content_factors_backup!$A$2:$Q$468,I$525,FALSE)</f>
        <v>90</v>
      </c>
      <c r="J179">
        <f>VLOOKUP($A179,content_factors_backup!$A$2:$Q$468,J$525,FALSE)</f>
        <v>576</v>
      </c>
      <c r="K179">
        <f>VLOOKUP($A179,content_factors_backup!$A$2:$Q$468,K$525,FALSE)</f>
        <v>6.2</v>
      </c>
      <c r="L179">
        <f>VLOOKUP($A179,content_factors_backup!$A$2:$Q$468,L$525,FALSE)</f>
        <v>0</v>
      </c>
      <c r="M179">
        <f>VLOOKUP($A179,content_factors_backup!$A$2:$Q$468,M$525,FALSE)</f>
        <v>0.36</v>
      </c>
      <c r="N179">
        <f>VLOOKUP($A179,content_factors_backup!$A$2:$Q$468,N$525,FALSE)</f>
        <v>2.46</v>
      </c>
      <c r="O179">
        <f>VLOOKUP($A179,content_factors_backup!$A$2:$Q$468,O$525,FALSE)</f>
        <v>1</v>
      </c>
      <c r="P179">
        <f>VLOOKUP($A179,content_factors_backup!$A$2:$Q$468,P$525,FALSE)</f>
        <v>113</v>
      </c>
      <c r="Q179">
        <f>VLOOKUP($A179,content_factors_backup!$A$2:$Q$468,Q$525,FALSE)</f>
        <v>0.371</v>
      </c>
      <c r="R179">
        <f>VLOOKUP($A179,content_factors_backup!$A$2:$Q$468,R$525,FALSE)</f>
        <v>0</v>
      </c>
      <c r="S179">
        <f>VLOOKUP($A179,content_factors_backup!$A$2:$Q$468,S$525,FALSE)</f>
        <v>1017</v>
      </c>
      <c r="T179">
        <f>VLOOKUP($A179,content_factors_backup!$A$2:$Q$468,T$525,FALSE)</f>
        <v>0</v>
      </c>
      <c r="U179">
        <f>VLOOKUP($A179,content_factors_backup!$A$2:$Q$468,U$525,FALSE)</f>
        <v>0</v>
      </c>
      <c r="V179">
        <f>VLOOKUP($A179,content_factors_backup!$A$2:$Q$468,V$525,FALSE)</f>
        <v>0</v>
      </c>
      <c r="W179">
        <f>VLOOKUP($A179,content_factors_backup!$A$2:$Q$468,W$525,FALSE)</f>
        <v>0</v>
      </c>
    </row>
    <row r="180" spans="1:33" x14ac:dyDescent="0.25">
      <c r="A180">
        <v>340</v>
      </c>
      <c r="B180" t="s">
        <v>139</v>
      </c>
      <c r="C180" t="s">
        <v>890</v>
      </c>
      <c r="E180" t="s">
        <v>889</v>
      </c>
      <c r="F180" t="s">
        <v>889</v>
      </c>
      <c r="G180">
        <v>21691.9</v>
      </c>
      <c r="I180">
        <f>VLOOKUP($A180,content_factors_backup!$A$2:$Q$468,I$525,FALSE)</f>
        <v>100</v>
      </c>
      <c r="J180">
        <f>VLOOKUP($A180,content_factors_backup!$A$2:$Q$468,J$525,FALSE)</f>
        <v>899</v>
      </c>
      <c r="K180">
        <f>VLOOKUP($A180,content_factors_backup!$A$2:$Q$468,K$525,FALSE)</f>
        <v>0</v>
      </c>
      <c r="L180">
        <f>VLOOKUP($A180,content_factors_backup!$A$2:$Q$468,L$525,FALSE)</f>
        <v>0</v>
      </c>
      <c r="M180">
        <f>VLOOKUP($A180,content_factors_backup!$A$2:$Q$468,M$525,FALSE)</f>
        <v>0</v>
      </c>
      <c r="N180">
        <f>VLOOKUP($A180,content_factors_backup!$A$2:$Q$468,N$525,FALSE)</f>
        <v>0</v>
      </c>
      <c r="O180">
        <f>VLOOKUP($A180,content_factors_backup!$A$2:$Q$468,O$525,FALSE)</f>
        <v>0</v>
      </c>
      <c r="P180">
        <f>VLOOKUP($A180,content_factors_backup!$A$2:$Q$468,P$525,FALSE)</f>
        <v>0</v>
      </c>
      <c r="Q180">
        <f>VLOOKUP($A180,content_factors_backup!$A$2:$Q$468,Q$525,FALSE)</f>
        <v>0</v>
      </c>
      <c r="R180">
        <f>VLOOKUP($A180,content_factors_backup!$A$2:$Q$468,R$525,FALSE)</f>
        <v>0.3</v>
      </c>
      <c r="S180">
        <f>VLOOKUP($A180,content_factors_backup!$A$2:$Q$468,S$525,FALSE)</f>
        <v>0</v>
      </c>
      <c r="T180">
        <f>VLOOKUP($A180,content_factors_backup!$A$2:$Q$468,T$525,FALSE)</f>
        <v>7.7535100443915477</v>
      </c>
      <c r="U180">
        <f>VLOOKUP($A180,content_factors_backup!$A$2:$Q$468,U$525,FALSE)</f>
        <v>4.0820339617038091E-2</v>
      </c>
      <c r="V180">
        <f>VLOOKUP($A180,content_factors_backup!$A$2:$Q$468,V$525,FALSE)</f>
        <v>78.069910746491104</v>
      </c>
      <c r="W180">
        <f>VLOOKUP($A180,content_factors_backup!$A$2:$Q$468,W$525,FALSE)</f>
        <v>0</v>
      </c>
    </row>
    <row r="181" spans="1:33" x14ac:dyDescent="0.25">
      <c r="A181">
        <v>358</v>
      </c>
      <c r="B181" t="s">
        <v>140</v>
      </c>
      <c r="C181" t="s">
        <v>888</v>
      </c>
      <c r="E181" t="s">
        <v>887</v>
      </c>
      <c r="F181" t="s">
        <v>887</v>
      </c>
      <c r="G181">
        <v>1212</v>
      </c>
      <c r="I181">
        <f>VLOOKUP($A181,content_factors_backup!$A$2:$Q$468,I$525,FALSE)</f>
        <v>7.9999999999999964</v>
      </c>
      <c r="J181">
        <f>'[1]Nutrient content per 100 grams'!D2</f>
        <v>22.4</v>
      </c>
      <c r="K181">
        <f>'[1]Nutrient content per 100 grams'!E2</f>
        <v>1.482</v>
      </c>
      <c r="L181">
        <f>'[1]Nutrient content per 100 grams'!F2</f>
        <v>1.9799999999999998</v>
      </c>
      <c r="M181">
        <f>'[1]Nutrient content per 100 grams'!G2</f>
        <v>0.21800000000000003</v>
      </c>
      <c r="N181">
        <f>'[1]Nutrient content per 100 grams'!H2</f>
        <v>0.55599999999999994</v>
      </c>
      <c r="O181">
        <f>'[1]Nutrient content per 100 grams'!I2</f>
        <v>60.4</v>
      </c>
      <c r="P181">
        <f>'[1]Nutrient content per 100 grams'!J2</f>
        <v>57.2</v>
      </c>
      <c r="Q181">
        <f>'[1]Nutrient content per 100 grams'!K2</f>
        <v>5.1799999999999999E-2</v>
      </c>
      <c r="R181">
        <f>'[1]Nutrient content per 100 grams'!L2</f>
        <v>10.82</v>
      </c>
      <c r="S181">
        <f>'[1]Nutrient content per 100 grams'!M2</f>
        <v>226.6</v>
      </c>
      <c r="T181">
        <f>'[1]Nutrient content per 100 grams'!N2</f>
        <v>0.128</v>
      </c>
      <c r="U181">
        <f>'[1]Nutrient content per 100 grams'!O2</f>
        <v>54.279999999999994</v>
      </c>
      <c r="V181">
        <f>'[1]Nutrient content per 100 grams'!P2</f>
        <v>70</v>
      </c>
      <c r="W181">
        <f>'[1]Nutrient content per 100 grams'!Q2</f>
        <v>17.600000000000001</v>
      </c>
      <c r="X181">
        <f>'[1]Nutrient content per 100 grams'!R2</f>
        <v>32.799999999999997</v>
      </c>
      <c r="Y181">
        <f>'[1]Nutrient content per 100 grams'!S2</f>
        <v>3.1E-2</v>
      </c>
      <c r="Z181">
        <f>'[1]Nutrient content per 100 grams'!T2</f>
        <v>0.18639999999999998</v>
      </c>
      <c r="AA181">
        <f>'[1]Nutrient content per 100 grams'!U2</f>
        <v>0.57999999999999996</v>
      </c>
      <c r="AB181">
        <f>'[1]Nutrient content per 100 grams'!V2</f>
        <v>39.32</v>
      </c>
      <c r="AC181">
        <f>'[1]Nutrient content per 100 grams'!W2</f>
        <v>5.5000000000000007E-2</v>
      </c>
      <c r="AD181">
        <f>'[1]Nutrient content per 100 grams'!X2</f>
        <v>0.37039999999999995</v>
      </c>
      <c r="AE181">
        <f>'[1]Nutrient content per 100 grams'!Y2</f>
        <v>0.14779999999999999</v>
      </c>
      <c r="AF181">
        <f>'[1]Nutrient content per 100 grams'!Z2</f>
        <v>0.18979999999999997</v>
      </c>
      <c r="AG181">
        <f>'[1]Nutrient content per 100 grams'!AA2</f>
        <v>6.2799999999999995E-2</v>
      </c>
    </row>
    <row r="182" spans="1:33" x14ac:dyDescent="0.25">
      <c r="A182">
        <v>366</v>
      </c>
      <c r="B182" t="s">
        <v>141</v>
      </c>
      <c r="C182" t="s">
        <v>886</v>
      </c>
      <c r="E182">
        <v>70990</v>
      </c>
      <c r="F182">
        <v>70991</v>
      </c>
      <c r="G182">
        <v>1216</v>
      </c>
      <c r="I182">
        <f>VLOOKUP($A182,content_factors_backup!$A$2:$Q$468,I$525,FALSE)</f>
        <v>15.000000000000002</v>
      </c>
      <c r="J182">
        <f>'[1]Nutrient content per 100 grams'!D3</f>
        <v>47</v>
      </c>
      <c r="K182">
        <f>'[1]Nutrient content per 100 grams'!E3</f>
        <v>3.27</v>
      </c>
      <c r="L182">
        <f>'[1]Nutrient content per 100 grams'!F3</f>
        <v>5.4</v>
      </c>
      <c r="M182">
        <f>'[1]Nutrient content per 100 grams'!G3</f>
        <v>0.49</v>
      </c>
      <c r="N182">
        <f>'[1]Nutrient content per 100 grams'!H3</f>
        <v>1.28</v>
      </c>
      <c r="O182">
        <f>'[1]Nutrient content per 100 grams'!I3</f>
        <v>44</v>
      </c>
      <c r="P182">
        <f>'[1]Nutrient content per 100 grams'!J3</f>
        <v>68</v>
      </c>
      <c r="Q182">
        <f>'[1]Nutrient content per 100 grams'!K3</f>
        <v>6.6000000000000003E-2</v>
      </c>
      <c r="R182">
        <f>'[1]Nutrient content per 100 grams'!L3</f>
        <v>34.4</v>
      </c>
      <c r="S182">
        <f>'[1]Nutrient content per 100 grams'!M3</f>
        <v>370</v>
      </c>
      <c r="T182">
        <f>'[1]Nutrient content per 100 grams'!N3</f>
        <v>0.19</v>
      </c>
      <c r="U182">
        <f>'[1]Nutrient content per 100 grams'!O3</f>
        <v>14.8</v>
      </c>
      <c r="V182">
        <f>'[1]Nutrient content per 100 grams'!P3</f>
        <v>1</v>
      </c>
      <c r="W182">
        <f>'[1]Nutrient content per 100 grams'!Q3</f>
        <v>60</v>
      </c>
      <c r="X182">
        <f>'[1]Nutrient content per 100 grams'!R3</f>
        <v>90</v>
      </c>
      <c r="Y182">
        <f>'[1]Nutrient content per 100 grams'!S3</f>
        <v>0.23100000000000001</v>
      </c>
      <c r="Z182">
        <f>'[1]Nutrient content per 100 grams'!T3</f>
        <v>0.25600000000000001</v>
      </c>
      <c r="AA182">
        <f>'[1]Nutrient content per 100 grams'!U3</f>
        <v>0.2</v>
      </c>
      <c r="AB182">
        <f>'[1]Nutrient content per 100 grams'!V3</f>
        <v>11.7</v>
      </c>
      <c r="AC182">
        <f>'[1]Nutrient content per 100 grams'!W3</f>
        <v>7.1999999999999995E-2</v>
      </c>
      <c r="AD182">
        <f>'[1]Nutrient content per 100 grams'!X3</f>
        <v>1.046</v>
      </c>
      <c r="AE182">
        <f>'[1]Nutrient content per 100 grams'!Y3</f>
        <v>0.33800000000000002</v>
      </c>
      <c r="AF182">
        <f>'[1]Nutrient content per 100 grams'!Z3</f>
        <v>0.11600000000000001</v>
      </c>
      <c r="AG182">
        <f>'[1]Nutrient content per 100 grams'!AA3</f>
        <v>6.4000000000000001E-2</v>
      </c>
    </row>
    <row r="183" spans="1:33" x14ac:dyDescent="0.25">
      <c r="A183">
        <v>367</v>
      </c>
      <c r="B183" t="s">
        <v>142</v>
      </c>
      <c r="C183" t="s">
        <v>885</v>
      </c>
      <c r="E183">
        <v>70920</v>
      </c>
      <c r="F183">
        <v>70920</v>
      </c>
      <c r="G183">
        <v>1211</v>
      </c>
      <c r="I183">
        <f>VLOOKUP($A183,content_factors_backup!$A$2:$Q$468,I$525,FALSE)</f>
        <v>7.9999999999999964</v>
      </c>
      <c r="J183">
        <f>'[1]Nutrient content per 100 grams'!D4</f>
        <v>20</v>
      </c>
      <c r="K183">
        <f>'[1]Nutrient content per 100 grams'!E4</f>
        <v>2.2000000000000002</v>
      </c>
      <c r="L183">
        <f>'[1]Nutrient content per 100 grams'!F4</f>
        <v>2.1</v>
      </c>
      <c r="M183">
        <f>'[1]Nutrient content per 100 grams'!G4</f>
        <v>0.54</v>
      </c>
      <c r="N183">
        <f>'[1]Nutrient content per 100 grams'!H4</f>
        <v>2.14</v>
      </c>
      <c r="O183">
        <f>'[1]Nutrient content per 100 grams'!I4</f>
        <v>24</v>
      </c>
      <c r="P183">
        <f>'[1]Nutrient content per 100 grams'!J4</f>
        <v>52</v>
      </c>
      <c r="Q183">
        <f>'[1]Nutrient content per 100 grams'!K4</f>
        <v>0.14099999999999999</v>
      </c>
      <c r="R183">
        <f>'[1]Nutrient content per 100 grams'!L4</f>
        <v>16</v>
      </c>
      <c r="S183">
        <f>'[1]Nutrient content per 100 grams'!M4</f>
        <v>202</v>
      </c>
      <c r="T183">
        <f>'[1]Nutrient content per 100 grams'!N4</f>
        <v>1.1299999999999999</v>
      </c>
      <c r="U183">
        <f>'[1]Nutrient content per 100 grams'!O4</f>
        <v>41.6</v>
      </c>
      <c r="V183">
        <f>'[1]Nutrient content per 100 grams'!P4</f>
        <v>38</v>
      </c>
      <c r="W183">
        <f>'[1]Nutrient content per 100 grams'!Q4</f>
        <v>14</v>
      </c>
      <c r="X183">
        <f>'[1]Nutrient content per 100 grams'!R4</f>
        <v>52</v>
      </c>
      <c r="Y183">
        <f>'[1]Nutrient content per 100 grams'!S4</f>
        <v>0.189</v>
      </c>
      <c r="Z183">
        <f>'[1]Nutrient content per 100 grams'!T4</f>
        <v>0.158</v>
      </c>
      <c r="AA183">
        <f>'[1]Nutrient content per 100 grams'!U4</f>
        <v>2.2999999999999998</v>
      </c>
      <c r="AB183">
        <f>'[1]Nutrient content per 100 grams'!V4</f>
        <v>5.6</v>
      </c>
      <c r="AC183">
        <f>'[1]Nutrient content per 100 grams'!W4</f>
        <v>0.14299999999999999</v>
      </c>
      <c r="AD183">
        <f>'[1]Nutrient content per 100 grams'!X4</f>
        <v>0.97799999999999998</v>
      </c>
      <c r="AE183">
        <f>'[1]Nutrient content per 100 grams'!Y4</f>
        <v>0.27400000000000002</v>
      </c>
      <c r="AF183">
        <f>'[1]Nutrient content per 100 grams'!Z4</f>
        <v>9.0999999999999998E-2</v>
      </c>
      <c r="AG183">
        <f>'[1]Nutrient content per 100 grams'!AA4</f>
        <v>0.05</v>
      </c>
    </row>
    <row r="184" spans="1:33" x14ac:dyDescent="0.25">
      <c r="A184">
        <v>372</v>
      </c>
      <c r="B184" t="s">
        <v>143</v>
      </c>
      <c r="C184" t="s">
        <v>884</v>
      </c>
      <c r="E184" t="s">
        <v>883</v>
      </c>
      <c r="F184" t="s">
        <v>883</v>
      </c>
      <c r="G184">
        <v>1214</v>
      </c>
      <c r="I184">
        <f>VLOOKUP($A184,content_factors_backup!$A$2:$Q$468,I$525,FALSE)</f>
        <v>5.0000000000000044</v>
      </c>
      <c r="J184">
        <f>'[1]Nutrient content per 100 grams'!D5</f>
        <v>15</v>
      </c>
      <c r="K184">
        <f>'[1]Nutrient content per 100 grams'!E5</f>
        <v>1.234</v>
      </c>
      <c r="L184">
        <f>'[1]Nutrient content per 100 grams'!F5</f>
        <v>1.32</v>
      </c>
      <c r="M184">
        <f>'[1]Nutrient content per 100 grams'!G5</f>
        <v>0.192</v>
      </c>
      <c r="N184">
        <f>'[1]Nutrient content per 100 grams'!H5</f>
        <v>0.93599999999999994</v>
      </c>
      <c r="O184">
        <f>'[1]Nutrient content per 100 grams'!I5</f>
        <v>31</v>
      </c>
      <c r="P184">
        <f>'[1]Nutrient content per 100 grams'!J5</f>
        <v>62.4</v>
      </c>
      <c r="Q184">
        <f>'[1]Nutrient content per 100 grams'!K5</f>
        <v>6.2199999999999998E-2</v>
      </c>
      <c r="R184">
        <f>'[1]Nutrient content per 100 grams'!L5</f>
        <v>10.080000000000002</v>
      </c>
      <c r="S184">
        <f>'[1]Nutrient content per 100 grams'!M5</f>
        <v>201.4</v>
      </c>
      <c r="T184">
        <f>'[1]Nutrient content per 100 grams'!N5</f>
        <v>0.17199999999999999</v>
      </c>
      <c r="U184">
        <f>'[1]Nutrient content per 100 grams'!O5</f>
        <v>99.1</v>
      </c>
      <c r="V184">
        <f>'[1]Nutrient content per 100 grams'!P5</f>
        <v>274.39999999999998</v>
      </c>
      <c r="W184">
        <f>'[1]Nutrient content per 100 grams'!Q5</f>
        <v>11.8</v>
      </c>
      <c r="X184">
        <f>'[1]Nutrient content per 100 grams'!R5</f>
        <v>28</v>
      </c>
      <c r="Y184">
        <f>'[1]Nutrient content per 100 grams'!S5</f>
        <v>2.9199999999999997E-2</v>
      </c>
      <c r="Z184">
        <f>'[1]Nutrient content per 100 grams'!T5</f>
        <v>0.18239999999999998</v>
      </c>
      <c r="AA184">
        <f>'[1]Nutrient content per 100 grams'!U5</f>
        <v>0.64</v>
      </c>
      <c r="AB184">
        <f>'[1]Nutrient content per 100 grams'!V5</f>
        <v>4.68</v>
      </c>
      <c r="AC184">
        <f>'[1]Nutrient content per 100 grams'!W5</f>
        <v>6.0800000000000007E-2</v>
      </c>
      <c r="AD184">
        <f>'[1]Nutrient content per 100 grams'!X5</f>
        <v>0.29779999999999995</v>
      </c>
      <c r="AE184">
        <f>'[1]Nutrient content per 100 grams'!Y5</f>
        <v>0.13220000000000001</v>
      </c>
      <c r="AF184">
        <f>'[1]Nutrient content per 100 grams'!Z5</f>
        <v>7.7600000000000002E-2</v>
      </c>
      <c r="AG184">
        <f>'[1]Nutrient content per 100 grams'!AA5</f>
        <v>0.10100000000000001</v>
      </c>
    </row>
    <row r="185" spans="1:33" x14ac:dyDescent="0.25">
      <c r="A185">
        <v>373</v>
      </c>
      <c r="B185" t="s">
        <v>144</v>
      </c>
      <c r="C185" t="s">
        <v>882</v>
      </c>
      <c r="E185">
        <v>70970</v>
      </c>
      <c r="F185">
        <v>70970</v>
      </c>
      <c r="G185">
        <v>1215</v>
      </c>
      <c r="I185">
        <f>VLOOKUP($A185,content_factors_backup!$A$2:$Q$468,I$525,FALSE)</f>
        <v>9.9999999999999982</v>
      </c>
      <c r="J185">
        <f>'[1]Nutrient content per 100 grams'!D6</f>
        <v>18.5</v>
      </c>
      <c r="K185">
        <f>'[1]Nutrient content per 100 grams'!E6</f>
        <v>2.1799999999999997</v>
      </c>
      <c r="L185">
        <f>'[1]Nutrient content per 100 grams'!F6</f>
        <v>1.85</v>
      </c>
      <c r="M185">
        <f>'[1]Nutrient content per 100 grams'!G6</f>
        <v>0.45500000000000002</v>
      </c>
      <c r="N185">
        <f>'[1]Nutrient content per 100 grams'!H6</f>
        <v>1.7549999999999999</v>
      </c>
      <c r="O185">
        <f>'[1]Nutrient content per 100 grams'!I6</f>
        <v>78.5</v>
      </c>
      <c r="P185">
        <f>'[1]Nutrient content per 100 grams'!J6</f>
        <v>104.5</v>
      </c>
      <c r="Q185">
        <f>'[1]Nutrient content per 100 grams'!K6</f>
        <v>0.1595</v>
      </c>
      <c r="R185">
        <f>'[1]Nutrient content per 100 grams'!L6</f>
        <v>19.3</v>
      </c>
      <c r="S185">
        <f>'[1]Nutrient content per 100 grams'!M6</f>
        <v>344</v>
      </c>
      <c r="T185">
        <f>'[1]Nutrient content per 100 grams'!N6</f>
        <v>1.7249999999999999</v>
      </c>
      <c r="U185">
        <f>'[1]Nutrient content per 100 grams'!O6</f>
        <v>409.95</v>
      </c>
      <c r="V185">
        <f>'[1]Nutrient content per 100 grams'!P6</f>
        <v>469</v>
      </c>
      <c r="W185">
        <f>'[1]Nutrient content per 100 grams'!Q6</f>
        <v>59</v>
      </c>
      <c r="X185">
        <f>'[1]Nutrient content per 100 grams'!R6</f>
        <v>38.5</v>
      </c>
      <c r="Y185">
        <f>'[1]Nutrient content per 100 grams'!S6</f>
        <v>0.1115</v>
      </c>
      <c r="Z185">
        <f>'[1]Nutrient content per 100 grams'!T6</f>
        <v>0.76800000000000002</v>
      </c>
      <c r="AA185">
        <f>'[1]Nutrient content per 100 grams'!U6</f>
        <v>0.85</v>
      </c>
      <c r="AB185">
        <f>'[1]Nutrient content per 100 grams'!V6</f>
        <v>29.05</v>
      </c>
      <c r="AC185">
        <f>'[1]Nutrient content per 100 grams'!W6</f>
        <v>5.8999999999999997E-2</v>
      </c>
      <c r="AD185">
        <f>'[1]Nutrient content per 100 grams'!X6</f>
        <v>0.61199999999999999</v>
      </c>
      <c r="AE185">
        <f>'[1]Nutrient content per 100 grams'!Y6</f>
        <v>0.1885</v>
      </c>
      <c r="AF185">
        <f>'[1]Nutrient content per 100 grams'!Z6</f>
        <v>0.2495</v>
      </c>
      <c r="AG185">
        <f>'[1]Nutrient content per 100 grams'!AA6</f>
        <v>0.1245</v>
      </c>
    </row>
    <row r="186" spans="1:33" x14ac:dyDescent="0.25">
      <c r="A186">
        <v>378</v>
      </c>
      <c r="B186" t="s">
        <v>449</v>
      </c>
      <c r="C186" t="s">
        <v>1106</v>
      </c>
      <c r="E186">
        <v>70990</v>
      </c>
      <c r="F186">
        <v>70999</v>
      </c>
      <c r="G186">
        <v>1219.01</v>
      </c>
      <c r="I186">
        <f>VLOOKUP($A186,content_factors_backup!$A$2:$Q$468,I$525,FALSE)</f>
        <v>50</v>
      </c>
      <c r="J186">
        <f>'[1]Nutrient content per 100 grams'!D7</f>
        <v>160</v>
      </c>
      <c r="K186">
        <f>'[1]Nutrient content per 100 grams'!E7</f>
        <v>1.36</v>
      </c>
      <c r="L186">
        <f>'[1]Nutrient content per 100 grams'!F7</f>
        <v>1.8</v>
      </c>
      <c r="M186">
        <f>'[1]Nutrient content per 100 grams'!G7</f>
        <v>0.34</v>
      </c>
      <c r="N186">
        <f>'[1]Nutrient content per 100 grams'!H7</f>
        <v>0.27</v>
      </c>
      <c r="O186">
        <f>'[1]Nutrient content per 100 grams'!I7</f>
        <v>16</v>
      </c>
      <c r="P186">
        <f>'[1]Nutrient content per 100 grams'!J7</f>
        <v>27</v>
      </c>
      <c r="Q186">
        <f>'[1]Nutrient content per 100 grams'!K7</f>
        <v>4.8000000000000001E-2</v>
      </c>
      <c r="R186">
        <f>'[1]Nutrient content per 100 grams'!L7</f>
        <v>23.7</v>
      </c>
      <c r="S186">
        <f>'[1]Nutrient content per 100 grams'!M7</f>
        <v>271</v>
      </c>
      <c r="T186">
        <f>'[1]Nutrient content per 100 grams'!N7</f>
        <v>0.19</v>
      </c>
      <c r="U186">
        <f>'[1]Nutrient content per 100 grams'!O7</f>
        <v>1.9</v>
      </c>
      <c r="V186">
        <f>'[1]Nutrient content per 100 grams'!P7</f>
        <v>1</v>
      </c>
      <c r="W186">
        <f>'[1]Nutrient content per 100 grams'!Q7</f>
        <v>21</v>
      </c>
      <c r="X186">
        <f>'[1]Nutrient content per 100 grams'!R7</f>
        <v>27</v>
      </c>
      <c r="Y186">
        <f>'[1]Nutrient content per 100 grams'!S7</f>
        <v>0.1</v>
      </c>
      <c r="Z186">
        <f>'[1]Nutrient content per 100 grams'!T7</f>
        <v>0.38400000000000001</v>
      </c>
      <c r="AA186">
        <f>'[1]Nutrient content per 100 grams'!U7</f>
        <v>0.7</v>
      </c>
      <c r="AB186">
        <f>'[1]Nutrient content per 100 grams'!V7</f>
        <v>20.6</v>
      </c>
      <c r="AC186">
        <f>'[1]Nutrient content per 100 grams'!W7</f>
        <v>8.6999999999999994E-2</v>
      </c>
      <c r="AD186">
        <f>'[1]Nutrient content per 100 grams'!X7</f>
        <v>0.85399999999999998</v>
      </c>
      <c r="AE186">
        <f>'[1]Nutrient content per 100 grams'!Y7</f>
        <v>0.107</v>
      </c>
      <c r="AF186">
        <f>'[1]Nutrient content per 100 grams'!Z7</f>
        <v>8.7999999999999995E-2</v>
      </c>
      <c r="AG186">
        <f>'[1]Nutrient content per 100 grams'!AA7</f>
        <v>4.8000000000000001E-2</v>
      </c>
    </row>
    <row r="187" spans="1:33" x14ac:dyDescent="0.25">
      <c r="A187">
        <v>388</v>
      </c>
      <c r="B187" t="s">
        <v>145</v>
      </c>
      <c r="C187" t="s">
        <v>881</v>
      </c>
      <c r="E187">
        <v>70200</v>
      </c>
      <c r="F187">
        <v>70200</v>
      </c>
      <c r="G187">
        <v>1234</v>
      </c>
      <c r="I187">
        <f>VLOOKUP($A187,content_factors_backup!$A$2:$Q$468,I$525,FALSE)</f>
        <v>6.0000000000000053</v>
      </c>
      <c r="J187">
        <f>'[1]Nutrient content per 100 grams'!D8</f>
        <v>18</v>
      </c>
      <c r="K187">
        <f>'[1]Nutrient content per 100 grams'!E8</f>
        <v>0.88</v>
      </c>
      <c r="L187">
        <f>'[1]Nutrient content per 100 grams'!F8</f>
        <v>1.2</v>
      </c>
      <c r="M187">
        <f>'[1]Nutrient content per 100 grams'!G8</f>
        <v>0.17</v>
      </c>
      <c r="N187">
        <f>'[1]Nutrient content per 100 grams'!H8</f>
        <v>0.27</v>
      </c>
      <c r="O187">
        <f>'[1]Nutrient content per 100 grams'!I8</f>
        <v>10</v>
      </c>
      <c r="P187">
        <f>'[1]Nutrient content per 100 grams'!J8</f>
        <v>15</v>
      </c>
      <c r="Q187">
        <f>'[1]Nutrient content per 100 grams'!K8</f>
        <v>1.9E-2</v>
      </c>
      <c r="R187">
        <f>'[1]Nutrient content per 100 grams'!L8</f>
        <v>6.7</v>
      </c>
      <c r="S187">
        <f>'[1]Nutrient content per 100 grams'!M8</f>
        <v>237</v>
      </c>
      <c r="T187">
        <f>'[1]Nutrient content per 100 grams'!N8</f>
        <v>0.54</v>
      </c>
      <c r="U187">
        <f>'[1]Nutrient content per 100 grams'!O8</f>
        <v>7.9</v>
      </c>
      <c r="V187">
        <f>'[1]Nutrient content per 100 grams'!P8</f>
        <v>42</v>
      </c>
      <c r="W187">
        <f>'[1]Nutrient content per 100 grams'!Q8</f>
        <v>11</v>
      </c>
      <c r="X187">
        <f>'[1]Nutrient content per 100 grams'!R8</f>
        <v>24</v>
      </c>
      <c r="Y187">
        <f>'[1]Nutrient content per 100 grams'!S8</f>
        <v>5.8999999999999997E-2</v>
      </c>
      <c r="Z187">
        <f>'[1]Nutrient content per 100 grams'!T8</f>
        <v>0.114</v>
      </c>
      <c r="AA187">
        <f>'[1]Nutrient content per 100 grams'!U8</f>
        <v>0</v>
      </c>
      <c r="AB187">
        <f>'[1]Nutrient content per 100 grams'!V8</f>
        <v>13.7</v>
      </c>
      <c r="AC187">
        <f>'[1]Nutrient content per 100 grams'!W8</f>
        <v>3.6999999999999998E-2</v>
      </c>
      <c r="AD187">
        <f>'[1]Nutrient content per 100 grams'!X8</f>
        <v>0.59399999999999997</v>
      </c>
      <c r="AE187">
        <f>'[1]Nutrient content per 100 grams'!Y8</f>
        <v>8.8999999999999996E-2</v>
      </c>
      <c r="AF187">
        <f>'[1]Nutrient content per 100 grams'!Z8</f>
        <v>0.08</v>
      </c>
      <c r="AG187">
        <f>'[1]Nutrient content per 100 grams'!AA8</f>
        <v>8.3000000000000004E-2</v>
      </c>
    </row>
    <row r="188" spans="1:33" x14ac:dyDescent="0.25">
      <c r="A188">
        <v>390</v>
      </c>
      <c r="B188" t="s">
        <v>146</v>
      </c>
      <c r="C188" t="s">
        <v>880</v>
      </c>
      <c r="E188">
        <v>200950</v>
      </c>
      <c r="F188">
        <v>200950</v>
      </c>
      <c r="G188">
        <v>21321</v>
      </c>
      <c r="I188">
        <f>VLOOKUP($A188,content_factors_backup!$A$2:$Q$468,I$525,FALSE)</f>
        <v>6.9999999999999947</v>
      </c>
      <c r="J188">
        <f>'[1]Nutrient content per 100 grams'!D9</f>
        <v>17</v>
      </c>
      <c r="K188">
        <f>'[1]Nutrient content per 100 grams'!E9</f>
        <v>0.85</v>
      </c>
      <c r="L188">
        <f>'[1]Nutrient content per 100 grams'!F9</f>
        <v>0.4</v>
      </c>
      <c r="M188">
        <f>'[1]Nutrient content per 100 grams'!G9</f>
        <v>0.11</v>
      </c>
      <c r="N188">
        <f>'[1]Nutrient content per 100 grams'!H9</f>
        <v>0.39</v>
      </c>
      <c r="O188">
        <f>'[1]Nutrient content per 100 grams'!I9</f>
        <v>10</v>
      </c>
      <c r="P188">
        <f>'[1]Nutrient content per 100 grams'!J9</f>
        <v>20</v>
      </c>
      <c r="Q188">
        <f>'[1]Nutrient content per 100 grams'!K9</f>
        <v>7.8E-2</v>
      </c>
      <c r="R188">
        <f>'[1]Nutrient content per 100 grams'!L9</f>
        <v>6.8</v>
      </c>
      <c r="S188">
        <f>'[1]Nutrient content per 100 grams'!M9</f>
        <v>217</v>
      </c>
      <c r="T188">
        <f>'[1]Nutrient content per 100 grams'!N9</f>
        <v>0.32</v>
      </c>
      <c r="U188">
        <f>'[1]Nutrient content per 100 grams'!O9</f>
        <v>2.2999999999999998</v>
      </c>
      <c r="V188">
        <f>'[1]Nutrient content per 100 grams'!P9</f>
        <v>23</v>
      </c>
      <c r="W188">
        <f>'[1]Nutrient content per 100 grams'!Q9</f>
        <v>11</v>
      </c>
      <c r="X188">
        <f>'[1]Nutrient content per 100 grams'!R9</f>
        <v>19</v>
      </c>
      <c r="Y188">
        <f>'[1]Nutrient content per 100 grams'!S9</f>
        <v>4.2000000000000003E-2</v>
      </c>
      <c r="Z188">
        <f>'[1]Nutrient content per 100 grams'!T9</f>
        <v>6.8000000000000005E-2</v>
      </c>
      <c r="AA188">
        <f>'[1]Nutrient content per 100 grams'!U9</f>
        <v>0.5</v>
      </c>
      <c r="AB188">
        <f>'[1]Nutrient content per 100 grams'!V9</f>
        <v>70.099999999999994</v>
      </c>
      <c r="AC188">
        <f>'[1]Nutrient content per 100 grams'!W9</f>
        <v>0.1</v>
      </c>
      <c r="AD188">
        <f>'[1]Nutrient content per 100 grams'!X9</f>
        <v>0.67300000000000004</v>
      </c>
      <c r="AE188" t="str">
        <f>'[1]Nutrient content per 100 grams'!Y9</f>
        <v>NA</v>
      </c>
      <c r="AF188">
        <f>'[1]Nutrient content per 100 grams'!Z9</f>
        <v>7.0000000000000007E-2</v>
      </c>
      <c r="AG188">
        <f>'[1]Nutrient content per 100 grams'!AA9</f>
        <v>2.7E-2</v>
      </c>
    </row>
    <row r="189" spans="1:33" x14ac:dyDescent="0.25">
      <c r="A189">
        <v>391</v>
      </c>
      <c r="B189" t="s">
        <v>147</v>
      </c>
      <c r="C189" t="s">
        <v>879</v>
      </c>
      <c r="E189">
        <v>200290</v>
      </c>
      <c r="F189">
        <v>200290</v>
      </c>
      <c r="G189">
        <v>21399.01</v>
      </c>
      <c r="I189">
        <f>VLOOKUP($A189,content_factors_backup!$A$2:$Q$468,I$525,FALSE)</f>
        <v>25</v>
      </c>
      <c r="J189">
        <f>'[1]Nutrient content per 100 grams'!D10</f>
        <v>82</v>
      </c>
      <c r="K189">
        <f>'[1]Nutrient content per 100 grams'!E10</f>
        <v>4.32</v>
      </c>
      <c r="L189">
        <f>'[1]Nutrient content per 100 grams'!F10</f>
        <v>4.0999999999999996</v>
      </c>
      <c r="M189">
        <f>'[1]Nutrient content per 100 grams'!G10</f>
        <v>0.63</v>
      </c>
      <c r="N189">
        <f>'[1]Nutrient content per 100 grams'!H10</f>
        <v>2.98</v>
      </c>
      <c r="O189">
        <f>'[1]Nutrient content per 100 grams'!I10</f>
        <v>36</v>
      </c>
      <c r="P189">
        <f>'[1]Nutrient content per 100 grams'!J10</f>
        <v>12</v>
      </c>
      <c r="Q189">
        <f>'[1]Nutrient content per 100 grams'!K10</f>
        <v>0.153</v>
      </c>
      <c r="R189">
        <f>'[1]Nutrient content per 100 grams'!L10</f>
        <v>38.5</v>
      </c>
      <c r="S189">
        <f>'[1]Nutrient content per 100 grams'!M10</f>
        <v>1014</v>
      </c>
      <c r="T189">
        <f>'[1]Nutrient content per 100 grams'!N10</f>
        <v>4.3</v>
      </c>
      <c r="U189">
        <f>'[1]Nutrient content per 100 grams'!O10</f>
        <v>11.4</v>
      </c>
      <c r="V189">
        <f>'[1]Nutrient content per 100 grams'!P10</f>
        <v>76</v>
      </c>
      <c r="W189">
        <f>'[1]Nutrient content per 100 grams'!Q10</f>
        <v>42</v>
      </c>
      <c r="X189">
        <f>'[1]Nutrient content per 100 grams'!R10</f>
        <v>83</v>
      </c>
      <c r="Y189">
        <f>'[1]Nutrient content per 100 grams'!S10</f>
        <v>0.36499999999999999</v>
      </c>
      <c r="Z189">
        <f>'[1]Nutrient content per 100 grams'!T10</f>
        <v>0.30199999999999999</v>
      </c>
      <c r="AA189">
        <f>'[1]Nutrient content per 100 grams'!U10</f>
        <v>5.3</v>
      </c>
      <c r="AB189">
        <f>'[1]Nutrient content per 100 grams'!V10</f>
        <v>21.9</v>
      </c>
      <c r="AC189">
        <f>'[1]Nutrient content per 100 grams'!W10</f>
        <v>0.06</v>
      </c>
      <c r="AD189">
        <f>'[1]Nutrient content per 100 grams'!X10</f>
        <v>3.0760000000000001</v>
      </c>
      <c r="AE189">
        <f>'[1]Nutrient content per 100 grams'!Y10</f>
        <v>0.14199999999999999</v>
      </c>
      <c r="AF189">
        <f>'[1]Nutrient content per 100 grams'!Z10</f>
        <v>0.216</v>
      </c>
      <c r="AG189">
        <f>'[1]Nutrient content per 100 grams'!AA10</f>
        <v>0.16</v>
      </c>
    </row>
    <row r="190" spans="1:33" x14ac:dyDescent="0.25">
      <c r="A190">
        <v>392</v>
      </c>
      <c r="B190" t="s">
        <v>148</v>
      </c>
      <c r="C190" t="s">
        <v>878</v>
      </c>
      <c r="E190">
        <v>200210</v>
      </c>
      <c r="F190">
        <v>200210</v>
      </c>
      <c r="G190">
        <v>21399.02</v>
      </c>
      <c r="I190">
        <f>VLOOKUP($A190,content_factors_backup!$A$2:$Q$468,I$525,FALSE)</f>
        <v>13</v>
      </c>
      <c r="J190">
        <f>'[1]Nutrient content per 100 grams'!D11</f>
        <v>38</v>
      </c>
      <c r="K190">
        <f>'[1]Nutrient content per 100 grams'!E11</f>
        <v>1.65</v>
      </c>
      <c r="L190">
        <f>'[1]Nutrient content per 100 grams'!F11</f>
        <v>1.9</v>
      </c>
      <c r="M190">
        <f>'[1]Nutrient content per 100 grams'!G11</f>
        <v>0.36</v>
      </c>
      <c r="N190">
        <f>'[1]Nutrient content per 100 grams'!H11</f>
        <v>1.78</v>
      </c>
      <c r="O190">
        <f>'[1]Nutrient content per 100 grams'!I11</f>
        <v>18</v>
      </c>
      <c r="P190">
        <f>'[1]Nutrient content per 100 grams'!J11</f>
        <v>11</v>
      </c>
      <c r="Q190">
        <f>'[1]Nutrient content per 100 grams'!K11</f>
        <v>0.08</v>
      </c>
      <c r="R190">
        <f>'[1]Nutrient content per 100 grams'!L11</f>
        <v>17.600000000000001</v>
      </c>
      <c r="S190">
        <f>'[1]Nutrient content per 100 grams'!M11</f>
        <v>439</v>
      </c>
      <c r="T190">
        <f>'[1]Nutrient content per 100 grams'!N11</f>
        <v>1.97</v>
      </c>
      <c r="U190">
        <f>'[1]Nutrient content per 100 grams'!O11</f>
        <v>3.4</v>
      </c>
      <c r="V190">
        <f>'[1]Nutrient content per 100 grams'!P11</f>
        <v>26</v>
      </c>
      <c r="W190">
        <f>'[1]Nutrient content per 100 grams'!Q11</f>
        <v>23</v>
      </c>
      <c r="X190">
        <f>'[1]Nutrient content per 100 grams'!R11</f>
        <v>40</v>
      </c>
      <c r="Y190">
        <f>'[1]Nutrient content per 100 grams'!S11</f>
        <v>0.28699999999999998</v>
      </c>
      <c r="Z190">
        <f>'[1]Nutrient content per 100 grams'!T11</f>
        <v>0.16900000000000001</v>
      </c>
      <c r="AA190">
        <f>'[1]Nutrient content per 100 grams'!U11</f>
        <v>0.7</v>
      </c>
      <c r="AB190">
        <f>'[1]Nutrient content per 100 grams'!V11</f>
        <v>10.6</v>
      </c>
      <c r="AC190">
        <f>'[1]Nutrient content per 100 grams'!W11</f>
        <v>2.5000000000000001E-2</v>
      </c>
      <c r="AD190">
        <f>'[1]Nutrient content per 100 grams'!X11</f>
        <v>1.466</v>
      </c>
      <c r="AE190">
        <f>'[1]Nutrient content per 100 grams'!Y11</f>
        <v>0.44</v>
      </c>
      <c r="AF190">
        <f>'[1]Nutrient content per 100 grams'!Z11</f>
        <v>0.126</v>
      </c>
      <c r="AG190">
        <f>'[1]Nutrient content per 100 grams'!AA11</f>
        <v>8.5999999999999993E-2</v>
      </c>
    </row>
    <row r="191" spans="1:33" x14ac:dyDescent="0.25">
      <c r="A191">
        <v>393</v>
      </c>
      <c r="B191" t="s">
        <v>149</v>
      </c>
      <c r="C191" t="s">
        <v>877</v>
      </c>
      <c r="E191">
        <v>70410</v>
      </c>
      <c r="F191">
        <v>70410</v>
      </c>
      <c r="G191">
        <v>1213</v>
      </c>
      <c r="I191">
        <f>VLOOKUP($A191,content_factors_backup!$A$2:$Q$468,I$525,FALSE)</f>
        <v>8.9999999999999964</v>
      </c>
      <c r="J191">
        <f>'[1]Nutrient content per 100 grams'!D12</f>
        <v>25</v>
      </c>
      <c r="K191">
        <f>'[1]Nutrient content per 100 grams'!E12</f>
        <v>1.92</v>
      </c>
      <c r="L191">
        <f>'[1]Nutrient content per 100 grams'!F12</f>
        <v>2</v>
      </c>
      <c r="M191">
        <f>'[1]Nutrient content per 100 grams'!G12</f>
        <v>0.27</v>
      </c>
      <c r="N191">
        <f>'[1]Nutrient content per 100 grams'!H12</f>
        <v>0.42</v>
      </c>
      <c r="O191">
        <f>'[1]Nutrient content per 100 grams'!I12</f>
        <v>22</v>
      </c>
      <c r="P191">
        <f>'[1]Nutrient content per 100 grams'!J12</f>
        <v>57</v>
      </c>
      <c r="Q191">
        <f>'[1]Nutrient content per 100 grams'!K12</f>
        <v>0.06</v>
      </c>
      <c r="R191">
        <f>'[1]Nutrient content per 100 grams'!L12</f>
        <v>44.3</v>
      </c>
      <c r="S191">
        <f>'[1]Nutrient content per 100 grams'!M12</f>
        <v>299</v>
      </c>
      <c r="T191">
        <f>'[1]Nutrient content per 100 grams'!N12</f>
        <v>0.08</v>
      </c>
      <c r="U191">
        <f>'[1]Nutrient content per 100 grams'!O12</f>
        <v>15.5</v>
      </c>
      <c r="V191">
        <f>'[1]Nutrient content per 100 grams'!P12</f>
        <v>0</v>
      </c>
      <c r="W191">
        <f>'[1]Nutrient content per 100 grams'!Q12</f>
        <v>15</v>
      </c>
      <c r="X191">
        <f>'[1]Nutrient content per 100 grams'!R12</f>
        <v>44</v>
      </c>
      <c r="Y191">
        <f>'[1]Nutrient content per 100 grams'!S12</f>
        <v>3.9E-2</v>
      </c>
      <c r="Z191">
        <f>'[1]Nutrient content per 100 grams'!T12</f>
        <v>0.155</v>
      </c>
      <c r="AA191">
        <f>'[1]Nutrient content per 100 grams'!U12</f>
        <v>0.6</v>
      </c>
      <c r="AB191">
        <f>'[1]Nutrient content per 100 grams'!V12</f>
        <v>48.2</v>
      </c>
      <c r="AC191">
        <f>'[1]Nutrient content per 100 grams'!W12</f>
        <v>0.05</v>
      </c>
      <c r="AD191">
        <f>'[1]Nutrient content per 100 grams'!X12</f>
        <v>0.50700000000000001</v>
      </c>
      <c r="AE191">
        <f>'[1]Nutrient content per 100 grams'!Y12</f>
        <v>0.66700000000000004</v>
      </c>
      <c r="AF191">
        <f>'[1]Nutrient content per 100 grams'!Z12</f>
        <v>0.184</v>
      </c>
      <c r="AG191">
        <f>'[1]Nutrient content per 100 grams'!AA12</f>
        <v>3.1E-2</v>
      </c>
    </row>
    <row r="192" spans="1:33" x14ac:dyDescent="0.25">
      <c r="A192">
        <v>394</v>
      </c>
      <c r="B192" t="s">
        <v>150</v>
      </c>
      <c r="C192" t="s">
        <v>876</v>
      </c>
      <c r="E192">
        <v>70990</v>
      </c>
      <c r="F192">
        <v>70993</v>
      </c>
      <c r="G192">
        <v>1235</v>
      </c>
      <c r="I192">
        <f>VLOOKUP($A192,content_factors_backup!$A$2:$Q$468,I$525,FALSE)</f>
        <v>8.9999999999999964</v>
      </c>
      <c r="J192">
        <f>'[1]Nutrient content per 100 grams'!D13</f>
        <v>25.333333333333332</v>
      </c>
      <c r="K192">
        <f>'[1]Nutrient content per 100 grams'!E13</f>
        <v>1.0533333333333335</v>
      </c>
      <c r="L192">
        <f>'[1]Nutrient content per 100 grams'!F13</f>
        <v>1.0333333333333334</v>
      </c>
      <c r="M192">
        <f>'[1]Nutrient content per 100 grams'!G13</f>
        <v>0.27333333333333332</v>
      </c>
      <c r="N192">
        <f>'[1]Nutrient content per 100 grams'!H13</f>
        <v>0.57666666666666666</v>
      </c>
      <c r="O192">
        <f>'[1]Nutrient content per 100 grams'!I13</f>
        <v>21.333333333333332</v>
      </c>
      <c r="P192">
        <f>'[1]Nutrient content per 100 grams'!J13</f>
        <v>23</v>
      </c>
      <c r="Q192">
        <f>'[1]Nutrient content per 100 grams'!K13</f>
        <v>0.10466666666666667</v>
      </c>
      <c r="R192">
        <f>'[1]Nutrient content per 100 grams'!L13</f>
        <v>8.2999999999999989</v>
      </c>
      <c r="S192">
        <f>'[1]Nutrient content per 100 grams'!M13</f>
        <v>317.33333333333331</v>
      </c>
      <c r="T192">
        <f>'[1]Nutrient content per 100 grams'!N13</f>
        <v>0.4333333333333334</v>
      </c>
      <c r="U192">
        <f>'[1]Nutrient content per 100 grams'!O13</f>
        <v>1.7333333333333332</v>
      </c>
      <c r="V192">
        <f>'[1]Nutrient content per 100 grams'!P13</f>
        <v>168</v>
      </c>
      <c r="W192">
        <f>'[1]Nutrient content per 100 grams'!Q13</f>
        <v>14.333333333333334</v>
      </c>
      <c r="X192">
        <f>'[1]Nutrient content per 100 grams'!R13</f>
        <v>35</v>
      </c>
      <c r="Y192">
        <f>'[1]Nutrient content per 100 grams'!S13</f>
        <v>8.3000000000000004E-2</v>
      </c>
      <c r="Z192">
        <f>'[1]Nutrient content per 100 grams'!T13</f>
        <v>0.15433333333333332</v>
      </c>
      <c r="AA192">
        <f>'[1]Nutrient content per 100 grams'!U13</f>
        <v>0.3</v>
      </c>
      <c r="AB192">
        <f>'[1]Nutrient content per 100 grams'!V13</f>
        <v>12.766666666666666</v>
      </c>
      <c r="AC192">
        <f>'[1]Nutrient content per 100 grams'!W13</f>
        <v>4.2666666666666665E-2</v>
      </c>
      <c r="AD192">
        <f>'[1]Nutrient content per 100 grams'!X13</f>
        <v>0.52900000000000003</v>
      </c>
      <c r="AE192">
        <f>'[1]Nutrient content per 100 grams'!Y13</f>
        <v>0.21366666666666667</v>
      </c>
      <c r="AF192">
        <f>'[1]Nutrient content per 100 grams'!Z13</f>
        <v>0.14500000000000002</v>
      </c>
      <c r="AG192">
        <f>'[1]Nutrient content per 100 grams'!AA13</f>
        <v>4.9999999999999996E-2</v>
      </c>
    </row>
    <row r="193" spans="1:33" x14ac:dyDescent="0.25">
      <c r="A193">
        <v>397</v>
      </c>
      <c r="B193" t="s">
        <v>151</v>
      </c>
      <c r="C193" t="s">
        <v>875</v>
      </c>
      <c r="E193">
        <v>70700</v>
      </c>
      <c r="F193">
        <v>70700</v>
      </c>
      <c r="G193">
        <v>1232</v>
      </c>
      <c r="I193">
        <f>VLOOKUP($A193,content_factors_backup!$A$2:$Q$468,I$525,FALSE)</f>
        <v>5.0000000000000044</v>
      </c>
      <c r="J193">
        <f>'[1]Nutrient content per 100 grams'!D14</f>
        <v>15</v>
      </c>
      <c r="K193">
        <f>'[1]Nutrient content per 100 grams'!E14</f>
        <v>0.65</v>
      </c>
      <c r="L193">
        <f>'[1]Nutrient content per 100 grams'!F14</f>
        <v>0.5</v>
      </c>
      <c r="M193">
        <f>'[1]Nutrient content per 100 grams'!G14</f>
        <v>0.2</v>
      </c>
      <c r="N193">
        <f>'[1]Nutrient content per 100 grams'!H14</f>
        <v>0.28000000000000003</v>
      </c>
      <c r="O193">
        <f>'[1]Nutrient content per 100 grams'!I14</f>
        <v>16</v>
      </c>
      <c r="P193">
        <f>'[1]Nutrient content per 100 grams'!J14</f>
        <v>7</v>
      </c>
      <c r="Q193">
        <f>'[1]Nutrient content per 100 grams'!K14</f>
        <v>3.3000000000000002E-2</v>
      </c>
      <c r="R193">
        <f>'[1]Nutrient content per 100 grams'!L14</f>
        <v>6</v>
      </c>
      <c r="S193">
        <f>'[1]Nutrient content per 100 grams'!M14</f>
        <v>147</v>
      </c>
      <c r="T193">
        <f>'[1]Nutrient content per 100 grams'!N14</f>
        <v>0.03</v>
      </c>
      <c r="U193">
        <f>'[1]Nutrient content per 100 grams'!O14</f>
        <v>16.399999999999999</v>
      </c>
      <c r="V193">
        <f>'[1]Nutrient content per 100 grams'!P14</f>
        <v>5</v>
      </c>
      <c r="W193">
        <f>'[1]Nutrient content per 100 grams'!Q14</f>
        <v>13</v>
      </c>
      <c r="X193">
        <f>'[1]Nutrient content per 100 grams'!R14</f>
        <v>24</v>
      </c>
      <c r="Y193">
        <f>'[1]Nutrient content per 100 grams'!S14</f>
        <v>4.1000000000000002E-2</v>
      </c>
      <c r="Z193">
        <f>'[1]Nutrient content per 100 grams'!T14</f>
        <v>7.9000000000000001E-2</v>
      </c>
      <c r="AA193">
        <f>'[1]Nutrient content per 100 grams'!U14</f>
        <v>0.3</v>
      </c>
      <c r="AB193">
        <f>'[1]Nutrient content per 100 grams'!V14</f>
        <v>2.8</v>
      </c>
      <c r="AC193">
        <f>'[1]Nutrient content per 100 grams'!W14</f>
        <v>2.7E-2</v>
      </c>
      <c r="AD193">
        <f>'[1]Nutrient content per 100 grams'!X14</f>
        <v>9.8000000000000004E-2</v>
      </c>
      <c r="AE193">
        <f>'[1]Nutrient content per 100 grams'!Y14</f>
        <v>0.25900000000000001</v>
      </c>
      <c r="AF193">
        <f>'[1]Nutrient content per 100 grams'!Z14</f>
        <v>0.04</v>
      </c>
      <c r="AG193">
        <f>'[1]Nutrient content per 100 grams'!AA14</f>
        <v>3.2000000000000001E-2</v>
      </c>
    </row>
    <row r="194" spans="1:33" x14ac:dyDescent="0.25">
      <c r="A194">
        <v>399</v>
      </c>
      <c r="B194" t="s">
        <v>152</v>
      </c>
      <c r="C194" t="s">
        <v>874</v>
      </c>
      <c r="E194">
        <v>70930</v>
      </c>
      <c r="F194">
        <v>70930</v>
      </c>
      <c r="G194">
        <v>1233</v>
      </c>
      <c r="I194">
        <f>VLOOKUP($A194,content_factors_backup!$A$2:$Q$468,I$525,FALSE)</f>
        <v>7.9999999999999964</v>
      </c>
      <c r="J194">
        <f>'[1]Nutrient content per 100 grams'!D15</f>
        <v>25</v>
      </c>
      <c r="K194">
        <f>'[1]Nutrient content per 100 grams'!E15</f>
        <v>0.98</v>
      </c>
      <c r="L194">
        <f>'[1]Nutrient content per 100 grams'!F15</f>
        <v>3</v>
      </c>
      <c r="M194">
        <f>'[1]Nutrient content per 100 grams'!G15</f>
        <v>0.16</v>
      </c>
      <c r="N194">
        <f>'[1]Nutrient content per 100 grams'!H15</f>
        <v>0.23</v>
      </c>
      <c r="O194">
        <f>'[1]Nutrient content per 100 grams'!I15</f>
        <v>9</v>
      </c>
      <c r="P194">
        <f>'[1]Nutrient content per 100 grams'!J15</f>
        <v>22</v>
      </c>
      <c r="Q194">
        <f>'[1]Nutrient content per 100 grams'!K15</f>
        <v>3.6999999999999998E-2</v>
      </c>
      <c r="R194">
        <f>'[1]Nutrient content per 100 grams'!L15</f>
        <v>6.9</v>
      </c>
      <c r="S194">
        <f>'[1]Nutrient content per 100 grams'!M15</f>
        <v>229</v>
      </c>
      <c r="T194">
        <f>'[1]Nutrient content per 100 grams'!N15</f>
        <v>0.3</v>
      </c>
      <c r="U194">
        <f>'[1]Nutrient content per 100 grams'!O15</f>
        <v>3.5</v>
      </c>
      <c r="V194">
        <f>'[1]Nutrient content per 100 grams'!P15</f>
        <v>1</v>
      </c>
      <c r="W194">
        <f>'[1]Nutrient content per 100 grams'!Q15</f>
        <v>14</v>
      </c>
      <c r="X194">
        <f>'[1]Nutrient content per 100 grams'!R15</f>
        <v>24</v>
      </c>
      <c r="Y194">
        <f>'[1]Nutrient content per 100 grams'!S15</f>
        <v>8.1000000000000003E-2</v>
      </c>
      <c r="Z194">
        <f>'[1]Nutrient content per 100 grams'!T15</f>
        <v>0.23200000000000001</v>
      </c>
      <c r="AA194">
        <f>'[1]Nutrient content per 100 grams'!U15</f>
        <v>0.3</v>
      </c>
      <c r="AB194">
        <f>'[1]Nutrient content per 100 grams'!V15</f>
        <v>2.2000000000000002</v>
      </c>
      <c r="AC194">
        <f>'[1]Nutrient content per 100 grams'!W15</f>
        <v>3.9E-2</v>
      </c>
      <c r="AD194">
        <f>'[1]Nutrient content per 100 grams'!X15</f>
        <v>0.64900000000000002</v>
      </c>
      <c r="AE194">
        <f>'[1]Nutrient content per 100 grams'!Y15</f>
        <v>0.28100000000000003</v>
      </c>
      <c r="AF194">
        <f>'[1]Nutrient content per 100 grams'!Z15</f>
        <v>8.4000000000000005E-2</v>
      </c>
      <c r="AG194">
        <f>'[1]Nutrient content per 100 grams'!AA15</f>
        <v>7.5999999999999998E-2</v>
      </c>
    </row>
    <row r="195" spans="1:33" x14ac:dyDescent="0.25">
      <c r="A195">
        <v>401</v>
      </c>
      <c r="B195" t="s">
        <v>153</v>
      </c>
      <c r="C195" t="s">
        <v>873</v>
      </c>
      <c r="E195">
        <v>70960</v>
      </c>
      <c r="F195">
        <v>70960</v>
      </c>
      <c r="G195">
        <v>1231</v>
      </c>
      <c r="I195">
        <f>VLOOKUP($A195,content_factors_backup!$A$2:$Q$468,I$525,FALSE)</f>
        <v>19.999999999999996</v>
      </c>
      <c r="J195">
        <f>'[1]Nutrient content per 100 grams'!D16</f>
        <v>31.285714285714285</v>
      </c>
      <c r="K195">
        <f>'[1]Nutrient content per 100 grams'!E16</f>
        <v>1.4328571428571431</v>
      </c>
      <c r="L195">
        <f>'[1]Nutrient content per 100 grams'!F16</f>
        <v>2.3857142857142861</v>
      </c>
      <c r="M195">
        <f>'[1]Nutrient content per 100 grams'!G16</f>
        <v>0.22714285714285712</v>
      </c>
      <c r="N195">
        <f>'[1]Nutrient content per 100 grams'!H16</f>
        <v>0.65285714285714291</v>
      </c>
      <c r="O195">
        <f>'[1]Nutrient content per 100 grams'!I16</f>
        <v>12.285714285714286</v>
      </c>
      <c r="P195">
        <f>'[1]Nutrient content per 100 grams'!J16</f>
        <v>25.857142857142858</v>
      </c>
      <c r="Q195">
        <f>'[1]Nutrient content per 100 grams'!K16</f>
        <v>7.0571428571428577E-2</v>
      </c>
      <c r="R195">
        <f>'[1]Nutrient content per 100 grams'!L16</f>
        <v>8.1285714285714281</v>
      </c>
      <c r="S195">
        <f>'[1]Nutrient content per 100 grams'!M16</f>
        <v>265.28571428571428</v>
      </c>
      <c r="T195">
        <f>'[1]Nutrient content per 100 grams'!N16</f>
        <v>1.1842857142857142</v>
      </c>
      <c r="U195">
        <f>'[1]Nutrient content per 100 grams'!O16</f>
        <v>11.485714285714286</v>
      </c>
      <c r="V195">
        <f>'[1]Nutrient content per 100 grams'!P16</f>
        <v>57.142857142857146</v>
      </c>
      <c r="W195">
        <f>'[1]Nutrient content per 100 grams'!Q16</f>
        <v>17.714285714285715</v>
      </c>
      <c r="X195">
        <f>'[1]Nutrient content per 100 grams'!R16</f>
        <v>33.285714285714285</v>
      </c>
      <c r="Y195">
        <f>'[1]Nutrient content per 100 grams'!S16</f>
        <v>9.3571428571428569E-2</v>
      </c>
      <c r="Z195">
        <f>'[1]Nutrient content per 100 grams'!T16</f>
        <v>0.14885714285714285</v>
      </c>
      <c r="AA195">
        <f>'[1]Nutrient content per 100 grams'!U16</f>
        <v>0.31428571428571433</v>
      </c>
      <c r="AB195">
        <f>'[1]Nutrient content per 100 grams'!V16</f>
        <v>120.07142857142857</v>
      </c>
      <c r="AC195">
        <f>'[1]Nutrient content per 100 grams'!W16</f>
        <v>6.3999999999999987E-2</v>
      </c>
      <c r="AD195">
        <f>'[1]Nutrient content per 100 grams'!X16</f>
        <v>1.1017142857142856</v>
      </c>
      <c r="AE195">
        <f>'[1]Nutrient content per 100 grams'!Y16</f>
        <v>0.20828571428571427</v>
      </c>
      <c r="AF195">
        <f>'[1]Nutrient content per 100 grams'!Z16</f>
        <v>0.36857142857142861</v>
      </c>
      <c r="AG195">
        <f>'[1]Nutrient content per 100 grams'!AA16</f>
        <v>0.151</v>
      </c>
    </row>
    <row r="196" spans="1:33" x14ac:dyDescent="0.25">
      <c r="A196">
        <v>402</v>
      </c>
      <c r="B196" t="s">
        <v>154</v>
      </c>
      <c r="C196" t="s">
        <v>872</v>
      </c>
      <c r="E196">
        <v>70310</v>
      </c>
      <c r="F196">
        <v>70310</v>
      </c>
      <c r="G196">
        <v>1253.01</v>
      </c>
      <c r="I196">
        <f>VLOOKUP($A196,content_factors_backup!$A$2:$Q$468,I$525,FALSE)</f>
        <v>10.999999999999998</v>
      </c>
      <c r="J196">
        <f>'[1]Nutrient content per 100 grams'!D17</f>
        <v>34</v>
      </c>
      <c r="K196">
        <f>'[1]Nutrient content per 100 grams'!E17</f>
        <v>1.9</v>
      </c>
      <c r="L196">
        <f>'[1]Nutrient content per 100 grams'!F17</f>
        <v>2.4</v>
      </c>
      <c r="M196">
        <f>'[1]Nutrient content per 100 grams'!G17</f>
        <v>0.52</v>
      </c>
      <c r="N196">
        <f>'[1]Nutrient content per 100 grams'!H17</f>
        <v>1.22</v>
      </c>
      <c r="O196">
        <f>'[1]Nutrient content per 100 grams'!I17</f>
        <v>18</v>
      </c>
      <c r="P196">
        <f>'[1]Nutrient content per 100 grams'!J17</f>
        <v>16</v>
      </c>
      <c r="Q196">
        <f>'[1]Nutrient content per 100 grams'!K17</f>
        <v>0.09</v>
      </c>
      <c r="R196">
        <f>'[1]Nutrient content per 100 grams'!L17</f>
        <v>5.3</v>
      </c>
      <c r="S196">
        <f>'[1]Nutrient content per 100 grams'!M17</f>
        <v>212</v>
      </c>
      <c r="T196">
        <f>'[1]Nutrient content per 100 grams'!N17</f>
        <v>0.51</v>
      </c>
      <c r="U196">
        <f>'[1]Nutrient content per 100 grams'!O17</f>
        <v>193.4</v>
      </c>
      <c r="V196" t="str">
        <f>'[1]Nutrient content per 100 grams'!P17</f>
        <v>NA</v>
      </c>
      <c r="W196">
        <f>'[1]Nutrient content per 100 grams'!Q17</f>
        <v>23</v>
      </c>
      <c r="X196">
        <f>'[1]Nutrient content per 100 grams'!R17</f>
        <v>49</v>
      </c>
      <c r="Y196">
        <f>'[1]Nutrient content per 100 grams'!S17</f>
        <v>7.0000000000000007E-2</v>
      </c>
      <c r="Z196">
        <f>'[1]Nutrient content per 100 grams'!T17</f>
        <v>0.13700000000000001</v>
      </c>
      <c r="AA196">
        <f>'[1]Nutrient content per 100 grams'!U17</f>
        <v>0.6</v>
      </c>
      <c r="AB196">
        <f>'[1]Nutrient content per 100 grams'!V17</f>
        <v>27</v>
      </c>
      <c r="AC196">
        <f>'[1]Nutrient content per 100 grams'!W17</f>
        <v>0.05</v>
      </c>
      <c r="AD196">
        <f>'[1]Nutrient content per 100 grams'!X17</f>
        <v>0.4</v>
      </c>
      <c r="AE196">
        <f>'[1]Nutrient content per 100 grams'!Y17</f>
        <v>0.16900000000000001</v>
      </c>
      <c r="AF196">
        <f>'[1]Nutrient content per 100 grams'!Z17</f>
        <v>7.1999999999999995E-2</v>
      </c>
      <c r="AG196">
        <f>'[1]Nutrient content per 100 grams'!AA17</f>
        <v>0.156</v>
      </c>
    </row>
    <row r="197" spans="1:33" x14ac:dyDescent="0.25">
      <c r="A197">
        <v>403</v>
      </c>
      <c r="B197" t="s">
        <v>155</v>
      </c>
      <c r="C197" t="s">
        <v>871</v>
      </c>
      <c r="E197">
        <v>70310</v>
      </c>
      <c r="F197">
        <v>70310</v>
      </c>
      <c r="G197">
        <v>1253.02</v>
      </c>
      <c r="I197">
        <f>VLOOKUP($A197,content_factors_backup!$A$2:$Q$468,I$525,FALSE)</f>
        <v>10.999999999999998</v>
      </c>
      <c r="J197">
        <f>'[1]Nutrient content per 100 grams'!D18</f>
        <v>40</v>
      </c>
      <c r="K197">
        <f>'[1]Nutrient content per 100 grams'!E18</f>
        <v>1.1000000000000001</v>
      </c>
      <c r="L197">
        <f>'[1]Nutrient content per 100 grams'!F18</f>
        <v>1.7</v>
      </c>
      <c r="M197">
        <f>'[1]Nutrient content per 100 grams'!G18</f>
        <v>0.17</v>
      </c>
      <c r="N197">
        <f>'[1]Nutrient content per 100 grams'!H18</f>
        <v>0.21</v>
      </c>
      <c r="O197">
        <f>'[1]Nutrient content per 100 grams'!I18</f>
        <v>23</v>
      </c>
      <c r="P197">
        <f>'[1]Nutrient content per 100 grams'!J18</f>
        <v>19</v>
      </c>
      <c r="Q197">
        <f>'[1]Nutrient content per 100 grams'!K18</f>
        <v>2.7E-2</v>
      </c>
      <c r="R197">
        <f>'[1]Nutrient content per 100 grams'!L18</f>
        <v>6.1</v>
      </c>
      <c r="S197">
        <f>'[1]Nutrient content per 100 grams'!M18</f>
        <v>146</v>
      </c>
      <c r="T197">
        <f>'[1]Nutrient content per 100 grams'!N18</f>
        <v>0.02</v>
      </c>
      <c r="U197">
        <f>'[1]Nutrient content per 100 grams'!O18</f>
        <v>0.4</v>
      </c>
      <c r="V197">
        <f>'[1]Nutrient content per 100 grams'!P18</f>
        <v>0</v>
      </c>
      <c r="W197">
        <f>'[1]Nutrient content per 100 grams'!Q18</f>
        <v>10</v>
      </c>
      <c r="X197">
        <f>'[1]Nutrient content per 100 grams'!R18</f>
        <v>29</v>
      </c>
      <c r="Y197">
        <f>'[1]Nutrient content per 100 grams'!S18</f>
        <v>3.9E-2</v>
      </c>
      <c r="Z197">
        <f>'[1]Nutrient content per 100 grams'!T18</f>
        <v>0.129</v>
      </c>
      <c r="AA197">
        <f>'[1]Nutrient content per 100 grams'!U18</f>
        <v>0.5</v>
      </c>
      <c r="AB197">
        <f>'[1]Nutrient content per 100 grams'!V18</f>
        <v>7.4</v>
      </c>
      <c r="AC197">
        <f>'[1]Nutrient content per 100 grams'!W18</f>
        <v>4.5999999999999999E-2</v>
      </c>
      <c r="AD197">
        <f>'[1]Nutrient content per 100 grams'!X18</f>
        <v>0.11600000000000001</v>
      </c>
      <c r="AE197">
        <f>'[1]Nutrient content per 100 grams'!Y18</f>
        <v>0.123</v>
      </c>
      <c r="AF197">
        <f>'[1]Nutrient content per 100 grams'!Z18</f>
        <v>0.12</v>
      </c>
      <c r="AG197">
        <f>'[1]Nutrient content per 100 grams'!AA18</f>
        <v>1.7000000000000001E-2</v>
      </c>
    </row>
    <row r="198" spans="1:33" x14ac:dyDescent="0.25">
      <c r="A198">
        <v>406</v>
      </c>
      <c r="B198" t="s">
        <v>156</v>
      </c>
      <c r="C198" t="s">
        <v>870</v>
      </c>
      <c r="E198">
        <v>70320</v>
      </c>
      <c r="F198">
        <v>70320</v>
      </c>
      <c r="G198">
        <v>1252</v>
      </c>
      <c r="I198">
        <f>VLOOKUP($A198,content_factors_backup!$A$2:$Q$468,I$525,FALSE)</f>
        <v>39</v>
      </c>
      <c r="J198">
        <f>'[1]Nutrient content per 100 grams'!D19</f>
        <v>149</v>
      </c>
      <c r="K198">
        <f>'[1]Nutrient content per 100 grams'!E19</f>
        <v>6.36</v>
      </c>
      <c r="L198">
        <f>'[1]Nutrient content per 100 grams'!F19</f>
        <v>2.1</v>
      </c>
      <c r="M198">
        <f>'[1]Nutrient content per 100 grams'!G19</f>
        <v>1.1599999999999999</v>
      </c>
      <c r="N198">
        <f>'[1]Nutrient content per 100 grams'!H19</f>
        <v>1.7</v>
      </c>
      <c r="O198">
        <f>'[1]Nutrient content per 100 grams'!I19</f>
        <v>181</v>
      </c>
      <c r="P198">
        <f>'[1]Nutrient content per 100 grams'!J19</f>
        <v>3</v>
      </c>
      <c r="Q198">
        <f>'[1]Nutrient content per 100 grams'!K19</f>
        <v>0.11</v>
      </c>
      <c r="R198">
        <f>'[1]Nutrient content per 100 grams'!L19</f>
        <v>23.2</v>
      </c>
      <c r="S198">
        <f>'[1]Nutrient content per 100 grams'!M19</f>
        <v>401</v>
      </c>
      <c r="T198">
        <f>'[1]Nutrient content per 100 grams'!N19</f>
        <v>0.08</v>
      </c>
      <c r="U198">
        <f>'[1]Nutrient content per 100 grams'!O19</f>
        <v>1.7</v>
      </c>
      <c r="V198">
        <f>'[1]Nutrient content per 100 grams'!P19</f>
        <v>0</v>
      </c>
      <c r="W198">
        <f>'[1]Nutrient content per 100 grams'!Q19</f>
        <v>25</v>
      </c>
      <c r="X198">
        <f>'[1]Nutrient content per 100 grams'!R19</f>
        <v>153</v>
      </c>
      <c r="Y198">
        <f>'[1]Nutrient content per 100 grams'!S19</f>
        <v>0.29899999999999999</v>
      </c>
      <c r="Z198">
        <f>'[1]Nutrient content per 100 grams'!T19</f>
        <v>1.6719999999999999</v>
      </c>
      <c r="AA198">
        <f>'[1]Nutrient content per 100 grams'!U19</f>
        <v>14.2</v>
      </c>
      <c r="AB198">
        <f>'[1]Nutrient content per 100 grams'!V19</f>
        <v>31.2</v>
      </c>
      <c r="AC198">
        <f>'[1]Nutrient content per 100 grams'!W19</f>
        <v>0.2</v>
      </c>
      <c r="AD198">
        <f>'[1]Nutrient content per 100 grams'!X19</f>
        <v>0.7</v>
      </c>
      <c r="AE198">
        <f>'[1]Nutrient content per 100 grams'!Y19</f>
        <v>0.59599999999999997</v>
      </c>
      <c r="AF198">
        <f>'[1]Nutrient content per 100 grams'!Z19</f>
        <v>1.2350000000000001</v>
      </c>
      <c r="AG198">
        <f>'[1]Nutrient content per 100 grams'!AA19</f>
        <v>0.249</v>
      </c>
    </row>
    <row r="199" spans="1:33" x14ac:dyDescent="0.25">
      <c r="A199">
        <v>407</v>
      </c>
      <c r="B199" t="s">
        <v>157</v>
      </c>
      <c r="C199" t="s">
        <v>869</v>
      </c>
      <c r="E199">
        <v>70390</v>
      </c>
      <c r="F199">
        <v>70390</v>
      </c>
      <c r="G199">
        <v>1254</v>
      </c>
      <c r="I199">
        <f>VLOOKUP($A199,content_factors_backup!$A$2:$Q$468,I$525,FALSE)</f>
        <v>15.000000000000002</v>
      </c>
      <c r="J199">
        <f>'[1]Nutrient content per 100 grams'!D20</f>
        <v>61</v>
      </c>
      <c r="K199">
        <f>'[1]Nutrient content per 100 grams'!E20</f>
        <v>1.5</v>
      </c>
      <c r="L199">
        <f>'[1]Nutrient content per 100 grams'!F20</f>
        <v>1.8</v>
      </c>
      <c r="M199">
        <f>'[1]Nutrient content per 100 grams'!G20</f>
        <v>0.12</v>
      </c>
      <c r="N199">
        <f>'[1]Nutrient content per 100 grams'!H20</f>
        <v>2.1</v>
      </c>
      <c r="O199">
        <f>'[1]Nutrient content per 100 grams'!I20</f>
        <v>59</v>
      </c>
      <c r="P199">
        <f>'[1]Nutrient content per 100 grams'!J20</f>
        <v>64</v>
      </c>
      <c r="Q199">
        <f>'[1]Nutrient content per 100 grams'!K20</f>
        <v>0.03</v>
      </c>
      <c r="R199">
        <f>'[1]Nutrient content per 100 grams'!L20</f>
        <v>9.5</v>
      </c>
      <c r="S199">
        <f>'[1]Nutrient content per 100 grams'!M20</f>
        <v>180</v>
      </c>
      <c r="T199">
        <f>'[1]Nutrient content per 100 grams'!N20</f>
        <v>0.92</v>
      </c>
      <c r="U199">
        <f>'[1]Nutrient content per 100 grams'!O20</f>
        <v>47</v>
      </c>
      <c r="V199">
        <f>'[1]Nutrient content per 100 grams'!P20</f>
        <v>83</v>
      </c>
      <c r="W199">
        <f>'[1]Nutrient content per 100 grams'!Q20</f>
        <v>28</v>
      </c>
      <c r="X199">
        <f>'[1]Nutrient content per 100 grams'!R20</f>
        <v>35</v>
      </c>
      <c r="Y199">
        <f>'[1]Nutrient content per 100 grams'!S20</f>
        <v>0.12</v>
      </c>
      <c r="Z199">
        <f>'[1]Nutrient content per 100 grams'!T20</f>
        <v>0.48099999999999998</v>
      </c>
      <c r="AA199">
        <f>'[1]Nutrient content per 100 grams'!U20</f>
        <v>1</v>
      </c>
      <c r="AB199">
        <f>'[1]Nutrient content per 100 grams'!V20</f>
        <v>12</v>
      </c>
      <c r="AC199">
        <f>'[1]Nutrient content per 100 grams'!W20</f>
        <v>0.06</v>
      </c>
      <c r="AD199">
        <f>'[1]Nutrient content per 100 grams'!X20</f>
        <v>0.4</v>
      </c>
      <c r="AE199">
        <f>'[1]Nutrient content per 100 grams'!Y20</f>
        <v>0.14000000000000001</v>
      </c>
      <c r="AF199">
        <f>'[1]Nutrient content per 100 grams'!Z20</f>
        <v>0.23300000000000001</v>
      </c>
      <c r="AG199">
        <f>'[1]Nutrient content per 100 grams'!AA20</f>
        <v>0.16600000000000001</v>
      </c>
    </row>
    <row r="200" spans="1:33" x14ac:dyDescent="0.25">
      <c r="A200">
        <v>414</v>
      </c>
      <c r="B200" t="s">
        <v>158</v>
      </c>
      <c r="C200" t="s">
        <v>868</v>
      </c>
      <c r="E200">
        <v>70820</v>
      </c>
      <c r="F200">
        <v>70820</v>
      </c>
      <c r="G200">
        <v>1241.9000000000001</v>
      </c>
      <c r="I200">
        <f>VLOOKUP($A200,content_factors_backup!$A$2:$Q$468,I$525,FALSE)</f>
        <v>19.999999999999996</v>
      </c>
      <c r="J200">
        <f>'[1]Nutrient content per 100 grams'!D21</f>
        <v>31</v>
      </c>
      <c r="K200">
        <f>'[1]Nutrient content per 100 grams'!E21</f>
        <v>1.83</v>
      </c>
      <c r="L200">
        <f>'[1]Nutrient content per 100 grams'!F21</f>
        <v>2.7</v>
      </c>
      <c r="M200">
        <f>'[1]Nutrient content per 100 grams'!G21</f>
        <v>0.24</v>
      </c>
      <c r="N200">
        <f>'[1]Nutrient content per 100 grams'!H21</f>
        <v>1.03</v>
      </c>
      <c r="O200">
        <f>'[1]Nutrient content per 100 grams'!I21</f>
        <v>37</v>
      </c>
      <c r="P200">
        <f>'[1]Nutrient content per 100 grams'!J21</f>
        <v>33</v>
      </c>
      <c r="Q200">
        <f>'[1]Nutrient content per 100 grams'!K21</f>
        <v>0.104</v>
      </c>
      <c r="R200">
        <f>'[1]Nutrient content per 100 grams'!L21</f>
        <v>15.3</v>
      </c>
      <c r="S200">
        <f>'[1]Nutrient content per 100 grams'!M21</f>
        <v>211</v>
      </c>
      <c r="T200">
        <f>'[1]Nutrient content per 100 grams'!N21</f>
        <v>0.41</v>
      </c>
      <c r="U200">
        <f>'[1]Nutrient content per 100 grams'!O21</f>
        <v>43</v>
      </c>
      <c r="V200">
        <f>'[1]Nutrient content per 100 grams'!P21</f>
        <v>35</v>
      </c>
      <c r="W200">
        <f>'[1]Nutrient content per 100 grams'!Q21</f>
        <v>25</v>
      </c>
      <c r="X200">
        <f>'[1]Nutrient content per 100 grams'!R21</f>
        <v>38</v>
      </c>
      <c r="Y200">
        <f>'[1]Nutrient content per 100 grams'!S21</f>
        <v>6.9000000000000006E-2</v>
      </c>
      <c r="Z200">
        <f>'[1]Nutrient content per 100 grams'!T21</f>
        <v>0.216</v>
      </c>
      <c r="AA200">
        <f>'[1]Nutrient content per 100 grams'!U21</f>
        <v>0.6</v>
      </c>
      <c r="AB200">
        <f>'[1]Nutrient content per 100 grams'!V21</f>
        <v>12.2</v>
      </c>
      <c r="AC200">
        <f>'[1]Nutrient content per 100 grams'!W21</f>
        <v>8.2000000000000003E-2</v>
      </c>
      <c r="AD200">
        <f>'[1]Nutrient content per 100 grams'!X21</f>
        <v>0.73399999999999999</v>
      </c>
      <c r="AE200">
        <f>'[1]Nutrient content per 100 grams'!Y21</f>
        <v>0.22500000000000001</v>
      </c>
      <c r="AF200">
        <f>'[1]Nutrient content per 100 grams'!Z21</f>
        <v>0.14099999999999999</v>
      </c>
      <c r="AG200">
        <f>'[1]Nutrient content per 100 grams'!AA21</f>
        <v>0.113</v>
      </c>
    </row>
    <row r="201" spans="1:33" x14ac:dyDescent="0.25">
      <c r="A201">
        <v>417</v>
      </c>
      <c r="B201" t="s">
        <v>159</v>
      </c>
      <c r="C201" t="s">
        <v>867</v>
      </c>
      <c r="E201">
        <v>70810</v>
      </c>
      <c r="F201">
        <v>70810</v>
      </c>
      <c r="G201">
        <v>1242</v>
      </c>
      <c r="I201">
        <f>VLOOKUP($A201,content_factors_backup!$A$2:$Q$468,I$525,FALSE)</f>
        <v>21.999999999999996</v>
      </c>
      <c r="J201">
        <f>'[1]Nutrient content per 100 grams'!D22</f>
        <v>81</v>
      </c>
      <c r="K201">
        <f>'[1]Nutrient content per 100 grams'!E22</f>
        <v>5.42</v>
      </c>
      <c r="L201">
        <f>'[1]Nutrient content per 100 grams'!F22</f>
        <v>5.7</v>
      </c>
      <c r="M201">
        <f>'[1]Nutrient content per 100 grams'!G22</f>
        <v>1.24</v>
      </c>
      <c r="N201">
        <f>'[1]Nutrient content per 100 grams'!H22</f>
        <v>1.47</v>
      </c>
      <c r="O201">
        <f>'[1]Nutrient content per 100 grams'!I22</f>
        <v>25</v>
      </c>
      <c r="P201">
        <f>'[1]Nutrient content per 100 grams'!J22</f>
        <v>65</v>
      </c>
      <c r="Q201">
        <f>'[1]Nutrient content per 100 grams'!K22</f>
        <v>0.13200000000000001</v>
      </c>
      <c r="R201">
        <f>'[1]Nutrient content per 100 grams'!L22</f>
        <v>28.4</v>
      </c>
      <c r="S201">
        <f>'[1]Nutrient content per 100 grams'!M22</f>
        <v>244</v>
      </c>
      <c r="T201">
        <f>'[1]Nutrient content per 100 grams'!N22</f>
        <v>0.13</v>
      </c>
      <c r="U201">
        <f>'[1]Nutrient content per 100 grams'!O22</f>
        <v>24.8</v>
      </c>
      <c r="V201">
        <f>'[1]Nutrient content per 100 grams'!P22</f>
        <v>38</v>
      </c>
      <c r="W201">
        <f>'[1]Nutrient content per 100 grams'!Q22</f>
        <v>33</v>
      </c>
      <c r="X201">
        <f>'[1]Nutrient content per 100 grams'!R22</f>
        <v>108</v>
      </c>
      <c r="Y201">
        <f>'[1]Nutrient content per 100 grams'!S22</f>
        <v>0.17599999999999999</v>
      </c>
      <c r="Z201">
        <f>'[1]Nutrient content per 100 grams'!T22</f>
        <v>0.41</v>
      </c>
      <c r="AA201">
        <f>'[1]Nutrient content per 100 grams'!U22</f>
        <v>1.8</v>
      </c>
      <c r="AB201">
        <f>'[1]Nutrient content per 100 grams'!V22</f>
        <v>40</v>
      </c>
      <c r="AC201">
        <f>'[1]Nutrient content per 100 grams'!W22</f>
        <v>0.26600000000000001</v>
      </c>
      <c r="AD201">
        <f>'[1]Nutrient content per 100 grams'!X22</f>
        <v>2.09</v>
      </c>
      <c r="AE201">
        <f>'[1]Nutrient content per 100 grams'!Y22</f>
        <v>0.104</v>
      </c>
      <c r="AF201">
        <f>'[1]Nutrient content per 100 grams'!Z22</f>
        <v>0.16900000000000001</v>
      </c>
      <c r="AG201">
        <f>'[1]Nutrient content per 100 grams'!AA22</f>
        <v>0.187</v>
      </c>
    </row>
    <row r="202" spans="1:33" x14ac:dyDescent="0.25">
      <c r="A202">
        <v>420</v>
      </c>
      <c r="B202" t="s">
        <v>450</v>
      </c>
      <c r="C202" t="s">
        <v>1144</v>
      </c>
      <c r="E202">
        <v>70890</v>
      </c>
      <c r="F202">
        <v>70890</v>
      </c>
      <c r="G202">
        <v>1243</v>
      </c>
      <c r="I202">
        <f>VLOOKUP($A202,content_factors_backup!$A$2:$Q$468,I$525,FALSE)</f>
        <v>50</v>
      </c>
      <c r="J202">
        <f>'[1]Nutrient content per 100 grams'!D23</f>
        <v>72</v>
      </c>
      <c r="K202">
        <f>'[1]Nutrient content per 100 grams'!E23</f>
        <v>5.6</v>
      </c>
      <c r="L202">
        <f>'[1]Nutrient content per 100 grams'!F23</f>
        <v>4.2</v>
      </c>
      <c r="M202">
        <f>'[1]Nutrient content per 100 grams'!G23</f>
        <v>0.57999999999999996</v>
      </c>
      <c r="N202">
        <f>'[1]Nutrient content per 100 grams'!H23</f>
        <v>1.9</v>
      </c>
      <c r="O202">
        <f>'[1]Nutrient content per 100 grams'!I23</f>
        <v>22</v>
      </c>
      <c r="P202">
        <f>'[1]Nutrient content per 100 grams'!J23</f>
        <v>96</v>
      </c>
      <c r="Q202">
        <f>'[1]Nutrient content per 100 grams'!K23</f>
        <v>0.11</v>
      </c>
      <c r="R202" t="str">
        <f>'[1]Nutrient content per 100 grams'!L23</f>
        <v>NA</v>
      </c>
      <c r="S202">
        <f>'[1]Nutrient content per 100 grams'!M23</f>
        <v>250</v>
      </c>
      <c r="T202" t="str">
        <f>'[1]Nutrient content per 100 grams'!N23</f>
        <v>NA</v>
      </c>
      <c r="U202" t="str">
        <f>'[1]Nutrient content per 100 grams'!O23</f>
        <v>NA</v>
      </c>
      <c r="V202">
        <f>'[1]Nutrient content per 100 grams'!P23</f>
        <v>18</v>
      </c>
      <c r="W202">
        <f>'[1]Nutrient content per 100 grams'!Q23</f>
        <v>38</v>
      </c>
      <c r="X202">
        <f>'[1]Nutrient content per 100 grams'!R23</f>
        <v>95</v>
      </c>
      <c r="Y202">
        <f>'[1]Nutrient content per 100 grams'!S23</f>
        <v>7.3999999999999996E-2</v>
      </c>
      <c r="Z202">
        <f>'[1]Nutrient content per 100 grams'!T23</f>
        <v>0.32</v>
      </c>
      <c r="AA202">
        <f>'[1]Nutrient content per 100 grams'!U23</f>
        <v>1.2</v>
      </c>
      <c r="AB202">
        <f>'[1]Nutrient content per 100 grams'!V23</f>
        <v>33</v>
      </c>
      <c r="AC202">
        <f>'[1]Nutrient content per 100 grams'!W23</f>
        <v>0.17</v>
      </c>
      <c r="AD202">
        <f>'[1]Nutrient content per 100 grams'!X23</f>
        <v>1.5</v>
      </c>
      <c r="AE202">
        <f>'[1]Nutrient content per 100 grams'!Y23</f>
        <v>8.5999999999999993E-2</v>
      </c>
      <c r="AF202">
        <f>'[1]Nutrient content per 100 grams'!Z23</f>
        <v>3.7999999999999999E-2</v>
      </c>
      <c r="AG202">
        <f>'[1]Nutrient content per 100 grams'!AA23</f>
        <v>0.31</v>
      </c>
    </row>
    <row r="203" spans="1:33" x14ac:dyDescent="0.25">
      <c r="A203">
        <v>423</v>
      </c>
      <c r="B203" t="s">
        <v>451</v>
      </c>
      <c r="C203" t="s">
        <v>1139</v>
      </c>
      <c r="E203">
        <v>70820</v>
      </c>
      <c r="F203">
        <v>70820</v>
      </c>
      <c r="G203">
        <v>1241.01</v>
      </c>
      <c r="I203">
        <f>VLOOKUP($A203,content_factors_backup!$A$2:$Q$468,I$525,FALSE)</f>
        <v>50</v>
      </c>
      <c r="J203">
        <f>'[1]Nutrient content per 100 grams'!D24</f>
        <v>31</v>
      </c>
      <c r="K203">
        <f>'[1]Nutrient content per 100 grams'!E24</f>
        <v>1.83</v>
      </c>
      <c r="L203">
        <f>'[1]Nutrient content per 100 grams'!F24</f>
        <v>2.7</v>
      </c>
      <c r="M203">
        <f>'[1]Nutrient content per 100 grams'!G24</f>
        <v>0.24</v>
      </c>
      <c r="N203">
        <f>'[1]Nutrient content per 100 grams'!H24</f>
        <v>1.03</v>
      </c>
      <c r="O203">
        <f>'[1]Nutrient content per 100 grams'!I24</f>
        <v>37</v>
      </c>
      <c r="P203">
        <f>'[1]Nutrient content per 100 grams'!J24</f>
        <v>33</v>
      </c>
      <c r="Q203">
        <f>'[1]Nutrient content per 100 grams'!K24</f>
        <v>0.104</v>
      </c>
      <c r="R203">
        <f>'[1]Nutrient content per 100 grams'!L24</f>
        <v>15.3</v>
      </c>
      <c r="S203">
        <f>'[1]Nutrient content per 100 grams'!M24</f>
        <v>211</v>
      </c>
      <c r="T203">
        <f>'[1]Nutrient content per 100 grams'!N24</f>
        <v>0.41</v>
      </c>
      <c r="U203">
        <f>'[1]Nutrient content per 100 grams'!O24</f>
        <v>43</v>
      </c>
      <c r="V203">
        <f>'[1]Nutrient content per 100 grams'!P24</f>
        <v>35</v>
      </c>
      <c r="W203">
        <f>'[1]Nutrient content per 100 grams'!Q24</f>
        <v>25</v>
      </c>
      <c r="X203">
        <f>'[1]Nutrient content per 100 grams'!R24</f>
        <v>38</v>
      </c>
      <c r="Y203">
        <f>'[1]Nutrient content per 100 grams'!S24</f>
        <v>6.9000000000000006E-2</v>
      </c>
      <c r="Z203">
        <f>'[1]Nutrient content per 100 grams'!T24</f>
        <v>0.216</v>
      </c>
      <c r="AA203">
        <f>'[1]Nutrient content per 100 grams'!U24</f>
        <v>0.6</v>
      </c>
      <c r="AB203">
        <f>'[1]Nutrient content per 100 grams'!V24</f>
        <v>12.2</v>
      </c>
      <c r="AC203">
        <f>'[1]Nutrient content per 100 grams'!W24</f>
        <v>8.2000000000000003E-2</v>
      </c>
      <c r="AD203">
        <f>'[1]Nutrient content per 100 grams'!X24</f>
        <v>0.73399999999999999</v>
      </c>
      <c r="AE203">
        <f>'[1]Nutrient content per 100 grams'!Y24</f>
        <v>0.22500000000000001</v>
      </c>
      <c r="AF203">
        <f>'[1]Nutrient content per 100 grams'!Z24</f>
        <v>0.14099999999999999</v>
      </c>
      <c r="AG203">
        <f>'[1]Nutrient content per 100 grams'!AA24</f>
        <v>0.113</v>
      </c>
    </row>
    <row r="204" spans="1:33" x14ac:dyDescent="0.25">
      <c r="A204">
        <v>426</v>
      </c>
      <c r="B204" t="s">
        <v>160</v>
      </c>
      <c r="C204" t="s">
        <v>866</v>
      </c>
      <c r="E204">
        <v>70610</v>
      </c>
      <c r="F204">
        <v>70610</v>
      </c>
      <c r="G204">
        <v>1251</v>
      </c>
      <c r="I204">
        <f>VLOOKUP($A204,content_factors_backup!$A$2:$Q$468,I$525,FALSE)</f>
        <v>12</v>
      </c>
      <c r="J204">
        <f>'[1]Nutrient content per 100 grams'!D25</f>
        <v>38</v>
      </c>
      <c r="K204">
        <f>'[1]Nutrient content per 100 grams'!E25</f>
        <v>0.78500000000000003</v>
      </c>
      <c r="L204">
        <f>'[1]Nutrient content per 100 grams'!F25</f>
        <v>2.8499999999999996</v>
      </c>
      <c r="M204">
        <f>'[1]Nutrient content per 100 grams'!G25</f>
        <v>0.20500000000000002</v>
      </c>
      <c r="N204">
        <f>'[1]Nutrient content per 100 grams'!H25</f>
        <v>0.59499999999999997</v>
      </c>
      <c r="O204">
        <f>'[1]Nutrient content per 100 grams'!I25</f>
        <v>32.5</v>
      </c>
      <c r="P204">
        <f>'[1]Nutrient content per 100 grams'!J25</f>
        <v>23</v>
      </c>
      <c r="Q204">
        <f>'[1]Nutrient content per 100 grams'!K25</f>
        <v>4.7E-2</v>
      </c>
      <c r="R204">
        <f>'[1]Nutrient content per 100 grams'!L25</f>
        <v>8.15</v>
      </c>
      <c r="S204">
        <f>'[1]Nutrient content per 100 grams'!M25</f>
        <v>278.5</v>
      </c>
      <c r="T204">
        <f>'[1]Nutrient content per 100 grams'!N25</f>
        <v>0.66</v>
      </c>
      <c r="U204">
        <f>'[1]Nutrient content per 100 grams'!O25</f>
        <v>11.3</v>
      </c>
      <c r="V204">
        <f>'[1]Nutrient content per 100 grams'!P25</f>
        <v>762.5</v>
      </c>
      <c r="W204">
        <f>'[1]Nutrient content per 100 grams'!Q25</f>
        <v>11</v>
      </c>
      <c r="X204">
        <f>'[1]Nutrient content per 100 grams'!R25</f>
        <v>31.5</v>
      </c>
      <c r="Y204">
        <f>'[1]Nutrient content per 100 grams'!S25</f>
        <v>7.2500000000000009E-2</v>
      </c>
      <c r="Z204">
        <f>'[1]Nutrient content per 100 grams'!T25</f>
        <v>0.14699999999999999</v>
      </c>
      <c r="AA204">
        <f>'[1]Nutrient content per 100 grams'!U25</f>
        <v>0.5</v>
      </c>
      <c r="AB204">
        <f>'[1]Nutrient content per 100 grams'!V25</f>
        <v>4.25</v>
      </c>
      <c r="AC204">
        <f>'[1]Nutrient content per 100 grams'!W25</f>
        <v>4.8000000000000001E-2</v>
      </c>
      <c r="AD204">
        <f>'[1]Nutrient content per 100 grams'!X25</f>
        <v>0.76950000000000007</v>
      </c>
      <c r="AE204">
        <f>'[1]Nutrient content per 100 grams'!Y25</f>
        <v>0.33700000000000002</v>
      </c>
      <c r="AF204">
        <f>'[1]Nutrient content per 100 grams'!Z25</f>
        <v>0.1215</v>
      </c>
      <c r="AG204">
        <f>'[1]Nutrient content per 100 grams'!AA25</f>
        <v>9.0999999999999998E-2</v>
      </c>
    </row>
    <row r="205" spans="1:33" x14ac:dyDescent="0.25">
      <c r="A205">
        <v>430</v>
      </c>
      <c r="B205" t="s">
        <v>452</v>
      </c>
      <c r="C205" t="s">
        <v>1128</v>
      </c>
      <c r="E205">
        <v>70990</v>
      </c>
      <c r="F205">
        <v>70999</v>
      </c>
      <c r="G205">
        <v>1239.01</v>
      </c>
      <c r="I205">
        <f>VLOOKUP($A205,content_factors_backup!$A$2:$Q$468,I$525,FALSE)</f>
        <v>50</v>
      </c>
      <c r="J205">
        <f>'[1]Nutrient content per 100 grams'!D26</f>
        <v>33</v>
      </c>
      <c r="K205">
        <f>'[1]Nutrient content per 100 grams'!E26</f>
        <v>1.93</v>
      </c>
      <c r="L205">
        <f>'[1]Nutrient content per 100 grams'!F26</f>
        <v>3.2</v>
      </c>
      <c r="M205">
        <f>'[1]Nutrient content per 100 grams'!G26</f>
        <v>0.57999999999999996</v>
      </c>
      <c r="N205">
        <f>'[1]Nutrient content per 100 grams'!H26</f>
        <v>0.62</v>
      </c>
      <c r="O205">
        <f>'[1]Nutrient content per 100 grams'!I26</f>
        <v>82</v>
      </c>
      <c r="P205">
        <f>'[1]Nutrient content per 100 grams'!J26</f>
        <v>60</v>
      </c>
      <c r="Q205">
        <f>'[1]Nutrient content per 100 grams'!K26</f>
        <v>0.06</v>
      </c>
      <c r="R205">
        <f>'[1]Nutrient content per 100 grams'!L26</f>
        <v>12.3</v>
      </c>
      <c r="S205">
        <f>'[1]Nutrient content per 100 grams'!M26</f>
        <v>299</v>
      </c>
      <c r="T205">
        <f>'[1]Nutrient content per 100 grams'!N26</f>
        <v>0.27</v>
      </c>
      <c r="U205">
        <f>'[1]Nutrient content per 100 grams'!O26</f>
        <v>31.3</v>
      </c>
      <c r="V205">
        <f>'[1]Nutrient content per 100 grams'!P26</f>
        <v>36</v>
      </c>
      <c r="W205">
        <f>'[1]Nutrient content per 100 grams'!Q26</f>
        <v>57</v>
      </c>
      <c r="X205">
        <f>'[1]Nutrient content per 100 grams'!R26</f>
        <v>61</v>
      </c>
      <c r="Y205">
        <f>'[1]Nutrient content per 100 grams'!S26</f>
        <v>0.109</v>
      </c>
      <c r="Z205">
        <f>'[1]Nutrient content per 100 grams'!T26</f>
        <v>0.78800000000000003</v>
      </c>
      <c r="AA205">
        <f>'[1]Nutrient content per 100 grams'!U26</f>
        <v>0.7</v>
      </c>
      <c r="AB205">
        <f>'[1]Nutrient content per 100 grams'!V26</f>
        <v>23</v>
      </c>
      <c r="AC205">
        <f>'[1]Nutrient content per 100 grams'!W26</f>
        <v>0.2</v>
      </c>
      <c r="AD205">
        <f>'[1]Nutrient content per 100 grams'!X26</f>
        <v>1</v>
      </c>
      <c r="AE205">
        <f>'[1]Nutrient content per 100 grams'!Y26</f>
        <v>0.245</v>
      </c>
      <c r="AF205">
        <f>'[1]Nutrient content per 100 grams'!Z26</f>
        <v>0.215</v>
      </c>
      <c r="AG205">
        <f>'[1]Nutrient content per 100 grams'!AA26</f>
        <v>2.7E-2</v>
      </c>
    </row>
    <row r="206" spans="1:33" x14ac:dyDescent="0.25">
      <c r="A206">
        <v>446</v>
      </c>
      <c r="B206" t="s">
        <v>161</v>
      </c>
      <c r="C206" t="s">
        <v>865</v>
      </c>
      <c r="E206">
        <v>70990</v>
      </c>
      <c r="F206">
        <v>70999</v>
      </c>
      <c r="G206">
        <v>1290.01</v>
      </c>
      <c r="I206">
        <f>VLOOKUP($A206,content_factors_backup!$A$2:$Q$468,I$525,FALSE)</f>
        <v>28.000000000000004</v>
      </c>
      <c r="J206">
        <f>'[1]Nutrient content per 100 grams'!D27</f>
        <v>86</v>
      </c>
      <c r="K206">
        <f>'[1]Nutrient content per 100 grams'!E27</f>
        <v>3.2450000000000001</v>
      </c>
      <c r="L206">
        <f>'[1]Nutrient content per 100 grams'!F27</f>
        <v>2.35</v>
      </c>
      <c r="M206">
        <f>'[1]Nutrient content per 100 grams'!G27</f>
        <v>0.45500000000000002</v>
      </c>
      <c r="N206">
        <f>'[1]Nutrient content per 100 grams'!H27</f>
        <v>0.52</v>
      </c>
      <c r="O206">
        <f>'[1]Nutrient content per 100 grams'!I27</f>
        <v>2</v>
      </c>
      <c r="P206">
        <f>'[1]Nutrient content per 100 grams'!J27</f>
        <v>44</v>
      </c>
      <c r="Q206">
        <f>'[1]Nutrient content per 100 grams'!K27</f>
        <v>5.7499999999999996E-2</v>
      </c>
      <c r="R206">
        <f>'[1]Nutrient content per 100 grams'!L27</f>
        <v>23</v>
      </c>
      <c r="S206">
        <f>'[1]Nutrient content per 100 grams'!M27</f>
        <v>270</v>
      </c>
      <c r="T206">
        <f>'[1]Nutrient content per 100 grams'!N27</f>
        <v>7.0000000000000007E-2</v>
      </c>
      <c r="U206">
        <f>'[1]Nutrient content per 100 grams'!O27</f>
        <v>0.3</v>
      </c>
      <c r="V206">
        <f>'[1]Nutrient content per 100 grams'!P27</f>
        <v>4.5</v>
      </c>
      <c r="W206">
        <f>'[1]Nutrient content per 100 grams'!Q27</f>
        <v>37</v>
      </c>
      <c r="X206">
        <f>'[1]Nutrient content per 100 grams'!R27</f>
        <v>89</v>
      </c>
      <c r="Y206">
        <f>'[1]Nutrient content per 100 grams'!S27</f>
        <v>5.3999999999999999E-2</v>
      </c>
      <c r="Z206">
        <f>'[1]Nutrient content per 100 grams'!T27</f>
        <v>0.16200000000000001</v>
      </c>
      <c r="AA206">
        <f>'[1]Nutrient content per 100 grams'!U27</f>
        <v>0.6</v>
      </c>
      <c r="AB206">
        <f>'[1]Nutrient content per 100 grams'!V27</f>
        <v>6.8</v>
      </c>
      <c r="AC206">
        <f>'[1]Nutrient content per 100 grams'!W27</f>
        <v>0.17749999999999999</v>
      </c>
      <c r="AD206">
        <f>'[1]Nutrient content per 100 grams'!X27</f>
        <v>1.7349999999999999</v>
      </c>
      <c r="AE206">
        <f>'[1]Nutrient content per 100 grams'!Y27</f>
        <v>0.73849999999999993</v>
      </c>
      <c r="AF206">
        <f>'[1]Nutrient content per 100 grams'!Z27</f>
        <v>7.3999999999999996E-2</v>
      </c>
      <c r="AG206">
        <f>'[1]Nutrient content per 100 grams'!AA27</f>
        <v>0.52300000000000002</v>
      </c>
    </row>
    <row r="207" spans="1:33" x14ac:dyDescent="0.25">
      <c r="A207">
        <v>447</v>
      </c>
      <c r="B207" t="s">
        <v>162</v>
      </c>
      <c r="C207" t="s">
        <v>864</v>
      </c>
      <c r="E207">
        <v>71040</v>
      </c>
      <c r="F207">
        <v>71040</v>
      </c>
      <c r="G207">
        <v>21319.01</v>
      </c>
      <c r="I207">
        <f>VLOOKUP($A207,content_factors_backup!$A$2:$Q$468,I$525,FALSE)</f>
        <v>28.000000000000004</v>
      </c>
      <c r="J207">
        <f>'[1]Nutrient content per 100 grams'!D28</f>
        <v>93</v>
      </c>
      <c r="K207">
        <f>'[1]Nutrient content per 100 grams'!E28</f>
        <v>3.15</v>
      </c>
      <c r="L207">
        <f>'[1]Nutrient content per 100 grams'!F28</f>
        <v>2.4500000000000002</v>
      </c>
      <c r="M207">
        <f>'[1]Nutrient content per 100 grams'!G28</f>
        <v>0.54</v>
      </c>
      <c r="N207">
        <f>'[1]Nutrient content per 100 grams'!H28</f>
        <v>0.55000000000000004</v>
      </c>
      <c r="O207">
        <f>'[1]Nutrient content per 100 grams'!I28</f>
        <v>4</v>
      </c>
      <c r="P207">
        <f>'[1]Nutrient content per 100 grams'!J28</f>
        <v>38</v>
      </c>
      <c r="Q207">
        <f>'[1]Nutrient content per 100 grams'!K28</f>
        <v>7.8E-2</v>
      </c>
      <c r="R207">
        <f>'[1]Nutrient content per 100 grams'!L28</f>
        <v>24</v>
      </c>
      <c r="S207">
        <f>'[1]Nutrient content per 100 grams'!M28</f>
        <v>253.5</v>
      </c>
      <c r="T207">
        <f>'[1]Nutrient content per 100 grams'!N28</f>
        <v>8.4999999999999992E-2</v>
      </c>
      <c r="U207">
        <f>'[1]Nutrient content per 100 grams'!O28</f>
        <v>0.35</v>
      </c>
      <c r="V207">
        <f>'[1]Nutrient content per 100 grams'!P28</f>
        <v>11</v>
      </c>
      <c r="W207">
        <f>'[1]Nutrient content per 100 grams'!Q28</f>
        <v>25</v>
      </c>
      <c r="X207">
        <f>'[1]Nutrient content per 100 grams'!R28</f>
        <v>78.5</v>
      </c>
      <c r="Y207">
        <f>'[1]Nutrient content per 100 grams'!S28</f>
        <v>4.3499999999999997E-2</v>
      </c>
      <c r="Z207">
        <f>'[1]Nutrient content per 100 grams'!T28</f>
        <v>0.14050000000000001</v>
      </c>
      <c r="AA207">
        <f>'[1]Nutrient content per 100 grams'!U28</f>
        <v>0.75</v>
      </c>
      <c r="AB207">
        <f>'[1]Nutrient content per 100 grams'!V28</f>
        <v>6.8000000000000007</v>
      </c>
      <c r="AC207">
        <f>'[1]Nutrient content per 100 grams'!W28</f>
        <v>9.2999999999999999E-2</v>
      </c>
      <c r="AD207">
        <f>'[1]Nutrient content per 100 grams'!X28</f>
        <v>1.71</v>
      </c>
      <c r="AE207">
        <f>'[1]Nutrient content per 100 grams'!Y28</f>
        <v>0.32699999999999996</v>
      </c>
      <c r="AF207">
        <f>'[1]Nutrient content per 100 grams'!Z28</f>
        <v>0.17349999999999999</v>
      </c>
      <c r="AG207">
        <f>'[1]Nutrient content per 100 grams'!AA28</f>
        <v>0.36649999999999999</v>
      </c>
    </row>
    <row r="208" spans="1:33" x14ac:dyDescent="0.25">
      <c r="A208">
        <v>448</v>
      </c>
      <c r="B208" t="s">
        <v>163</v>
      </c>
      <c r="C208" t="s">
        <v>863</v>
      </c>
      <c r="E208">
        <v>200580</v>
      </c>
      <c r="F208">
        <v>200580</v>
      </c>
      <c r="G208">
        <v>21399.03</v>
      </c>
      <c r="I208">
        <f>VLOOKUP($A208,content_factors_backup!$A$2:$Q$468,I$525,FALSE)</f>
        <v>28.000000000000004</v>
      </c>
      <c r="J208">
        <f>'[1]Nutrient content per 100 grams'!D29</f>
        <v>74.833333333333329</v>
      </c>
      <c r="K208">
        <f>'[1]Nutrient content per 100 grams'!E29</f>
        <v>2.33</v>
      </c>
      <c r="L208">
        <f>'[1]Nutrient content per 100 grams'!F29</f>
        <v>1.8333333333333333</v>
      </c>
      <c r="M208">
        <f>'[1]Nutrient content per 100 grams'!G29</f>
        <v>0.4333333333333334</v>
      </c>
      <c r="N208">
        <f>'[1]Nutrient content per 100 grams'!H29</f>
        <v>0.35000000000000003</v>
      </c>
      <c r="O208">
        <f>'[1]Nutrient content per 100 grams'!I29</f>
        <v>3.3333333333333335</v>
      </c>
      <c r="P208">
        <f>'[1]Nutrient content per 100 grams'!J29</f>
        <v>36.666666666666664</v>
      </c>
      <c r="Q208">
        <f>'[1]Nutrient content per 100 grams'!K29</f>
        <v>5.0333333333333334E-2</v>
      </c>
      <c r="R208">
        <f>'[1]Nutrient content per 100 grams'!L29</f>
        <v>21.24</v>
      </c>
      <c r="S208">
        <f>'[1]Nutrient content per 100 grams'!M29</f>
        <v>153.66666666666666</v>
      </c>
      <c r="T208">
        <f>'[1]Nutrient content per 100 grams'!N29</f>
        <v>6.4000000000000001E-2</v>
      </c>
      <c r="U208">
        <f>'[1]Nutrient content per 100 grams'!O29</f>
        <v>0.08</v>
      </c>
      <c r="V208">
        <f>'[1]Nutrient content per 100 grams'!P29</f>
        <v>5</v>
      </c>
      <c r="W208">
        <f>'[1]Nutrient content per 100 grams'!Q29</f>
        <v>17.5</v>
      </c>
      <c r="X208">
        <f>'[1]Nutrient content per 100 grams'!R29</f>
        <v>54.166666666666664</v>
      </c>
      <c r="Y208">
        <f>'[1]Nutrient content per 100 grams'!S29</f>
        <v>4.016666666666667E-2</v>
      </c>
      <c r="Z208">
        <f>'[1]Nutrient content per 100 grams'!T29</f>
        <v>8.4500000000000006E-2</v>
      </c>
      <c r="AA208">
        <f>'[1]Nutrient content per 100 grams'!U29</f>
        <v>0.47999999999999987</v>
      </c>
      <c r="AB208">
        <f>'[1]Nutrient content per 100 grams'!V29</f>
        <v>4.05</v>
      </c>
      <c r="AC208">
        <f>'[1]Nutrient content per 100 grams'!W29</f>
        <v>3.7999999999999999E-2</v>
      </c>
      <c r="AD208">
        <f>'[1]Nutrient content per 100 grams'!X29</f>
        <v>1.0798333333333334</v>
      </c>
      <c r="AE208">
        <f>'[1]Nutrient content per 100 grams'!Y29</f>
        <v>0.47560000000000002</v>
      </c>
      <c r="AF208">
        <f>'[1]Nutrient content per 100 grams'!Z29</f>
        <v>6.6200000000000009E-2</v>
      </c>
      <c r="AG208">
        <f>'[1]Nutrient content per 100 grams'!AA29</f>
        <v>0.41199999999999998</v>
      </c>
    </row>
    <row r="209" spans="1:33" x14ac:dyDescent="0.25">
      <c r="A209">
        <v>449</v>
      </c>
      <c r="B209" t="s">
        <v>164</v>
      </c>
      <c r="C209" t="s">
        <v>862</v>
      </c>
      <c r="E209" t="s">
        <v>861</v>
      </c>
      <c r="F209" t="s">
        <v>861</v>
      </c>
      <c r="G209">
        <v>1270</v>
      </c>
      <c r="I209">
        <f>VLOOKUP($A209,content_factors_backup!$A$2:$Q$468,I$525,FALSE)</f>
        <v>9.9999999999999982</v>
      </c>
      <c r="J209">
        <f>'[1]Nutrient content per 100 grams'!D30</f>
        <v>32</v>
      </c>
      <c r="K209">
        <f>'[1]Nutrient content per 100 grams'!E30</f>
        <v>2.4383333333333335</v>
      </c>
      <c r="L209">
        <f>'[1]Nutrient content per 100 grams'!F30</f>
        <v>2.5999999999999996</v>
      </c>
      <c r="M209">
        <f>'[1]Nutrient content per 100 grams'!G30</f>
        <v>0.90666666666666662</v>
      </c>
      <c r="N209">
        <f>'[1]Nutrient content per 100 grams'!H30</f>
        <v>3.1233333333333331</v>
      </c>
      <c r="O209">
        <f>'[1]Nutrient content per 100 grams'!I30</f>
        <v>10.833333333333334</v>
      </c>
      <c r="P209">
        <f>'[1]Nutrient content per 100 grams'!J30</f>
        <v>24.333333333333332</v>
      </c>
      <c r="Q209">
        <f>'[1]Nutrient content per 100 grams'!K30</f>
        <v>0.2235</v>
      </c>
      <c r="R209">
        <f>'[1]Nutrient content per 100 grams'!L30</f>
        <v>42.175000000000004</v>
      </c>
      <c r="S209">
        <f>'[1]Nutrient content per 100 grams'!M30</f>
        <v>377.33333333333331</v>
      </c>
      <c r="T209">
        <f>'[1]Nutrient content per 100 grams'!N30</f>
        <v>0.01</v>
      </c>
      <c r="U209">
        <f>'[1]Nutrient content per 100 grams'!O30</f>
        <v>0</v>
      </c>
      <c r="V209">
        <f>'[1]Nutrient content per 100 grams'!P30</f>
        <v>0.5</v>
      </c>
      <c r="W209">
        <f>'[1]Nutrient content per 100 grams'!Q30</f>
        <v>15.2</v>
      </c>
      <c r="X209">
        <f>'[1]Nutrient content per 100 grams'!R30</f>
        <v>109.66666666666667</v>
      </c>
      <c r="Y209">
        <f>'[1]Nutrient content per 100 grams'!S30</f>
        <v>0.31116666666666665</v>
      </c>
      <c r="Z209">
        <f>'[1]Nutrient content per 100 grams'!T30</f>
        <v>0.19816666666666663</v>
      </c>
      <c r="AA209">
        <f>'[1]Nutrient content per 100 grams'!U30</f>
        <v>5</v>
      </c>
      <c r="AB209">
        <f>'[1]Nutrient content per 100 grams'!V30</f>
        <v>0</v>
      </c>
      <c r="AC209">
        <f>'[1]Nutrient content per 100 grams'!W30</f>
        <v>0.1065</v>
      </c>
      <c r="AD209">
        <f>'[1]Nutrient content per 100 grams'!X30</f>
        <v>4.9006666666666669</v>
      </c>
      <c r="AE209">
        <f>'[1]Nutrient content per 100 grams'!Y30</f>
        <v>0.92816666666666647</v>
      </c>
      <c r="AF209">
        <f>'[1]Nutrient content per 100 grams'!Z30</f>
        <v>9.8999999999999991E-2</v>
      </c>
      <c r="AG209">
        <f>'[1]Nutrient content per 100 grams'!AA30</f>
        <v>0.1706</v>
      </c>
    </row>
    <row r="210" spans="1:33" x14ac:dyDescent="0.25">
      <c r="A210">
        <v>451</v>
      </c>
      <c r="B210" t="s">
        <v>165</v>
      </c>
      <c r="C210" t="s">
        <v>860</v>
      </c>
      <c r="E210" t="s">
        <v>859</v>
      </c>
      <c r="F210" t="s">
        <v>858</v>
      </c>
      <c r="G210">
        <v>21397.01</v>
      </c>
      <c r="I210">
        <f>VLOOKUP($A210,content_factors_backup!$A$2:$Q$468,I$525,FALSE)</f>
        <v>19.999999999999996</v>
      </c>
      <c r="J210">
        <f>'[1]Nutrient content per 100 grams'!D31</f>
        <v>25</v>
      </c>
      <c r="K210">
        <f>'[1]Nutrient content per 100 grams'!E31</f>
        <v>1.87</v>
      </c>
      <c r="L210">
        <f>'[1]Nutrient content per 100 grams'!F31</f>
        <v>2.4</v>
      </c>
      <c r="M210">
        <f>'[1]Nutrient content per 100 grams'!G31</f>
        <v>0.72</v>
      </c>
      <c r="N210">
        <f>'[1]Nutrient content per 100 grams'!H31</f>
        <v>0.79</v>
      </c>
      <c r="O210">
        <f>'[1]Nutrient content per 100 grams'!I31</f>
        <v>11</v>
      </c>
      <c r="P210">
        <f>'[1]Nutrient content per 100 grams'!J31</f>
        <v>12</v>
      </c>
      <c r="Q210">
        <f>'[1]Nutrient content per 100 grams'!K31</f>
        <v>2.1000000000000001E-2</v>
      </c>
      <c r="R210">
        <f>'[1]Nutrient content per 100 grams'!L31</f>
        <v>20.399999999999999</v>
      </c>
      <c r="S210">
        <f>'[1]Nutrient content per 100 grams'!M31</f>
        <v>129</v>
      </c>
      <c r="T210">
        <f>'[1]Nutrient content per 100 grams'!N31</f>
        <v>0.01</v>
      </c>
      <c r="U210">
        <f>'[1]Nutrient content per 100 grams'!O31</f>
        <v>0</v>
      </c>
      <c r="V210">
        <f>'[1]Nutrient content per 100 grams'!P31</f>
        <v>0</v>
      </c>
      <c r="W210">
        <f>'[1]Nutrient content per 100 grams'!Q31</f>
        <v>15</v>
      </c>
      <c r="X210">
        <f>'[1]Nutrient content per 100 grams'!R31</f>
        <v>66</v>
      </c>
      <c r="Y210">
        <f>'[1]Nutrient content per 100 grams'!S31</f>
        <v>0.23499999999999999</v>
      </c>
      <c r="Z210">
        <f>'[1]Nutrient content per 100 grams'!T31</f>
        <v>8.5999999999999993E-2</v>
      </c>
      <c r="AA210">
        <f>'[1]Nutrient content per 100 grams'!U31</f>
        <v>4.0999999999999996</v>
      </c>
      <c r="AB210">
        <f>'[1]Nutrient content per 100 grams'!V31</f>
        <v>0</v>
      </c>
      <c r="AC210">
        <f>'[1]Nutrient content per 100 grams'!W31</f>
        <v>8.5000000000000006E-2</v>
      </c>
      <c r="AD210">
        <f>'[1]Nutrient content per 100 grams'!X31</f>
        <v>1.593</v>
      </c>
      <c r="AE210">
        <f>'[1]Nutrient content per 100 grams'!Y31</f>
        <v>0.81100000000000005</v>
      </c>
      <c r="AF210">
        <f>'[1]Nutrient content per 100 grams'!Z31</f>
        <v>6.0999999999999999E-2</v>
      </c>
      <c r="AG210">
        <f>'[1]Nutrient content per 100 grams'!AA31</f>
        <v>0.113</v>
      </c>
    </row>
    <row r="211" spans="1:33" x14ac:dyDescent="0.25">
      <c r="A211">
        <v>459</v>
      </c>
      <c r="B211" t="s">
        <v>453</v>
      </c>
      <c r="C211" t="s">
        <v>1110</v>
      </c>
      <c r="E211">
        <v>121299</v>
      </c>
      <c r="F211">
        <v>121294</v>
      </c>
      <c r="G211">
        <v>1691</v>
      </c>
      <c r="I211">
        <f>VLOOKUP($A211,content_factors_backup!$A$2:$Q$468,I$525,FALSE)</f>
        <v>50</v>
      </c>
      <c r="J211">
        <f>'[1]Nutrient content per 100 grams'!D32</f>
        <v>72</v>
      </c>
      <c r="K211">
        <f>'[1]Nutrient content per 100 grams'!E32</f>
        <v>1.4</v>
      </c>
      <c r="L211">
        <f>'[1]Nutrient content per 100 grams'!F32</f>
        <v>1.5</v>
      </c>
      <c r="M211">
        <f>'[1]Nutrient content per 100 grams'!G32</f>
        <v>0.33</v>
      </c>
      <c r="N211">
        <f>'[1]Nutrient content per 100 grams'!H32</f>
        <v>0.8</v>
      </c>
      <c r="O211">
        <f>'[1]Nutrient content per 100 grams'!I32</f>
        <v>41</v>
      </c>
      <c r="P211">
        <f>'[1]Nutrient content per 100 grams'!J32</f>
        <v>23</v>
      </c>
      <c r="Q211">
        <f>'[1]Nutrient content per 100 grams'!K32</f>
        <v>0.03</v>
      </c>
      <c r="R211" t="str">
        <f>'[1]Nutrient content per 100 grams'!L32</f>
        <v>NA</v>
      </c>
      <c r="S211">
        <f>'[1]Nutrient content per 100 grams'!M32</f>
        <v>290</v>
      </c>
      <c r="T211" t="str">
        <f>'[1]Nutrient content per 100 grams'!N32</f>
        <v>NA</v>
      </c>
      <c r="U211" t="str">
        <f>'[1]Nutrient content per 100 grams'!O32</f>
        <v>NA</v>
      </c>
      <c r="V211">
        <f>'[1]Nutrient content per 100 grams'!P32</f>
        <v>0</v>
      </c>
      <c r="W211">
        <f>'[1]Nutrient content per 100 grams'!Q32</f>
        <v>22</v>
      </c>
      <c r="X211">
        <f>'[1]Nutrient content per 100 grams'!R32</f>
        <v>61</v>
      </c>
      <c r="Y211">
        <f>'[1]Nutrient content per 100 grams'!S32</f>
        <v>7.6999999999999999E-2</v>
      </c>
      <c r="Z211">
        <f>'[1]Nutrient content per 100 grams'!T32</f>
        <v>0.23300000000000001</v>
      </c>
      <c r="AA211">
        <f>'[1]Nutrient content per 100 grams'!U32</f>
        <v>0.7</v>
      </c>
      <c r="AB211">
        <f>'[1]Nutrient content per 100 grams'!V32</f>
        <v>5</v>
      </c>
      <c r="AC211">
        <f>'[1]Nutrient content per 100 grams'!W32</f>
        <v>0.04</v>
      </c>
      <c r="AD211">
        <f>'[1]Nutrient content per 100 grams'!X32</f>
        <v>0.4</v>
      </c>
      <c r="AE211">
        <f>'[1]Nutrient content per 100 grams'!Y32</f>
        <v>0.32300000000000001</v>
      </c>
      <c r="AF211">
        <f>'[1]Nutrient content per 100 grams'!Z32</f>
        <v>0.24099999999999999</v>
      </c>
      <c r="AG211">
        <f>'[1]Nutrient content per 100 grams'!AA32</f>
        <v>8.6999999999999994E-2</v>
      </c>
    </row>
    <row r="212" spans="1:33" x14ac:dyDescent="0.25">
      <c r="A212">
        <v>460</v>
      </c>
      <c r="B212" t="s">
        <v>166</v>
      </c>
      <c r="C212" t="s">
        <v>857</v>
      </c>
      <c r="E212">
        <v>121299</v>
      </c>
      <c r="F212">
        <v>121299</v>
      </c>
      <c r="G212">
        <v>1990.01</v>
      </c>
      <c r="I212">
        <f>VLOOKUP($A212,content_factors_backup!$A$2:$Q$468,I$525,FALSE)</f>
        <v>50</v>
      </c>
      <c r="J212">
        <f>'[1]Nutrient content per 100 grams'!D33</f>
        <v>81.5</v>
      </c>
      <c r="K212">
        <f>'[1]Nutrient content per 100 grams'!E33</f>
        <v>3.3650000000000002</v>
      </c>
      <c r="L212">
        <f>'[1]Nutrient content per 100 grams'!F33</f>
        <v>4.9000000000000004</v>
      </c>
      <c r="M212">
        <f>'[1]Nutrient content per 100 grams'!G33</f>
        <v>0.33500000000000002</v>
      </c>
      <c r="N212">
        <f>'[1]Nutrient content per 100 grams'!H33</f>
        <v>1.0549999999999999</v>
      </c>
      <c r="O212">
        <f>'[1]Nutrient content per 100 grams'!I33</f>
        <v>44.5</v>
      </c>
      <c r="P212">
        <f>'[1]Nutrient content per 100 grams'!J33</f>
        <v>20.5</v>
      </c>
      <c r="Q212">
        <f>'[1]Nutrient content per 100 grams'!K33</f>
        <v>0.13</v>
      </c>
      <c r="R212" t="str">
        <f>'[1]Nutrient content per 100 grams'!L33</f>
        <v>NA</v>
      </c>
      <c r="S212">
        <f>'[1]Nutrient content per 100 grams'!M33</f>
        <v>461.5</v>
      </c>
      <c r="T212" t="str">
        <f>'[1]Nutrient content per 100 grams'!N33</f>
        <v>NA</v>
      </c>
      <c r="U212" t="str">
        <f>'[1]Nutrient content per 100 grams'!O33</f>
        <v>NA</v>
      </c>
      <c r="V212">
        <f>'[1]Nutrient content per 100 grams'!P33</f>
        <v>0.5</v>
      </c>
      <c r="W212">
        <f>'[1]Nutrient content per 100 grams'!Q33</f>
        <v>39.5</v>
      </c>
      <c r="X212">
        <f>'[1]Nutrient content per 100 grams'!R33</f>
        <v>134</v>
      </c>
      <c r="Y212">
        <f>'[1]Nutrient content per 100 grams'!S33</f>
        <v>0.17549999999999999</v>
      </c>
      <c r="Z212">
        <f>'[1]Nutrient content per 100 grams'!T33</f>
        <v>0.441</v>
      </c>
      <c r="AA212">
        <f>'[1]Nutrient content per 100 grams'!U33</f>
        <v>0.7</v>
      </c>
      <c r="AB212">
        <f>'[1]Nutrient content per 100 grams'!V33</f>
        <v>22</v>
      </c>
      <c r="AC212">
        <f>'[1]Nutrient content per 100 grams'!W33</f>
        <v>0.16550000000000001</v>
      </c>
      <c r="AD212">
        <f>'[1]Nutrient content per 100 grams'!X33</f>
        <v>0.41449999999999998</v>
      </c>
      <c r="AE212">
        <f>'[1]Nutrient content per 100 grams'!Y33</f>
        <v>0.30249999999999999</v>
      </c>
      <c r="AF212">
        <f>'[1]Nutrient content per 100 grams'!Z33</f>
        <v>0.21300000000000002</v>
      </c>
      <c r="AG212">
        <f>'[1]Nutrient content per 100 grams'!AA33</f>
        <v>0.16600000000000001</v>
      </c>
    </row>
    <row r="213" spans="1:33" x14ac:dyDescent="0.25">
      <c r="A213">
        <v>461</v>
      </c>
      <c r="B213" t="s">
        <v>454</v>
      </c>
      <c r="C213" t="s">
        <v>1105</v>
      </c>
      <c r="E213">
        <v>121299</v>
      </c>
      <c r="F213">
        <v>121292</v>
      </c>
      <c r="G213">
        <v>1356</v>
      </c>
      <c r="I213">
        <f>VLOOKUP($A213,content_factors_backup!$A$2:$Q$468,I$525,FALSE)</f>
        <v>50</v>
      </c>
      <c r="J213">
        <v>0</v>
      </c>
      <c r="K213">
        <v>1</v>
      </c>
      <c r="L213">
        <v>2</v>
      </c>
      <c r="M213">
        <v>3</v>
      </c>
      <c r="N213">
        <v>4</v>
      </c>
      <c r="O213">
        <v>5</v>
      </c>
      <c r="P213">
        <v>6</v>
      </c>
      <c r="Q213">
        <v>7</v>
      </c>
      <c r="R213">
        <v>8</v>
      </c>
      <c r="S213">
        <v>9</v>
      </c>
      <c r="T213">
        <v>10</v>
      </c>
      <c r="U213">
        <v>11</v>
      </c>
      <c r="V213">
        <v>12</v>
      </c>
      <c r="W213">
        <v>13</v>
      </c>
      <c r="X213">
        <v>14</v>
      </c>
      <c r="Y213">
        <v>15</v>
      </c>
      <c r="Z213">
        <v>16</v>
      </c>
      <c r="AA213">
        <v>17</v>
      </c>
      <c r="AB213">
        <v>18</v>
      </c>
      <c r="AC213">
        <v>19</v>
      </c>
      <c r="AD213">
        <v>20</v>
      </c>
      <c r="AE213">
        <v>21</v>
      </c>
      <c r="AF213">
        <v>22</v>
      </c>
      <c r="AG213">
        <v>23</v>
      </c>
    </row>
    <row r="214" spans="1:33" x14ac:dyDescent="0.25">
      <c r="A214">
        <v>463</v>
      </c>
      <c r="B214" t="s">
        <v>167</v>
      </c>
      <c r="C214" t="s">
        <v>856</v>
      </c>
      <c r="E214" t="s">
        <v>855</v>
      </c>
      <c r="F214" t="s">
        <v>854</v>
      </c>
      <c r="G214">
        <v>1290.9000000000001</v>
      </c>
      <c r="I214">
        <f>VLOOKUP($A214,content_factors_backup!$A$2:$Q$468,I$525,FALSE)</f>
        <v>5.0000000000000044</v>
      </c>
      <c r="J214">
        <f>'[1]Nutrient content per 100 grams'!D34</f>
        <v>31</v>
      </c>
      <c r="K214">
        <f>'[1]Nutrient content per 100 grams'!E34</f>
        <v>1.643</v>
      </c>
      <c r="L214">
        <f>'[1]Nutrient content per 100 grams'!F34</f>
        <v>2.1900000000000004</v>
      </c>
      <c r="M214">
        <f>'[1]Nutrient content per 100 grams'!G34</f>
        <v>0.42700000000000005</v>
      </c>
      <c r="N214">
        <f>'[1]Nutrient content per 100 grams'!H34</f>
        <v>1.1269999999999998</v>
      </c>
      <c r="O214">
        <f>'[1]Nutrient content per 100 grams'!I34</f>
        <v>58.2</v>
      </c>
      <c r="P214">
        <f>'[1]Nutrient content per 100 grams'!J34</f>
        <v>57.4</v>
      </c>
      <c r="Q214">
        <f>'[1]Nutrient content per 100 grams'!K34</f>
        <v>8.0400000000000013E-2</v>
      </c>
      <c r="R214">
        <f>'[1]Nutrient content per 100 grams'!L34</f>
        <v>9.25</v>
      </c>
      <c r="S214">
        <f>'[1]Nutrient content per 100 grams'!M34</f>
        <v>392.1</v>
      </c>
      <c r="T214">
        <f>'[1]Nutrient content per 100 grams'!N34</f>
        <v>0.6166666666666667</v>
      </c>
      <c r="U214">
        <f>'[1]Nutrient content per 100 grams'!O34</f>
        <v>276.16666666666674</v>
      </c>
      <c r="V214">
        <f>'[1]Nutrient content per 100 grams'!P34</f>
        <v>95.2</v>
      </c>
      <c r="W214">
        <f>'[1]Nutrient content per 100 grams'!Q34</f>
        <v>24.7</v>
      </c>
      <c r="X214">
        <f>'[1]Nutrient content per 100 grams'!R34</f>
        <v>48.4</v>
      </c>
      <c r="Y214">
        <f>'[1]Nutrient content per 100 grams'!S34</f>
        <v>0.1129</v>
      </c>
      <c r="Z214">
        <f>'[1]Nutrient content per 100 grams'!T34</f>
        <v>0.26669999999999999</v>
      </c>
      <c r="AA214">
        <f>'[1]Nutrient content per 100 grams'!U34</f>
        <v>0.71000000000000008</v>
      </c>
      <c r="AB214">
        <f>'[1]Nutrient content per 100 grams'!V34</f>
        <v>31.580000000000002</v>
      </c>
      <c r="AC214">
        <f>'[1]Nutrient content per 100 grams'!W34</f>
        <v>6.699999999999999E-2</v>
      </c>
      <c r="AD214">
        <f>'[1]Nutrient content per 100 grams'!X34</f>
        <v>0.57210000000000005</v>
      </c>
      <c r="AE214">
        <f>'[1]Nutrient content per 100 grams'!Y34</f>
        <v>0.2777</v>
      </c>
      <c r="AF214">
        <f>'[1]Nutrient content per 100 grams'!Z34</f>
        <v>0.12239999999999999</v>
      </c>
      <c r="AG214">
        <f>'[1]Nutrient content per 100 grams'!AA34</f>
        <v>8.8400000000000006E-2</v>
      </c>
    </row>
    <row r="215" spans="1:33" x14ac:dyDescent="0.25">
      <c r="A215">
        <v>464</v>
      </c>
      <c r="B215" t="s">
        <v>168</v>
      </c>
      <c r="I215">
        <f>VLOOKUP($A215,content_factors_backup!$A$2:$Q$468,I$525,FALSE)</f>
        <v>70</v>
      </c>
      <c r="J215">
        <f>'[1]Nutrient content per 100 grams'!D35</f>
        <v>297.33333333333331</v>
      </c>
      <c r="K215">
        <f>'[1]Nutrient content per 100 grams'!E35</f>
        <v>10.194444444444443</v>
      </c>
      <c r="L215">
        <f>'[1]Nutrient content per 100 grams'!F35</f>
        <v>27.837499999999999</v>
      </c>
      <c r="M215">
        <f>'[1]Nutrient content per 100 grams'!G35</f>
        <v>3.0255555555555547</v>
      </c>
      <c r="N215">
        <f>'[1]Nutrient content per 100 grams'!H35</f>
        <v>7.1322222222222216</v>
      </c>
      <c r="O215">
        <f>'[1]Nutrient content per 100 grams'!I35</f>
        <v>201.33333333333334</v>
      </c>
      <c r="P215">
        <f>'[1]Nutrient content per 100 grams'!J35</f>
        <v>124.55555555555556</v>
      </c>
      <c r="Q215">
        <f>'[1]Nutrient content per 100 grams'!K35</f>
        <v>1.1988888888888889</v>
      </c>
      <c r="R215">
        <f>'[1]Nutrient content per 100 grams'!L35</f>
        <v>124.52000000000001</v>
      </c>
      <c r="S215">
        <f>'[1]Nutrient content per 100 grams'!M35</f>
        <v>2312</v>
      </c>
      <c r="T215">
        <f>'[1]Nutrient content per 100 grams'!N35</f>
        <v>1.7420000000000002</v>
      </c>
      <c r="U215">
        <f>'[1]Nutrient content per 100 grams'!O35</f>
        <v>147.98000000000002</v>
      </c>
      <c r="V215">
        <f>'[1]Nutrient content per 100 grams'!P35</f>
        <v>475.11111111111109</v>
      </c>
      <c r="W215">
        <f>'[1]Nutrient content per 100 grams'!Q35</f>
        <v>139.11111111111111</v>
      </c>
      <c r="X215">
        <f>'[1]Nutrient content per 100 grams'!R35</f>
        <v>242.55555555555554</v>
      </c>
      <c r="Y215">
        <f>'[1]Nutrient content per 100 grams'!S35</f>
        <v>1.689111111111111</v>
      </c>
      <c r="Z215">
        <f>'[1]Nutrient content per 100 grams'!T35</f>
        <v>1.292875</v>
      </c>
      <c r="AA215">
        <f>'[1]Nutrient content per 100 grams'!U35</f>
        <v>18.433333333333337</v>
      </c>
      <c r="AB215">
        <f>'[1]Nutrient content per 100 grams'!V35</f>
        <v>18.933333333333334</v>
      </c>
      <c r="AC215">
        <f>'[1]Nutrient content per 100 grams'!W35</f>
        <v>0.31233333333333335</v>
      </c>
      <c r="AD215">
        <f>'[1]Nutrient content per 100 grams'!X35</f>
        <v>6.9671111111111115</v>
      </c>
      <c r="AE215">
        <f>'[1]Nutrient content per 100 grams'!Y35</f>
        <v>6.5397500000000015</v>
      </c>
      <c r="AF215">
        <f>'[1]Nutrient content per 100 grams'!Z35</f>
        <v>1.3344444444444443</v>
      </c>
      <c r="AG215">
        <f>'[1]Nutrient content per 100 grams'!AA35</f>
        <v>1.7026666666666668</v>
      </c>
    </row>
    <row r="216" spans="1:33" x14ac:dyDescent="0.25">
      <c r="A216">
        <v>465</v>
      </c>
      <c r="B216" t="s">
        <v>169</v>
      </c>
      <c r="I216">
        <f>VLOOKUP($A216,content_factors_backup!$A$2:$Q$468,I$525,FALSE)</f>
        <v>10</v>
      </c>
      <c r="J216">
        <f>'[1]Nutrient content per 100 grams'!D36</f>
        <v>38.608695652173914</v>
      </c>
      <c r="K216">
        <f>'[1]Nutrient content per 100 grams'!E36</f>
        <v>1.7849275362318839</v>
      </c>
      <c r="L216">
        <f>'[1]Nutrient content per 100 grams'!F36</f>
        <v>2.1</v>
      </c>
      <c r="M216">
        <f>'[1]Nutrient content per 100 grams'!G36</f>
        <v>0.37623188405797114</v>
      </c>
      <c r="N216">
        <f>'[1]Nutrient content per 100 grams'!H36</f>
        <v>0.99985507246376826</v>
      </c>
      <c r="O216">
        <f>'[1]Nutrient content per 100 grams'!I36</f>
        <v>28.289855072463769</v>
      </c>
      <c r="P216">
        <f>'[1]Nutrient content per 100 grams'!J36</f>
        <v>27.782608695652176</v>
      </c>
      <c r="Q216">
        <f>'[1]Nutrient content per 100 grams'!K36</f>
        <v>6.2768115942028996E-2</v>
      </c>
      <c r="R216">
        <f>'[1]Nutrient content per 100 grams'!L36</f>
        <v>14.118421052631575</v>
      </c>
      <c r="S216">
        <f>'[1]Nutrient content per 100 grams'!M36</f>
        <v>192.28985507246378</v>
      </c>
      <c r="T216">
        <f>'[1]Nutrient content per 100 grams'!N36</f>
        <v>0.70956521739130451</v>
      </c>
      <c r="U216">
        <f>'[1]Nutrient content per 100 grams'!O36</f>
        <v>37.826666666666668</v>
      </c>
      <c r="V216">
        <f>'[1]Nutrient content per 100 grams'!P36</f>
        <v>115.64615384615385</v>
      </c>
      <c r="W216">
        <f>'[1]Nutrient content per 100 grams'!Q36</f>
        <v>17.130434782608695</v>
      </c>
      <c r="X216">
        <f>'[1]Nutrient content per 100 grams'!R36</f>
        <v>37.420289855072461</v>
      </c>
      <c r="Y216">
        <f>'[1]Nutrient content per 100 grams'!S36</f>
        <v>0.12995588235294123</v>
      </c>
      <c r="Z216">
        <f>'[1]Nutrient content per 100 grams'!T36</f>
        <v>0.23905882352941171</v>
      </c>
      <c r="AA216">
        <f>'[1]Nutrient content per 100 grams'!U36</f>
        <v>0.98507462686567182</v>
      </c>
      <c r="AB216">
        <f>'[1]Nutrient content per 100 grams'!V36</f>
        <v>11.927536231884059</v>
      </c>
      <c r="AC216">
        <f>'[1]Nutrient content per 100 grams'!W36</f>
        <v>5.5782608695652151E-2</v>
      </c>
      <c r="AD216">
        <f>'[1]Nutrient content per 100 grams'!X36</f>
        <v>0.79891304347826086</v>
      </c>
      <c r="AE216">
        <f>'[1]Nutrient content per 100 grams'!Y36</f>
        <v>0.26823880597014932</v>
      </c>
      <c r="AF216">
        <f>'[1]Nutrient content per 100 grams'!Z36</f>
        <v>9.716417910447761E-2</v>
      </c>
      <c r="AG216">
        <f>'[1]Nutrient content per 100 grams'!AA36</f>
        <v>0.18767647058823525</v>
      </c>
    </row>
    <row r="217" spans="1:33" x14ac:dyDescent="0.25">
      <c r="A217">
        <v>469</v>
      </c>
      <c r="B217" t="s">
        <v>170</v>
      </c>
      <c r="C217" t="s">
        <v>853</v>
      </c>
      <c r="E217" t="s">
        <v>852</v>
      </c>
      <c r="F217" t="s">
        <v>852</v>
      </c>
      <c r="G217">
        <v>21393.9</v>
      </c>
      <c r="I217">
        <f>VLOOKUP($A217,content_factors_backup!$A$2:$Q$468,I$525,FALSE)</f>
        <v>90</v>
      </c>
      <c r="J217">
        <f>'[1]Nutrient content per 100 grams'!D37</f>
        <v>321.125</v>
      </c>
      <c r="K217">
        <f>'[1]Nutrient content per 100 grams'!E37</f>
        <v>16.606249999999999</v>
      </c>
      <c r="L217">
        <f>'[1]Nutrient content per 100 grams'!F37</f>
        <v>20.049999999999997</v>
      </c>
      <c r="M217">
        <f>'[1]Nutrient content per 100 grams'!G37</f>
        <v>2.7625000000000002</v>
      </c>
      <c r="N217">
        <f>'[1]Nutrient content per 100 grams'!H37</f>
        <v>14.222500000000002</v>
      </c>
      <c r="O217">
        <f>'[1]Nutrient content per 100 grams'!I37</f>
        <v>283.625</v>
      </c>
      <c r="P217">
        <f>'[1]Nutrient content per 100 grams'!J37</f>
        <v>182.875</v>
      </c>
      <c r="Q217">
        <f>'[1]Nutrient content per 100 grams'!K37</f>
        <v>0.89712499999999995</v>
      </c>
      <c r="R217">
        <f>'[1]Nutrient content per 100 grams'!L37</f>
        <v>67.5</v>
      </c>
      <c r="S217">
        <f>'[1]Nutrient content per 100 grams'!M37</f>
        <v>2976.5</v>
      </c>
      <c r="T217">
        <f>'[1]Nutrient content per 100 grams'!N37</f>
        <v>2.7619999999999996</v>
      </c>
      <c r="U217">
        <f>'[1]Nutrient content per 100 grams'!O37</f>
        <v>69.7</v>
      </c>
      <c r="V217">
        <f>'[1]Nutrient content per 100 grams'!P37</f>
        <v>1571.2857142857142</v>
      </c>
      <c r="W217">
        <f>'[1]Nutrient content per 100 grams'!Q37</f>
        <v>232.875</v>
      </c>
      <c r="X217">
        <f>'[1]Nutrient content per 100 grams'!R37</f>
        <v>376.375</v>
      </c>
      <c r="Y217">
        <f>'[1]Nutrient content per 100 grams'!S37</f>
        <v>0.72387500000000005</v>
      </c>
      <c r="Z217">
        <f>'[1]Nutrient content per 100 grams'!T37</f>
        <v>1.6297499999999998</v>
      </c>
      <c r="AA217">
        <f>'[1]Nutrient content per 100 grams'!U37</f>
        <v>9.2624999999999993</v>
      </c>
      <c r="AB217">
        <f>'[1]Nutrient content per 100 grams'!V37</f>
        <v>606.95000000000005</v>
      </c>
      <c r="AC217">
        <f>'[1]Nutrient content per 100 grams'!W37</f>
        <v>0.80925000000000002</v>
      </c>
      <c r="AD217">
        <f>'[1]Nutrient content per 100 grams'!X37</f>
        <v>5.3946249999999996</v>
      </c>
      <c r="AE217">
        <f>'[1]Nutrient content per 100 grams'!Y37</f>
        <v>1.3279999999999998</v>
      </c>
      <c r="AF217">
        <f>'[1]Nutrient content per 100 grams'!Z37</f>
        <v>1.6676249999999997</v>
      </c>
      <c r="AG217">
        <f>'[1]Nutrient content per 100 grams'!AA37</f>
        <v>0.97857142857142854</v>
      </c>
    </row>
    <row r="218" spans="1:33" x14ac:dyDescent="0.25">
      <c r="A218">
        <v>471</v>
      </c>
      <c r="B218" t="s">
        <v>171</v>
      </c>
      <c r="C218" t="s">
        <v>851</v>
      </c>
      <c r="E218" t="s">
        <v>850</v>
      </c>
      <c r="F218" t="s">
        <v>850</v>
      </c>
      <c r="G218">
        <v>21340</v>
      </c>
      <c r="I218">
        <f>VLOOKUP($A218,content_factors_backup!$A$2:$Q$468,I$525,FALSE)</f>
        <v>9.9999999999999982</v>
      </c>
      <c r="J218">
        <f>'[1]Nutrient content per 100 grams'!D38</f>
        <v>50.583333333333336</v>
      </c>
      <c r="K218">
        <f>'[1]Nutrient content per 100 grams'!E38</f>
        <v>1.075</v>
      </c>
      <c r="L218">
        <f>'[1]Nutrient content per 100 grams'!F38</f>
        <v>2.1166666666666667</v>
      </c>
      <c r="M218">
        <f>'[1]Nutrient content per 100 grams'!G38</f>
        <v>0.19333333333333333</v>
      </c>
      <c r="N218">
        <f>'[1]Nutrient content per 100 grams'!H38</f>
        <v>0.59666666666666668</v>
      </c>
      <c r="O218">
        <f>'[1]Nutrient content per 100 grams'!I38</f>
        <v>30.583333333333332</v>
      </c>
      <c r="P218">
        <f>'[1]Nutrient content per 100 grams'!J38</f>
        <v>18.75</v>
      </c>
      <c r="Q218">
        <f>'[1]Nutrient content per 100 grams'!K38</f>
        <v>4.3166666666666666E-2</v>
      </c>
      <c r="R218">
        <f>'[1]Nutrient content per 100 grams'!L38</f>
        <v>10.890909090909092</v>
      </c>
      <c r="S218">
        <f>'[1]Nutrient content per 100 grams'!M38</f>
        <v>175.41666666666666</v>
      </c>
      <c r="T218">
        <f>'[1]Nutrient content per 100 grams'!N38</f>
        <v>0.50454545454545452</v>
      </c>
      <c r="U218">
        <f>'[1]Nutrient content per 100 grams'!O38</f>
        <v>25.527272727272727</v>
      </c>
      <c r="V218">
        <f>'[1]Nutrient content per 100 grams'!P38</f>
        <v>8.25</v>
      </c>
      <c r="W218">
        <f>'[1]Nutrient content per 100 grams'!Q38</f>
        <v>12.5</v>
      </c>
      <c r="X218">
        <f>'[1]Nutrient content per 100 grams'!R38</f>
        <v>20.416666666666668</v>
      </c>
      <c r="Y218">
        <f>'[1]Nutrient content per 100 grams'!S38</f>
        <v>0.11175000000000002</v>
      </c>
      <c r="Z218">
        <f>'[1]Nutrient content per 100 grams'!T38</f>
        <v>0.12050000000000001</v>
      </c>
      <c r="AA218">
        <f>'[1]Nutrient content per 100 grams'!U38</f>
        <v>0.63333333333333341</v>
      </c>
      <c r="AB218">
        <f>'[1]Nutrient content per 100 grams'!V38</f>
        <v>2.5833333333333335</v>
      </c>
      <c r="AC218">
        <f>'[1]Nutrient content per 100 grams'!W38</f>
        <v>1.9583333333333331E-2</v>
      </c>
      <c r="AD218">
        <f>'[1]Nutrient content per 100 grams'!X38</f>
        <v>0.30208333333333337</v>
      </c>
      <c r="AE218">
        <f>'[1]Nutrient content per 100 grams'!Y38</f>
        <v>0.14899999999999999</v>
      </c>
      <c r="AF218">
        <f>'[1]Nutrient content per 100 grams'!Z38</f>
        <v>6.1166666666666675E-2</v>
      </c>
      <c r="AG218">
        <f>'[1]Nutrient content per 100 grams'!AA38</f>
        <v>0.22874999999999998</v>
      </c>
    </row>
    <row r="219" spans="1:33" x14ac:dyDescent="0.25">
      <c r="A219">
        <v>472</v>
      </c>
      <c r="B219" t="s">
        <v>172</v>
      </c>
      <c r="C219" t="s">
        <v>849</v>
      </c>
      <c r="E219" t="s">
        <v>848</v>
      </c>
      <c r="F219" t="s">
        <v>848</v>
      </c>
      <c r="G219" t="s">
        <v>847</v>
      </c>
      <c r="I219">
        <f>VLOOKUP($A219,content_factors_backup!$A$2:$Q$468,I$525,FALSE)</f>
        <v>9.9999999999999982</v>
      </c>
      <c r="J219">
        <f>'[1]Nutrient content per 100 grams'!D39</f>
        <v>38.608695652173914</v>
      </c>
      <c r="K219">
        <f>'[1]Nutrient content per 100 grams'!E39</f>
        <v>1.7849275362318839</v>
      </c>
      <c r="L219">
        <f>'[1]Nutrient content per 100 grams'!F39</f>
        <v>2.1</v>
      </c>
      <c r="M219">
        <f>'[1]Nutrient content per 100 grams'!G39</f>
        <v>0.37623188405797114</v>
      </c>
      <c r="N219">
        <f>'[1]Nutrient content per 100 grams'!H39</f>
        <v>0.99985507246376826</v>
      </c>
      <c r="O219">
        <f>'[1]Nutrient content per 100 grams'!I39</f>
        <v>28.289855072463769</v>
      </c>
      <c r="P219">
        <f>'[1]Nutrient content per 100 grams'!J39</f>
        <v>27.782608695652176</v>
      </c>
      <c r="Q219">
        <f>'[1]Nutrient content per 100 grams'!K39</f>
        <v>6.2768115942028996E-2</v>
      </c>
      <c r="R219">
        <f>'[1]Nutrient content per 100 grams'!L39</f>
        <v>14.118421052631575</v>
      </c>
      <c r="S219">
        <f>'[1]Nutrient content per 100 grams'!M39</f>
        <v>192.28985507246378</v>
      </c>
      <c r="T219">
        <f>'[1]Nutrient content per 100 grams'!N39</f>
        <v>0.70956521739130451</v>
      </c>
      <c r="U219">
        <f>'[1]Nutrient content per 100 grams'!O39</f>
        <v>37.826666666666668</v>
      </c>
      <c r="V219">
        <f>'[1]Nutrient content per 100 grams'!P39</f>
        <v>115.64615384615385</v>
      </c>
      <c r="W219">
        <f>'[1]Nutrient content per 100 grams'!Q39</f>
        <v>17.130434782608695</v>
      </c>
      <c r="X219">
        <f>'[1]Nutrient content per 100 grams'!R39</f>
        <v>37.420289855072461</v>
      </c>
      <c r="Y219">
        <f>'[1]Nutrient content per 100 grams'!S39</f>
        <v>0.12995588235294123</v>
      </c>
      <c r="Z219">
        <f>'[1]Nutrient content per 100 grams'!T39</f>
        <v>0.23905882352941171</v>
      </c>
      <c r="AA219">
        <f>'[1]Nutrient content per 100 grams'!U39</f>
        <v>0.98507462686567182</v>
      </c>
      <c r="AB219">
        <f>'[1]Nutrient content per 100 grams'!V39</f>
        <v>11.927536231884059</v>
      </c>
      <c r="AC219">
        <f>'[1]Nutrient content per 100 grams'!W39</f>
        <v>5.5782608695652151E-2</v>
      </c>
      <c r="AD219">
        <f>'[1]Nutrient content per 100 grams'!X39</f>
        <v>0.79891304347826086</v>
      </c>
      <c r="AE219">
        <f>'[1]Nutrient content per 100 grams'!Y39</f>
        <v>0.26823880597014932</v>
      </c>
      <c r="AF219">
        <f>'[1]Nutrient content per 100 grams'!Z39</f>
        <v>9.716417910447761E-2</v>
      </c>
      <c r="AG219">
        <f>'[1]Nutrient content per 100 grams'!AA39</f>
        <v>0.18767647058823525</v>
      </c>
    </row>
    <row r="220" spans="1:33" x14ac:dyDescent="0.25">
      <c r="A220">
        <v>473</v>
      </c>
      <c r="B220" t="s">
        <v>173</v>
      </c>
      <c r="C220" t="s">
        <v>846</v>
      </c>
      <c r="E220" t="s">
        <v>845</v>
      </c>
      <c r="F220" t="s">
        <v>845</v>
      </c>
      <c r="G220" t="s">
        <v>844</v>
      </c>
      <c r="I220">
        <f>VLOOKUP($A220,content_factors_backup!$A$2:$Q$468,I$525,FALSE)</f>
        <v>9.9999999999999982</v>
      </c>
      <c r="J220">
        <f>'[1]Nutrient content per 100 grams'!D40</f>
        <v>42.194444444444443</v>
      </c>
      <c r="K220">
        <f>'[1]Nutrient content per 100 grams'!E40</f>
        <v>2.5322222222222215</v>
      </c>
      <c r="L220">
        <f>'[1]Nutrient content per 100 grams'!F40</f>
        <v>2.657142857142857</v>
      </c>
      <c r="M220">
        <f>'[1]Nutrient content per 100 grams'!G40</f>
        <v>0.34833333333333333</v>
      </c>
      <c r="N220">
        <f>'[1]Nutrient content per 100 grams'!H40</f>
        <v>0.9030555555555555</v>
      </c>
      <c r="O220">
        <f>'[1]Nutrient content per 100 grams'!I40</f>
        <v>45.638888888888886</v>
      </c>
      <c r="P220">
        <f>'[1]Nutrient content per 100 grams'!J40</f>
        <v>54.714285714285715</v>
      </c>
      <c r="Q220">
        <f>'[1]Nutrient content per 100 grams'!K40</f>
        <v>8.5444444444444462E-2</v>
      </c>
      <c r="R220">
        <f>'[1]Nutrient content per 100 grams'!L40</f>
        <v>17.45</v>
      </c>
      <c r="S220">
        <f>'[1]Nutrient content per 100 grams'!M40</f>
        <v>212.22222222222223</v>
      </c>
      <c r="T220">
        <f>'[1]Nutrient content per 100 grams'!N40</f>
        <v>0.68800000000000006</v>
      </c>
      <c r="U220">
        <f>'[1]Nutrient content per 100 grams'!O40</f>
        <v>47.79999999999999</v>
      </c>
      <c r="V220">
        <f>'[1]Nutrient content per 100 grams'!P40</f>
        <v>138.27777777777777</v>
      </c>
      <c r="W220">
        <f>'[1]Nutrient content per 100 grams'!Q40</f>
        <v>22.416666666666668</v>
      </c>
      <c r="X220">
        <f>'[1]Nutrient content per 100 grams'!R40</f>
        <v>45.472222222222221</v>
      </c>
      <c r="Y220">
        <f>'[1]Nutrient content per 100 grams'!S40</f>
        <v>6.5916666666666665E-2</v>
      </c>
      <c r="Z220">
        <f>'[1]Nutrient content per 100 grams'!T40</f>
        <v>0.29033333333333333</v>
      </c>
      <c r="AA220">
        <f>'[1]Nutrient content per 100 grams'!U40</f>
        <v>0.9714285714285712</v>
      </c>
      <c r="AB220">
        <f>'[1]Nutrient content per 100 grams'!V40</f>
        <v>22.863888888888884</v>
      </c>
      <c r="AC220">
        <f>'[1]Nutrient content per 100 grams'!W40</f>
        <v>8.2194444444444445E-2</v>
      </c>
      <c r="AD220">
        <f>'[1]Nutrient content per 100 grams'!X40</f>
        <v>0.92130555555555538</v>
      </c>
      <c r="AE220">
        <f>'[1]Nutrient content per 100 grams'!Y40</f>
        <v>0.19508571428571431</v>
      </c>
      <c r="AF220">
        <f>'[1]Nutrient content per 100 grams'!Z40</f>
        <v>0.11268571428571428</v>
      </c>
      <c r="AG220">
        <f>'[1]Nutrient content per 100 grams'!AA40</f>
        <v>0.16220588235294117</v>
      </c>
    </row>
    <row r="221" spans="1:33" x14ac:dyDescent="0.25">
      <c r="A221">
        <v>474</v>
      </c>
      <c r="B221" t="s">
        <v>174</v>
      </c>
      <c r="C221" t="s">
        <v>843</v>
      </c>
      <c r="E221" t="s">
        <v>842</v>
      </c>
      <c r="F221" t="s">
        <v>842</v>
      </c>
      <c r="G221">
        <v>21330.9</v>
      </c>
      <c r="I221">
        <f>VLOOKUP($A221,content_factors_backup!$A$2:$Q$468,I$525,FALSE)</f>
        <v>9.9999999999999982</v>
      </c>
      <c r="J221">
        <f>'[1]Nutrient content per 100 grams'!D41</f>
        <v>38.608695652173914</v>
      </c>
      <c r="K221">
        <f>'[1]Nutrient content per 100 grams'!E41</f>
        <v>1.7849275362318839</v>
      </c>
      <c r="L221">
        <f>'[1]Nutrient content per 100 grams'!F41</f>
        <v>2.1</v>
      </c>
      <c r="M221">
        <f>'[1]Nutrient content per 100 grams'!G41</f>
        <v>0.37623188405797114</v>
      </c>
      <c r="N221">
        <f>'[1]Nutrient content per 100 grams'!H41</f>
        <v>0.99985507246376826</v>
      </c>
      <c r="O221">
        <f>'[1]Nutrient content per 100 grams'!I41</f>
        <v>28.289855072463769</v>
      </c>
      <c r="P221">
        <f>'[1]Nutrient content per 100 grams'!J41</f>
        <v>27.782608695652176</v>
      </c>
      <c r="Q221">
        <f>'[1]Nutrient content per 100 grams'!K41</f>
        <v>6.2768115942028996E-2</v>
      </c>
      <c r="R221">
        <f>'[1]Nutrient content per 100 grams'!L41</f>
        <v>14.118421052631575</v>
      </c>
      <c r="S221">
        <f>'[1]Nutrient content per 100 grams'!M41</f>
        <v>192.28985507246378</v>
      </c>
      <c r="T221">
        <f>'[1]Nutrient content per 100 grams'!N41</f>
        <v>0.70956521739130451</v>
      </c>
      <c r="U221">
        <f>'[1]Nutrient content per 100 grams'!O41</f>
        <v>37.826666666666668</v>
      </c>
      <c r="V221">
        <f>'[1]Nutrient content per 100 grams'!P41</f>
        <v>115.64615384615385</v>
      </c>
      <c r="W221">
        <f>'[1]Nutrient content per 100 grams'!Q41</f>
        <v>17.130434782608695</v>
      </c>
      <c r="X221">
        <f>'[1]Nutrient content per 100 grams'!R41</f>
        <v>37.420289855072461</v>
      </c>
      <c r="Y221">
        <f>'[1]Nutrient content per 100 grams'!S41</f>
        <v>0.12995588235294123</v>
      </c>
      <c r="Z221">
        <f>'[1]Nutrient content per 100 grams'!T41</f>
        <v>0.23905882352941171</v>
      </c>
      <c r="AA221">
        <f>'[1]Nutrient content per 100 grams'!U41</f>
        <v>0.98507462686567182</v>
      </c>
      <c r="AB221">
        <f>'[1]Nutrient content per 100 grams'!V41</f>
        <v>11.927536231884059</v>
      </c>
      <c r="AC221">
        <f>'[1]Nutrient content per 100 grams'!W41</f>
        <v>5.5782608695652151E-2</v>
      </c>
      <c r="AD221">
        <f>'[1]Nutrient content per 100 grams'!X41</f>
        <v>0.79891304347826086</v>
      </c>
      <c r="AE221">
        <f>'[1]Nutrient content per 100 grams'!Y41</f>
        <v>0.26823880597014932</v>
      </c>
      <c r="AF221">
        <f>'[1]Nutrient content per 100 grams'!Z41</f>
        <v>9.716417910447761E-2</v>
      </c>
      <c r="AG221">
        <f>'[1]Nutrient content per 100 grams'!AA41</f>
        <v>0.18767647058823525</v>
      </c>
    </row>
    <row r="222" spans="1:33" x14ac:dyDescent="0.25">
      <c r="A222">
        <v>475</v>
      </c>
      <c r="B222" t="s">
        <v>175</v>
      </c>
      <c r="C222" t="s">
        <v>841</v>
      </c>
      <c r="E222" t="s">
        <v>840</v>
      </c>
      <c r="F222" t="s">
        <v>840</v>
      </c>
      <c r="G222" t="s">
        <v>839</v>
      </c>
      <c r="I222">
        <f>VLOOKUP($A222,content_factors_backup!$A$2:$Q$468,I$525,FALSE)</f>
        <v>9.9999999999999982</v>
      </c>
      <c r="J222">
        <f>'[1]Nutrient content per 100 grams'!D42</f>
        <v>40.857142857142854</v>
      </c>
      <c r="K222">
        <f>'[1]Nutrient content per 100 grams'!E42</f>
        <v>2.3777142857142852</v>
      </c>
      <c r="L222">
        <f>'[1]Nutrient content per 100 grams'!F42</f>
        <v>2.6676470588235293</v>
      </c>
      <c r="M222">
        <f>'[1]Nutrient content per 100 grams'!G42</f>
        <v>0.33</v>
      </c>
      <c r="N222">
        <f>'[1]Nutrient content per 100 grams'!H42</f>
        <v>0.82085714285714284</v>
      </c>
      <c r="O222">
        <f>'[1]Nutrient content per 100 grams'!I42</f>
        <v>50.342857142857142</v>
      </c>
      <c r="P222">
        <f>'[1]Nutrient content per 100 grams'!J42</f>
        <v>40.314285714285717</v>
      </c>
      <c r="Q222">
        <f>'[1]Nutrient content per 100 grams'!K42</f>
        <v>7.4228571428571422E-2</v>
      </c>
      <c r="R222">
        <f>'[1]Nutrient content per 100 grams'!L42</f>
        <v>15.493548387096777</v>
      </c>
      <c r="S222">
        <f>'[1]Nutrient content per 100 grams'!M42</f>
        <v>184.05714285714285</v>
      </c>
      <c r="T222">
        <f>'[1]Nutrient content per 100 grams'!N42</f>
        <v>0.66593749999999974</v>
      </c>
      <c r="U222">
        <f>'[1]Nutrient content per 100 grams'!O42</f>
        <v>127.56562500000001</v>
      </c>
      <c r="V222">
        <f>'[1]Nutrient content per 100 grams'!P42</f>
        <v>158.88571428571427</v>
      </c>
      <c r="W222">
        <f>'[1]Nutrient content per 100 grams'!Q42</f>
        <v>20.742857142857144</v>
      </c>
      <c r="X222">
        <f>'[1]Nutrient content per 100 grams'!R42</f>
        <v>40.200000000000003</v>
      </c>
      <c r="Y222">
        <f>'[1]Nutrient content per 100 grams'!S42</f>
        <v>6.3142857142857139E-2</v>
      </c>
      <c r="Z222">
        <f>'[1]Nutrient content per 100 grams'!T42</f>
        <v>0.2645142857142857</v>
      </c>
      <c r="AA222">
        <f>'[1]Nutrient content per 100 grams'!U42</f>
        <v>0.90285714285714291</v>
      </c>
      <c r="AB222">
        <f>'[1]Nutrient content per 100 grams'!V42</f>
        <v>14.265714285714287</v>
      </c>
      <c r="AC222">
        <f>'[1]Nutrient content per 100 grams'!W42</f>
        <v>7.2114285714285728E-2</v>
      </c>
      <c r="AD222">
        <f>'[1]Nutrient content per 100 grams'!X42</f>
        <v>0.71434285714285706</v>
      </c>
      <c r="AE222">
        <f>'[1]Nutrient content per 100 grams'!Y42</f>
        <v>0.16154285714285713</v>
      </c>
      <c r="AF222">
        <f>'[1]Nutrient content per 100 grams'!Z42</f>
        <v>0.10082857142857146</v>
      </c>
      <c r="AG222">
        <f>'[1]Nutrient content per 100 grams'!AA42</f>
        <v>0.15660000000000002</v>
      </c>
    </row>
    <row r="223" spans="1:33" x14ac:dyDescent="0.25">
      <c r="A223">
        <v>476</v>
      </c>
      <c r="B223" t="s">
        <v>176</v>
      </c>
      <c r="C223" t="s">
        <v>838</v>
      </c>
      <c r="E223">
        <v>200510</v>
      </c>
      <c r="F223">
        <v>200510</v>
      </c>
      <c r="G223">
        <v>23991.02</v>
      </c>
      <c r="I223">
        <f>VLOOKUP($A223,content_factors_backup!$A$2:$Q$468,I$525,FALSE)</f>
        <v>9.9999999999999982</v>
      </c>
      <c r="J223">
        <f>'[1]Nutrient content per 100 grams'!D43</f>
        <v>39.611111111111114</v>
      </c>
      <c r="K223">
        <f>'[1]Nutrient content per 100 grams'!E43</f>
        <v>1.638333333333333</v>
      </c>
      <c r="L223">
        <f>'[1]Nutrient content per 100 grams'!F43</f>
        <v>1.7944444444444443</v>
      </c>
      <c r="M223">
        <f>'[1]Nutrient content per 100 grams'!G43</f>
        <v>0.24000000000000002</v>
      </c>
      <c r="N223">
        <f>'[1]Nutrient content per 100 grams'!H43</f>
        <v>0.52500000000000002</v>
      </c>
      <c r="O223">
        <f>'[1]Nutrient content per 100 grams'!I43</f>
        <v>29.666666666666668</v>
      </c>
      <c r="P223">
        <f>'[1]Nutrient content per 100 grams'!J43</f>
        <v>22.777777777777779</v>
      </c>
      <c r="Q223">
        <f>'[1]Nutrient content per 100 grams'!K43</f>
        <v>5.8944444444444438E-2</v>
      </c>
      <c r="R223">
        <f>'[1]Nutrient content per 100 grams'!L43</f>
        <v>13.238888888888887</v>
      </c>
      <c r="S223">
        <f>'[1]Nutrient content per 100 grams'!M43</f>
        <v>158.55555555555554</v>
      </c>
      <c r="T223">
        <f>'[1]Nutrient content per 100 grams'!N43</f>
        <v>0.31611111111111106</v>
      </c>
      <c r="U223">
        <f>'[1]Nutrient content per 100 grams'!O43</f>
        <v>20.772222222222222</v>
      </c>
      <c r="V223">
        <f>'[1]Nutrient content per 100 grams'!P43</f>
        <v>138.11111111111111</v>
      </c>
      <c r="W223">
        <f>'[1]Nutrient content per 100 grams'!Q43</f>
        <v>17.666666666666668</v>
      </c>
      <c r="X223">
        <f>'[1]Nutrient content per 100 grams'!R43</f>
        <v>32.555555555555557</v>
      </c>
      <c r="Y223">
        <f>'[1]Nutrient content per 100 grams'!S43</f>
        <v>4.9500000000000002E-2</v>
      </c>
      <c r="Z223">
        <f>'[1]Nutrient content per 100 grams'!T43</f>
        <v>0.15987499999999999</v>
      </c>
      <c r="AA223">
        <f>'[1]Nutrient content per 100 grams'!U43</f>
        <v>0.57222222222222208</v>
      </c>
      <c r="AB223">
        <f>'[1]Nutrient content per 100 grams'!V43</f>
        <v>3.3388888888888895</v>
      </c>
      <c r="AC223">
        <f>'[1]Nutrient content per 100 grams'!W43</f>
        <v>3.4611111111111113E-2</v>
      </c>
      <c r="AD223">
        <f>'[1]Nutrient content per 100 grams'!X43</f>
        <v>0.52011111111111108</v>
      </c>
      <c r="AE223">
        <f>'[1]Nutrient content per 100 grams'!Y43</f>
        <v>0.21711764705882353</v>
      </c>
      <c r="AF223">
        <f>'[1]Nutrient content per 100 grams'!Z43</f>
        <v>5.9944444444444439E-2</v>
      </c>
      <c r="AG223">
        <f>'[1]Nutrient content per 100 grams'!AA43</f>
        <v>0.13694444444444442</v>
      </c>
    </row>
    <row r="224" spans="1:33" x14ac:dyDescent="0.25">
      <c r="A224">
        <v>486</v>
      </c>
      <c r="B224" t="s">
        <v>177</v>
      </c>
      <c r="C224" t="s">
        <v>837</v>
      </c>
      <c r="E224">
        <v>80300</v>
      </c>
      <c r="F224">
        <v>80390</v>
      </c>
      <c r="G224">
        <v>1312</v>
      </c>
      <c r="I224">
        <f>VLOOKUP($A224,content_factors_backup!$A$2:$Q$468,I$525,FALSE)</f>
        <v>25</v>
      </c>
      <c r="J224">
        <f>'[1]Nutrient content per 100 grams'!D44</f>
        <v>89</v>
      </c>
      <c r="K224">
        <f>'[1]Nutrient content per 100 grams'!E44</f>
        <v>1.0900000000000001</v>
      </c>
      <c r="L224">
        <f>'[1]Nutrient content per 100 grams'!F44</f>
        <v>2.6</v>
      </c>
      <c r="M224">
        <f>'[1]Nutrient content per 100 grams'!G44</f>
        <v>0.15</v>
      </c>
      <c r="N224">
        <f>'[1]Nutrient content per 100 grams'!H44</f>
        <v>0.26</v>
      </c>
      <c r="O224">
        <f>'[1]Nutrient content per 100 grams'!I44</f>
        <v>5</v>
      </c>
      <c r="P224">
        <f>'[1]Nutrient content per 100 grams'!J44</f>
        <v>20</v>
      </c>
      <c r="Q224">
        <f>'[1]Nutrient content per 100 grams'!K44</f>
        <v>7.2999999999999995E-2</v>
      </c>
      <c r="R224">
        <f>'[1]Nutrient content per 100 grams'!L44</f>
        <v>9.8000000000000007</v>
      </c>
      <c r="S224">
        <f>'[1]Nutrient content per 100 grams'!M44</f>
        <v>358</v>
      </c>
      <c r="T224">
        <f>'[1]Nutrient content per 100 grams'!N44</f>
        <v>0.1</v>
      </c>
      <c r="U224">
        <f>'[1]Nutrient content per 100 grams'!O44</f>
        <v>0.5</v>
      </c>
      <c r="V224">
        <f>'[1]Nutrient content per 100 grams'!P44</f>
        <v>3</v>
      </c>
      <c r="W224">
        <f>'[1]Nutrient content per 100 grams'!Q44</f>
        <v>27</v>
      </c>
      <c r="X224">
        <f>'[1]Nutrient content per 100 grams'!R44</f>
        <v>22</v>
      </c>
      <c r="Y224">
        <f>'[1]Nutrient content per 100 grams'!S44</f>
        <v>7.8E-2</v>
      </c>
      <c r="Z224">
        <f>'[1]Nutrient content per 100 grams'!T44</f>
        <v>0.27</v>
      </c>
      <c r="AA224">
        <f>'[1]Nutrient content per 100 grams'!U44</f>
        <v>1</v>
      </c>
      <c r="AB224">
        <f>'[1]Nutrient content per 100 grams'!V44</f>
        <v>8.6999999999999993</v>
      </c>
      <c r="AC224">
        <f>'[1]Nutrient content per 100 grams'!W44</f>
        <v>3.1E-2</v>
      </c>
      <c r="AD224">
        <f>'[1]Nutrient content per 100 grams'!X44</f>
        <v>0.66500000000000004</v>
      </c>
      <c r="AE224">
        <f>'[1]Nutrient content per 100 grams'!Y44</f>
        <v>0.33400000000000002</v>
      </c>
      <c r="AF224">
        <f>'[1]Nutrient content per 100 grams'!Z44</f>
        <v>0.36699999999999999</v>
      </c>
      <c r="AG224">
        <f>'[1]Nutrient content per 100 grams'!AA44</f>
        <v>7.2999999999999995E-2</v>
      </c>
    </row>
    <row r="225" spans="1:33" x14ac:dyDescent="0.25">
      <c r="A225">
        <v>489</v>
      </c>
      <c r="B225" t="s">
        <v>836</v>
      </c>
      <c r="C225" t="s">
        <v>835</v>
      </c>
      <c r="E225">
        <v>80300</v>
      </c>
      <c r="F225">
        <v>80310</v>
      </c>
      <c r="G225">
        <v>1313</v>
      </c>
      <c r="I225">
        <f>VLOOKUP($A225,content_factors_backup!$A$2:$Q$468,I$525,FALSE)</f>
        <v>34</v>
      </c>
      <c r="J225">
        <f>'[1]Nutrient content per 100 grams'!D45</f>
        <v>122</v>
      </c>
      <c r="K225">
        <f>'[1]Nutrient content per 100 grams'!E45</f>
        <v>1.3</v>
      </c>
      <c r="L225">
        <f>'[1]Nutrient content per 100 grams'!F45</f>
        <v>2.2999999999999998</v>
      </c>
      <c r="M225">
        <f>'[1]Nutrient content per 100 grams'!G45</f>
        <v>0.14000000000000001</v>
      </c>
      <c r="N225">
        <f>'[1]Nutrient content per 100 grams'!H45</f>
        <v>0.6</v>
      </c>
      <c r="O225">
        <f>'[1]Nutrient content per 100 grams'!I45</f>
        <v>3</v>
      </c>
      <c r="P225">
        <f>'[1]Nutrient content per 100 grams'!J45</f>
        <v>22</v>
      </c>
      <c r="Q225">
        <f>'[1]Nutrient content per 100 grams'!K45</f>
        <v>5.3999999999999999E-2</v>
      </c>
      <c r="R225">
        <f>'[1]Nutrient content per 100 grams'!L45</f>
        <v>13.5</v>
      </c>
      <c r="S225">
        <f>'[1]Nutrient content per 100 grams'!M45</f>
        <v>499</v>
      </c>
      <c r="T225">
        <f>'[1]Nutrient content per 100 grams'!N45</f>
        <v>0.14000000000000001</v>
      </c>
      <c r="U225">
        <f>'[1]Nutrient content per 100 grams'!O45</f>
        <v>0.7</v>
      </c>
      <c r="V225">
        <f>'[1]Nutrient content per 100 grams'!P45</f>
        <v>56</v>
      </c>
      <c r="W225">
        <f>'[1]Nutrient content per 100 grams'!Q45</f>
        <v>37</v>
      </c>
      <c r="X225">
        <f>'[1]Nutrient content per 100 grams'!R45</f>
        <v>34</v>
      </c>
      <c r="Y225">
        <f>'[1]Nutrient content per 100 grams'!S45</f>
        <v>8.1000000000000003E-2</v>
      </c>
      <c r="Z225" t="str">
        <f>'[1]Nutrient content per 100 grams'!T45</f>
        <v>NA</v>
      </c>
      <c r="AA225">
        <f>'[1]Nutrient content per 100 grams'!U45</f>
        <v>1.5</v>
      </c>
      <c r="AB225">
        <f>'[1]Nutrient content per 100 grams'!V45</f>
        <v>18.399999999999999</v>
      </c>
      <c r="AC225">
        <f>'[1]Nutrient content per 100 grams'!W45</f>
        <v>5.1999999999999998E-2</v>
      </c>
      <c r="AD225">
        <f>'[1]Nutrient content per 100 grams'!X45</f>
        <v>0.68600000000000005</v>
      </c>
      <c r="AE225">
        <f>'[1]Nutrient content per 100 grams'!Y45</f>
        <v>0.26</v>
      </c>
      <c r="AF225">
        <f>'[1]Nutrient content per 100 grams'!Z45</f>
        <v>0.29899999999999999</v>
      </c>
      <c r="AG225">
        <f>'[1]Nutrient content per 100 grams'!AA45</f>
        <v>6.9000000000000006E-2</v>
      </c>
    </row>
    <row r="226" spans="1:33" x14ac:dyDescent="0.25">
      <c r="A226">
        <v>490</v>
      </c>
      <c r="B226" t="s">
        <v>179</v>
      </c>
      <c r="C226" t="s">
        <v>834</v>
      </c>
      <c r="E226">
        <v>80510</v>
      </c>
      <c r="F226">
        <v>80510</v>
      </c>
      <c r="G226">
        <v>1323</v>
      </c>
      <c r="I226">
        <f>VLOOKUP($A226,content_factors_backup!$A$2:$Q$468,I$525,FALSE)</f>
        <v>14.000000000000002</v>
      </c>
      <c r="J226">
        <f>'[1]Nutrient content per 100 grams'!D46</f>
        <v>47</v>
      </c>
      <c r="K226">
        <f>'[1]Nutrient content per 100 grams'!E46</f>
        <v>0.94</v>
      </c>
      <c r="L226">
        <f>'[1]Nutrient content per 100 grams'!F46</f>
        <v>2.4</v>
      </c>
      <c r="M226">
        <f>'[1]Nutrient content per 100 grams'!G46</f>
        <v>7.0000000000000007E-2</v>
      </c>
      <c r="N226">
        <f>'[1]Nutrient content per 100 grams'!H46</f>
        <v>0.1</v>
      </c>
      <c r="O226">
        <f>'[1]Nutrient content per 100 grams'!I46</f>
        <v>40</v>
      </c>
      <c r="P226">
        <f>'[1]Nutrient content per 100 grams'!J46</f>
        <v>30</v>
      </c>
      <c r="Q226">
        <f>'[1]Nutrient content per 100 grams'!K46</f>
        <v>0.04</v>
      </c>
      <c r="R226">
        <f>'[1]Nutrient content per 100 grams'!L46</f>
        <v>8.4</v>
      </c>
      <c r="S226">
        <f>'[1]Nutrient content per 100 grams'!M46</f>
        <v>181</v>
      </c>
      <c r="T226">
        <f>'[1]Nutrient content per 100 grams'!N46</f>
        <v>0.18</v>
      </c>
      <c r="U226">
        <f>'[1]Nutrient content per 100 grams'!O46</f>
        <v>0</v>
      </c>
      <c r="V226">
        <f>'[1]Nutrient content per 100 grams'!P46</f>
        <v>11</v>
      </c>
      <c r="W226">
        <f>'[1]Nutrient content per 100 grams'!Q46</f>
        <v>10</v>
      </c>
      <c r="X226">
        <f>'[1]Nutrient content per 100 grams'!R46</f>
        <v>14</v>
      </c>
      <c r="Y226">
        <f>'[1]Nutrient content per 100 grams'!S46</f>
        <v>4.4999999999999998E-2</v>
      </c>
      <c r="Z226">
        <f>'[1]Nutrient content per 100 grams'!T46</f>
        <v>2.5000000000000001E-2</v>
      </c>
      <c r="AA226">
        <f>'[1]Nutrient content per 100 grams'!U46</f>
        <v>0.5</v>
      </c>
      <c r="AB226">
        <f>'[1]Nutrient content per 100 grams'!V46</f>
        <v>53.2</v>
      </c>
      <c r="AC226">
        <f>'[1]Nutrient content per 100 grams'!W46</f>
        <v>8.6999999999999994E-2</v>
      </c>
      <c r="AD226">
        <f>'[1]Nutrient content per 100 grams'!X46</f>
        <v>0.28199999999999997</v>
      </c>
      <c r="AE226">
        <f>'[1]Nutrient content per 100 grams'!Y46</f>
        <v>0.25</v>
      </c>
      <c r="AF226">
        <f>'[1]Nutrient content per 100 grams'!Z46</f>
        <v>0.06</v>
      </c>
      <c r="AG226">
        <f>'[1]Nutrient content per 100 grams'!AA46</f>
        <v>2.5000000000000001E-2</v>
      </c>
    </row>
    <row r="227" spans="1:33" x14ac:dyDescent="0.25">
      <c r="A227">
        <v>491</v>
      </c>
      <c r="B227" t="s">
        <v>180</v>
      </c>
      <c r="C227" t="s">
        <v>833</v>
      </c>
      <c r="E227" t="s">
        <v>832</v>
      </c>
      <c r="F227" t="s">
        <v>832</v>
      </c>
      <c r="G227">
        <v>21431.01</v>
      </c>
      <c r="I227">
        <f>VLOOKUP($A227,content_factors_backup!$A$2:$Q$468,I$525,FALSE)</f>
        <v>10</v>
      </c>
      <c r="J227">
        <f>'[1]Nutrient content per 100 grams'!D47</f>
        <v>45</v>
      </c>
      <c r="K227">
        <f>'[1]Nutrient content per 100 grams'!E47</f>
        <v>0.7</v>
      </c>
      <c r="L227">
        <f>'[1]Nutrient content per 100 grams'!F47</f>
        <v>0.2</v>
      </c>
      <c r="M227">
        <f>'[1]Nutrient content per 100 grams'!G47</f>
        <v>0.05</v>
      </c>
      <c r="N227">
        <f>'[1]Nutrient content per 100 grams'!H47</f>
        <v>0.2</v>
      </c>
      <c r="O227">
        <f>'[1]Nutrient content per 100 grams'!I47</f>
        <v>11</v>
      </c>
      <c r="P227">
        <f>'[1]Nutrient content per 100 grams'!J47</f>
        <v>30</v>
      </c>
      <c r="Q227">
        <f>'[1]Nutrient content per 100 grams'!K47</f>
        <v>0.03</v>
      </c>
      <c r="R227">
        <f>'[1]Nutrient content per 100 grams'!L47</f>
        <v>6.2</v>
      </c>
      <c r="S227">
        <f>'[1]Nutrient content per 100 grams'!M47</f>
        <v>200</v>
      </c>
      <c r="T227">
        <f>'[1]Nutrient content per 100 grams'!N47</f>
        <v>0.04</v>
      </c>
      <c r="U227">
        <f>'[1]Nutrient content per 100 grams'!O47</f>
        <v>0</v>
      </c>
      <c r="V227">
        <f>'[1]Nutrient content per 100 grams'!P47</f>
        <v>10</v>
      </c>
      <c r="W227">
        <f>'[1]Nutrient content per 100 grams'!Q47</f>
        <v>11</v>
      </c>
      <c r="X227">
        <f>'[1]Nutrient content per 100 grams'!R47</f>
        <v>17</v>
      </c>
      <c r="Y227">
        <f>'[1]Nutrient content per 100 grams'!S47</f>
        <v>4.3999999999999997E-2</v>
      </c>
      <c r="Z227">
        <f>'[1]Nutrient content per 100 grams'!T47</f>
        <v>1.4E-2</v>
      </c>
      <c r="AA227">
        <f>'[1]Nutrient content per 100 grams'!U47</f>
        <v>0.1</v>
      </c>
      <c r="AB227">
        <f>'[1]Nutrient content per 100 grams'!V47</f>
        <v>50</v>
      </c>
      <c r="AC227">
        <f>'[1]Nutrient content per 100 grams'!W47</f>
        <v>0.09</v>
      </c>
      <c r="AD227">
        <f>'[1]Nutrient content per 100 grams'!X47</f>
        <v>0.4</v>
      </c>
      <c r="AE227">
        <f>'[1]Nutrient content per 100 grams'!Y47</f>
        <v>0.19</v>
      </c>
      <c r="AF227">
        <f>'[1]Nutrient content per 100 grams'!Z47</f>
        <v>0.04</v>
      </c>
      <c r="AG227">
        <f>'[1]Nutrient content per 100 grams'!AA47</f>
        <v>0.04</v>
      </c>
    </row>
    <row r="228" spans="1:33" x14ac:dyDescent="0.25">
      <c r="A228">
        <v>492</v>
      </c>
      <c r="B228" t="s">
        <v>181</v>
      </c>
      <c r="C228" t="s">
        <v>831</v>
      </c>
      <c r="E228" t="s">
        <v>830</v>
      </c>
      <c r="F228" t="s">
        <v>830</v>
      </c>
      <c r="G228">
        <v>21431.02</v>
      </c>
      <c r="I228">
        <f>VLOOKUP($A228,content_factors_backup!$A$2:$Q$468,I$525,FALSE)</f>
        <v>20</v>
      </c>
      <c r="J228">
        <f>'[1]Nutrient content per 100 grams'!D48</f>
        <v>37</v>
      </c>
      <c r="K228">
        <f>'[1]Nutrient content per 100 grams'!E48</f>
        <v>0.6</v>
      </c>
      <c r="L228">
        <f>'[1]Nutrient content per 100 grams'!F48</f>
        <v>0.2</v>
      </c>
      <c r="M228">
        <f>'[1]Nutrient content per 100 grams'!G48</f>
        <v>0.04</v>
      </c>
      <c r="N228">
        <f>'[1]Nutrient content per 100 grams'!H48</f>
        <v>0.08</v>
      </c>
      <c r="O228">
        <f>'[1]Nutrient content per 100 grams'!I48</f>
        <v>147</v>
      </c>
      <c r="P228">
        <f>'[1]Nutrient content per 100 grams'!J48</f>
        <v>19</v>
      </c>
      <c r="Q228">
        <f>'[1]Nutrient content per 100 grams'!K48</f>
        <v>4.3999999999999997E-2</v>
      </c>
      <c r="R228">
        <f>'[1]Nutrient content per 100 grams'!L48</f>
        <v>5</v>
      </c>
      <c r="S228">
        <f>'[1]Nutrient content per 100 grams'!M48</f>
        <v>158</v>
      </c>
      <c r="T228">
        <f>'[1]Nutrient content per 100 grams'!N48</f>
        <v>0.15</v>
      </c>
      <c r="U228">
        <f>'[1]Nutrient content per 100 grams'!O48</f>
        <v>0</v>
      </c>
      <c r="V228">
        <f>'[1]Nutrient content per 100 grams'!P48</f>
        <v>3</v>
      </c>
      <c r="W228">
        <f>'[1]Nutrient content per 100 grams'!Q48</f>
        <v>10</v>
      </c>
      <c r="X228">
        <f>'[1]Nutrient content per 100 grams'!R48</f>
        <v>78</v>
      </c>
      <c r="Y228">
        <f>'[1]Nutrient content per 100 grams'!S48</f>
        <v>2.1000000000000001E-2</v>
      </c>
      <c r="Z228" t="str">
        <f>'[1]Nutrient content per 100 grams'!T48</f>
        <v>NA</v>
      </c>
      <c r="AA228">
        <f>'[1]Nutrient content per 100 grams'!U48</f>
        <v>0.1</v>
      </c>
      <c r="AB228">
        <f>'[1]Nutrient content per 100 grams'!V48</f>
        <v>36.200000000000003</v>
      </c>
      <c r="AC228">
        <f>'[1]Nutrient content per 100 grams'!W48</f>
        <v>6.9000000000000006E-2</v>
      </c>
      <c r="AD228">
        <f>'[1]Nutrient content per 100 grams'!X48</f>
        <v>0.27300000000000002</v>
      </c>
      <c r="AE228" t="str">
        <f>'[1]Nutrient content per 100 grams'!Y48</f>
        <v>NA</v>
      </c>
      <c r="AF228">
        <f>'[1]Nutrient content per 100 grams'!Z48</f>
        <v>6.5000000000000002E-2</v>
      </c>
      <c r="AG228">
        <f>'[1]Nutrient content per 100 grams'!AA48</f>
        <v>1.6E-2</v>
      </c>
    </row>
    <row r="229" spans="1:33" x14ac:dyDescent="0.25">
      <c r="A229">
        <v>495</v>
      </c>
      <c r="B229" t="s">
        <v>182</v>
      </c>
      <c r="C229" t="s">
        <v>829</v>
      </c>
      <c r="E229">
        <v>80520</v>
      </c>
      <c r="F229">
        <v>80520</v>
      </c>
      <c r="G229">
        <v>1324</v>
      </c>
      <c r="I229">
        <f>VLOOKUP($A229,content_factors_backup!$A$2:$Q$468,I$525,FALSE)</f>
        <v>13</v>
      </c>
      <c r="J229">
        <f>'[1]Nutrient content per 100 grams'!D49</f>
        <v>53</v>
      </c>
      <c r="K229">
        <f>'[1]Nutrient content per 100 grams'!E49</f>
        <v>0.81</v>
      </c>
      <c r="L229">
        <f>'[1]Nutrient content per 100 grams'!F49</f>
        <v>1.8</v>
      </c>
      <c r="M229">
        <f>'[1]Nutrient content per 100 grams'!G49</f>
        <v>7.0000000000000007E-2</v>
      </c>
      <c r="N229">
        <f>'[1]Nutrient content per 100 grams'!H49</f>
        <v>0.15</v>
      </c>
      <c r="O229">
        <f>'[1]Nutrient content per 100 grams'!I49</f>
        <v>37</v>
      </c>
      <c r="P229">
        <f>'[1]Nutrient content per 100 grams'!J49</f>
        <v>16</v>
      </c>
      <c r="Q229">
        <f>'[1]Nutrient content per 100 grams'!K49</f>
        <v>3.5999999999999997E-2</v>
      </c>
      <c r="R229">
        <f>'[1]Nutrient content per 100 grams'!L49</f>
        <v>10.199999999999999</v>
      </c>
      <c r="S229">
        <f>'[1]Nutrient content per 100 grams'!M49</f>
        <v>166</v>
      </c>
      <c r="T229">
        <f>'[1]Nutrient content per 100 grams'!N49</f>
        <v>0.2</v>
      </c>
      <c r="U229">
        <f>'[1]Nutrient content per 100 grams'!O49</f>
        <v>0</v>
      </c>
      <c r="V229">
        <f>'[1]Nutrient content per 100 grams'!P49</f>
        <v>34</v>
      </c>
      <c r="W229">
        <f>'[1]Nutrient content per 100 grams'!Q49</f>
        <v>12</v>
      </c>
      <c r="X229">
        <f>'[1]Nutrient content per 100 grams'!R49</f>
        <v>20</v>
      </c>
      <c r="Y229">
        <f>'[1]Nutrient content per 100 grams'!S49</f>
        <v>4.2000000000000003E-2</v>
      </c>
      <c r="Z229">
        <f>'[1]Nutrient content per 100 grams'!T49</f>
        <v>3.9E-2</v>
      </c>
      <c r="AA229">
        <f>'[1]Nutrient content per 100 grams'!U49</f>
        <v>0.1</v>
      </c>
      <c r="AB229">
        <f>'[1]Nutrient content per 100 grams'!V49</f>
        <v>26.7</v>
      </c>
      <c r="AC229">
        <f>'[1]Nutrient content per 100 grams'!W49</f>
        <v>5.8000000000000003E-2</v>
      </c>
      <c r="AD229">
        <f>'[1]Nutrient content per 100 grams'!X49</f>
        <v>0.376</v>
      </c>
      <c r="AE229">
        <f>'[1]Nutrient content per 100 grams'!Y49</f>
        <v>0.216</v>
      </c>
      <c r="AF229">
        <f>'[1]Nutrient content per 100 grams'!Z49</f>
        <v>7.8E-2</v>
      </c>
      <c r="AG229">
        <f>'[1]Nutrient content per 100 grams'!AA49</f>
        <v>6.5000000000000002E-2</v>
      </c>
    </row>
    <row r="230" spans="1:33" x14ac:dyDescent="0.25">
      <c r="A230">
        <v>497</v>
      </c>
      <c r="B230" t="s">
        <v>183</v>
      </c>
      <c r="C230" t="s">
        <v>828</v>
      </c>
      <c r="E230">
        <v>80550</v>
      </c>
      <c r="F230">
        <v>80550</v>
      </c>
      <c r="G230">
        <v>1322</v>
      </c>
      <c r="I230">
        <f>VLOOKUP($A230,content_factors_backup!$A$2:$Q$468,I$525,FALSE)</f>
        <v>13</v>
      </c>
      <c r="J230">
        <f>'[1]Nutrient content per 100 grams'!D50</f>
        <v>29.5</v>
      </c>
      <c r="K230">
        <f>'[1]Nutrient content per 100 grams'!E50</f>
        <v>0.9</v>
      </c>
      <c r="L230">
        <f>'[1]Nutrient content per 100 grams'!F50</f>
        <v>2.8</v>
      </c>
      <c r="M230">
        <f>'[1]Nutrient content per 100 grams'!G50</f>
        <v>8.4999999999999992E-2</v>
      </c>
      <c r="N230">
        <f>'[1]Nutrient content per 100 grams'!H50</f>
        <v>0.6</v>
      </c>
      <c r="O230">
        <f>'[1]Nutrient content per 100 grams'!I50</f>
        <v>29.5</v>
      </c>
      <c r="P230">
        <f>'[1]Nutrient content per 100 grams'!J50</f>
        <v>9.5</v>
      </c>
      <c r="Q230">
        <f>'[1]Nutrient content per 100 grams'!K50</f>
        <v>0.02</v>
      </c>
      <c r="R230">
        <f>'[1]Nutrient content per 100 grams'!L50</f>
        <v>5.0999999999999996</v>
      </c>
      <c r="S230">
        <f>'[1]Nutrient content per 100 grams'!M50</f>
        <v>120</v>
      </c>
      <c r="T230">
        <f>'[1]Nutrient content per 100 grams'!N50</f>
        <v>0.185</v>
      </c>
      <c r="U230">
        <f>'[1]Nutrient content per 100 grams'!O50</f>
        <v>0.3</v>
      </c>
      <c r="V230">
        <f>'[1]Nutrient content per 100 grams'!P50</f>
        <v>1.5</v>
      </c>
      <c r="W230">
        <f>'[1]Nutrient content per 100 grams'!Q50</f>
        <v>7</v>
      </c>
      <c r="X230">
        <f>'[1]Nutrient content per 100 grams'!R50</f>
        <v>17</v>
      </c>
      <c r="Y230">
        <f>'[1]Nutrient content per 100 grams'!S50</f>
        <v>5.1000000000000004E-2</v>
      </c>
      <c r="Z230">
        <f>'[1]Nutrient content per 100 grams'!T50</f>
        <v>1.9E-2</v>
      </c>
      <c r="AA230">
        <f>'[1]Nutrient content per 100 grams'!U50</f>
        <v>0.4</v>
      </c>
      <c r="AB230">
        <f>'[1]Nutrient content per 100 grams'!V50</f>
        <v>41.05</v>
      </c>
      <c r="AC230">
        <f>'[1]Nutrient content per 100 grams'!W50</f>
        <v>3.5000000000000003E-2</v>
      </c>
      <c r="AD230">
        <f>'[1]Nutrient content per 100 grams'!X50</f>
        <v>0.15000000000000002</v>
      </c>
      <c r="AE230">
        <f>'[1]Nutrient content per 100 grams'!Y50</f>
        <v>0.20350000000000001</v>
      </c>
      <c r="AF230">
        <f>'[1]Nutrient content per 100 grams'!Z50</f>
        <v>6.1499999999999999E-2</v>
      </c>
      <c r="AG230">
        <f>'[1]Nutrient content per 100 grams'!AA50</f>
        <v>7.1999999999999995E-2</v>
      </c>
    </row>
    <row r="231" spans="1:33" x14ac:dyDescent="0.25">
      <c r="A231">
        <v>498</v>
      </c>
      <c r="B231" t="s">
        <v>432</v>
      </c>
      <c r="C231" t="s">
        <v>780</v>
      </c>
      <c r="E231">
        <v>200931</v>
      </c>
      <c r="F231">
        <v>200931</v>
      </c>
      <c r="G231">
        <v>21439.02</v>
      </c>
      <c r="I231">
        <f>VLOOKUP($A231,content_factors_backup!$A$2:$Q$468,I$525,FALSE)</f>
        <v>10</v>
      </c>
      <c r="J231">
        <f>'[1]Nutrient content per 100 grams'!D51</f>
        <v>22</v>
      </c>
      <c r="K231">
        <f>'[1]Nutrient content per 100 grams'!E51</f>
        <v>0.46</v>
      </c>
      <c r="L231">
        <f>'[1]Nutrient content per 100 grams'!F51</f>
        <v>0.4</v>
      </c>
      <c r="M231">
        <f>'[1]Nutrient content per 100 grams'!G51</f>
        <v>0.05</v>
      </c>
      <c r="N231">
        <f>'[1]Nutrient content per 100 grams'!H51</f>
        <v>0.12</v>
      </c>
      <c r="O231">
        <f>'[1]Nutrient content per 100 grams'!I51</f>
        <v>8</v>
      </c>
      <c r="P231">
        <f>'[1]Nutrient content per 100 grams'!J51</f>
        <v>10</v>
      </c>
      <c r="Q231">
        <f>'[1]Nutrient content per 100 grams'!K51</f>
        <v>1.2999999999999999E-2</v>
      </c>
      <c r="R231">
        <f>'[1]Nutrient content per 100 grams'!L51</f>
        <v>5.0999999999999996</v>
      </c>
      <c r="S231">
        <f>'[1]Nutrient content per 100 grams'!M51</f>
        <v>89</v>
      </c>
      <c r="T231">
        <f>'[1]Nutrient content per 100 grams'!N51</f>
        <v>0.08</v>
      </c>
      <c r="U231">
        <f>'[1]Nutrient content per 100 grams'!O51</f>
        <v>0</v>
      </c>
      <c r="V231">
        <f>'[1]Nutrient content per 100 grams'!P51</f>
        <v>1</v>
      </c>
      <c r="W231">
        <f>'[1]Nutrient content per 100 grams'!Q51</f>
        <v>8</v>
      </c>
      <c r="X231">
        <f>'[1]Nutrient content per 100 grams'!R51</f>
        <v>8</v>
      </c>
      <c r="Y231">
        <f>'[1]Nutrient content per 100 grams'!S51</f>
        <v>0.03</v>
      </c>
      <c r="Z231">
        <f>'[1]Nutrient content per 100 grams'!T51</f>
        <v>0.03</v>
      </c>
      <c r="AA231">
        <f>'[1]Nutrient content per 100 grams'!U51</f>
        <v>0.1</v>
      </c>
      <c r="AB231">
        <f>'[1]Nutrient content per 100 grams'!V51</f>
        <v>31.5</v>
      </c>
      <c r="AC231">
        <f>'[1]Nutrient content per 100 grams'!W51</f>
        <v>5.8999999999999997E-2</v>
      </c>
      <c r="AD231">
        <f>'[1]Nutrient content per 100 grams'!X51</f>
        <v>0.13700000000000001</v>
      </c>
      <c r="AE231">
        <f>'[1]Nutrient content per 100 grams'!Y51</f>
        <v>0.121</v>
      </c>
      <c r="AF231">
        <f>'[1]Nutrient content per 100 grams'!Z51</f>
        <v>0.06</v>
      </c>
      <c r="AG231">
        <f>'[1]Nutrient content per 100 grams'!AA51</f>
        <v>9.7000000000000003E-2</v>
      </c>
    </row>
    <row r="232" spans="1:33" x14ac:dyDescent="0.25">
      <c r="A232">
        <v>499</v>
      </c>
      <c r="B232" t="s">
        <v>184</v>
      </c>
      <c r="C232" t="s">
        <v>814</v>
      </c>
      <c r="E232">
        <v>200939</v>
      </c>
      <c r="F232">
        <v>200939</v>
      </c>
      <c r="G232">
        <v>21439.03</v>
      </c>
      <c r="I232">
        <f>VLOOKUP($A232,content_factors_backup!$A$2:$Q$468,I$525,FALSE)</f>
        <v>20</v>
      </c>
      <c r="J232">
        <f>'[1]Nutrient content per 100 grams'!D52</f>
        <v>17</v>
      </c>
      <c r="K232">
        <f>'[1]Nutrient content per 100 grams'!E52</f>
        <v>0.45</v>
      </c>
      <c r="L232">
        <f>'[1]Nutrient content per 100 grams'!F52</f>
        <v>0.7</v>
      </c>
      <c r="M232">
        <f>'[1]Nutrient content per 100 grams'!G52</f>
        <v>0.19</v>
      </c>
      <c r="N232">
        <f>'[1]Nutrient content per 100 grams'!H52</f>
        <v>0.06</v>
      </c>
      <c r="O232">
        <f>'[1]Nutrient content per 100 grams'!I52</f>
        <v>10</v>
      </c>
      <c r="P232">
        <f>'[1]Nutrient content per 100 grams'!J52</f>
        <v>9</v>
      </c>
      <c r="Q232">
        <f>'[1]Nutrient content per 100 grams'!K52</f>
        <v>1.7000000000000001E-2</v>
      </c>
      <c r="R232">
        <f>'[1]Nutrient content per 100 grams'!L52</f>
        <v>5.0999999999999996</v>
      </c>
      <c r="S232">
        <f>'[1]Nutrient content per 100 grams'!M52</f>
        <v>109</v>
      </c>
      <c r="T232">
        <f>'[1]Nutrient content per 100 grams'!N52</f>
        <v>0.23</v>
      </c>
      <c r="U232">
        <f>'[1]Nutrient content per 100 grams'!O52</f>
        <v>0.1</v>
      </c>
      <c r="V232">
        <f>'[1]Nutrient content per 100 grams'!P52</f>
        <v>2</v>
      </c>
      <c r="W232">
        <f>'[1]Nutrient content per 100 grams'!Q52</f>
        <v>7</v>
      </c>
      <c r="X232">
        <f>'[1]Nutrient content per 100 grams'!R52</f>
        <v>9</v>
      </c>
      <c r="Y232">
        <f>'[1]Nutrient content per 100 grams'!S52</f>
        <v>1.7999999999999999E-2</v>
      </c>
      <c r="Z232">
        <f>'[1]Nutrient content per 100 grams'!T52</f>
        <v>1.6E-2</v>
      </c>
      <c r="AA232">
        <f>'[1]Nutrient content per 100 grams'!U52</f>
        <v>0.1</v>
      </c>
      <c r="AB232">
        <f>'[1]Nutrient content per 100 grams'!V52</f>
        <v>14.3</v>
      </c>
      <c r="AC232">
        <f>'[1]Nutrient content per 100 grams'!W52</f>
        <v>2.1000000000000001E-2</v>
      </c>
      <c r="AD232">
        <f>'[1]Nutrient content per 100 grams'!X52</f>
        <v>0.18</v>
      </c>
      <c r="AE232">
        <f>'[1]Nutrient content per 100 grams'!Y52</f>
        <v>0.08</v>
      </c>
      <c r="AF232">
        <f>'[1]Nutrient content per 100 grams'!Z52</f>
        <v>3.6999999999999998E-2</v>
      </c>
      <c r="AG232">
        <f>'[1]Nutrient content per 100 grams'!AA52</f>
        <v>1.7000000000000001E-2</v>
      </c>
    </row>
    <row r="233" spans="1:33" x14ac:dyDescent="0.25">
      <c r="A233">
        <v>507</v>
      </c>
      <c r="B233" t="s">
        <v>185</v>
      </c>
      <c r="C233" t="s">
        <v>827</v>
      </c>
      <c r="E233">
        <v>80540</v>
      </c>
      <c r="F233">
        <v>80540</v>
      </c>
      <c r="G233">
        <v>1321</v>
      </c>
      <c r="I233">
        <f>VLOOKUP($A233,content_factors_backup!$A$2:$Q$468,I$525,FALSE)</f>
        <v>12</v>
      </c>
      <c r="J233">
        <f>'[1]Nutrient content per 100 grams'!D53</f>
        <v>34.714285714285715</v>
      </c>
      <c r="K233">
        <f>'[1]Nutrient content per 100 grams'!E53</f>
        <v>0.66428571428571437</v>
      </c>
      <c r="L233">
        <f>'[1]Nutrient content per 100 grams'!F53</f>
        <v>1.2250000000000001</v>
      </c>
      <c r="M233">
        <f>'[1]Nutrient content per 100 grams'!G53</f>
        <v>7.0000000000000007E-2</v>
      </c>
      <c r="N233">
        <f>'[1]Nutrient content per 100 grams'!H53</f>
        <v>0.08</v>
      </c>
      <c r="O233">
        <f>'[1]Nutrient content per 100 grams'!I53</f>
        <v>14.142857142857142</v>
      </c>
      <c r="P233">
        <f>'[1]Nutrient content per 100 grams'!J53</f>
        <v>10.714285714285714</v>
      </c>
      <c r="Q233">
        <f>'[1]Nutrient content per 100 grams'!K53</f>
        <v>2.1571428571428571E-2</v>
      </c>
      <c r="R233">
        <f>'[1]Nutrient content per 100 grams'!L53</f>
        <v>7.7</v>
      </c>
      <c r="S233">
        <f>'[1]Nutrient content per 100 grams'!M53</f>
        <v>141.28571428571428</v>
      </c>
      <c r="T233">
        <f>'[1]Nutrient content per 100 grams'!N53</f>
        <v>0.13</v>
      </c>
      <c r="U233">
        <f>'[1]Nutrient content per 100 grams'!O53</f>
        <v>0</v>
      </c>
      <c r="V233">
        <f>'[1]Nutrient content per 100 grams'!P53</f>
        <v>18.857142857142858</v>
      </c>
      <c r="W233">
        <f>'[1]Nutrient content per 100 grams'!Q53</f>
        <v>8.7142857142857135</v>
      </c>
      <c r="X233">
        <f>'[1]Nutrient content per 100 grams'!R53</f>
        <v>10.571428571428571</v>
      </c>
      <c r="Y233">
        <f>'[1]Nutrient content per 100 grams'!S53</f>
        <v>4.1857142857142864E-2</v>
      </c>
      <c r="Z233">
        <f>'[1]Nutrient content per 100 grams'!T53</f>
        <v>1.5428571428571429E-2</v>
      </c>
      <c r="AA233">
        <f>'[1]Nutrient content per 100 grams'!U53</f>
        <v>0.79999999999999993</v>
      </c>
      <c r="AB233">
        <f>'[1]Nutrient content per 100 grams'!V53</f>
        <v>34.9</v>
      </c>
      <c r="AC233">
        <f>'[1]Nutrient content per 100 grams'!W53</f>
        <v>3.8142857142857145E-2</v>
      </c>
      <c r="AD233">
        <f>'[1]Nutrient content per 100 grams'!X53</f>
        <v>0.22614285714285715</v>
      </c>
      <c r="AE233">
        <f>'[1]Nutrient content per 100 grams'!Y53</f>
        <v>0.27999999999999992</v>
      </c>
      <c r="AF233">
        <f>'[1]Nutrient content per 100 grams'!Z53</f>
        <v>4.3999999999999997E-2</v>
      </c>
      <c r="AG233">
        <f>'[1]Nutrient content per 100 grams'!AA53</f>
        <v>2.571428571428571E-2</v>
      </c>
    </row>
    <row r="234" spans="1:33" x14ac:dyDescent="0.25">
      <c r="A234">
        <v>509</v>
      </c>
      <c r="B234" t="s">
        <v>186</v>
      </c>
      <c r="C234" t="s">
        <v>780</v>
      </c>
      <c r="E234">
        <v>200921</v>
      </c>
      <c r="F234">
        <v>200921</v>
      </c>
      <c r="G234">
        <v>21432</v>
      </c>
      <c r="I234">
        <f>VLOOKUP($A234,content_factors_backup!$A$2:$Q$468,I$525,FALSE)</f>
        <v>10</v>
      </c>
      <c r="J234">
        <f>'[1]Nutrient content per 100 grams'!D54</f>
        <v>34</v>
      </c>
      <c r="K234">
        <f>'[1]Nutrient content per 100 grams'!E54</f>
        <v>0.57999999999999996</v>
      </c>
      <c r="L234">
        <f>'[1]Nutrient content per 100 grams'!F54</f>
        <v>0.8</v>
      </c>
      <c r="M234">
        <f>'[1]Nutrient content per 100 grams'!G54</f>
        <v>0.08</v>
      </c>
      <c r="N234">
        <f>'[1]Nutrient content per 100 grams'!H54</f>
        <v>0.11</v>
      </c>
      <c r="O234">
        <f>'[1]Nutrient content per 100 grams'!I54</f>
        <v>14</v>
      </c>
      <c r="P234">
        <f>'[1]Nutrient content per 100 grams'!J54</f>
        <v>10</v>
      </c>
      <c r="Q234">
        <f>'[1]Nutrient content per 100 grams'!K54</f>
        <v>0.02</v>
      </c>
      <c r="R234">
        <f>'[1]Nutrient content per 100 grams'!L54</f>
        <v>7.7</v>
      </c>
      <c r="S234">
        <f>'[1]Nutrient content per 100 grams'!M54</f>
        <v>129</v>
      </c>
      <c r="T234">
        <f>'[1]Nutrient content per 100 grams'!N54</f>
        <v>0.04</v>
      </c>
      <c r="U234">
        <f>'[1]Nutrient content per 100 grams'!O54</f>
        <v>0</v>
      </c>
      <c r="V234">
        <f>'[1]Nutrient content per 100 grams'!P54</f>
        <v>2</v>
      </c>
      <c r="W234">
        <f>'[1]Nutrient content per 100 grams'!Q54</f>
        <v>8</v>
      </c>
      <c r="X234">
        <f>'[1]Nutrient content per 100 grams'!R54</f>
        <v>15</v>
      </c>
      <c r="Y234">
        <f>'[1]Nutrient content per 100 grams'!S54</f>
        <v>3.1E-2</v>
      </c>
      <c r="Z234">
        <f>'[1]Nutrient content per 100 grams'!T54</f>
        <v>1.4999999999999999E-2</v>
      </c>
      <c r="AA234">
        <f>'[1]Nutrient content per 100 grams'!U54</f>
        <v>0.1</v>
      </c>
      <c r="AB234">
        <f>'[1]Nutrient content per 100 grams'!V54</f>
        <v>28.3</v>
      </c>
      <c r="AC234">
        <f>'[1]Nutrient content per 100 grams'!W54</f>
        <v>4.2000000000000003E-2</v>
      </c>
      <c r="AD234">
        <f>'[1]Nutrient content per 100 grams'!X54</f>
        <v>0.23100000000000001</v>
      </c>
      <c r="AE234">
        <f>'[1]Nutrient content per 100 grams'!Y54</f>
        <v>0.13</v>
      </c>
      <c r="AF234">
        <f>'[1]Nutrient content per 100 grams'!Z54</f>
        <v>0.02</v>
      </c>
      <c r="AG234">
        <f>'[1]Nutrient content per 100 grams'!AA54</f>
        <v>1.7999999999999999E-2</v>
      </c>
    </row>
    <row r="235" spans="1:33" x14ac:dyDescent="0.25">
      <c r="A235">
        <v>510</v>
      </c>
      <c r="B235" t="s">
        <v>187</v>
      </c>
      <c r="C235" t="s">
        <v>814</v>
      </c>
      <c r="E235">
        <v>200929</v>
      </c>
      <c r="F235">
        <v>200929</v>
      </c>
      <c r="G235">
        <v>21432.01</v>
      </c>
      <c r="I235">
        <f>VLOOKUP($A235,content_factors_backup!$A$2:$Q$468,I$525,FALSE)</f>
        <v>20</v>
      </c>
      <c r="J235">
        <f>'[1]Nutrient content per 100 grams'!D55</f>
        <v>146</v>
      </c>
      <c r="K235">
        <f>'[1]Nutrient content per 100 grams'!E55</f>
        <v>1.97</v>
      </c>
      <c r="L235">
        <f>'[1]Nutrient content per 100 grams'!F55</f>
        <v>0.4</v>
      </c>
      <c r="M235">
        <f>'[1]Nutrient content per 100 grams'!G55</f>
        <v>0.18</v>
      </c>
      <c r="N235">
        <f>'[1]Nutrient content per 100 grams'!H55</f>
        <v>0.49</v>
      </c>
      <c r="O235">
        <f>'[1]Nutrient content per 100 grams'!I55</f>
        <v>27</v>
      </c>
      <c r="P235">
        <f>'[1]Nutrient content per 100 grams'!J55</f>
        <v>13</v>
      </c>
      <c r="Q235">
        <f>'[1]Nutrient content per 100 grams'!K55</f>
        <v>7.8E-2</v>
      </c>
      <c r="R235">
        <f>'[1]Nutrient content per 100 grams'!L55</f>
        <v>24.5</v>
      </c>
      <c r="S235">
        <f>'[1]Nutrient content per 100 grams'!M55</f>
        <v>484</v>
      </c>
      <c r="T235">
        <f>'[1]Nutrient content per 100 grams'!N55</f>
        <v>0.14000000000000001</v>
      </c>
      <c r="U235">
        <f>'[1]Nutrient content per 100 grams'!O55</f>
        <v>0.1</v>
      </c>
      <c r="V235">
        <f>'[1]Nutrient content per 100 grams'!P55</f>
        <v>2</v>
      </c>
      <c r="W235">
        <f>'[1]Nutrient content per 100 grams'!Q55</f>
        <v>38</v>
      </c>
      <c r="X235">
        <f>'[1]Nutrient content per 100 grams'!R55</f>
        <v>49</v>
      </c>
      <c r="Y235">
        <f>'[1]Nutrient content per 100 grams'!S55</f>
        <v>0.11799999999999999</v>
      </c>
      <c r="Z235">
        <f>'[1]Nutrient content per 100 grams'!T55</f>
        <v>7.0000000000000007E-2</v>
      </c>
      <c r="AA235">
        <f>'[1]Nutrient content per 100 grams'!U55</f>
        <v>0.3</v>
      </c>
      <c r="AB235">
        <f>'[1]Nutrient content per 100 grams'!V55</f>
        <v>119.8</v>
      </c>
      <c r="AC235">
        <f>'[1]Nutrient content per 100 grams'!W55</f>
        <v>0.14499999999999999</v>
      </c>
      <c r="AD235">
        <f>'[1]Nutrient content per 100 grams'!X55</f>
        <v>0.77200000000000002</v>
      </c>
      <c r="AE235">
        <f>'[1]Nutrient content per 100 grams'!Y55</f>
        <v>0.67200000000000004</v>
      </c>
      <c r="AF235">
        <f>'[1]Nutrient content per 100 grams'!Z55</f>
        <v>0.154</v>
      </c>
      <c r="AG235">
        <f>'[1]Nutrient content per 100 grams'!AA55</f>
        <v>0.113</v>
      </c>
    </row>
    <row r="236" spans="1:33" x14ac:dyDescent="0.25">
      <c r="A236">
        <v>512</v>
      </c>
      <c r="B236" t="s">
        <v>455</v>
      </c>
      <c r="C236" t="s">
        <v>1112</v>
      </c>
      <c r="E236">
        <v>80590</v>
      </c>
      <c r="F236">
        <v>80590</v>
      </c>
      <c r="G236">
        <v>1329</v>
      </c>
      <c r="I236">
        <f>VLOOKUP($A236,content_factors_backup!$A$2:$Q$468,I$525,FALSE)</f>
        <v>50</v>
      </c>
      <c r="J236">
        <f>'[1]Nutrient content per 100 grams'!D56</f>
        <v>71</v>
      </c>
      <c r="K236">
        <f>'[1]Nutrient content per 100 grams'!E56</f>
        <v>1.88</v>
      </c>
      <c r="L236">
        <f>'[1]Nutrient content per 100 grams'!F56</f>
        <v>6.5</v>
      </c>
      <c r="M236">
        <f>'[1]Nutrient content per 100 grams'!G56</f>
        <v>0.17</v>
      </c>
      <c r="N236">
        <f>'[1]Nutrient content per 100 grams'!H56</f>
        <v>0.86</v>
      </c>
      <c r="O236">
        <f>'[1]Nutrient content per 100 grams'!I56</f>
        <v>62</v>
      </c>
      <c r="P236">
        <f>'[1]Nutrient content per 100 grams'!J56</f>
        <v>17</v>
      </c>
      <c r="Q236">
        <f>'[1]Nutrient content per 100 grams'!K56</f>
        <v>0.09</v>
      </c>
      <c r="R236">
        <f>'[1]Nutrient content per 100 grams'!L56</f>
        <v>8.4</v>
      </c>
      <c r="S236">
        <f>'[1]Nutrient content per 100 grams'!M56</f>
        <v>186</v>
      </c>
      <c r="T236">
        <f>'[1]Nutrient content per 100 grams'!N56</f>
        <v>0.15</v>
      </c>
      <c r="U236">
        <f>'[1]Nutrient content per 100 grams'!O56</f>
        <v>0</v>
      </c>
      <c r="V236">
        <f>'[1]Nutrient content per 100 grams'!P56</f>
        <v>15</v>
      </c>
      <c r="W236">
        <f>'[1]Nutrient content per 100 grams'!Q56</f>
        <v>20</v>
      </c>
      <c r="X236">
        <f>'[1]Nutrient content per 100 grams'!R56</f>
        <v>19</v>
      </c>
      <c r="Y236">
        <f>'[1]Nutrient content per 100 grams'!S56</f>
        <v>9.5000000000000001E-2</v>
      </c>
      <c r="Z236">
        <f>'[1]Nutrient content per 100 grams'!T56</f>
        <v>0.13500000000000001</v>
      </c>
      <c r="AA236">
        <f>'[1]Nutrient content per 100 grams'!U56</f>
        <v>0</v>
      </c>
      <c r="AB236">
        <f>'[1]Nutrient content per 100 grams'!V56</f>
        <v>43.9</v>
      </c>
      <c r="AC236">
        <f>'[1]Nutrient content per 100 grams'!W56</f>
        <v>3.6999999999999998E-2</v>
      </c>
      <c r="AD236">
        <f>'[1]Nutrient content per 100 grams'!X56</f>
        <v>0.42899999999999999</v>
      </c>
      <c r="AE236">
        <f>'[1]Nutrient content per 100 grams'!Y56</f>
        <v>0.20799999999999999</v>
      </c>
      <c r="AF236">
        <f>'[1]Nutrient content per 100 grams'!Z56</f>
        <v>3.5999999999999997E-2</v>
      </c>
      <c r="AG236">
        <f>'[1]Nutrient content per 100 grams'!AA56</f>
        <v>0.17100000000000001</v>
      </c>
    </row>
    <row r="237" spans="1:33" x14ac:dyDescent="0.25">
      <c r="A237">
        <v>513</v>
      </c>
      <c r="B237" t="s">
        <v>188</v>
      </c>
      <c r="C237" t="s">
        <v>780</v>
      </c>
      <c r="E237">
        <v>200931</v>
      </c>
      <c r="F237">
        <v>200931</v>
      </c>
      <c r="G237">
        <v>21439.040000000001</v>
      </c>
      <c r="I237">
        <f>VLOOKUP($A237,content_factors_backup!$A$2:$Q$468,I$525,FALSE)</f>
        <v>10</v>
      </c>
      <c r="J237">
        <f>'[1]Nutrient content per 100 grams'!D57</f>
        <v>25</v>
      </c>
      <c r="K237">
        <f>'[1]Nutrient content per 100 grams'!E57</f>
        <v>0.42</v>
      </c>
      <c r="L237">
        <f>'[1]Nutrient content per 100 grams'!F57</f>
        <v>0.4</v>
      </c>
      <c r="M237">
        <f>'[1]Nutrient content per 100 grams'!G57</f>
        <v>0.08</v>
      </c>
      <c r="N237">
        <f>'[1]Nutrient content per 100 grams'!H57</f>
        <v>0.09</v>
      </c>
      <c r="O237">
        <f>'[1]Nutrient content per 100 grams'!I57</f>
        <v>14</v>
      </c>
      <c r="P237">
        <f>'[1]Nutrient content per 100 grams'!J57</f>
        <v>10</v>
      </c>
      <c r="Q237">
        <f>'[1]Nutrient content per 100 grams'!K57</f>
        <v>1.4999999999999999E-2</v>
      </c>
      <c r="R237">
        <f>'[1]Nutrient content per 100 grams'!L57</f>
        <v>5.0999999999999996</v>
      </c>
      <c r="S237">
        <f>'[1]Nutrient content per 100 grams'!M57</f>
        <v>117</v>
      </c>
      <c r="T237">
        <f>'[1]Nutrient content per 100 grams'!N57</f>
        <v>0.22</v>
      </c>
      <c r="U237">
        <f>'[1]Nutrient content per 100 grams'!O57</f>
        <v>0.6</v>
      </c>
      <c r="V237">
        <f>'[1]Nutrient content per 100 grams'!P57</f>
        <v>2</v>
      </c>
      <c r="W237">
        <f>'[1]Nutrient content per 100 grams'!Q57</f>
        <v>8</v>
      </c>
      <c r="X237">
        <f>'[1]Nutrient content per 100 grams'!R57</f>
        <v>14</v>
      </c>
      <c r="Y237">
        <f>'[1]Nutrient content per 100 grams'!S57</f>
        <v>2.7E-2</v>
      </c>
      <c r="Z237">
        <f>'[1]Nutrient content per 100 grams'!T57</f>
        <v>1.7999999999999999E-2</v>
      </c>
      <c r="AA237">
        <f>'[1]Nutrient content per 100 grams'!U57</f>
        <v>0.1</v>
      </c>
      <c r="AB237">
        <f>'[1]Nutrient content per 100 grams'!V57</f>
        <v>30</v>
      </c>
      <c r="AC237">
        <f>'[1]Nutrient content per 100 grams'!W57</f>
        <v>2.5000000000000001E-2</v>
      </c>
      <c r="AD237">
        <f>'[1]Nutrient content per 100 grams'!X57</f>
        <v>0.14199999999999999</v>
      </c>
      <c r="AE237">
        <f>'[1]Nutrient content per 100 grams'!Y57</f>
        <v>0.123</v>
      </c>
      <c r="AF237">
        <f>'[1]Nutrient content per 100 grams'!Z57</f>
        <v>3.7999999999999999E-2</v>
      </c>
      <c r="AG237">
        <f>'[1]Nutrient content per 100 grams'!AA57</f>
        <v>2.3E-2</v>
      </c>
    </row>
    <row r="238" spans="1:33" x14ac:dyDescent="0.25">
      <c r="A238">
        <v>514</v>
      </c>
      <c r="B238" t="s">
        <v>189</v>
      </c>
      <c r="C238" t="s">
        <v>814</v>
      </c>
      <c r="E238">
        <v>200939</v>
      </c>
      <c r="F238">
        <v>200939</v>
      </c>
      <c r="G238">
        <v>21439.05</v>
      </c>
      <c r="I238">
        <f>VLOOKUP($A238,content_factors_backup!$A$2:$Q$468,I$525,FALSE)</f>
        <v>20</v>
      </c>
      <c r="J238">
        <f>'[1]Nutrient content per 100 grams'!D58</f>
        <v>25</v>
      </c>
      <c r="K238">
        <f>'[1]Nutrient content per 100 grams'!E58</f>
        <v>0.42</v>
      </c>
      <c r="L238">
        <f>'[1]Nutrient content per 100 grams'!F58</f>
        <v>0.4</v>
      </c>
      <c r="M238">
        <f>'[1]Nutrient content per 100 grams'!G58</f>
        <v>0.08</v>
      </c>
      <c r="N238">
        <f>'[1]Nutrient content per 100 grams'!H58</f>
        <v>0.09</v>
      </c>
      <c r="O238">
        <f>'[1]Nutrient content per 100 grams'!I58</f>
        <v>14</v>
      </c>
      <c r="P238">
        <f>'[1]Nutrient content per 100 grams'!J58</f>
        <v>10</v>
      </c>
      <c r="Q238">
        <f>'[1]Nutrient content per 100 grams'!K58</f>
        <v>1.4999999999999999E-2</v>
      </c>
      <c r="R238">
        <f>'[1]Nutrient content per 100 grams'!L58</f>
        <v>5.0999999999999996</v>
      </c>
      <c r="S238">
        <f>'[1]Nutrient content per 100 grams'!M58</f>
        <v>117</v>
      </c>
      <c r="T238">
        <f>'[1]Nutrient content per 100 grams'!N58</f>
        <v>0.22</v>
      </c>
      <c r="U238">
        <f>'[1]Nutrient content per 100 grams'!O58</f>
        <v>0.6</v>
      </c>
      <c r="V238">
        <f>'[1]Nutrient content per 100 grams'!P58</f>
        <v>2</v>
      </c>
      <c r="W238">
        <f>'[1]Nutrient content per 100 grams'!Q58</f>
        <v>8</v>
      </c>
      <c r="X238">
        <f>'[1]Nutrient content per 100 grams'!R58</f>
        <v>14</v>
      </c>
      <c r="Y238">
        <f>'[1]Nutrient content per 100 grams'!S58</f>
        <v>2.7E-2</v>
      </c>
      <c r="Z238">
        <f>'[1]Nutrient content per 100 grams'!T58</f>
        <v>1.7999999999999999E-2</v>
      </c>
      <c r="AA238">
        <f>'[1]Nutrient content per 100 grams'!U58</f>
        <v>0.1</v>
      </c>
      <c r="AB238">
        <f>'[1]Nutrient content per 100 grams'!V58</f>
        <v>30</v>
      </c>
      <c r="AC238">
        <f>'[1]Nutrient content per 100 grams'!W58</f>
        <v>2.5000000000000001E-2</v>
      </c>
      <c r="AD238">
        <f>'[1]Nutrient content per 100 grams'!X58</f>
        <v>0.14199999999999999</v>
      </c>
      <c r="AE238">
        <f>'[1]Nutrient content per 100 grams'!Y58</f>
        <v>0.123</v>
      </c>
      <c r="AF238">
        <f>'[1]Nutrient content per 100 grams'!Z58</f>
        <v>3.7999999999999999E-2</v>
      </c>
      <c r="AG238">
        <f>'[1]Nutrient content per 100 grams'!AA58</f>
        <v>2.3E-2</v>
      </c>
    </row>
    <row r="239" spans="1:33" x14ac:dyDescent="0.25">
      <c r="A239">
        <v>515</v>
      </c>
      <c r="B239" t="s">
        <v>190</v>
      </c>
      <c r="C239" t="s">
        <v>826</v>
      </c>
      <c r="E239">
        <v>80810</v>
      </c>
      <c r="F239">
        <v>80810</v>
      </c>
      <c r="G239">
        <v>1341</v>
      </c>
      <c r="I239">
        <f>VLOOKUP($A239,content_factors_backup!$A$2:$Q$468,I$525,FALSE)</f>
        <v>15.000000000000002</v>
      </c>
      <c r="J239">
        <f>'[1]Nutrient content per 100 grams'!D59</f>
        <v>52</v>
      </c>
      <c r="K239">
        <f>'[1]Nutrient content per 100 grams'!E59</f>
        <v>0.26</v>
      </c>
      <c r="L239">
        <f>'[1]Nutrient content per 100 grams'!F59</f>
        <v>2.4</v>
      </c>
      <c r="M239">
        <f>'[1]Nutrient content per 100 grams'!G59</f>
        <v>0.04</v>
      </c>
      <c r="N239">
        <f>'[1]Nutrient content per 100 grams'!H59</f>
        <v>0.12</v>
      </c>
      <c r="O239">
        <f>'[1]Nutrient content per 100 grams'!I59</f>
        <v>6</v>
      </c>
      <c r="P239">
        <f>'[1]Nutrient content per 100 grams'!J59</f>
        <v>3</v>
      </c>
      <c r="Q239">
        <f>'[1]Nutrient content per 100 grams'!K59</f>
        <v>2.5999999999999999E-2</v>
      </c>
      <c r="R239">
        <f>'[1]Nutrient content per 100 grams'!L59</f>
        <v>3.4</v>
      </c>
      <c r="S239">
        <f>'[1]Nutrient content per 100 grams'!M59</f>
        <v>107</v>
      </c>
      <c r="T239">
        <f>'[1]Nutrient content per 100 grams'!N59</f>
        <v>0.18</v>
      </c>
      <c r="U239">
        <f>'[1]Nutrient content per 100 grams'!O59</f>
        <v>2.2000000000000002</v>
      </c>
      <c r="V239">
        <f>'[1]Nutrient content per 100 grams'!P59</f>
        <v>3</v>
      </c>
      <c r="W239">
        <f>'[1]Nutrient content per 100 grams'!Q59</f>
        <v>5</v>
      </c>
      <c r="X239">
        <f>'[1]Nutrient content per 100 grams'!R59</f>
        <v>11</v>
      </c>
      <c r="Y239">
        <f>'[1]Nutrient content per 100 grams'!S59</f>
        <v>2.7E-2</v>
      </c>
      <c r="Z239">
        <f>'[1]Nutrient content per 100 grams'!T59</f>
        <v>3.5000000000000003E-2</v>
      </c>
      <c r="AA239">
        <f>'[1]Nutrient content per 100 grams'!U59</f>
        <v>0</v>
      </c>
      <c r="AB239">
        <f>'[1]Nutrient content per 100 grams'!V59</f>
        <v>4.5999999999999996</v>
      </c>
      <c r="AC239">
        <f>'[1]Nutrient content per 100 grams'!W59</f>
        <v>1.7000000000000001E-2</v>
      </c>
      <c r="AD239">
        <f>'[1]Nutrient content per 100 grams'!X59</f>
        <v>9.0999999999999998E-2</v>
      </c>
      <c r="AE239">
        <f>'[1]Nutrient content per 100 grams'!Y59</f>
        <v>6.0999999999999999E-2</v>
      </c>
      <c r="AF239">
        <f>'[1]Nutrient content per 100 grams'!Z59</f>
        <v>4.1000000000000002E-2</v>
      </c>
      <c r="AG239">
        <f>'[1]Nutrient content per 100 grams'!AA59</f>
        <v>5.0999999999999997E-2</v>
      </c>
    </row>
    <row r="240" spans="1:33" x14ac:dyDescent="0.25">
      <c r="A240">
        <v>517</v>
      </c>
      <c r="B240" t="s">
        <v>191</v>
      </c>
      <c r="C240" t="s">
        <v>825</v>
      </c>
      <c r="E240">
        <v>220600</v>
      </c>
      <c r="F240">
        <v>220600</v>
      </c>
      <c r="G240">
        <v>24230.03</v>
      </c>
      <c r="I240">
        <f>VLOOKUP($A240,content_factors_backup!$A$2:$Q$468,I$525,FALSE)</f>
        <v>7.9999999999999964</v>
      </c>
      <c r="J240">
        <f>'[1]Nutrient content per 100 grams'!D60</f>
        <v>48.5</v>
      </c>
      <c r="K240">
        <f>'[1]Nutrient content per 100 grams'!E60</f>
        <v>0</v>
      </c>
      <c r="L240">
        <f>'[1]Nutrient content per 100 grams'!F60</f>
        <v>0</v>
      </c>
      <c r="M240">
        <f>'[1]Nutrient content per 100 grams'!G60</f>
        <v>4.5000000000000005E-2</v>
      </c>
      <c r="N240">
        <f>'[1]Nutrient content per 100 grams'!H60</f>
        <v>5.5E-2</v>
      </c>
      <c r="O240">
        <f>'[1]Nutrient content per 100 grams'!I60</f>
        <v>4.5</v>
      </c>
      <c r="P240">
        <f>'[1]Nutrient content per 100 grams'!J60</f>
        <v>0.5</v>
      </c>
      <c r="Q240">
        <f>'[1]Nutrient content per 100 grams'!K60</f>
        <v>6.4999999999999997E-3</v>
      </c>
      <c r="R240">
        <f>'[1]Nutrient content per 100 grams'!L60</f>
        <v>1</v>
      </c>
      <c r="S240">
        <f>'[1]Nutrient content per 100 grams'!M60</f>
        <v>27.5</v>
      </c>
      <c r="T240">
        <f>'[1]Nutrient content per 100 grams'!N60</f>
        <v>4.4999999999999998E-2</v>
      </c>
      <c r="U240">
        <f>'[1]Nutrient content per 100 grams'!O60</f>
        <v>0.55000000000000004</v>
      </c>
      <c r="V240">
        <f>'[1]Nutrient content per 100 grams'!P60</f>
        <v>0.5</v>
      </c>
      <c r="W240">
        <f>'[1]Nutrient content per 100 grams'!Q60</f>
        <v>2</v>
      </c>
      <c r="X240">
        <f>'[1]Nutrient content per 100 grams'!R60</f>
        <v>3</v>
      </c>
      <c r="Y240">
        <f>'[1]Nutrient content per 100 grams'!S60</f>
        <v>1.2499999999999999E-2</v>
      </c>
      <c r="Z240">
        <f>'[1]Nutrient content per 100 grams'!T60</f>
        <v>1.55E-2</v>
      </c>
      <c r="AA240">
        <f>'[1]Nutrient content per 100 grams'!U60</f>
        <v>0.05</v>
      </c>
      <c r="AB240">
        <f>'[1]Nutrient content per 100 grams'!V60</f>
        <v>1.1499999999999999</v>
      </c>
      <c r="AC240">
        <f>'[1]Nutrient content per 100 grams'!W60</f>
        <v>4.4999999999999997E-3</v>
      </c>
      <c r="AD240">
        <f>'[1]Nutrient content per 100 grams'!X60</f>
        <v>2.2499999999999999E-2</v>
      </c>
      <c r="AE240">
        <f>'[1]Nutrient content per 100 grams'!Y60</f>
        <v>1.4999999999999999E-2</v>
      </c>
      <c r="AF240">
        <f>'[1]Nutrient content per 100 grams'!Z60</f>
        <v>1.0500000000000001E-2</v>
      </c>
      <c r="AG240">
        <f>'[1]Nutrient content per 100 grams'!AA60</f>
        <v>0</v>
      </c>
    </row>
    <row r="241" spans="1:33" x14ac:dyDescent="0.25">
      <c r="A241">
        <v>518</v>
      </c>
      <c r="B241" t="s">
        <v>433</v>
      </c>
      <c r="C241" t="s">
        <v>780</v>
      </c>
      <c r="E241">
        <v>200971</v>
      </c>
      <c r="F241">
        <v>200971</v>
      </c>
      <c r="G241">
        <v>21435.01</v>
      </c>
      <c r="I241">
        <f>VLOOKUP($A241,content_factors_backup!$A$2:$Q$468,I$525,FALSE)</f>
        <v>10</v>
      </c>
      <c r="J241">
        <f>'[1]Nutrient content per 100 grams'!D61</f>
        <v>46</v>
      </c>
      <c r="K241">
        <f>'[1]Nutrient content per 100 grams'!E61</f>
        <v>0.1</v>
      </c>
      <c r="L241">
        <f>'[1]Nutrient content per 100 grams'!F61</f>
        <v>0.2</v>
      </c>
      <c r="M241">
        <f>'[1]Nutrient content per 100 grams'!G61</f>
        <v>0.02</v>
      </c>
      <c r="N241">
        <f>'[1]Nutrient content per 100 grams'!H61</f>
        <v>0.12</v>
      </c>
      <c r="O241">
        <f>'[1]Nutrient content per 100 grams'!I61</f>
        <v>8</v>
      </c>
      <c r="P241">
        <f>'[1]Nutrient content per 100 grams'!J61</f>
        <v>0</v>
      </c>
      <c r="Q241">
        <f>'[1]Nutrient content per 100 grams'!K61</f>
        <v>1.7000000000000001E-2</v>
      </c>
      <c r="R241">
        <f>'[1]Nutrient content per 100 grams'!L61</f>
        <v>1.8</v>
      </c>
      <c r="S241">
        <f>'[1]Nutrient content per 100 grams'!M61</f>
        <v>101</v>
      </c>
      <c r="T241">
        <f>'[1]Nutrient content per 100 grams'!N61</f>
        <v>0.01</v>
      </c>
      <c r="U241">
        <f>'[1]Nutrient content per 100 grams'!O61</f>
        <v>0</v>
      </c>
      <c r="V241">
        <f>'[1]Nutrient content per 100 grams'!P61</f>
        <v>0</v>
      </c>
      <c r="W241">
        <f>'[1]Nutrient content per 100 grams'!Q61</f>
        <v>5</v>
      </c>
      <c r="X241">
        <f>'[1]Nutrient content per 100 grams'!R61</f>
        <v>7</v>
      </c>
      <c r="Y241">
        <f>'[1]Nutrient content per 100 grams'!S61</f>
        <v>1.2E-2</v>
      </c>
      <c r="Z241">
        <f>'[1]Nutrient content per 100 grams'!T61</f>
        <v>7.3999999999999996E-2</v>
      </c>
      <c r="AA241">
        <f>'[1]Nutrient content per 100 grams'!U61</f>
        <v>0.1</v>
      </c>
      <c r="AB241">
        <f>'[1]Nutrient content per 100 grams'!V61</f>
        <v>0.9</v>
      </c>
      <c r="AC241">
        <f>'[1]Nutrient content per 100 grams'!W61</f>
        <v>2.1000000000000001E-2</v>
      </c>
      <c r="AD241">
        <f>'[1]Nutrient content per 100 grams'!X61</f>
        <v>7.2999999999999995E-2</v>
      </c>
      <c r="AE241">
        <f>'[1]Nutrient content per 100 grams'!Y61</f>
        <v>4.9000000000000002E-2</v>
      </c>
      <c r="AF241">
        <f>'[1]Nutrient content per 100 grams'!Z61</f>
        <v>1.7999999999999999E-2</v>
      </c>
      <c r="AG241">
        <f>'[1]Nutrient content per 100 grams'!AA61</f>
        <v>3.9E-2</v>
      </c>
    </row>
    <row r="242" spans="1:33" x14ac:dyDescent="0.25">
      <c r="A242">
        <v>519</v>
      </c>
      <c r="B242" t="s">
        <v>434</v>
      </c>
      <c r="C242" t="s">
        <v>814</v>
      </c>
      <c r="E242">
        <v>200979</v>
      </c>
      <c r="F242">
        <v>200979</v>
      </c>
      <c r="G242">
        <v>21435.02</v>
      </c>
      <c r="I242">
        <f>VLOOKUP($A242,content_factors_backup!$A$2:$Q$468,I$525,FALSE)</f>
        <v>20</v>
      </c>
      <c r="J242">
        <f>'[1]Nutrient content per 100 grams'!D62</f>
        <v>166</v>
      </c>
      <c r="K242">
        <f>'[1]Nutrient content per 100 grams'!E62</f>
        <v>0.51</v>
      </c>
      <c r="L242">
        <f>'[1]Nutrient content per 100 grams'!F62</f>
        <v>0.4</v>
      </c>
      <c r="M242">
        <f>'[1]Nutrient content per 100 grams'!G62</f>
        <v>0.13</v>
      </c>
      <c r="N242">
        <f>'[1]Nutrient content per 100 grams'!H62</f>
        <v>0.91</v>
      </c>
      <c r="O242">
        <f>'[1]Nutrient content per 100 grams'!I62</f>
        <v>20</v>
      </c>
      <c r="P242">
        <f>'[1]Nutrient content per 100 grams'!J62</f>
        <v>1</v>
      </c>
      <c r="Q242">
        <f>'[1]Nutrient content per 100 grams'!K62</f>
        <v>5.3999999999999999E-2</v>
      </c>
      <c r="R242">
        <f>'[1]Nutrient content per 100 grams'!L62</f>
        <v>6.5</v>
      </c>
      <c r="S242">
        <f>'[1]Nutrient content per 100 grams'!M62</f>
        <v>448</v>
      </c>
      <c r="T242">
        <f>'[1]Nutrient content per 100 grams'!N62</f>
        <v>0.04</v>
      </c>
      <c r="U242">
        <f>'[1]Nutrient content per 100 grams'!O62</f>
        <v>0</v>
      </c>
      <c r="V242">
        <f>'[1]Nutrient content per 100 grams'!P62</f>
        <v>0</v>
      </c>
      <c r="W242">
        <f>'[1]Nutrient content per 100 grams'!Q62</f>
        <v>17</v>
      </c>
      <c r="X242">
        <f>'[1]Nutrient content per 100 grams'!R62</f>
        <v>25</v>
      </c>
      <c r="Y242">
        <f>'[1]Nutrient content per 100 grams'!S62</f>
        <v>0.05</v>
      </c>
      <c r="Z242">
        <f>'[1]Nutrient content per 100 grams'!T62</f>
        <v>0.22500000000000001</v>
      </c>
      <c r="AA242">
        <f>'[1]Nutrient content per 100 grams'!U62</f>
        <v>0.4</v>
      </c>
      <c r="AB242">
        <f>'[1]Nutrient content per 100 grams'!V62</f>
        <v>2.1</v>
      </c>
      <c r="AC242">
        <f>'[1]Nutrient content per 100 grams'!W62</f>
        <v>1.0999999999999999E-2</v>
      </c>
      <c r="AD242">
        <f>'[1]Nutrient content per 100 grams'!X62</f>
        <v>0.13500000000000001</v>
      </c>
      <c r="AE242">
        <f>'[1]Nutrient content per 100 grams'!Y62</f>
        <v>0.223</v>
      </c>
      <c r="AF242">
        <f>'[1]Nutrient content per 100 grams'!Z62</f>
        <v>0.11600000000000001</v>
      </c>
      <c r="AG242">
        <f>'[1]Nutrient content per 100 grams'!AA62</f>
        <v>0.108</v>
      </c>
    </row>
    <row r="243" spans="1:33" x14ac:dyDescent="0.25">
      <c r="A243">
        <v>521</v>
      </c>
      <c r="B243" t="s">
        <v>192</v>
      </c>
      <c r="C243" t="s">
        <v>824</v>
      </c>
      <c r="E243">
        <v>80820</v>
      </c>
      <c r="F243">
        <v>80830</v>
      </c>
      <c r="G243">
        <v>1342.01</v>
      </c>
      <c r="I243">
        <f>VLOOKUP($A243,content_factors_backup!$A$2:$Q$468,I$525,FALSE)</f>
        <v>17.000000000000004</v>
      </c>
      <c r="J243">
        <f>'[1]Nutrient content per 100 grams'!D63</f>
        <v>57</v>
      </c>
      <c r="K243">
        <f>'[1]Nutrient content per 100 grams'!E63</f>
        <v>0.36</v>
      </c>
      <c r="L243">
        <f>'[1]Nutrient content per 100 grams'!F63</f>
        <v>3.1</v>
      </c>
      <c r="M243">
        <f>'[1]Nutrient content per 100 grams'!G63</f>
        <v>0.1</v>
      </c>
      <c r="N243">
        <f>'[1]Nutrient content per 100 grams'!H63</f>
        <v>0.18</v>
      </c>
      <c r="O243">
        <f>'[1]Nutrient content per 100 grams'!I63</f>
        <v>9</v>
      </c>
      <c r="P243">
        <f>'[1]Nutrient content per 100 grams'!J63</f>
        <v>7</v>
      </c>
      <c r="Q243">
        <f>'[1]Nutrient content per 100 grams'!K63</f>
        <v>2.5999999999999999E-2</v>
      </c>
      <c r="R243">
        <f>'[1]Nutrient content per 100 grams'!L63</f>
        <v>5.0999999999999996</v>
      </c>
      <c r="S243">
        <f>'[1]Nutrient content per 100 grams'!M63</f>
        <v>116</v>
      </c>
      <c r="T243">
        <f>'[1]Nutrient content per 100 grams'!N63</f>
        <v>0.12</v>
      </c>
      <c r="U243">
        <f>'[1]Nutrient content per 100 grams'!O63</f>
        <v>4.4000000000000004</v>
      </c>
      <c r="V243">
        <f>'[1]Nutrient content per 100 grams'!P63</f>
        <v>1</v>
      </c>
      <c r="W243">
        <f>'[1]Nutrient content per 100 grams'!Q63</f>
        <v>7</v>
      </c>
      <c r="X243">
        <f>'[1]Nutrient content per 100 grams'!R63</f>
        <v>12</v>
      </c>
      <c r="Y243">
        <f>'[1]Nutrient content per 100 grams'!S63</f>
        <v>8.2000000000000003E-2</v>
      </c>
      <c r="Z243">
        <f>'[1]Nutrient content per 100 grams'!T63</f>
        <v>4.8000000000000001E-2</v>
      </c>
      <c r="AA243">
        <f>'[1]Nutrient content per 100 grams'!U63</f>
        <v>0.1</v>
      </c>
      <c r="AB243">
        <f>'[1]Nutrient content per 100 grams'!V63</f>
        <v>4.3</v>
      </c>
      <c r="AC243">
        <f>'[1]Nutrient content per 100 grams'!W63</f>
        <v>1.2E-2</v>
      </c>
      <c r="AD243">
        <f>'[1]Nutrient content per 100 grams'!X63</f>
        <v>0.161</v>
      </c>
      <c r="AE243">
        <f>'[1]Nutrient content per 100 grams'!Y63</f>
        <v>4.9000000000000002E-2</v>
      </c>
      <c r="AF243">
        <f>'[1]Nutrient content per 100 grams'!Z63</f>
        <v>2.9000000000000001E-2</v>
      </c>
      <c r="AG243">
        <f>'[1]Nutrient content per 100 grams'!AA63</f>
        <v>9.4E-2</v>
      </c>
    </row>
    <row r="244" spans="1:33" x14ac:dyDescent="0.25">
      <c r="A244">
        <v>523</v>
      </c>
      <c r="B244" t="s">
        <v>193</v>
      </c>
      <c r="C244" t="s">
        <v>823</v>
      </c>
      <c r="E244">
        <v>80820</v>
      </c>
      <c r="F244">
        <v>80840</v>
      </c>
      <c r="G244">
        <v>1342.02</v>
      </c>
      <c r="I244">
        <f>VLOOKUP($A244,content_factors_backup!$A$2:$Q$468,I$525,FALSE)</f>
        <v>16.000000000000004</v>
      </c>
      <c r="J244">
        <f>'[1]Nutrient content per 100 grams'!D64</f>
        <v>57</v>
      </c>
      <c r="K244">
        <f>'[1]Nutrient content per 100 grams'!E64</f>
        <v>0.4</v>
      </c>
      <c r="L244">
        <f>'[1]Nutrient content per 100 grams'!F64</f>
        <v>1.9</v>
      </c>
      <c r="M244">
        <f>'[1]Nutrient content per 100 grams'!G64</f>
        <v>0.04</v>
      </c>
      <c r="N244">
        <f>'[1]Nutrient content per 100 grams'!H64</f>
        <v>0.7</v>
      </c>
      <c r="O244">
        <f>'[1]Nutrient content per 100 grams'!I64</f>
        <v>11</v>
      </c>
      <c r="P244">
        <f>'[1]Nutrient content per 100 grams'!J64</f>
        <v>3</v>
      </c>
      <c r="Q244">
        <f>'[1]Nutrient content per 100 grams'!K64</f>
        <v>0.03</v>
      </c>
      <c r="R244" t="str">
        <f>'[1]Nutrient content per 100 grams'!L64</f>
        <v>NA</v>
      </c>
      <c r="S244">
        <f>'[1]Nutrient content per 100 grams'!M64</f>
        <v>197</v>
      </c>
      <c r="T244" t="str">
        <f>'[1]Nutrient content per 100 grams'!N64</f>
        <v>NA</v>
      </c>
      <c r="U244" t="str">
        <f>'[1]Nutrient content per 100 grams'!O64</f>
        <v>NA</v>
      </c>
      <c r="V244">
        <f>'[1]Nutrient content per 100 grams'!P64</f>
        <v>2</v>
      </c>
      <c r="W244">
        <f>'[1]Nutrient content per 100 grams'!Q64</f>
        <v>8</v>
      </c>
      <c r="X244">
        <f>'[1]Nutrient content per 100 grams'!R64</f>
        <v>17</v>
      </c>
      <c r="Y244">
        <f>'[1]Nutrient content per 100 grams'!S64</f>
        <v>0.13</v>
      </c>
      <c r="Z244" t="str">
        <f>'[1]Nutrient content per 100 grams'!T64</f>
        <v>NA</v>
      </c>
      <c r="AA244">
        <f>'[1]Nutrient content per 100 grams'!U64</f>
        <v>0.6</v>
      </c>
      <c r="AB244">
        <f>'[1]Nutrient content per 100 grams'!V64</f>
        <v>15</v>
      </c>
      <c r="AC244">
        <f>'[1]Nutrient content per 100 grams'!W64</f>
        <v>0.02</v>
      </c>
      <c r="AD244">
        <f>'[1]Nutrient content per 100 grams'!X64</f>
        <v>0.2</v>
      </c>
      <c r="AE244">
        <f>'[1]Nutrient content per 100 grams'!Y64</f>
        <v>8.1000000000000003E-2</v>
      </c>
      <c r="AF244">
        <f>'[1]Nutrient content per 100 grams'!Z64</f>
        <v>0.04</v>
      </c>
      <c r="AG244">
        <f>'[1]Nutrient content per 100 grams'!AA64</f>
        <v>0.05</v>
      </c>
    </row>
    <row r="245" spans="1:33" x14ac:dyDescent="0.25">
      <c r="A245">
        <v>526</v>
      </c>
      <c r="B245" t="s">
        <v>194</v>
      </c>
      <c r="C245" t="s">
        <v>822</v>
      </c>
      <c r="E245">
        <v>80910</v>
      </c>
      <c r="F245">
        <v>80910</v>
      </c>
      <c r="G245">
        <v>1343</v>
      </c>
      <c r="I245">
        <f>VLOOKUP($A245,content_factors_backup!$A$2:$Q$468,I$525,FALSE)</f>
        <v>15.000000000000002</v>
      </c>
      <c r="J245">
        <f>'[1]Nutrient content per 100 grams'!D65</f>
        <v>48</v>
      </c>
      <c r="K245">
        <f>'[1]Nutrient content per 100 grams'!E65</f>
        <v>1.4</v>
      </c>
      <c r="L245">
        <f>'[1]Nutrient content per 100 grams'!F65</f>
        <v>2</v>
      </c>
      <c r="M245">
        <f>'[1]Nutrient content per 100 grams'!G65</f>
        <v>0.2</v>
      </c>
      <c r="N245">
        <f>'[1]Nutrient content per 100 grams'!H65</f>
        <v>0.39</v>
      </c>
      <c r="O245">
        <f>'[1]Nutrient content per 100 grams'!I65</f>
        <v>13</v>
      </c>
      <c r="P245">
        <f>'[1]Nutrient content per 100 grams'!J65</f>
        <v>9</v>
      </c>
      <c r="Q245">
        <f>'[1]Nutrient content per 100 grams'!K65</f>
        <v>0.04</v>
      </c>
      <c r="R245">
        <f>'[1]Nutrient content per 100 grams'!L65</f>
        <v>2.8</v>
      </c>
      <c r="S245">
        <f>'[1]Nutrient content per 100 grams'!M65</f>
        <v>259</v>
      </c>
      <c r="T245">
        <f>'[1]Nutrient content per 100 grams'!N65</f>
        <v>0.89</v>
      </c>
      <c r="U245">
        <f>'[1]Nutrient content per 100 grams'!O65</f>
        <v>3.3</v>
      </c>
      <c r="V245">
        <f>'[1]Nutrient content per 100 grams'!P65</f>
        <v>96</v>
      </c>
      <c r="W245">
        <f>'[1]Nutrient content per 100 grams'!Q65</f>
        <v>10</v>
      </c>
      <c r="X245">
        <f>'[1]Nutrient content per 100 grams'!R65</f>
        <v>23</v>
      </c>
      <c r="Y245">
        <f>'[1]Nutrient content per 100 grams'!S65</f>
        <v>7.8E-2</v>
      </c>
      <c r="Z245">
        <f>'[1]Nutrient content per 100 grams'!T65</f>
        <v>7.6999999999999999E-2</v>
      </c>
      <c r="AA245">
        <f>'[1]Nutrient content per 100 grams'!U65</f>
        <v>0.1</v>
      </c>
      <c r="AB245">
        <f>'[1]Nutrient content per 100 grams'!V65</f>
        <v>10</v>
      </c>
      <c r="AC245">
        <f>'[1]Nutrient content per 100 grams'!W65</f>
        <v>0.03</v>
      </c>
      <c r="AD245">
        <f>'[1]Nutrient content per 100 grams'!X65</f>
        <v>0.6</v>
      </c>
      <c r="AE245">
        <f>'[1]Nutrient content per 100 grams'!Y65</f>
        <v>0.24</v>
      </c>
      <c r="AF245">
        <f>'[1]Nutrient content per 100 grams'!Z65</f>
        <v>5.3999999999999999E-2</v>
      </c>
      <c r="AG245">
        <f>'[1]Nutrient content per 100 grams'!AA65</f>
        <v>7.6999999999999999E-2</v>
      </c>
    </row>
    <row r="246" spans="1:33" x14ac:dyDescent="0.25">
      <c r="A246">
        <v>527</v>
      </c>
      <c r="B246" t="s">
        <v>195</v>
      </c>
      <c r="C246" t="s">
        <v>821</v>
      </c>
      <c r="E246">
        <v>81310</v>
      </c>
      <c r="F246">
        <v>81310</v>
      </c>
      <c r="G246">
        <v>21419.01</v>
      </c>
      <c r="I246">
        <f>VLOOKUP($A246,content_factors_backup!$A$2:$Q$468,I$525,FALSE)</f>
        <v>85</v>
      </c>
      <c r="J246">
        <f>'[1]Nutrient content per 100 grams'!D66</f>
        <v>241</v>
      </c>
      <c r="K246">
        <f>'[1]Nutrient content per 100 grams'!E66</f>
        <v>3.39</v>
      </c>
      <c r="L246">
        <f>'[1]Nutrient content per 100 grams'!F66</f>
        <v>7.3</v>
      </c>
      <c r="M246">
        <f>'[1]Nutrient content per 100 grams'!G66</f>
        <v>0.39</v>
      </c>
      <c r="N246">
        <f>'[1]Nutrient content per 100 grams'!H66</f>
        <v>2.66</v>
      </c>
      <c r="O246">
        <f>'[1]Nutrient content per 100 grams'!I66</f>
        <v>55</v>
      </c>
      <c r="P246">
        <f>'[1]Nutrient content per 100 grams'!J66</f>
        <v>10</v>
      </c>
      <c r="Q246">
        <f>'[1]Nutrient content per 100 grams'!K66</f>
        <v>7.3999999999999996E-2</v>
      </c>
      <c r="R246">
        <f>'[1]Nutrient content per 100 grams'!L66</f>
        <v>13.9</v>
      </c>
      <c r="S246">
        <f>'[1]Nutrient content per 100 grams'!M66</f>
        <v>1162</v>
      </c>
      <c r="T246">
        <f>'[1]Nutrient content per 100 grams'!N66</f>
        <v>4.33</v>
      </c>
      <c r="U246">
        <f>'[1]Nutrient content per 100 grams'!O66</f>
        <v>3.1</v>
      </c>
      <c r="V246">
        <f>'[1]Nutrient content per 100 grams'!P66</f>
        <v>180</v>
      </c>
      <c r="W246">
        <f>'[1]Nutrient content per 100 grams'!Q66</f>
        <v>32</v>
      </c>
      <c r="X246">
        <f>'[1]Nutrient content per 100 grams'!R66</f>
        <v>71</v>
      </c>
      <c r="Y246">
        <f>'[1]Nutrient content per 100 grams'!S66</f>
        <v>0.34300000000000003</v>
      </c>
      <c r="Z246">
        <f>'[1]Nutrient content per 100 grams'!T66</f>
        <v>0.23499999999999999</v>
      </c>
      <c r="AA246">
        <f>'[1]Nutrient content per 100 grams'!U66</f>
        <v>2.2000000000000002</v>
      </c>
      <c r="AB246">
        <f>'[1]Nutrient content per 100 grams'!V66</f>
        <v>1</v>
      </c>
      <c r="AC246">
        <f>'[1]Nutrient content per 100 grams'!W66</f>
        <v>1.4999999999999999E-2</v>
      </c>
      <c r="AD246">
        <f>'[1]Nutrient content per 100 grams'!X66</f>
        <v>2.589</v>
      </c>
      <c r="AE246">
        <f>'[1]Nutrient content per 100 grams'!Y66</f>
        <v>0.51600000000000001</v>
      </c>
      <c r="AF246">
        <f>'[1]Nutrient content per 100 grams'!Z66</f>
        <v>0.14299999999999999</v>
      </c>
      <c r="AG246">
        <f>'[1]Nutrient content per 100 grams'!AA66</f>
        <v>7.3999999999999996E-2</v>
      </c>
    </row>
    <row r="247" spans="1:33" x14ac:dyDescent="0.25">
      <c r="A247">
        <v>530</v>
      </c>
      <c r="B247" t="s">
        <v>196</v>
      </c>
      <c r="C247" t="s">
        <v>820</v>
      </c>
      <c r="E247">
        <v>80920</v>
      </c>
      <c r="F247">
        <v>80921</v>
      </c>
      <c r="G247">
        <v>1344.01</v>
      </c>
      <c r="I247">
        <f>VLOOKUP($A247,content_factors_backup!$A$2:$Q$468,I$525,FALSE)</f>
        <v>9.9999999999999982</v>
      </c>
      <c r="J247">
        <f>'[1]Nutrient content per 100 grams'!D67</f>
        <v>50</v>
      </c>
      <c r="K247">
        <f>'[1]Nutrient content per 100 grams'!E67</f>
        <v>1</v>
      </c>
      <c r="L247">
        <f>'[1]Nutrient content per 100 grams'!F67</f>
        <v>1.6</v>
      </c>
      <c r="M247">
        <f>'[1]Nutrient content per 100 grams'!G67</f>
        <v>0.1</v>
      </c>
      <c r="N247">
        <f>'[1]Nutrient content per 100 grams'!H67</f>
        <v>0.32</v>
      </c>
      <c r="O247">
        <f>'[1]Nutrient content per 100 grams'!I67</f>
        <v>16</v>
      </c>
      <c r="P247">
        <f>'[1]Nutrient content per 100 grams'!J67</f>
        <v>8</v>
      </c>
      <c r="Q247">
        <f>'[1]Nutrient content per 100 grams'!K67</f>
        <v>0.04</v>
      </c>
      <c r="R247">
        <f>'[1]Nutrient content per 100 grams'!L67</f>
        <v>6.1</v>
      </c>
      <c r="S247">
        <f>'[1]Nutrient content per 100 grams'!M67</f>
        <v>173</v>
      </c>
      <c r="T247">
        <f>'[1]Nutrient content per 100 grams'!N67</f>
        <v>7.0000000000000007E-2</v>
      </c>
      <c r="U247">
        <f>'[1]Nutrient content per 100 grams'!O67</f>
        <v>2.1</v>
      </c>
      <c r="V247">
        <f>'[1]Nutrient content per 100 grams'!P67</f>
        <v>64</v>
      </c>
      <c r="W247">
        <f>'[1]Nutrient content per 100 grams'!Q67</f>
        <v>9</v>
      </c>
      <c r="X247">
        <f>'[1]Nutrient content per 100 grams'!R67</f>
        <v>15</v>
      </c>
      <c r="Y247">
        <f>'[1]Nutrient content per 100 grams'!S67</f>
        <v>0.104</v>
      </c>
      <c r="Z247">
        <f>'[1]Nutrient content per 100 grams'!T67</f>
        <v>0.112</v>
      </c>
      <c r="AA247">
        <f>'[1]Nutrient content per 100 grams'!U67</f>
        <v>0</v>
      </c>
      <c r="AB247">
        <f>'[1]Nutrient content per 100 grams'!V67</f>
        <v>10</v>
      </c>
      <c r="AC247">
        <f>'[1]Nutrient content per 100 grams'!W67</f>
        <v>0.03</v>
      </c>
      <c r="AD247">
        <f>'[1]Nutrient content per 100 grams'!X67</f>
        <v>0.4</v>
      </c>
      <c r="AE247">
        <f>'[1]Nutrient content per 100 grams'!Y67</f>
        <v>0.14299999999999999</v>
      </c>
      <c r="AF247">
        <f>'[1]Nutrient content per 100 grams'!Z67</f>
        <v>4.3999999999999997E-2</v>
      </c>
      <c r="AG247">
        <f>'[1]Nutrient content per 100 grams'!AA67</f>
        <v>0.09</v>
      </c>
    </row>
    <row r="248" spans="1:33" x14ac:dyDescent="0.25">
      <c r="A248">
        <v>531</v>
      </c>
      <c r="B248" t="s">
        <v>197</v>
      </c>
      <c r="C248" t="s">
        <v>819</v>
      </c>
      <c r="E248">
        <v>80920</v>
      </c>
      <c r="F248">
        <v>80929</v>
      </c>
      <c r="G248">
        <v>1344.02</v>
      </c>
      <c r="I248">
        <f>VLOOKUP($A248,content_factors_backup!$A$2:$Q$468,I$525,FALSE)</f>
        <v>19.999999999999996</v>
      </c>
      <c r="J248">
        <f>'[1]Nutrient content per 100 grams'!D68</f>
        <v>63</v>
      </c>
      <c r="K248">
        <f>'[1]Nutrient content per 100 grams'!E68</f>
        <v>1.06</v>
      </c>
      <c r="L248">
        <f>'[1]Nutrient content per 100 grams'!F68</f>
        <v>2.1</v>
      </c>
      <c r="M248">
        <f>'[1]Nutrient content per 100 grams'!G68</f>
        <v>7.0000000000000007E-2</v>
      </c>
      <c r="N248">
        <f>'[1]Nutrient content per 100 grams'!H68</f>
        <v>0.36</v>
      </c>
      <c r="O248">
        <f>'[1]Nutrient content per 100 grams'!I68</f>
        <v>13</v>
      </c>
      <c r="P248">
        <f>'[1]Nutrient content per 100 grams'!J68</f>
        <v>4</v>
      </c>
      <c r="Q248">
        <f>'[1]Nutrient content per 100 grams'!K68</f>
        <v>3.3000000000000002E-2</v>
      </c>
      <c r="R248">
        <f>'[1]Nutrient content per 100 grams'!L68</f>
        <v>6.1</v>
      </c>
      <c r="S248">
        <f>'[1]Nutrient content per 100 grams'!M68</f>
        <v>222</v>
      </c>
      <c r="T248">
        <f>'[1]Nutrient content per 100 grams'!N68</f>
        <v>7.0000000000000007E-2</v>
      </c>
      <c r="U248">
        <f>'[1]Nutrient content per 100 grams'!O68</f>
        <v>2.1</v>
      </c>
      <c r="V248">
        <f>'[1]Nutrient content per 100 grams'!P68</f>
        <v>3</v>
      </c>
      <c r="W248">
        <f>'[1]Nutrient content per 100 grams'!Q68</f>
        <v>11</v>
      </c>
      <c r="X248">
        <f>'[1]Nutrient content per 100 grams'!R68</f>
        <v>21</v>
      </c>
      <c r="Y248">
        <f>'[1]Nutrient content per 100 grams'!S68</f>
        <v>0.06</v>
      </c>
      <c r="Z248">
        <f>'[1]Nutrient content per 100 grams'!T68</f>
        <v>7.0000000000000007E-2</v>
      </c>
      <c r="AA248">
        <f>'[1]Nutrient content per 100 grams'!U68</f>
        <v>0</v>
      </c>
      <c r="AB248">
        <f>'[1]Nutrient content per 100 grams'!V68</f>
        <v>7</v>
      </c>
      <c r="AC248">
        <f>'[1]Nutrient content per 100 grams'!W68</f>
        <v>2.7E-2</v>
      </c>
      <c r="AD248">
        <f>'[1]Nutrient content per 100 grams'!X68</f>
        <v>0.154</v>
      </c>
      <c r="AE248">
        <f>'[1]Nutrient content per 100 grams'!Y68</f>
        <v>0.19900000000000001</v>
      </c>
      <c r="AF248">
        <f>'[1]Nutrient content per 100 grams'!Z68</f>
        <v>4.9000000000000002E-2</v>
      </c>
      <c r="AG248">
        <f>'[1]Nutrient content per 100 grams'!AA68</f>
        <v>5.1999999999999998E-2</v>
      </c>
    </row>
    <row r="249" spans="1:33" x14ac:dyDescent="0.25">
      <c r="A249">
        <v>534</v>
      </c>
      <c r="B249" t="s">
        <v>198</v>
      </c>
      <c r="C249" t="s">
        <v>818</v>
      </c>
      <c r="E249">
        <v>80930</v>
      </c>
      <c r="F249">
        <v>80930</v>
      </c>
      <c r="G249">
        <v>1345</v>
      </c>
      <c r="I249">
        <f>VLOOKUP($A249,content_factors_backup!$A$2:$Q$468,I$525,FALSE)</f>
        <v>10.999999999999998</v>
      </c>
      <c r="J249">
        <f>'[1]Nutrient content per 100 grams'!D69</f>
        <v>41.5</v>
      </c>
      <c r="K249">
        <f>'[1]Nutrient content per 100 grams'!E69</f>
        <v>0.9850000000000001</v>
      </c>
      <c r="L249">
        <f>'[1]Nutrient content per 100 grams'!F69</f>
        <v>1.6</v>
      </c>
      <c r="M249">
        <f>'[1]Nutrient content per 100 grams'!G69</f>
        <v>0.17</v>
      </c>
      <c r="N249">
        <f>'[1]Nutrient content per 100 grams'!H69</f>
        <v>0.26500000000000001</v>
      </c>
      <c r="O249">
        <f>'[1]Nutrient content per 100 grams'!I69</f>
        <v>6</v>
      </c>
      <c r="P249">
        <f>'[1]Nutrient content per 100 grams'!J69</f>
        <v>4.5</v>
      </c>
      <c r="Q249">
        <f>'[1]Nutrient content per 100 grams'!K69</f>
        <v>2.8999999999999998E-2</v>
      </c>
      <c r="R249">
        <f>'[1]Nutrient content per 100 grams'!L69</f>
        <v>6.15</v>
      </c>
      <c r="S249">
        <f>'[1]Nutrient content per 100 grams'!M69</f>
        <v>195.5</v>
      </c>
      <c r="T249">
        <f>'[1]Nutrient content per 100 grams'!N69</f>
        <v>0.75</v>
      </c>
      <c r="U249">
        <f>'[1]Nutrient content per 100 grams'!O69</f>
        <v>2.4000000000000004</v>
      </c>
      <c r="V249">
        <f>'[1]Nutrient content per 100 grams'!P69</f>
        <v>16.5</v>
      </c>
      <c r="W249">
        <f>'[1]Nutrient content per 100 grams'!Q69</f>
        <v>9</v>
      </c>
      <c r="X249">
        <f>'[1]Nutrient content per 100 grams'!R69</f>
        <v>23</v>
      </c>
      <c r="Y249">
        <f>'[1]Nutrient content per 100 grams'!S69</f>
        <v>7.6999999999999999E-2</v>
      </c>
      <c r="Z249">
        <f>'[1]Nutrient content per 100 grams'!T69</f>
        <v>5.7499999999999996E-2</v>
      </c>
      <c r="AA249">
        <f>'[1]Nutrient content per 100 grams'!U69</f>
        <v>0.05</v>
      </c>
      <c r="AB249">
        <f>'[1]Nutrient content per 100 grams'!V69</f>
        <v>6</v>
      </c>
      <c r="AC249">
        <f>'[1]Nutrient content per 100 grams'!W69</f>
        <v>2.9000000000000001E-2</v>
      </c>
      <c r="AD249">
        <f>'[1]Nutrient content per 100 grams'!X69</f>
        <v>0.96550000000000002</v>
      </c>
      <c r="AE249">
        <f>'[1]Nutrient content per 100 grams'!Y69</f>
        <v>0.16899999999999998</v>
      </c>
      <c r="AF249">
        <f>'[1]Nutrient content per 100 grams'!Z69</f>
        <v>2.5000000000000001E-2</v>
      </c>
      <c r="AG249">
        <f>'[1]Nutrient content per 100 grams'!AA69</f>
        <v>9.9500000000000005E-2</v>
      </c>
    </row>
    <row r="250" spans="1:33" x14ac:dyDescent="0.25">
      <c r="A250">
        <v>536</v>
      </c>
      <c r="B250" t="s">
        <v>199</v>
      </c>
      <c r="C250" t="s">
        <v>817</v>
      </c>
      <c r="E250">
        <v>80940</v>
      </c>
      <c r="F250">
        <v>80940</v>
      </c>
      <c r="G250">
        <v>1346</v>
      </c>
      <c r="I250">
        <f>VLOOKUP($A250,content_factors_backup!$A$2:$Q$468,I$525,FALSE)</f>
        <v>18.999999999999993</v>
      </c>
      <c r="J250">
        <f>'[1]Nutrient content per 100 grams'!D70</f>
        <v>46</v>
      </c>
      <c r="K250">
        <f>'[1]Nutrient content per 100 grams'!E70</f>
        <v>0.7</v>
      </c>
      <c r="L250">
        <f>'[1]Nutrient content per 100 grams'!F70</f>
        <v>1.4</v>
      </c>
      <c r="M250">
        <f>'[1]Nutrient content per 100 grams'!G70</f>
        <v>0.1</v>
      </c>
      <c r="N250">
        <f>'[1]Nutrient content per 100 grams'!H70</f>
        <v>0.17</v>
      </c>
      <c r="O250">
        <f>'[1]Nutrient content per 100 grams'!I70</f>
        <v>6</v>
      </c>
      <c r="P250">
        <f>'[1]Nutrient content per 100 grams'!J70</f>
        <v>5</v>
      </c>
      <c r="Q250">
        <f>'[1]Nutrient content per 100 grams'!K70</f>
        <v>2.5999999999999999E-2</v>
      </c>
      <c r="R250">
        <f>'[1]Nutrient content per 100 grams'!L70</f>
        <v>1.9</v>
      </c>
      <c r="S250">
        <f>'[1]Nutrient content per 100 grams'!M70</f>
        <v>157</v>
      </c>
      <c r="T250">
        <f>'[1]Nutrient content per 100 grams'!N70</f>
        <v>0.26</v>
      </c>
      <c r="U250">
        <f>'[1]Nutrient content per 100 grams'!O70</f>
        <v>6.4</v>
      </c>
      <c r="V250">
        <f>'[1]Nutrient content per 100 grams'!P70</f>
        <v>17</v>
      </c>
      <c r="W250">
        <f>'[1]Nutrient content per 100 grams'!Q70</f>
        <v>7</v>
      </c>
      <c r="X250">
        <f>'[1]Nutrient content per 100 grams'!R70</f>
        <v>16</v>
      </c>
      <c r="Y250">
        <f>'[1]Nutrient content per 100 grams'!S70</f>
        <v>5.7000000000000002E-2</v>
      </c>
      <c r="Z250">
        <f>'[1]Nutrient content per 100 grams'!T70</f>
        <v>5.1999999999999998E-2</v>
      </c>
      <c r="AA250">
        <f>'[1]Nutrient content per 100 grams'!U70</f>
        <v>0</v>
      </c>
      <c r="AB250">
        <f>'[1]Nutrient content per 100 grams'!V70</f>
        <v>9.5</v>
      </c>
      <c r="AC250">
        <f>'[1]Nutrient content per 100 grams'!W70</f>
        <v>2.8000000000000001E-2</v>
      </c>
      <c r="AD250">
        <f>'[1]Nutrient content per 100 grams'!X70</f>
        <v>0.41699999999999998</v>
      </c>
      <c r="AE250">
        <f>'[1]Nutrient content per 100 grams'!Y70</f>
        <v>0.13500000000000001</v>
      </c>
      <c r="AF250">
        <f>'[1]Nutrient content per 100 grams'!Z70</f>
        <v>2.9000000000000001E-2</v>
      </c>
      <c r="AG250">
        <f>'[1]Nutrient content per 100 grams'!AA70</f>
        <v>4.3999999999999997E-2</v>
      </c>
    </row>
    <row r="251" spans="1:33" x14ac:dyDescent="0.25">
      <c r="A251">
        <v>537</v>
      </c>
      <c r="B251" t="s">
        <v>200</v>
      </c>
      <c r="C251" t="s">
        <v>816</v>
      </c>
      <c r="E251">
        <v>81320</v>
      </c>
      <c r="F251">
        <v>81320</v>
      </c>
      <c r="G251">
        <v>21412</v>
      </c>
      <c r="I251">
        <f>VLOOKUP($A251,content_factors_backup!$A$2:$Q$468,I$525,FALSE)</f>
        <v>85</v>
      </c>
      <c r="J251">
        <f>'[1]Nutrient content per 100 grams'!D71</f>
        <v>240</v>
      </c>
      <c r="K251">
        <f>'[1]Nutrient content per 100 grams'!E71</f>
        <v>2.1800000000000002</v>
      </c>
      <c r="L251">
        <f>'[1]Nutrient content per 100 grams'!F71</f>
        <v>7.1</v>
      </c>
      <c r="M251">
        <f>'[1]Nutrient content per 100 grams'!G71</f>
        <v>0.44</v>
      </c>
      <c r="N251">
        <f>'[1]Nutrient content per 100 grams'!H71</f>
        <v>0.93</v>
      </c>
      <c r="O251">
        <f>'[1]Nutrient content per 100 grams'!I71</f>
        <v>43</v>
      </c>
      <c r="P251">
        <f>'[1]Nutrient content per 100 grams'!J71</f>
        <v>4</v>
      </c>
      <c r="Q251">
        <f>'[1]Nutrient content per 100 grams'!K71</f>
        <v>0.186</v>
      </c>
      <c r="R251">
        <f>'[1]Nutrient content per 100 grams'!L71</f>
        <v>10.1</v>
      </c>
      <c r="S251">
        <f>'[1]Nutrient content per 100 grams'!M71</f>
        <v>732</v>
      </c>
      <c r="T251">
        <f>'[1]Nutrient content per 100 grams'!N71</f>
        <v>0.43</v>
      </c>
      <c r="U251">
        <f>'[1]Nutrient content per 100 grams'!O71</f>
        <v>59.5</v>
      </c>
      <c r="V251">
        <f>'[1]Nutrient content per 100 grams'!P71</f>
        <v>39</v>
      </c>
      <c r="W251">
        <f>'[1]Nutrient content per 100 grams'!Q71</f>
        <v>41</v>
      </c>
      <c r="X251">
        <f>'[1]Nutrient content per 100 grams'!R71</f>
        <v>69</v>
      </c>
      <c r="Y251">
        <f>'[1]Nutrient content per 100 grams'!S71</f>
        <v>0.28100000000000003</v>
      </c>
      <c r="Z251">
        <f>'[1]Nutrient content per 100 grams'!T71</f>
        <v>0.29899999999999999</v>
      </c>
      <c r="AA251">
        <f>'[1]Nutrient content per 100 grams'!U71</f>
        <v>0.3</v>
      </c>
      <c r="AB251">
        <f>'[1]Nutrient content per 100 grams'!V71</f>
        <v>0.6</v>
      </c>
      <c r="AC251">
        <f>'[1]Nutrient content per 100 grams'!W71</f>
        <v>5.0999999999999997E-2</v>
      </c>
      <c r="AD251">
        <f>'[1]Nutrient content per 100 grams'!X71</f>
        <v>1.8819999999999999</v>
      </c>
      <c r="AE251">
        <f>'[1]Nutrient content per 100 grams'!Y71</f>
        <v>0.42199999999999999</v>
      </c>
      <c r="AF251">
        <f>'[1]Nutrient content per 100 grams'!Z71</f>
        <v>0.20499999999999999</v>
      </c>
      <c r="AG251">
        <f>'[1]Nutrient content per 100 grams'!AA71</f>
        <v>6.2E-2</v>
      </c>
    </row>
    <row r="252" spans="1:33" x14ac:dyDescent="0.25">
      <c r="A252">
        <v>538</v>
      </c>
      <c r="B252" t="s">
        <v>815</v>
      </c>
      <c r="C252" t="s">
        <v>780</v>
      </c>
      <c r="E252">
        <v>200980</v>
      </c>
      <c r="F252">
        <v>200989</v>
      </c>
      <c r="G252">
        <v>21439.06</v>
      </c>
      <c r="I252" t="e">
        <f>VLOOKUP($A252,content_factors_backup!$A$2:$Q$468,I$525,FALSE)</f>
        <v>#N/A</v>
      </c>
      <c r="J252">
        <f>'[1]Nutrient content per 100 grams'!D72</f>
        <v>71</v>
      </c>
      <c r="K252">
        <f>'[1]Nutrient content per 100 grams'!E72</f>
        <v>0.61</v>
      </c>
      <c r="L252">
        <f>'[1]Nutrient content per 100 grams'!F72</f>
        <v>1</v>
      </c>
      <c r="M252">
        <f>'[1]Nutrient content per 100 grams'!G72</f>
        <v>0.21</v>
      </c>
      <c r="N252">
        <f>'[1]Nutrient content per 100 grams'!H72</f>
        <v>1.18</v>
      </c>
      <c r="O252">
        <f>'[1]Nutrient content per 100 grams'!I72</f>
        <v>12</v>
      </c>
      <c r="P252">
        <f>'[1]Nutrient content per 100 grams'!J72</f>
        <v>0</v>
      </c>
      <c r="Q252">
        <f>'[1]Nutrient content per 100 grams'!K72</f>
        <v>7.0000000000000007E-2</v>
      </c>
      <c r="R252">
        <f>'[1]Nutrient content per 100 grams'!L72</f>
        <v>2.7</v>
      </c>
      <c r="S252">
        <f>'[1]Nutrient content per 100 grams'!M72</f>
        <v>276</v>
      </c>
      <c r="T252">
        <f>'[1]Nutrient content per 100 grams'!N72</f>
        <v>0.12</v>
      </c>
      <c r="U252">
        <f>'[1]Nutrient content per 100 grams'!O72</f>
        <v>3.4</v>
      </c>
      <c r="V252">
        <f>'[1]Nutrient content per 100 grams'!P72</f>
        <v>0</v>
      </c>
      <c r="W252">
        <f>'[1]Nutrient content per 100 grams'!Q72</f>
        <v>14</v>
      </c>
      <c r="X252">
        <f>'[1]Nutrient content per 100 grams'!R72</f>
        <v>25</v>
      </c>
      <c r="Y252">
        <f>'[1]Nutrient content per 100 grams'!S72</f>
        <v>6.8000000000000005E-2</v>
      </c>
      <c r="Z252">
        <f>'[1]Nutrient content per 100 grams'!T72</f>
        <v>0.151</v>
      </c>
      <c r="AA252">
        <f>'[1]Nutrient content per 100 grams'!U72</f>
        <v>0.6</v>
      </c>
      <c r="AB252">
        <f>'[1]Nutrient content per 100 grams'!V72</f>
        <v>4.0999999999999996</v>
      </c>
      <c r="AC252">
        <f>'[1]Nutrient content per 100 grams'!W72</f>
        <v>1.6E-2</v>
      </c>
      <c r="AD252">
        <f>'[1]Nutrient content per 100 grams'!X72</f>
        <v>0.78500000000000003</v>
      </c>
      <c r="AE252">
        <f>'[1]Nutrient content per 100 grams'!Y72</f>
        <v>0.107</v>
      </c>
      <c r="AF252">
        <f>'[1]Nutrient content per 100 grams'!Z72</f>
        <v>0.218</v>
      </c>
      <c r="AG252">
        <f>'[1]Nutrient content per 100 grams'!AA72</f>
        <v>7.0000000000000001E-3</v>
      </c>
    </row>
    <row r="253" spans="1:33" x14ac:dyDescent="0.25">
      <c r="A253">
        <v>539</v>
      </c>
      <c r="B253" t="s">
        <v>201</v>
      </c>
      <c r="C253" t="s">
        <v>814</v>
      </c>
      <c r="E253">
        <v>200980</v>
      </c>
      <c r="F253">
        <v>200989</v>
      </c>
      <c r="G253">
        <v>21439.07</v>
      </c>
      <c r="I253">
        <f>VLOOKUP($A253,content_factors_backup!$A$2:$Q$468,I$525,FALSE)</f>
        <v>10</v>
      </c>
      <c r="J253">
        <f>'[1]Nutrient content per 100 grams'!D73</f>
        <v>71</v>
      </c>
      <c r="K253">
        <f>'[1]Nutrient content per 100 grams'!E73</f>
        <v>0.61</v>
      </c>
      <c r="L253">
        <f>'[1]Nutrient content per 100 grams'!F73</f>
        <v>1</v>
      </c>
      <c r="M253">
        <f>'[1]Nutrient content per 100 grams'!G73</f>
        <v>0.21</v>
      </c>
      <c r="N253">
        <f>'[1]Nutrient content per 100 grams'!H73</f>
        <v>1.18</v>
      </c>
      <c r="O253">
        <f>'[1]Nutrient content per 100 grams'!I73</f>
        <v>12</v>
      </c>
      <c r="P253">
        <f>'[1]Nutrient content per 100 grams'!J73</f>
        <v>0</v>
      </c>
      <c r="Q253">
        <f>'[1]Nutrient content per 100 grams'!K73</f>
        <v>7.0000000000000007E-2</v>
      </c>
      <c r="R253">
        <f>'[1]Nutrient content per 100 grams'!L73</f>
        <v>2.7</v>
      </c>
      <c r="S253">
        <f>'[1]Nutrient content per 100 grams'!M73</f>
        <v>276</v>
      </c>
      <c r="T253">
        <f>'[1]Nutrient content per 100 grams'!N73</f>
        <v>0.12</v>
      </c>
      <c r="U253">
        <f>'[1]Nutrient content per 100 grams'!O73</f>
        <v>3.4</v>
      </c>
      <c r="V253">
        <f>'[1]Nutrient content per 100 grams'!P73</f>
        <v>0</v>
      </c>
      <c r="W253">
        <f>'[1]Nutrient content per 100 grams'!Q73</f>
        <v>14</v>
      </c>
      <c r="X253">
        <f>'[1]Nutrient content per 100 grams'!R73</f>
        <v>25</v>
      </c>
      <c r="Y253">
        <f>'[1]Nutrient content per 100 grams'!S73</f>
        <v>6.8000000000000005E-2</v>
      </c>
      <c r="Z253">
        <f>'[1]Nutrient content per 100 grams'!T73</f>
        <v>0.151</v>
      </c>
      <c r="AA253">
        <f>'[1]Nutrient content per 100 grams'!U73</f>
        <v>0.6</v>
      </c>
      <c r="AB253">
        <f>'[1]Nutrient content per 100 grams'!V73</f>
        <v>4.0999999999999996</v>
      </c>
      <c r="AC253">
        <f>'[1]Nutrient content per 100 grams'!W73</f>
        <v>1.6E-2</v>
      </c>
      <c r="AD253">
        <f>'[1]Nutrient content per 100 grams'!X73</f>
        <v>0.78500000000000003</v>
      </c>
      <c r="AE253">
        <f>'[1]Nutrient content per 100 grams'!Y73</f>
        <v>0.107</v>
      </c>
      <c r="AF253">
        <f>'[1]Nutrient content per 100 grams'!Z73</f>
        <v>0.218</v>
      </c>
      <c r="AG253">
        <f>'[1]Nutrient content per 100 grams'!AA73</f>
        <v>7.0000000000000001E-3</v>
      </c>
    </row>
    <row r="254" spans="1:33" x14ac:dyDescent="0.25">
      <c r="A254">
        <v>541</v>
      </c>
      <c r="B254" t="s">
        <v>456</v>
      </c>
      <c r="C254" t="s">
        <v>1114</v>
      </c>
      <c r="E254">
        <v>81090</v>
      </c>
      <c r="F254">
        <v>81090</v>
      </c>
      <c r="G254">
        <v>1349.2</v>
      </c>
      <c r="I254">
        <f>VLOOKUP($A254,content_factors_backup!$A$2:$Q$468,I$525,FALSE)</f>
        <v>50</v>
      </c>
      <c r="J254">
        <f>'[1]Nutrient content per 100 grams'!D74</f>
        <v>48.333333333333336</v>
      </c>
      <c r="K254">
        <f>'[1]Nutrient content per 100 grams'!E74</f>
        <v>1.0216666666666667</v>
      </c>
      <c r="L254">
        <f>'[1]Nutrient content per 100 grams'!F74</f>
        <v>1.7166666666666668</v>
      </c>
      <c r="M254">
        <f>'[1]Nutrient content per 100 grams'!G74</f>
        <v>0.13500000000000001</v>
      </c>
      <c r="N254">
        <f>'[1]Nutrient content per 100 grams'!H74</f>
        <v>0.29499999999999998</v>
      </c>
      <c r="O254">
        <f>'[1]Nutrient content per 100 grams'!I74</f>
        <v>10</v>
      </c>
      <c r="P254">
        <f>'[1]Nutrient content per 100 grams'!J74</f>
        <v>5.833333333333333</v>
      </c>
      <c r="Q254">
        <f>'[1]Nutrient content per 100 grams'!K74</f>
        <v>3.2833333333333332E-2</v>
      </c>
      <c r="R254">
        <f>'[1]Nutrient content per 100 grams'!L74</f>
        <v>4.8666666666666663</v>
      </c>
      <c r="S254">
        <f>'[1]Nutrient content per 100 grams'!M74</f>
        <v>200.33333333333334</v>
      </c>
      <c r="T254">
        <f>'[1]Nutrient content per 100 grams'!N74</f>
        <v>0.46500000000000002</v>
      </c>
      <c r="U254">
        <f>'[1]Nutrient content per 100 grams'!O74</f>
        <v>3.1166666666666671</v>
      </c>
      <c r="V254">
        <f>'[1]Nutrient content per 100 grams'!P74</f>
        <v>35.5</v>
      </c>
      <c r="W254">
        <f>'[1]Nutrient content per 100 grams'!Q74</f>
        <v>9.1666666666666661</v>
      </c>
      <c r="X254">
        <f>'[1]Nutrient content per 100 grams'!R74</f>
        <v>20.166666666666668</v>
      </c>
      <c r="Y254">
        <f>'[1]Nutrient content per 100 grams'!S74</f>
        <v>7.5499999999999998E-2</v>
      </c>
      <c r="Z254">
        <f>'[1]Nutrient content per 100 grams'!T74</f>
        <v>7.0999999999999994E-2</v>
      </c>
      <c r="AA254">
        <f>'[1]Nutrient content per 100 grams'!U74</f>
        <v>3.3333333333333333E-2</v>
      </c>
      <c r="AB254">
        <f>'[1]Nutrient content per 100 grams'!V74</f>
        <v>8.0833333333333339</v>
      </c>
      <c r="AC254">
        <f>'[1]Nutrient content per 100 grams'!W74</f>
        <v>2.8833333333333332E-2</v>
      </c>
      <c r="AD254">
        <f>'[1]Nutrient content per 100 grams'!X74</f>
        <v>0.58366666666666667</v>
      </c>
      <c r="AE254">
        <f>'[1]Nutrient content per 100 grams'!Y74</f>
        <v>0.17583333333333337</v>
      </c>
      <c r="AF254">
        <f>'[1]Nutrient content per 100 grams'!Z74</f>
        <v>3.7666666666666668E-2</v>
      </c>
      <c r="AG254">
        <f>'[1]Nutrient content per 100 grams'!AA74</f>
        <v>7.6999999999999985E-2</v>
      </c>
    </row>
    <row r="255" spans="1:33" x14ac:dyDescent="0.25">
      <c r="A255">
        <v>542</v>
      </c>
      <c r="B255" t="s">
        <v>457</v>
      </c>
      <c r="C255" t="s">
        <v>1113</v>
      </c>
      <c r="E255">
        <v>81090</v>
      </c>
      <c r="F255">
        <v>81090</v>
      </c>
      <c r="G255">
        <v>1349.1</v>
      </c>
      <c r="I255">
        <f>VLOOKUP($A255,content_factors_backup!$A$2:$Q$468,I$525,FALSE)</f>
        <v>50</v>
      </c>
      <c r="J255">
        <f>'[1]Nutrient content per 100 grams'!D75</f>
        <v>46.6</v>
      </c>
      <c r="K255">
        <f>'[1]Nutrient content per 100 grams'!E75</f>
        <v>0.42400000000000004</v>
      </c>
      <c r="L255">
        <f>'[1]Nutrient content per 100 grams'!F75</f>
        <v>2.75</v>
      </c>
      <c r="M255">
        <f>'[1]Nutrient content per 100 grams'!G75</f>
        <v>5.2000000000000005E-2</v>
      </c>
      <c r="N255">
        <f>'[1]Nutrient content per 100 grams'!H75</f>
        <v>0.21399999999999997</v>
      </c>
      <c r="O255">
        <f>'[1]Nutrient content per 100 grams'!I75</f>
        <v>11.8</v>
      </c>
      <c r="P255">
        <f>'[1]Nutrient content per 100 grams'!J75</f>
        <v>5.25</v>
      </c>
      <c r="Q255">
        <f>'[1]Nutrient content per 100 grams'!K75</f>
        <v>2.4399999999999998E-2</v>
      </c>
      <c r="R255">
        <f>'[1]Nutrient content per 100 grams'!L75</f>
        <v>4.5333333333333332</v>
      </c>
      <c r="S255">
        <f>'[1]Nutrient content per 100 grams'!M75</f>
        <v>132.80000000000001</v>
      </c>
      <c r="T255">
        <f>'[1]Nutrient content per 100 grams'!N75</f>
        <v>0.13999999999999999</v>
      </c>
      <c r="U255">
        <f>'[1]Nutrient content per 100 grams'!O75</f>
        <v>3.7000000000000006</v>
      </c>
      <c r="V255">
        <f>'[1]Nutrient content per 100 grams'!P75</f>
        <v>4.5999999999999996</v>
      </c>
      <c r="W255">
        <f>'[1]Nutrient content per 100 grams'!Q75</f>
        <v>6.6</v>
      </c>
      <c r="X255">
        <f>'[1]Nutrient content per 100 grams'!R75</f>
        <v>11.8</v>
      </c>
      <c r="Y255">
        <f>'[1]Nutrient content per 100 grams'!S75</f>
        <v>6.1000000000000013E-2</v>
      </c>
      <c r="Z255">
        <f>'[1]Nutrient content per 100 grams'!T75</f>
        <v>4.3000000000000003E-2</v>
      </c>
      <c r="AA255">
        <f>'[1]Nutrient content per 100 grams'!U75</f>
        <v>0.2</v>
      </c>
      <c r="AB255">
        <f>'[1]Nutrient content per 100 grams'!V75</f>
        <v>10</v>
      </c>
      <c r="AC255">
        <f>'[1]Nutrient content per 100 grams'!W75</f>
        <v>1.5599999999999999E-2</v>
      </c>
      <c r="AD255">
        <f>'[1]Nutrient content per 100 grams'!X75</f>
        <v>0.29420000000000002</v>
      </c>
      <c r="AE255">
        <f>'[1]Nutrient content per 100 grams'!Y75</f>
        <v>6.5250000000000002E-2</v>
      </c>
      <c r="AF255">
        <f>'[1]Nutrient content per 100 grams'!Z75</f>
        <v>3.3000000000000002E-2</v>
      </c>
      <c r="AG255">
        <f>'[1]Nutrient content per 100 grams'!AA75</f>
        <v>6.25E-2</v>
      </c>
    </row>
    <row r="256" spans="1:33" x14ac:dyDescent="0.25">
      <c r="A256">
        <v>544</v>
      </c>
      <c r="B256" t="s">
        <v>202</v>
      </c>
      <c r="C256" t="s">
        <v>813</v>
      </c>
      <c r="E256">
        <v>81010</v>
      </c>
      <c r="F256">
        <v>81010</v>
      </c>
      <c r="G256">
        <v>1354</v>
      </c>
      <c r="I256">
        <f>VLOOKUP($A256,content_factors_backup!$A$2:$Q$468,I$525,FALSE)</f>
        <v>9.9999999999999982</v>
      </c>
      <c r="J256">
        <f>'[1]Nutrient content per 100 grams'!D76</f>
        <v>32</v>
      </c>
      <c r="K256">
        <f>'[1]Nutrient content per 100 grams'!E76</f>
        <v>0.67</v>
      </c>
      <c r="L256">
        <f>'[1]Nutrient content per 100 grams'!F76</f>
        <v>2</v>
      </c>
      <c r="M256">
        <f>'[1]Nutrient content per 100 grams'!G76</f>
        <v>0.14000000000000001</v>
      </c>
      <c r="N256">
        <f>'[1]Nutrient content per 100 grams'!H76</f>
        <v>0.41</v>
      </c>
      <c r="O256">
        <f>'[1]Nutrient content per 100 grams'!I76</f>
        <v>16</v>
      </c>
      <c r="P256">
        <f>'[1]Nutrient content per 100 grams'!J76</f>
        <v>24</v>
      </c>
      <c r="Q256">
        <f>'[1]Nutrient content per 100 grams'!K76</f>
        <v>2.1999999999999999E-2</v>
      </c>
      <c r="R256">
        <f>'[1]Nutrient content per 100 grams'!L76</f>
        <v>5.7</v>
      </c>
      <c r="S256">
        <f>'[1]Nutrient content per 100 grams'!M76</f>
        <v>153</v>
      </c>
      <c r="T256">
        <f>'[1]Nutrient content per 100 grams'!N76</f>
        <v>0.28999999999999998</v>
      </c>
      <c r="U256">
        <f>'[1]Nutrient content per 100 grams'!O76</f>
        <v>2.2000000000000002</v>
      </c>
      <c r="V256">
        <f>'[1]Nutrient content per 100 grams'!P76</f>
        <v>1</v>
      </c>
      <c r="W256">
        <f>'[1]Nutrient content per 100 grams'!Q76</f>
        <v>13</v>
      </c>
      <c r="X256">
        <f>'[1]Nutrient content per 100 grams'!R76</f>
        <v>24</v>
      </c>
      <c r="Y256">
        <f>'[1]Nutrient content per 100 grams'!S76</f>
        <v>4.8000000000000001E-2</v>
      </c>
      <c r="Z256">
        <f>'[1]Nutrient content per 100 grams'!T76</f>
        <v>0.38600000000000001</v>
      </c>
      <c r="AA256">
        <f>'[1]Nutrient content per 100 grams'!U76</f>
        <v>0.4</v>
      </c>
      <c r="AB256">
        <f>'[1]Nutrient content per 100 grams'!V76</f>
        <v>58.8</v>
      </c>
      <c r="AC256">
        <f>'[1]Nutrient content per 100 grams'!W76</f>
        <v>2.4E-2</v>
      </c>
      <c r="AD256">
        <f>'[1]Nutrient content per 100 grams'!X76</f>
        <v>0.38600000000000001</v>
      </c>
      <c r="AE256">
        <f>'[1]Nutrient content per 100 grams'!Y76</f>
        <v>0.125</v>
      </c>
      <c r="AF256">
        <f>'[1]Nutrient content per 100 grams'!Z76</f>
        <v>4.7E-2</v>
      </c>
      <c r="AG256">
        <f>'[1]Nutrient content per 100 grams'!AA76</f>
        <v>0.155</v>
      </c>
    </row>
    <row r="257" spans="1:33" x14ac:dyDescent="0.25">
      <c r="A257">
        <v>547</v>
      </c>
      <c r="B257" t="s">
        <v>458</v>
      </c>
      <c r="C257" t="s">
        <v>1134</v>
      </c>
      <c r="E257">
        <v>81020</v>
      </c>
      <c r="F257">
        <v>81020</v>
      </c>
      <c r="G257">
        <v>1353.01</v>
      </c>
      <c r="I257">
        <f>VLOOKUP($A257,content_factors_backup!$A$2:$Q$468,I$525,FALSE)</f>
        <v>50</v>
      </c>
      <c r="J257">
        <f>'[1]Nutrient content per 100 grams'!D77</f>
        <v>52</v>
      </c>
      <c r="K257">
        <f>'[1]Nutrient content per 100 grams'!E77</f>
        <v>1.2</v>
      </c>
      <c r="L257">
        <f>'[1]Nutrient content per 100 grams'!F77</f>
        <v>6.5</v>
      </c>
      <c r="M257">
        <f>'[1]Nutrient content per 100 grams'!G77</f>
        <v>0.42</v>
      </c>
      <c r="N257">
        <f>'[1]Nutrient content per 100 grams'!H77</f>
        <v>0.69</v>
      </c>
      <c r="O257">
        <f>'[1]Nutrient content per 100 grams'!I77</f>
        <v>25</v>
      </c>
      <c r="P257">
        <f>'[1]Nutrient content per 100 grams'!J77</f>
        <v>21</v>
      </c>
      <c r="Q257">
        <f>'[1]Nutrient content per 100 grams'!K77</f>
        <v>3.7999999999999999E-2</v>
      </c>
      <c r="R257">
        <f>'[1]Nutrient content per 100 grams'!L77</f>
        <v>12.3</v>
      </c>
      <c r="S257">
        <f>'[1]Nutrient content per 100 grams'!M77</f>
        <v>151</v>
      </c>
      <c r="T257">
        <f>'[1]Nutrient content per 100 grams'!N77</f>
        <v>0.87</v>
      </c>
      <c r="U257">
        <f>'[1]Nutrient content per 100 grams'!O77</f>
        <v>7.8</v>
      </c>
      <c r="V257">
        <f>'[1]Nutrient content per 100 grams'!P77</f>
        <v>2</v>
      </c>
      <c r="W257">
        <f>'[1]Nutrient content per 100 grams'!Q77</f>
        <v>22</v>
      </c>
      <c r="X257">
        <f>'[1]Nutrient content per 100 grams'!R77</f>
        <v>29</v>
      </c>
      <c r="Y257">
        <f>'[1]Nutrient content per 100 grams'!S77</f>
        <v>0.09</v>
      </c>
      <c r="Z257">
        <f>'[1]Nutrient content per 100 grams'!T77</f>
        <v>0.67</v>
      </c>
      <c r="AA257">
        <f>'[1]Nutrient content per 100 grams'!U77</f>
        <v>0.2</v>
      </c>
      <c r="AB257">
        <f>'[1]Nutrient content per 100 grams'!V77</f>
        <v>26.2</v>
      </c>
      <c r="AC257">
        <f>'[1]Nutrient content per 100 grams'!W77</f>
        <v>3.2000000000000001E-2</v>
      </c>
      <c r="AD257">
        <f>'[1]Nutrient content per 100 grams'!X77</f>
        <v>0.59799999999999998</v>
      </c>
      <c r="AE257">
        <f>'[1]Nutrient content per 100 grams'!Y77</f>
        <v>0.32900000000000001</v>
      </c>
      <c r="AF257">
        <f>'[1]Nutrient content per 100 grams'!Z77</f>
        <v>5.5E-2</v>
      </c>
      <c r="AG257">
        <f>'[1]Nutrient content per 100 grams'!AA77</f>
        <v>0.375</v>
      </c>
    </row>
    <row r="258" spans="1:33" x14ac:dyDescent="0.25">
      <c r="A258">
        <v>549</v>
      </c>
      <c r="B258" t="s">
        <v>203</v>
      </c>
      <c r="C258" t="s">
        <v>812</v>
      </c>
      <c r="E258">
        <v>81090</v>
      </c>
      <c r="F258">
        <v>81030</v>
      </c>
      <c r="G258">
        <v>1351.02</v>
      </c>
      <c r="I258">
        <f>VLOOKUP($A258,content_factors_backup!$A$2:$Q$468,I$525,FALSE)</f>
        <v>10.999999999999998</v>
      </c>
      <c r="J258">
        <f>'[1]Nutrient content per 100 grams'!D78</f>
        <v>44</v>
      </c>
      <c r="K258">
        <f>'[1]Nutrient content per 100 grams'!E78</f>
        <v>0.88</v>
      </c>
      <c r="L258">
        <f>'[1]Nutrient content per 100 grams'!F78</f>
        <v>4.3</v>
      </c>
      <c r="M258">
        <f>'[1]Nutrient content per 100 grams'!G78</f>
        <v>0.12</v>
      </c>
      <c r="N258">
        <f>'[1]Nutrient content per 100 grams'!H78</f>
        <v>0.31</v>
      </c>
      <c r="O258">
        <f>'[1]Nutrient content per 100 grams'!I78</f>
        <v>25</v>
      </c>
      <c r="P258">
        <f>'[1]Nutrient content per 100 grams'!J78</f>
        <v>6</v>
      </c>
      <c r="Q258">
        <f>'[1]Nutrient content per 100 grams'!K78</f>
        <v>0.03</v>
      </c>
      <c r="R258" t="str">
        <f>'[1]Nutrient content per 100 grams'!L78</f>
        <v>NA</v>
      </c>
      <c r="S258">
        <f>'[1]Nutrient content per 100 grams'!M78</f>
        <v>198</v>
      </c>
      <c r="T258">
        <f>'[1]Nutrient content per 100 grams'!N78</f>
        <v>0.37</v>
      </c>
      <c r="U258" t="str">
        <f>'[1]Nutrient content per 100 grams'!O78</f>
        <v>NA</v>
      </c>
      <c r="V258">
        <f>'[1]Nutrient content per 100 grams'!P78</f>
        <v>15</v>
      </c>
      <c r="W258">
        <f>'[1]Nutrient content per 100 grams'!Q78</f>
        <v>10</v>
      </c>
      <c r="X258">
        <f>'[1]Nutrient content per 100 grams'!R78</f>
        <v>27</v>
      </c>
      <c r="Y258">
        <f>'[1]Nutrient content per 100 grams'!S78</f>
        <v>7.0000000000000007E-2</v>
      </c>
      <c r="Z258">
        <f>'[1]Nutrient content per 100 grams'!T78</f>
        <v>0.14399999999999999</v>
      </c>
      <c r="AA258">
        <f>'[1]Nutrient content per 100 grams'!U78</f>
        <v>0.6</v>
      </c>
      <c r="AB258">
        <f>'[1]Nutrient content per 100 grams'!V78</f>
        <v>27.7</v>
      </c>
      <c r="AC258">
        <f>'[1]Nutrient content per 100 grams'!W78</f>
        <v>0.04</v>
      </c>
      <c r="AD258">
        <f>'[1]Nutrient content per 100 grams'!X78</f>
        <v>0.3</v>
      </c>
      <c r="AE258">
        <f>'[1]Nutrient content per 100 grams'!Y78</f>
        <v>0.28599999999999998</v>
      </c>
      <c r="AF258">
        <f>'[1]Nutrient content per 100 grams'!Z78</f>
        <v>0.08</v>
      </c>
      <c r="AG258">
        <f>'[1]Nutrient content per 100 grams'!AA78</f>
        <v>0.317</v>
      </c>
    </row>
    <row r="259" spans="1:33" x14ac:dyDescent="0.25">
      <c r="A259">
        <v>550</v>
      </c>
      <c r="B259" t="s">
        <v>204</v>
      </c>
      <c r="C259" t="s">
        <v>811</v>
      </c>
      <c r="E259">
        <v>81090</v>
      </c>
      <c r="F259">
        <v>81030</v>
      </c>
      <c r="G259">
        <v>1351.01</v>
      </c>
      <c r="I259">
        <f>VLOOKUP($A259,content_factors_backup!$A$2:$Q$468,I$525,FALSE)</f>
        <v>16.000000000000004</v>
      </c>
      <c r="J259">
        <f>'[1]Nutrient content per 100 grams'!D79</f>
        <v>59.5</v>
      </c>
      <c r="K259">
        <f>'[1]Nutrient content per 100 grams'!E79</f>
        <v>1.4</v>
      </c>
      <c r="L259">
        <f>'[1]Nutrient content per 100 grams'!F79</f>
        <v>4.3</v>
      </c>
      <c r="M259">
        <f>'[1]Nutrient content per 100 grams'!G79</f>
        <v>0.25</v>
      </c>
      <c r="N259">
        <f>'[1]Nutrient content per 100 grams'!H79</f>
        <v>1.27</v>
      </c>
      <c r="O259">
        <f>'[1]Nutrient content per 100 grams'!I79</f>
        <v>44</v>
      </c>
      <c r="P259">
        <f>'[1]Nutrient content per 100 grams'!J79</f>
        <v>8</v>
      </c>
      <c r="Q259">
        <f>'[1]Nutrient content per 100 grams'!K79</f>
        <v>0.05</v>
      </c>
      <c r="R259">
        <f>'[1]Nutrient content per 100 grams'!L79</f>
        <v>7.6</v>
      </c>
      <c r="S259">
        <f>'[1]Nutrient content per 100 grams'!M79</f>
        <v>298.5</v>
      </c>
      <c r="T259">
        <f>'[1]Nutrient content per 100 grams'!N79</f>
        <v>0.55000000000000004</v>
      </c>
      <c r="U259">
        <f>'[1]Nutrient content per 100 grams'!O79</f>
        <v>11</v>
      </c>
      <c r="V259">
        <f>'[1]Nutrient content per 100 grams'!P79</f>
        <v>7</v>
      </c>
      <c r="W259">
        <f>'[1]Nutrient content per 100 grams'!Q79</f>
        <v>18.5</v>
      </c>
      <c r="X259">
        <f>'[1]Nutrient content per 100 grams'!R79</f>
        <v>51.5</v>
      </c>
      <c r="Y259">
        <f>'[1]Nutrient content per 100 grams'!S79</f>
        <v>9.6500000000000002E-2</v>
      </c>
      <c r="Z259">
        <f>'[1]Nutrient content per 100 grams'!T79</f>
        <v>0.221</v>
      </c>
      <c r="AA259">
        <f>'[1]Nutrient content per 100 grams'!U79</f>
        <v>0.6</v>
      </c>
      <c r="AB259">
        <f>'[1]Nutrient content per 100 grams'!V79</f>
        <v>111</v>
      </c>
      <c r="AC259">
        <f>'[1]Nutrient content per 100 grams'!W79</f>
        <v>4.4999999999999998E-2</v>
      </c>
      <c r="AD259">
        <f>'[1]Nutrient content per 100 grams'!X79</f>
        <v>0.2</v>
      </c>
      <c r="AE259">
        <f>'[1]Nutrient content per 100 grams'!Y79</f>
        <v>0.23100000000000001</v>
      </c>
      <c r="AF259">
        <f>'[1]Nutrient content per 100 grams'!Z79</f>
        <v>6.8000000000000005E-2</v>
      </c>
      <c r="AG259">
        <f>'[1]Nutrient content per 100 grams'!AA79</f>
        <v>0.13350000000000001</v>
      </c>
    </row>
    <row r="260" spans="1:33" x14ac:dyDescent="0.25">
      <c r="A260">
        <v>552</v>
      </c>
      <c r="B260" t="s">
        <v>205</v>
      </c>
      <c r="C260" t="s">
        <v>810</v>
      </c>
      <c r="E260">
        <v>81040</v>
      </c>
      <c r="F260">
        <v>81040</v>
      </c>
      <c r="G260">
        <v>1355.01</v>
      </c>
      <c r="I260">
        <f>VLOOKUP($A260,content_factors_backup!$A$2:$Q$468,I$525,FALSE)</f>
        <v>17.000000000000004</v>
      </c>
      <c r="J260">
        <f>'[1]Nutrient content per 100 grams'!D80</f>
        <v>57</v>
      </c>
      <c r="K260">
        <f>'[1]Nutrient content per 100 grams'!E80</f>
        <v>0.74</v>
      </c>
      <c r="L260">
        <f>'[1]Nutrient content per 100 grams'!F80</f>
        <v>2.4</v>
      </c>
      <c r="M260">
        <f>'[1]Nutrient content per 100 grams'!G80</f>
        <v>0.16</v>
      </c>
      <c r="N260">
        <f>'[1]Nutrient content per 100 grams'!H80</f>
        <v>0.28000000000000003</v>
      </c>
      <c r="O260">
        <f>'[1]Nutrient content per 100 grams'!I80</f>
        <v>6</v>
      </c>
      <c r="P260">
        <f>'[1]Nutrient content per 100 grams'!J80</f>
        <v>6</v>
      </c>
      <c r="Q260">
        <f>'[1]Nutrient content per 100 grams'!K80</f>
        <v>4.1000000000000002E-2</v>
      </c>
      <c r="R260">
        <f>'[1]Nutrient content per 100 grams'!L80</f>
        <v>6</v>
      </c>
      <c r="S260">
        <f>'[1]Nutrient content per 100 grams'!M80</f>
        <v>77</v>
      </c>
      <c r="T260">
        <f>'[1]Nutrient content per 100 grams'!N80</f>
        <v>0.56999999999999995</v>
      </c>
      <c r="U260">
        <f>'[1]Nutrient content per 100 grams'!O80</f>
        <v>19.3</v>
      </c>
      <c r="V260">
        <f>'[1]Nutrient content per 100 grams'!P80</f>
        <v>3</v>
      </c>
      <c r="W260">
        <f>'[1]Nutrient content per 100 grams'!Q80</f>
        <v>6</v>
      </c>
      <c r="X260">
        <f>'[1]Nutrient content per 100 grams'!R80</f>
        <v>12</v>
      </c>
      <c r="Y260">
        <f>'[1]Nutrient content per 100 grams'!S80</f>
        <v>5.7000000000000002E-2</v>
      </c>
      <c r="Z260">
        <f>'[1]Nutrient content per 100 grams'!T80</f>
        <v>0.33600000000000002</v>
      </c>
      <c r="AA260">
        <f>'[1]Nutrient content per 100 grams'!U80</f>
        <v>0.1</v>
      </c>
      <c r="AB260">
        <f>'[1]Nutrient content per 100 grams'!V80</f>
        <v>9.6999999999999993</v>
      </c>
      <c r="AC260">
        <f>'[1]Nutrient content per 100 grams'!W80</f>
        <v>3.6999999999999998E-2</v>
      </c>
      <c r="AD260">
        <f>'[1]Nutrient content per 100 grams'!X80</f>
        <v>0.41799999999999998</v>
      </c>
      <c r="AE260">
        <f>'[1]Nutrient content per 100 grams'!Y80</f>
        <v>0.124</v>
      </c>
      <c r="AF260">
        <f>'[1]Nutrient content per 100 grams'!Z80</f>
        <v>5.1999999999999998E-2</v>
      </c>
      <c r="AG260">
        <f>'[1]Nutrient content per 100 grams'!AA80</f>
        <v>0.14599999999999999</v>
      </c>
    </row>
    <row r="261" spans="1:33" x14ac:dyDescent="0.25">
      <c r="A261">
        <v>554</v>
      </c>
      <c r="B261" t="s">
        <v>206</v>
      </c>
      <c r="C261" t="s">
        <v>809</v>
      </c>
      <c r="E261">
        <v>81040</v>
      </c>
      <c r="F261">
        <v>81040</v>
      </c>
      <c r="G261">
        <v>1355.02</v>
      </c>
      <c r="I261">
        <f>VLOOKUP($A261,content_factors_backup!$A$2:$Q$468,I$525,FALSE)</f>
        <v>12</v>
      </c>
      <c r="J261">
        <f>'[1]Nutrient content per 100 grams'!D81</f>
        <v>46</v>
      </c>
      <c r="K261">
        <f>'[1]Nutrient content per 100 grams'!E81</f>
        <v>0.46</v>
      </c>
      <c r="L261">
        <f>'[1]Nutrient content per 100 grams'!F81</f>
        <v>3.6</v>
      </c>
      <c r="M261">
        <f>'[1]Nutrient content per 100 grams'!G81</f>
        <v>0.09</v>
      </c>
      <c r="N261">
        <f>'[1]Nutrient content per 100 grams'!H81</f>
        <v>0.23</v>
      </c>
      <c r="O261">
        <f>'[1]Nutrient content per 100 grams'!I81</f>
        <v>8</v>
      </c>
      <c r="P261">
        <f>'[1]Nutrient content per 100 grams'!J81</f>
        <v>1</v>
      </c>
      <c r="Q261">
        <f>'[1]Nutrient content per 100 grams'!K81</f>
        <v>0.02</v>
      </c>
      <c r="R261">
        <f>'[1]Nutrient content per 100 grams'!L81</f>
        <v>5.5</v>
      </c>
      <c r="S261">
        <f>'[1]Nutrient content per 100 grams'!M81</f>
        <v>80</v>
      </c>
      <c r="T261">
        <f>'[1]Nutrient content per 100 grams'!N81</f>
        <v>1.32</v>
      </c>
      <c r="U261">
        <f>'[1]Nutrient content per 100 grams'!O81</f>
        <v>5</v>
      </c>
      <c r="V261">
        <f>'[1]Nutrient content per 100 grams'!P81</f>
        <v>3</v>
      </c>
      <c r="W261">
        <f>'[1]Nutrient content per 100 grams'!Q81</f>
        <v>6</v>
      </c>
      <c r="X261">
        <f>'[1]Nutrient content per 100 grams'!R81</f>
        <v>11</v>
      </c>
      <c r="Y261">
        <f>'[1]Nutrient content per 100 grams'!S81</f>
        <v>5.6000000000000001E-2</v>
      </c>
      <c r="Z261">
        <f>'[1]Nutrient content per 100 grams'!T81</f>
        <v>0.26700000000000002</v>
      </c>
      <c r="AA261">
        <f>'[1]Nutrient content per 100 grams'!U81</f>
        <v>0.1</v>
      </c>
      <c r="AB261">
        <f>'[1]Nutrient content per 100 grams'!V81</f>
        <v>14</v>
      </c>
      <c r="AC261">
        <f>'[1]Nutrient content per 100 grams'!W81</f>
        <v>1.2E-2</v>
      </c>
      <c r="AD261">
        <f>'[1]Nutrient content per 100 grams'!X81</f>
        <v>0.10100000000000001</v>
      </c>
      <c r="AE261">
        <f>'[1]Nutrient content per 100 grams'!Y81</f>
        <v>0.29499999999999998</v>
      </c>
      <c r="AF261">
        <f>'[1]Nutrient content per 100 grams'!Z81</f>
        <v>5.7000000000000002E-2</v>
      </c>
      <c r="AG261">
        <f>'[1]Nutrient content per 100 grams'!AA81</f>
        <v>5.5E-2</v>
      </c>
    </row>
    <row r="262" spans="1:33" x14ac:dyDescent="0.25">
      <c r="A262">
        <v>558</v>
      </c>
      <c r="B262" t="s">
        <v>459</v>
      </c>
      <c r="C262" t="s">
        <v>1102</v>
      </c>
      <c r="E262" t="s">
        <v>1103</v>
      </c>
      <c r="F262" t="s">
        <v>1103</v>
      </c>
      <c r="G262">
        <v>1355.9</v>
      </c>
      <c r="I262">
        <f>VLOOKUP($A262,content_factors_backup!$A$2:$Q$468,I$525,FALSE)</f>
        <v>50</v>
      </c>
      <c r="J262">
        <f>'[1]Nutrient content per 100 grams'!D82</f>
        <v>47.777777777777779</v>
      </c>
      <c r="K262">
        <f>'[1]Nutrient content per 100 grams'!E82</f>
        <v>0.85111111111111115</v>
      </c>
      <c r="L262">
        <f>'[1]Nutrient content per 100 grams'!F82</f>
        <v>4.4749999999999996</v>
      </c>
      <c r="M262">
        <f>'[1]Nutrient content per 100 grams'!G82</f>
        <v>0.21857142857142856</v>
      </c>
      <c r="N262">
        <f>'[1]Nutrient content per 100 grams'!H82</f>
        <v>0.66888888888888887</v>
      </c>
      <c r="O262">
        <f>'[1]Nutrient content per 100 grams'!I82</f>
        <v>23.111111111111111</v>
      </c>
      <c r="P262">
        <f>'[1]Nutrient content per 100 grams'!J82</f>
        <v>12.714285714285714</v>
      </c>
      <c r="Q262">
        <f>'[1]Nutrient content per 100 grams'!K82</f>
        <v>4.0333333333333332E-2</v>
      </c>
      <c r="R262">
        <f>'[1]Nutrient content per 100 grams'!L82</f>
        <v>8.8600000000000012</v>
      </c>
      <c r="S262">
        <f>'[1]Nutrient content per 100 grams'!M82</f>
        <v>172</v>
      </c>
      <c r="T262">
        <f>'[1]Nutrient content per 100 grams'!N82</f>
        <v>0.81500000000000006</v>
      </c>
      <c r="U262">
        <f>'[1]Nutrient content per 100 grams'!O82</f>
        <v>8.52</v>
      </c>
      <c r="V262">
        <f>'[1]Nutrient content per 100 grams'!P82</f>
        <v>12.222222222222221</v>
      </c>
      <c r="W262">
        <f>'[1]Nutrient content per 100 grams'!Q82</f>
        <v>13</v>
      </c>
      <c r="X262">
        <f>'[1]Nutrient content per 100 grams'!R82</f>
        <v>25.222222222222221</v>
      </c>
      <c r="Y262">
        <f>'[1]Nutrient content per 100 grams'!S82</f>
        <v>7.8571428571428584E-2</v>
      </c>
      <c r="Z262">
        <f>'[1]Nutrient content per 100 grams'!T82</f>
        <v>0.42259999999999998</v>
      </c>
      <c r="AA262">
        <f>'[1]Nutrient content per 100 grams'!U82</f>
        <v>0.41428571428571431</v>
      </c>
      <c r="AB262">
        <f>'[1]Nutrient content per 100 grams'!V82</f>
        <v>29.233333333333331</v>
      </c>
      <c r="AC262">
        <f>'[1]Nutrient content per 100 grams'!W82</f>
        <v>3.0444444444444448E-2</v>
      </c>
      <c r="AD262">
        <f>'[1]Nutrient content per 100 grams'!X82</f>
        <v>0.44677777777777777</v>
      </c>
      <c r="AE262">
        <f>'[1]Nutrient content per 100 grams'!Y82</f>
        <v>0.24183333333333332</v>
      </c>
      <c r="AF262">
        <f>'[1]Nutrient content per 100 grams'!Z82</f>
        <v>7.8428571428571431E-2</v>
      </c>
      <c r="AG262">
        <f>'[1]Nutrient content per 100 grams'!AA82</f>
        <v>0.23612500000000003</v>
      </c>
    </row>
    <row r="263" spans="1:33" x14ac:dyDescent="0.25">
      <c r="A263">
        <v>560</v>
      </c>
      <c r="B263" t="s">
        <v>207</v>
      </c>
      <c r="C263" t="s">
        <v>808</v>
      </c>
      <c r="E263">
        <v>80610</v>
      </c>
      <c r="F263">
        <v>80610</v>
      </c>
      <c r="G263">
        <v>1330</v>
      </c>
      <c r="I263">
        <f>VLOOKUP($A263,content_factors_backup!$A$2:$Q$468,I$525,FALSE)</f>
        <v>18.999999999999993</v>
      </c>
      <c r="J263">
        <f>'[1]Nutrient content per 100 grams'!D83</f>
        <v>63</v>
      </c>
      <c r="K263">
        <f>'[1]Nutrient content per 100 grams'!E83</f>
        <v>0.76500000000000001</v>
      </c>
      <c r="L263">
        <f>'[1]Nutrient content per 100 grams'!F83</f>
        <v>2.4</v>
      </c>
      <c r="M263">
        <f>'[1]Nutrient content per 100 grams'!G83</f>
        <v>0.09</v>
      </c>
      <c r="N263">
        <f>'[1]Nutrient content per 100 grams'!H83</f>
        <v>0.31</v>
      </c>
      <c r="O263">
        <f>'[1]Nutrient content per 100 grams'!I83</f>
        <v>23.5</v>
      </c>
      <c r="P263">
        <f>'[1]Nutrient content per 100 grams'!J83</f>
        <v>2</v>
      </c>
      <c r="Q263">
        <f>'[1]Nutrient content per 100 grams'!K83</f>
        <v>0.78500000000000003</v>
      </c>
      <c r="R263">
        <f>'[1]Nutrient content per 100 grams'!L83</f>
        <v>5.6</v>
      </c>
      <c r="S263">
        <f>'[1]Nutrient content per 100 grams'!M83</f>
        <v>197</v>
      </c>
      <c r="T263">
        <f>'[1]Nutrient content per 100 grams'!N83</f>
        <v>0.19</v>
      </c>
      <c r="U263">
        <f>'[1]Nutrient content per 100 grams'!O83</f>
        <v>14.6</v>
      </c>
      <c r="V263">
        <f>'[1]Nutrient content per 100 grams'!P83</f>
        <v>3</v>
      </c>
      <c r="W263">
        <f>'[1]Nutrient content per 100 grams'!Q83</f>
        <v>10.5</v>
      </c>
      <c r="X263">
        <f>'[1]Nutrient content per 100 grams'!R83</f>
        <v>22</v>
      </c>
      <c r="Y263">
        <f>'[1]Nutrient content per 100 grams'!S83</f>
        <v>0.123</v>
      </c>
      <c r="Z263">
        <f>'[1]Nutrient content per 100 grams'!T83</f>
        <v>1.022</v>
      </c>
      <c r="AA263">
        <f>'[1]Nutrient content per 100 grams'!U83</f>
        <v>0.1</v>
      </c>
      <c r="AB263">
        <f>'[1]Nutrient content per 100 grams'!V83</f>
        <v>4.8499999999999996</v>
      </c>
      <c r="AC263">
        <f>'[1]Nutrient content per 100 grams'!W83</f>
        <v>6.9000000000000006E-2</v>
      </c>
      <c r="AD263">
        <f>'[1]Nutrient content per 100 grams'!X83</f>
        <v>0.188</v>
      </c>
      <c r="AE263">
        <f>'[1]Nutrient content per 100 grams'!Y83</f>
        <v>0.05</v>
      </c>
      <c r="AF263">
        <f>'[1]Nutrient content per 100 grams'!Z83</f>
        <v>8.5999999999999993E-2</v>
      </c>
      <c r="AG263">
        <f>'[1]Nutrient content per 100 grams'!AA83</f>
        <v>4.8000000000000001E-2</v>
      </c>
    </row>
    <row r="264" spans="1:33" x14ac:dyDescent="0.25">
      <c r="A264">
        <v>561</v>
      </c>
      <c r="B264" t="s">
        <v>208</v>
      </c>
      <c r="C264" t="s">
        <v>807</v>
      </c>
      <c r="E264">
        <v>80620</v>
      </c>
      <c r="F264">
        <v>80620</v>
      </c>
      <c r="G264">
        <v>21411</v>
      </c>
      <c r="I264">
        <f>VLOOKUP($A264,content_factors_backup!$A$2:$Q$468,I$525,FALSE)</f>
        <v>82</v>
      </c>
      <c r="J264">
        <f>'[1]Nutrient content per 100 grams'!D84</f>
        <v>216.5</v>
      </c>
      <c r="K264">
        <f>'[1]Nutrient content per 100 grams'!E84</f>
        <v>2.6433333333333335</v>
      </c>
      <c r="L264">
        <f>'[1]Nutrient content per 100 grams'!F84</f>
        <v>5.12</v>
      </c>
      <c r="M264">
        <f>'[1]Nutrient content per 100 grams'!G84</f>
        <v>0.3133333333333333</v>
      </c>
      <c r="N264">
        <f>'[1]Nutrient content per 100 grams'!H84</f>
        <v>2.0100000000000002</v>
      </c>
      <c r="O264">
        <f>'[1]Nutrient content per 100 grams'!I84</f>
        <v>50.833333333333336</v>
      </c>
      <c r="P264">
        <f>'[1]Nutrient content per 100 grams'!J84</f>
        <v>5.8</v>
      </c>
      <c r="Q264">
        <f>'[1]Nutrient content per 100 grams'!K84</f>
        <v>0.12333333333333335</v>
      </c>
      <c r="R264">
        <f>'[1]Nutrient content per 100 grams'!L84</f>
        <v>10.1</v>
      </c>
      <c r="S264">
        <f>'[1]Nutrient content per 100 grams'!M84</f>
        <v>634.83333333333337</v>
      </c>
      <c r="T264">
        <f>'[1]Nutrient content per 100 grams'!N84</f>
        <v>0.29000000000000004</v>
      </c>
      <c r="U264">
        <f>'[1]Nutrient content per 100 grams'!O84</f>
        <v>5.3250000000000002</v>
      </c>
      <c r="V264">
        <f>'[1]Nutrient content per 100 grams'!P84</f>
        <v>3</v>
      </c>
      <c r="W264">
        <f>'[1]Nutrient content per 100 grams'!Q84</f>
        <v>29.166666666666668</v>
      </c>
      <c r="X264">
        <f>'[1]Nutrient content per 100 grams'!R84</f>
        <v>86.5</v>
      </c>
      <c r="Y264">
        <f>'[1]Nutrient content per 100 grams'!S84</f>
        <v>0.27400000000000002</v>
      </c>
      <c r="Z264">
        <f>'[1]Nutrient content per 100 grams'!T84</f>
        <v>0.29749999999999993</v>
      </c>
      <c r="AA264">
        <f>'[1]Nutrient content per 100 grams'!U84</f>
        <v>0.64</v>
      </c>
      <c r="AB264">
        <f>'[1]Nutrient content per 100 grams'!V84</f>
        <v>39.6</v>
      </c>
      <c r="AC264">
        <f>'[1]Nutrient content per 100 grams'!W84</f>
        <v>7.9333333333333325E-2</v>
      </c>
      <c r="AD264">
        <f>'[1]Nutrient content per 100 grams'!X84</f>
        <v>0.83950000000000002</v>
      </c>
      <c r="AE264">
        <f>'[1]Nutrient content per 100 grams'!Y84</f>
        <v>0.13116666666666668</v>
      </c>
      <c r="AF264">
        <f>'[1]Nutrient content per 100 grams'!Z84</f>
        <v>0.1861666666666667</v>
      </c>
      <c r="AG264">
        <f>'[1]Nutrient content per 100 grams'!AA84</f>
        <v>0.12966666666666668</v>
      </c>
    </row>
    <row r="265" spans="1:33" x14ac:dyDescent="0.25">
      <c r="A265">
        <v>562</v>
      </c>
      <c r="B265" t="s">
        <v>209</v>
      </c>
      <c r="C265" t="s">
        <v>806</v>
      </c>
      <c r="E265" t="s">
        <v>805</v>
      </c>
      <c r="F265" t="s">
        <v>805</v>
      </c>
      <c r="G265">
        <v>21434</v>
      </c>
      <c r="I265">
        <f>VLOOKUP($A265,content_factors_backup!$A$2:$Q$468,I$525,FALSE)</f>
        <v>10</v>
      </c>
      <c r="J265">
        <f>'[1]Nutrient content per 100 grams'!D85</f>
        <v>60</v>
      </c>
      <c r="K265">
        <f>'[1]Nutrient content per 100 grams'!E85</f>
        <v>0.37</v>
      </c>
      <c r="L265">
        <f>'[1]Nutrient content per 100 grams'!F85</f>
        <v>0.2</v>
      </c>
      <c r="M265">
        <f>'[1]Nutrient content per 100 grams'!G85</f>
        <v>7.0000000000000007E-2</v>
      </c>
      <c r="N265">
        <f>'[1]Nutrient content per 100 grams'!H85</f>
        <v>0.25</v>
      </c>
      <c r="O265">
        <f>'[1]Nutrient content per 100 grams'!I85</f>
        <v>11</v>
      </c>
      <c r="P265">
        <f>'[1]Nutrient content per 100 grams'!J85</f>
        <v>0</v>
      </c>
      <c r="Q265">
        <f>'[1]Nutrient content per 100 grams'!K85</f>
        <v>1.4999999999999999E-2</v>
      </c>
      <c r="R265">
        <f>'[1]Nutrient content per 100 grams'!L85</f>
        <v>3.2</v>
      </c>
      <c r="S265">
        <f>'[1]Nutrient content per 100 grams'!M85</f>
        <v>104</v>
      </c>
      <c r="T265">
        <f>'[1]Nutrient content per 100 grams'!N85</f>
        <v>0</v>
      </c>
      <c r="U265">
        <f>'[1]Nutrient content per 100 grams'!O85</f>
        <v>0.4</v>
      </c>
      <c r="V265">
        <f>'[1]Nutrient content per 100 grams'!P85</f>
        <v>0</v>
      </c>
      <c r="W265">
        <f>'[1]Nutrient content per 100 grams'!Q85</f>
        <v>10</v>
      </c>
      <c r="X265">
        <f>'[1]Nutrient content per 100 grams'!R85</f>
        <v>14</v>
      </c>
      <c r="Y265">
        <f>'[1]Nutrient content per 100 grams'!S85</f>
        <v>1.7999999999999999E-2</v>
      </c>
      <c r="Z265">
        <f>'[1]Nutrient content per 100 grams'!T85</f>
        <v>0.23899999999999999</v>
      </c>
      <c r="AA265">
        <f>'[1]Nutrient content per 100 grams'!U85</f>
        <v>0</v>
      </c>
      <c r="AB265">
        <f>'[1]Nutrient content per 100 grams'!V85</f>
        <v>25</v>
      </c>
      <c r="AC265">
        <f>'[1]Nutrient content per 100 grams'!W85</f>
        <v>1.7000000000000001E-2</v>
      </c>
      <c r="AD265">
        <f>'[1]Nutrient content per 100 grams'!X85</f>
        <v>0.13300000000000001</v>
      </c>
      <c r="AE265">
        <f>'[1]Nutrient content per 100 grams'!Y85</f>
        <v>4.8000000000000001E-2</v>
      </c>
      <c r="AF265">
        <f>'[1]Nutrient content per 100 grams'!Z85</f>
        <v>3.2000000000000001E-2</v>
      </c>
      <c r="AG265">
        <f>'[1]Nutrient content per 100 grams'!AA85</f>
        <v>2.1999999999999999E-2</v>
      </c>
    </row>
    <row r="266" spans="1:33" x14ac:dyDescent="0.25">
      <c r="A266">
        <v>564</v>
      </c>
      <c r="B266" t="s">
        <v>210</v>
      </c>
      <c r="C266" t="s">
        <v>804</v>
      </c>
      <c r="E266" t="s">
        <v>803</v>
      </c>
      <c r="F266" t="s">
        <v>803</v>
      </c>
      <c r="G266">
        <v>24212.02</v>
      </c>
      <c r="I266">
        <f>VLOOKUP($A266,content_factors_backup!$A$2:$Q$468,I$525,FALSE)</f>
        <v>15.000000000000002</v>
      </c>
      <c r="J266">
        <f>'[1]Nutrient content per 100 grams'!D86</f>
        <v>83</v>
      </c>
      <c r="K266">
        <f>'[1]Nutrient content per 100 grams'!E86</f>
        <v>7.0000000000000007E-2</v>
      </c>
      <c r="L266">
        <f>'[1]Nutrient content per 100 grams'!F86</f>
        <v>0</v>
      </c>
      <c r="M266">
        <f>'[1]Nutrient content per 100 grams'!G86</f>
        <v>0.13</v>
      </c>
      <c r="N266">
        <f>'[1]Nutrient content per 100 grams'!H86</f>
        <v>0.37</v>
      </c>
      <c r="O266">
        <f>'[1]Nutrient content per 100 grams'!I86</f>
        <v>8</v>
      </c>
      <c r="P266">
        <f>'[1]Nutrient content per 100 grams'!J86</f>
        <v>1</v>
      </c>
      <c r="Q266">
        <f>'[1]Nutrient content per 100 grams'!K86</f>
        <v>2.3E-2</v>
      </c>
      <c r="R266">
        <f>'[1]Nutrient content per 100 grams'!L86</f>
        <v>5</v>
      </c>
      <c r="S266">
        <f>'[1]Nutrient content per 100 grams'!M86</f>
        <v>99</v>
      </c>
      <c r="T266">
        <f>'[1]Nutrient content per 100 grams'!N86</f>
        <v>0</v>
      </c>
      <c r="U266">
        <f>'[1]Nutrient content per 100 grams'!O86</f>
        <v>0</v>
      </c>
      <c r="V266">
        <f>'[1]Nutrient content per 100 grams'!P86</f>
        <v>0</v>
      </c>
      <c r="W266">
        <f>'[1]Nutrient content per 100 grams'!Q86</f>
        <v>11</v>
      </c>
      <c r="X266">
        <f>'[1]Nutrient content per 100 grams'!R86</f>
        <v>20</v>
      </c>
      <c r="Y266">
        <f>'[1]Nutrient content per 100 grams'!S86</f>
        <v>7.0000000000000001E-3</v>
      </c>
      <c r="Z266">
        <f>'[1]Nutrient content per 100 grams'!T86</f>
        <v>0.124</v>
      </c>
      <c r="AA266">
        <f>'[1]Nutrient content per 100 grams'!U86</f>
        <v>0.2</v>
      </c>
      <c r="AB266">
        <f>'[1]Nutrient content per 100 grams'!V86</f>
        <v>0</v>
      </c>
      <c r="AC266">
        <f>'[1]Nutrient content per 100 grams'!W86</f>
        <v>5.0000000000000001E-3</v>
      </c>
      <c r="AD266">
        <f>'[1]Nutrient content per 100 grams'!X86</f>
        <v>0.16600000000000001</v>
      </c>
      <c r="AE266">
        <f>'[1]Nutrient content per 100 grams'!Y86</f>
        <v>3.6999999999999998E-2</v>
      </c>
      <c r="AF266">
        <f>'[1]Nutrient content per 100 grams'!Z86</f>
        <v>5.3999999999999999E-2</v>
      </c>
      <c r="AG266">
        <f>'[1]Nutrient content per 100 grams'!AA86</f>
        <v>0</v>
      </c>
    </row>
    <row r="267" spans="1:33" x14ac:dyDescent="0.25">
      <c r="A267">
        <v>565</v>
      </c>
      <c r="B267" t="s">
        <v>802</v>
      </c>
      <c r="C267" t="s">
        <v>801</v>
      </c>
      <c r="E267" t="s">
        <v>800</v>
      </c>
      <c r="F267" t="s">
        <v>800</v>
      </c>
      <c r="G267">
        <v>24220</v>
      </c>
      <c r="I267">
        <f>VLOOKUP($A267,content_factors_backup!$A$2:$Q$468,I$525,FALSE)</f>
        <v>25</v>
      </c>
      <c r="J267">
        <f>'[1]Nutrient content per 100 grams'!D87</f>
        <v>121.5</v>
      </c>
      <c r="K267">
        <f>'[1]Nutrient content per 100 grams'!E87</f>
        <v>0.28000000000000003</v>
      </c>
      <c r="L267">
        <f>'[1]Nutrient content per 100 grams'!F87</f>
        <v>0</v>
      </c>
      <c r="M267">
        <f>'[1]Nutrient content per 100 grams'!G87</f>
        <v>0.09</v>
      </c>
      <c r="N267">
        <f>'[1]Nutrient content per 100 grams'!H87</f>
        <v>0.22</v>
      </c>
      <c r="O267">
        <f>'[1]Nutrient content per 100 grams'!I87</f>
        <v>9</v>
      </c>
      <c r="P267">
        <f>'[1]Nutrient content per 100 grams'!J87</f>
        <v>0.5</v>
      </c>
      <c r="Q267">
        <f>'[1]Nutrient content per 100 grams'!K87</f>
        <v>1.6500000000000001E-2</v>
      </c>
      <c r="R267">
        <f>'[1]Nutrient content per 100 grams'!L87</f>
        <v>2.5</v>
      </c>
      <c r="S267">
        <f>'[1]Nutrient content per 100 grams'!M87</f>
        <v>75.5</v>
      </c>
      <c r="T267">
        <f>'[1]Nutrient content per 100 grams'!N87</f>
        <v>0</v>
      </c>
      <c r="U267">
        <f>'[1]Nutrient content per 100 grams'!O87</f>
        <v>0</v>
      </c>
      <c r="V267">
        <f>'[1]Nutrient content per 100 grams'!P87</f>
        <v>0</v>
      </c>
      <c r="W267">
        <f>'[1]Nutrient content per 100 grams'!Q87</f>
        <v>9.5</v>
      </c>
      <c r="X267">
        <f>'[1]Nutrient content per 100 grams'!R87</f>
        <v>13.5</v>
      </c>
      <c r="Y267">
        <f>'[1]Nutrient content per 100 grams'!S87</f>
        <v>2.4999999999999998E-2</v>
      </c>
      <c r="Z267">
        <f>'[1]Nutrient content per 100 grams'!T87</f>
        <v>0.125</v>
      </c>
      <c r="AA267">
        <f>'[1]Nutrient content per 100 grams'!U87</f>
        <v>0.35</v>
      </c>
      <c r="AB267">
        <f>'[1]Nutrient content per 100 grams'!V87</f>
        <v>0</v>
      </c>
      <c r="AC267">
        <f>'[1]Nutrient content per 100 grams'!W87</f>
        <v>1.9E-2</v>
      </c>
      <c r="AD267">
        <f>'[1]Nutrient content per 100 grams'!X87</f>
        <v>0.1515</v>
      </c>
      <c r="AE267">
        <f>'[1]Nutrient content per 100 grams'!Y87</f>
        <v>0.09</v>
      </c>
      <c r="AF267">
        <f>'[1]Nutrient content per 100 grams'!Z87</f>
        <v>1.8499999999999999E-2</v>
      </c>
      <c r="AG267">
        <f>'[1]Nutrient content per 100 grams'!AA87</f>
        <v>0</v>
      </c>
    </row>
    <row r="268" spans="1:33" x14ac:dyDescent="0.25">
      <c r="A268">
        <v>567</v>
      </c>
      <c r="B268" t="s">
        <v>212</v>
      </c>
      <c r="C268" t="s">
        <v>799</v>
      </c>
      <c r="E268">
        <v>80711</v>
      </c>
      <c r="F268">
        <v>80711</v>
      </c>
      <c r="G268">
        <v>1221</v>
      </c>
      <c r="I268">
        <f>VLOOKUP($A268,content_factors_backup!$A$2:$Q$468,I$525,FALSE)</f>
        <v>6.9999999999999947</v>
      </c>
      <c r="J268">
        <f>'[1]Nutrient content per 100 grams'!D88</f>
        <v>30</v>
      </c>
      <c r="K268">
        <f>'[1]Nutrient content per 100 grams'!E88</f>
        <v>0.61</v>
      </c>
      <c r="L268">
        <f>'[1]Nutrient content per 100 grams'!F88</f>
        <v>0.4</v>
      </c>
      <c r="M268">
        <f>'[1]Nutrient content per 100 grams'!G88</f>
        <v>0.1</v>
      </c>
      <c r="N268">
        <f>'[1]Nutrient content per 100 grams'!H88</f>
        <v>0.24</v>
      </c>
      <c r="O268">
        <f>'[1]Nutrient content per 100 grams'!I88</f>
        <v>7</v>
      </c>
      <c r="P268">
        <f>'[1]Nutrient content per 100 grams'!J88</f>
        <v>3</v>
      </c>
      <c r="Q268">
        <f>'[1]Nutrient content per 100 grams'!K88</f>
        <v>2.1000000000000001E-2</v>
      </c>
      <c r="R268">
        <f>'[1]Nutrient content per 100 grams'!L88</f>
        <v>4.0999999999999996</v>
      </c>
      <c r="S268">
        <f>'[1]Nutrient content per 100 grams'!M88</f>
        <v>112</v>
      </c>
      <c r="T268">
        <f>'[1]Nutrient content per 100 grams'!N88</f>
        <v>0.05</v>
      </c>
      <c r="U268">
        <f>'[1]Nutrient content per 100 grams'!O88</f>
        <v>0.1</v>
      </c>
      <c r="V268">
        <f>'[1]Nutrient content per 100 grams'!P88</f>
        <v>28</v>
      </c>
      <c r="W268">
        <f>'[1]Nutrient content per 100 grams'!Q88</f>
        <v>10</v>
      </c>
      <c r="X268">
        <f>'[1]Nutrient content per 100 grams'!R88</f>
        <v>11</v>
      </c>
      <c r="Y268">
        <f>'[1]Nutrient content per 100 grams'!S88</f>
        <v>4.2000000000000003E-2</v>
      </c>
      <c r="Z268">
        <f>'[1]Nutrient content per 100 grams'!T88</f>
        <v>3.7999999999999999E-2</v>
      </c>
      <c r="AA268">
        <f>'[1]Nutrient content per 100 grams'!U88</f>
        <v>0.4</v>
      </c>
      <c r="AB268">
        <f>'[1]Nutrient content per 100 grams'!V88</f>
        <v>8.1</v>
      </c>
      <c r="AC268">
        <f>'[1]Nutrient content per 100 grams'!W88</f>
        <v>3.3000000000000002E-2</v>
      </c>
      <c r="AD268">
        <f>'[1]Nutrient content per 100 grams'!X88</f>
        <v>0.17799999999999999</v>
      </c>
      <c r="AE268">
        <f>'[1]Nutrient content per 100 grams'!Y88</f>
        <v>0.221</v>
      </c>
      <c r="AF268">
        <f>'[1]Nutrient content per 100 grams'!Z88</f>
        <v>4.4999999999999998E-2</v>
      </c>
      <c r="AG268">
        <f>'[1]Nutrient content per 100 grams'!AA88</f>
        <v>0.05</v>
      </c>
    </row>
    <row r="269" spans="1:33" x14ac:dyDescent="0.25">
      <c r="A269">
        <v>568</v>
      </c>
      <c r="B269" t="s">
        <v>213</v>
      </c>
      <c r="C269" t="s">
        <v>798</v>
      </c>
      <c r="E269">
        <v>80719</v>
      </c>
      <c r="F269">
        <v>80719</v>
      </c>
      <c r="G269">
        <v>1229</v>
      </c>
      <c r="I269">
        <f>VLOOKUP($A269,content_factors_backup!$A$2:$Q$468,I$525,FALSE)</f>
        <v>9.9999999999999982</v>
      </c>
      <c r="J269">
        <f>'[1]Nutrient content per 100 grams'!D89</f>
        <v>32.666666666666664</v>
      </c>
      <c r="K269">
        <f>'[1]Nutrient content per 100 grams'!E89</f>
        <v>0.83000000000000007</v>
      </c>
      <c r="L269">
        <f>'[1]Nutrient content per 100 grams'!F89</f>
        <v>0.8666666666666667</v>
      </c>
      <c r="M269">
        <f>'[1]Nutrient content per 100 grams'!G89</f>
        <v>0.11333333333333333</v>
      </c>
      <c r="N269">
        <f>'[1]Nutrient content per 100 grams'!H89</f>
        <v>0.24000000000000002</v>
      </c>
      <c r="O269">
        <f>'[1]Nutrient content per 100 grams'!I89</f>
        <v>8.6666666666666661</v>
      </c>
      <c r="P269">
        <f>'[1]Nutrient content per 100 grams'!J89</f>
        <v>16</v>
      </c>
      <c r="Q269">
        <f>'[1]Nutrient content per 100 grams'!K89</f>
        <v>2.0666666666666667E-2</v>
      </c>
      <c r="R269">
        <f>'[1]Nutrient content per 100 grams'!L89</f>
        <v>7.5999999999999988</v>
      </c>
      <c r="S269">
        <f>'[1]Nutrient content per 100 grams'!M89</f>
        <v>225.66666666666666</v>
      </c>
      <c r="T269">
        <f>'[1]Nutrient content per 100 grams'!N89</f>
        <v>0.04</v>
      </c>
      <c r="U269">
        <f>'[1]Nutrient content per 100 grams'!O89</f>
        <v>2.6333333333333333</v>
      </c>
      <c r="V269">
        <f>'[1]Nutrient content per 100 grams'!P89</f>
        <v>57.333333333333336</v>
      </c>
      <c r="W269">
        <f>'[1]Nutrient content per 100 grams'!Q89</f>
        <v>11</v>
      </c>
      <c r="X269">
        <f>'[1]Nutrient content per 100 grams'!R89</f>
        <v>10.333333333333334</v>
      </c>
      <c r="Y269">
        <f>'[1]Nutrient content per 100 grams'!S89</f>
        <v>4.1666666666666664E-2</v>
      </c>
      <c r="Z269">
        <f>'[1]Nutrient content per 100 grams'!T89</f>
        <v>3.4333333333333334E-2</v>
      </c>
      <c r="AA269">
        <f>'[1]Nutrient content per 100 grams'!U89</f>
        <v>0.5</v>
      </c>
      <c r="AB269">
        <f>'[1]Nutrient content per 100 grams'!V89</f>
        <v>25.5</v>
      </c>
      <c r="AC269">
        <f>'[1]Nutrient content per 100 grams'!W89</f>
        <v>3.1333333333333331E-2</v>
      </c>
      <c r="AD269">
        <f>'[1]Nutrient content per 100 grams'!X89</f>
        <v>0.46133333333333332</v>
      </c>
      <c r="AE269">
        <f>'[1]Nutrient content per 100 grams'!Y89</f>
        <v>0.11466666666666665</v>
      </c>
      <c r="AF269">
        <f>'[1]Nutrient content per 100 grams'!Z89</f>
        <v>0.10766666666666665</v>
      </c>
      <c r="AG269">
        <f>'[1]Nutrient content per 100 grams'!AA89</f>
        <v>5.9666666666666666E-2</v>
      </c>
    </row>
    <row r="270" spans="1:33" x14ac:dyDescent="0.25">
      <c r="A270">
        <v>569</v>
      </c>
      <c r="B270" t="s">
        <v>214</v>
      </c>
      <c r="C270" t="s">
        <v>797</v>
      </c>
      <c r="E270">
        <v>80420</v>
      </c>
      <c r="F270">
        <v>80420</v>
      </c>
      <c r="G270">
        <v>1315</v>
      </c>
      <c r="I270">
        <f>VLOOKUP($A270,content_factors_backup!$A$2:$Q$468,I$525,FALSE)</f>
        <v>23</v>
      </c>
      <c r="J270">
        <f>'[1]Nutrient content per 100 grams'!D90</f>
        <v>74</v>
      </c>
      <c r="K270">
        <f>'[1]Nutrient content per 100 grams'!E90</f>
        <v>0.75</v>
      </c>
      <c r="L270">
        <f>'[1]Nutrient content per 100 grams'!F90</f>
        <v>2.9</v>
      </c>
      <c r="M270">
        <f>'[1]Nutrient content per 100 grams'!G90</f>
        <v>0.15</v>
      </c>
      <c r="N270">
        <f>'[1]Nutrient content per 100 grams'!H90</f>
        <v>0.37</v>
      </c>
      <c r="O270">
        <f>'[1]Nutrient content per 100 grams'!I90</f>
        <v>35</v>
      </c>
      <c r="P270">
        <f>'[1]Nutrient content per 100 grams'!J90</f>
        <v>6</v>
      </c>
      <c r="Q270">
        <f>'[1]Nutrient content per 100 grams'!K90</f>
        <v>0.05</v>
      </c>
      <c r="R270">
        <f>'[1]Nutrient content per 100 grams'!L90</f>
        <v>4.7</v>
      </c>
      <c r="S270">
        <f>'[1]Nutrient content per 100 grams'!M90</f>
        <v>232</v>
      </c>
      <c r="T270">
        <f>'[1]Nutrient content per 100 grams'!N90</f>
        <v>0.11</v>
      </c>
      <c r="U270">
        <f>'[1]Nutrient content per 100 grams'!O90</f>
        <v>4.7</v>
      </c>
      <c r="V270">
        <f>'[1]Nutrient content per 100 grams'!P90</f>
        <v>7</v>
      </c>
      <c r="W270">
        <f>'[1]Nutrient content per 100 grams'!Q90</f>
        <v>17</v>
      </c>
      <c r="X270">
        <f>'[1]Nutrient content per 100 grams'!R90</f>
        <v>14</v>
      </c>
      <c r="Y270">
        <f>'[1]Nutrient content per 100 grams'!S90</f>
        <v>7.0000000000000007E-2</v>
      </c>
      <c r="Z270">
        <f>'[1]Nutrient content per 100 grams'!T90</f>
        <v>0.128</v>
      </c>
      <c r="AA270">
        <f>'[1]Nutrient content per 100 grams'!U90</f>
        <v>0.2</v>
      </c>
      <c r="AB270">
        <f>'[1]Nutrient content per 100 grams'!V90</f>
        <v>2</v>
      </c>
      <c r="AC270">
        <f>'[1]Nutrient content per 100 grams'!W90</f>
        <v>0.06</v>
      </c>
      <c r="AD270">
        <f>'[1]Nutrient content per 100 grams'!X90</f>
        <v>0.4</v>
      </c>
      <c r="AE270">
        <f>'[1]Nutrient content per 100 grams'!Y90</f>
        <v>0.3</v>
      </c>
      <c r="AF270">
        <f>'[1]Nutrient content per 100 grams'!Z90</f>
        <v>0.113</v>
      </c>
      <c r="AG270">
        <f>'[1]Nutrient content per 100 grams'!AA90</f>
        <v>0.14399999999999999</v>
      </c>
    </row>
    <row r="271" spans="1:33" x14ac:dyDescent="0.25">
      <c r="A271">
        <v>570</v>
      </c>
      <c r="B271" t="s">
        <v>215</v>
      </c>
      <c r="C271" t="s">
        <v>796</v>
      </c>
      <c r="E271">
        <v>80420</v>
      </c>
      <c r="F271">
        <v>80420</v>
      </c>
      <c r="G271">
        <v>21419.02</v>
      </c>
      <c r="I271">
        <f>VLOOKUP($A271,content_factors_backup!$A$2:$Q$468,I$525,FALSE)</f>
        <v>85</v>
      </c>
      <c r="J271">
        <f>'[1]Nutrient content per 100 grams'!D91</f>
        <v>249</v>
      </c>
      <c r="K271">
        <f>'[1]Nutrient content per 100 grams'!E91</f>
        <v>3.3</v>
      </c>
      <c r="L271">
        <f>'[1]Nutrient content per 100 grams'!F91</f>
        <v>9.8000000000000007</v>
      </c>
      <c r="M271">
        <f>'[1]Nutrient content per 100 grams'!G91</f>
        <v>0.55000000000000004</v>
      </c>
      <c r="N271">
        <f>'[1]Nutrient content per 100 grams'!H91</f>
        <v>2.0299999999999998</v>
      </c>
      <c r="O271">
        <f>'[1]Nutrient content per 100 grams'!I91</f>
        <v>162</v>
      </c>
      <c r="P271">
        <f>'[1]Nutrient content per 100 grams'!J91</f>
        <v>9</v>
      </c>
      <c r="Q271">
        <f>'[1]Nutrient content per 100 grams'!K91</f>
        <v>8.2000000000000003E-2</v>
      </c>
      <c r="R271">
        <f>'[1]Nutrient content per 100 grams'!L91</f>
        <v>15.8</v>
      </c>
      <c r="S271">
        <f>'[1]Nutrient content per 100 grams'!M91</f>
        <v>680</v>
      </c>
      <c r="T271">
        <f>'[1]Nutrient content per 100 grams'!N91</f>
        <v>0.35</v>
      </c>
      <c r="U271">
        <f>'[1]Nutrient content per 100 grams'!O91</f>
        <v>15.6</v>
      </c>
      <c r="V271">
        <f>'[1]Nutrient content per 100 grams'!P91</f>
        <v>0</v>
      </c>
      <c r="W271">
        <f>'[1]Nutrient content per 100 grams'!Q91</f>
        <v>68</v>
      </c>
      <c r="X271">
        <f>'[1]Nutrient content per 100 grams'!R91</f>
        <v>67</v>
      </c>
      <c r="Y271">
        <f>'[1]Nutrient content per 100 grams'!S91</f>
        <v>0.28699999999999998</v>
      </c>
      <c r="Z271">
        <f>'[1]Nutrient content per 100 grams'!T91</f>
        <v>0.51</v>
      </c>
      <c r="AA271">
        <f>'[1]Nutrient content per 100 grams'!U91</f>
        <v>0.6</v>
      </c>
      <c r="AB271">
        <f>'[1]Nutrient content per 100 grams'!V91</f>
        <v>1.2</v>
      </c>
      <c r="AC271">
        <f>'[1]Nutrient content per 100 grams'!W91</f>
        <v>8.5000000000000006E-2</v>
      </c>
      <c r="AD271">
        <f>'[1]Nutrient content per 100 grams'!X91</f>
        <v>0.61899999999999999</v>
      </c>
      <c r="AE271">
        <f>'[1]Nutrient content per 100 grams'!Y91</f>
        <v>0.434</v>
      </c>
      <c r="AF271">
        <f>'[1]Nutrient content per 100 grams'!Z91</f>
        <v>0.106</v>
      </c>
      <c r="AG271">
        <f>'[1]Nutrient content per 100 grams'!AA91</f>
        <v>0.34499999999999997</v>
      </c>
    </row>
    <row r="272" spans="1:33" x14ac:dyDescent="0.25">
      <c r="A272">
        <v>571</v>
      </c>
      <c r="B272" t="s">
        <v>216</v>
      </c>
      <c r="C272" t="s">
        <v>795</v>
      </c>
      <c r="E272">
        <v>80450</v>
      </c>
      <c r="F272">
        <v>80450</v>
      </c>
      <c r="G272">
        <v>1316</v>
      </c>
      <c r="I272">
        <f>VLOOKUP($A272,content_factors_backup!$A$2:$Q$468,I$525,FALSE)</f>
        <v>18.000000000000004</v>
      </c>
      <c r="J272">
        <f>'[1]Nutrient content per 100 grams'!D92</f>
        <v>60</v>
      </c>
      <c r="K272">
        <f>'[1]Nutrient content per 100 grams'!E92</f>
        <v>0.82</v>
      </c>
      <c r="L272">
        <f>'[1]Nutrient content per 100 grams'!F92</f>
        <v>1.6</v>
      </c>
      <c r="M272">
        <f>'[1]Nutrient content per 100 grams'!G92</f>
        <v>0.09</v>
      </c>
      <c r="N272">
        <f>'[1]Nutrient content per 100 grams'!H92</f>
        <v>0.16</v>
      </c>
      <c r="O272">
        <f>'[1]Nutrient content per 100 grams'!I92</f>
        <v>11</v>
      </c>
      <c r="P272">
        <f>'[1]Nutrient content per 100 grams'!J92</f>
        <v>43</v>
      </c>
      <c r="Q272">
        <f>'[1]Nutrient content per 100 grams'!K92</f>
        <v>3.7999999999999999E-2</v>
      </c>
      <c r="R272">
        <f>'[1]Nutrient content per 100 grams'!L92</f>
        <v>7.6</v>
      </c>
      <c r="S272">
        <f>'[1]Nutrient content per 100 grams'!M92</f>
        <v>168</v>
      </c>
      <c r="T272">
        <f>'[1]Nutrient content per 100 grams'!N92</f>
        <v>0.9</v>
      </c>
      <c r="U272">
        <f>'[1]Nutrient content per 100 grams'!O92</f>
        <v>4.2</v>
      </c>
      <c r="V272">
        <f>'[1]Nutrient content per 100 grams'!P92</f>
        <v>54</v>
      </c>
      <c r="W272">
        <f>'[1]Nutrient content per 100 grams'!Q92</f>
        <v>10</v>
      </c>
      <c r="X272">
        <f>'[1]Nutrient content per 100 grams'!R92</f>
        <v>14</v>
      </c>
      <c r="Y272">
        <f>'[1]Nutrient content per 100 grams'!S92</f>
        <v>0.111</v>
      </c>
      <c r="Z272">
        <f>'[1]Nutrient content per 100 grams'!T92</f>
        <v>6.3E-2</v>
      </c>
      <c r="AA272">
        <f>'[1]Nutrient content per 100 grams'!U92</f>
        <v>0.6</v>
      </c>
      <c r="AB272">
        <f>'[1]Nutrient content per 100 grams'!V92</f>
        <v>36.4</v>
      </c>
      <c r="AC272">
        <f>'[1]Nutrient content per 100 grams'!W92</f>
        <v>2.8000000000000001E-2</v>
      </c>
      <c r="AD272">
        <f>'[1]Nutrient content per 100 grams'!X92</f>
        <v>0.66900000000000004</v>
      </c>
      <c r="AE272">
        <f>'[1]Nutrient content per 100 grams'!Y92</f>
        <v>0.19700000000000001</v>
      </c>
      <c r="AF272">
        <f>'[1]Nutrient content per 100 grams'!Z92</f>
        <v>0.11899999999999999</v>
      </c>
      <c r="AG272">
        <f>'[1]Nutrient content per 100 grams'!AA92</f>
        <v>7.0999999999999994E-2</v>
      </c>
    </row>
    <row r="273" spans="1:33" x14ac:dyDescent="0.25">
      <c r="A273">
        <v>572</v>
      </c>
      <c r="B273" t="s">
        <v>217</v>
      </c>
      <c r="C273" t="s">
        <v>794</v>
      </c>
      <c r="E273">
        <v>80440</v>
      </c>
      <c r="F273">
        <v>80440</v>
      </c>
      <c r="G273">
        <v>1311</v>
      </c>
      <c r="I273">
        <f>VLOOKUP($A273,content_factors_backup!$A$2:$Q$468,I$525,FALSE)</f>
        <v>26</v>
      </c>
      <c r="J273">
        <f>'[1]Nutrient content per 100 grams'!D93</f>
        <v>160</v>
      </c>
      <c r="K273">
        <f>'[1]Nutrient content per 100 grams'!E93</f>
        <v>2</v>
      </c>
      <c r="L273">
        <f>'[1]Nutrient content per 100 grams'!F93</f>
        <v>6.7</v>
      </c>
      <c r="M273">
        <f>'[1]Nutrient content per 100 grams'!G93</f>
        <v>0.64</v>
      </c>
      <c r="N273">
        <f>'[1]Nutrient content per 100 grams'!H93</f>
        <v>0.55000000000000004</v>
      </c>
      <c r="O273">
        <f>'[1]Nutrient content per 100 grams'!I93</f>
        <v>12</v>
      </c>
      <c r="P273">
        <f>'[1]Nutrient content per 100 grams'!J93</f>
        <v>81</v>
      </c>
      <c r="Q273">
        <f>'[1]Nutrient content per 100 grams'!K93</f>
        <v>0.13</v>
      </c>
      <c r="R273">
        <f>'[1]Nutrient content per 100 grams'!L93</f>
        <v>14.2</v>
      </c>
      <c r="S273">
        <f>'[1]Nutrient content per 100 grams'!M93</f>
        <v>485</v>
      </c>
      <c r="T273">
        <f>'[1]Nutrient content per 100 grams'!N93</f>
        <v>2.0699999999999998</v>
      </c>
      <c r="U273">
        <f>'[1]Nutrient content per 100 grams'!O93</f>
        <v>21</v>
      </c>
      <c r="V273">
        <f>'[1]Nutrient content per 100 grams'!P93</f>
        <v>7</v>
      </c>
      <c r="W273">
        <f>'[1]Nutrient content per 100 grams'!Q93</f>
        <v>29</v>
      </c>
      <c r="X273">
        <f>'[1]Nutrient content per 100 grams'!R93</f>
        <v>52</v>
      </c>
      <c r="Y273">
        <f>'[1]Nutrient content per 100 grams'!S93</f>
        <v>0.19</v>
      </c>
      <c r="Z273">
        <f>'[1]Nutrient content per 100 grams'!T93</f>
        <v>0.14199999999999999</v>
      </c>
      <c r="AA273">
        <f>'[1]Nutrient content per 100 grams'!U93</f>
        <v>0.4</v>
      </c>
      <c r="AB273">
        <f>'[1]Nutrient content per 100 grams'!V93</f>
        <v>10</v>
      </c>
      <c r="AC273">
        <f>'[1]Nutrient content per 100 grams'!W93</f>
        <v>6.7000000000000004E-2</v>
      </c>
      <c r="AD273">
        <f>'[1]Nutrient content per 100 grams'!X93</f>
        <v>1.738</v>
      </c>
      <c r="AE273">
        <f>'[1]Nutrient content per 100 grams'!Y93</f>
        <v>1.389</v>
      </c>
      <c r="AF273">
        <f>'[1]Nutrient content per 100 grams'!Z93</f>
        <v>0.25700000000000001</v>
      </c>
      <c r="AG273">
        <f>'[1]Nutrient content per 100 grams'!AA93</f>
        <v>1.8160000000000001</v>
      </c>
    </row>
    <row r="274" spans="1:33" x14ac:dyDescent="0.25">
      <c r="A274">
        <v>574</v>
      </c>
      <c r="B274" t="s">
        <v>218</v>
      </c>
      <c r="C274" t="s">
        <v>793</v>
      </c>
      <c r="E274">
        <v>80430</v>
      </c>
      <c r="F274">
        <v>80430</v>
      </c>
      <c r="G274">
        <v>1318</v>
      </c>
      <c r="I274">
        <f>VLOOKUP($A274,content_factors_backup!$A$2:$Q$468,I$525,FALSE)</f>
        <v>15.000000000000002</v>
      </c>
      <c r="J274">
        <f>'[1]Nutrient content per 100 grams'!D94</f>
        <v>50</v>
      </c>
      <c r="K274">
        <f>'[1]Nutrient content per 100 grams'!E94</f>
        <v>0.54</v>
      </c>
      <c r="L274">
        <f>'[1]Nutrient content per 100 grams'!F94</f>
        <v>1.4</v>
      </c>
      <c r="M274">
        <f>'[1]Nutrient content per 100 grams'!G94</f>
        <v>0.12</v>
      </c>
      <c r="N274">
        <f>'[1]Nutrient content per 100 grams'!H94</f>
        <v>0.28999999999999998</v>
      </c>
      <c r="O274">
        <f>'[1]Nutrient content per 100 grams'!I94</f>
        <v>13</v>
      </c>
      <c r="P274">
        <f>'[1]Nutrient content per 100 grams'!J94</f>
        <v>18</v>
      </c>
      <c r="Q274">
        <f>'[1]Nutrient content per 100 grams'!K94</f>
        <v>3.2000000000000001E-2</v>
      </c>
      <c r="R274">
        <f>'[1]Nutrient content per 100 grams'!L94</f>
        <v>5.5</v>
      </c>
      <c r="S274">
        <f>'[1]Nutrient content per 100 grams'!M94</f>
        <v>109</v>
      </c>
      <c r="T274">
        <f>'[1]Nutrient content per 100 grams'!N94</f>
        <v>0.02</v>
      </c>
      <c r="U274">
        <f>'[1]Nutrient content per 100 grams'!O94</f>
        <v>0.7</v>
      </c>
      <c r="V274">
        <f>'[1]Nutrient content per 100 grams'!P94</f>
        <v>3</v>
      </c>
      <c r="W274">
        <f>'[1]Nutrient content per 100 grams'!Q94</f>
        <v>12</v>
      </c>
      <c r="X274">
        <f>'[1]Nutrient content per 100 grams'!R94</f>
        <v>8</v>
      </c>
      <c r="Y274">
        <f>'[1]Nutrient content per 100 grams'!S94</f>
        <v>0.11</v>
      </c>
      <c r="Z274">
        <f>'[1]Nutrient content per 100 grams'!T94</f>
        <v>0.92700000000000005</v>
      </c>
      <c r="AA274">
        <f>'[1]Nutrient content per 100 grams'!U94</f>
        <v>0.1</v>
      </c>
      <c r="AB274">
        <f>'[1]Nutrient content per 100 grams'!V94</f>
        <v>47.8</v>
      </c>
      <c r="AC274">
        <f>'[1]Nutrient content per 100 grams'!W94</f>
        <v>7.9000000000000001E-2</v>
      </c>
      <c r="AD274">
        <f>'[1]Nutrient content per 100 grams'!X94</f>
        <v>0.5</v>
      </c>
      <c r="AE274">
        <f>'[1]Nutrient content per 100 grams'!Y94</f>
        <v>0.21299999999999999</v>
      </c>
      <c r="AF274">
        <f>'[1]Nutrient content per 100 grams'!Z94</f>
        <v>0.112</v>
      </c>
      <c r="AG274">
        <f>'[1]Nutrient content per 100 grams'!AA94</f>
        <v>0.04</v>
      </c>
    </row>
    <row r="275" spans="1:33" x14ac:dyDescent="0.25">
      <c r="A275">
        <v>575</v>
      </c>
      <c r="B275" t="s">
        <v>219</v>
      </c>
      <c r="C275" t="s">
        <v>792</v>
      </c>
      <c r="E275">
        <v>200820</v>
      </c>
      <c r="F275">
        <v>200820</v>
      </c>
      <c r="G275">
        <v>21491</v>
      </c>
      <c r="I275">
        <f>VLOOKUP($A275,content_factors_backup!$A$2:$Q$468,I$525,FALSE)</f>
        <v>15.000000000000002</v>
      </c>
      <c r="J275">
        <f>'[1]Nutrient content per 100 grams'!D95</f>
        <v>32</v>
      </c>
      <c r="K275">
        <f>'[1]Nutrient content per 100 grams'!E95</f>
        <v>0.43</v>
      </c>
      <c r="L275">
        <f>'[1]Nutrient content per 100 grams'!F95</f>
        <v>0.8</v>
      </c>
      <c r="M275">
        <f>'[1]Nutrient content per 100 grams'!G95</f>
        <v>0.12</v>
      </c>
      <c r="N275">
        <f>'[1]Nutrient content per 100 grams'!H95</f>
        <v>0.4</v>
      </c>
      <c r="O275">
        <f>'[1]Nutrient content per 100 grams'!I95</f>
        <v>15</v>
      </c>
      <c r="P275">
        <f>'[1]Nutrient content per 100 grams'!J95</f>
        <v>5</v>
      </c>
      <c r="Q275">
        <f>'[1]Nutrient content per 100 grams'!K95</f>
        <v>2.5999999999999999E-2</v>
      </c>
      <c r="R275">
        <f>'[1]Nutrient content per 100 grams'!L95</f>
        <v>3.8</v>
      </c>
      <c r="S275">
        <f>'[1]Nutrient content per 100 grams'!M95</f>
        <v>127</v>
      </c>
      <c r="T275">
        <f>'[1]Nutrient content per 100 grams'!N95</f>
        <v>0.01</v>
      </c>
      <c r="U275">
        <f>'[1]Nutrient content per 100 grams'!O95</f>
        <v>0.3</v>
      </c>
      <c r="V275">
        <f>'[1]Nutrient content per 100 grams'!P95</f>
        <v>2</v>
      </c>
      <c r="W275">
        <f>'[1]Nutrient content per 100 grams'!Q95</f>
        <v>18</v>
      </c>
      <c r="X275">
        <f>'[1]Nutrient content per 100 grams'!R95</f>
        <v>4</v>
      </c>
      <c r="Y275">
        <f>'[1]Nutrient content per 100 grams'!S95</f>
        <v>0.105</v>
      </c>
      <c r="Z275">
        <f>'[1]Nutrient content per 100 grams'!T95</f>
        <v>1.121</v>
      </c>
      <c r="AA275">
        <f>'[1]Nutrient content per 100 grams'!U95</f>
        <v>0.4</v>
      </c>
      <c r="AB275">
        <f>'[1]Nutrient content per 100 grams'!V95</f>
        <v>7.7</v>
      </c>
      <c r="AC275">
        <f>'[1]Nutrient content per 100 grams'!W95</f>
        <v>9.2999999999999999E-2</v>
      </c>
      <c r="AD275">
        <f>'[1]Nutrient content per 100 grams'!X95</f>
        <v>0.29799999999999999</v>
      </c>
      <c r="AE275">
        <f>'[1]Nutrient content per 100 grams'!Y95</f>
        <v>0.1</v>
      </c>
      <c r="AF275">
        <f>'[1]Nutrient content per 100 grams'!Z95</f>
        <v>7.3999999999999996E-2</v>
      </c>
      <c r="AG275">
        <f>'[1]Nutrient content per 100 grams'!AA95</f>
        <v>3.1E-2</v>
      </c>
    </row>
    <row r="276" spans="1:33" x14ac:dyDescent="0.25">
      <c r="A276">
        <v>576</v>
      </c>
      <c r="B276" t="s">
        <v>220</v>
      </c>
      <c r="C276" t="s">
        <v>780</v>
      </c>
      <c r="E276">
        <v>200941</v>
      </c>
      <c r="F276">
        <v>200941</v>
      </c>
      <c r="G276">
        <v>21433</v>
      </c>
      <c r="I276">
        <f>VLOOKUP($A276,content_factors_backup!$A$2:$Q$468,I$525,FALSE)</f>
        <v>10</v>
      </c>
      <c r="J276">
        <f>'[1]Nutrient content per 100 grams'!D96</f>
        <v>53</v>
      </c>
      <c r="K276">
        <f>'[1]Nutrient content per 100 grams'!E96</f>
        <v>0.36</v>
      </c>
      <c r="L276">
        <f>'[1]Nutrient content per 100 grams'!F96</f>
        <v>0.2</v>
      </c>
      <c r="M276">
        <f>'[1]Nutrient content per 100 grams'!G96</f>
        <v>0.11</v>
      </c>
      <c r="N276">
        <f>'[1]Nutrient content per 100 grams'!H96</f>
        <v>0.31</v>
      </c>
      <c r="O276">
        <f>'[1]Nutrient content per 100 grams'!I96</f>
        <v>13</v>
      </c>
      <c r="P276">
        <f>'[1]Nutrient content per 100 grams'!J96</f>
        <v>18</v>
      </c>
      <c r="Q276">
        <f>'[1]Nutrient content per 100 grams'!K96</f>
        <v>2.1000000000000001E-2</v>
      </c>
      <c r="R276">
        <f>'[1]Nutrient content per 100 grams'!L96</f>
        <v>3.3</v>
      </c>
      <c r="S276">
        <f>'[1]Nutrient content per 100 grams'!M96</f>
        <v>130</v>
      </c>
      <c r="T276">
        <f>'[1]Nutrient content per 100 grams'!N96</f>
        <v>0.02</v>
      </c>
      <c r="U276">
        <f>'[1]Nutrient content per 100 grams'!O96</f>
        <v>0.3</v>
      </c>
      <c r="V276">
        <f>'[1]Nutrient content per 100 grams'!P96</f>
        <v>0</v>
      </c>
      <c r="W276">
        <f>'[1]Nutrient content per 100 grams'!Q96</f>
        <v>12</v>
      </c>
      <c r="X276">
        <f>'[1]Nutrient content per 100 grams'!R96</f>
        <v>8</v>
      </c>
      <c r="Y276">
        <f>'[1]Nutrient content per 100 grams'!S96</f>
        <v>6.9000000000000006E-2</v>
      </c>
      <c r="Z276">
        <f>'[1]Nutrient content per 100 grams'!T96</f>
        <v>0.504</v>
      </c>
      <c r="AA276">
        <f>'[1]Nutrient content per 100 grams'!U96</f>
        <v>0.1</v>
      </c>
      <c r="AB276">
        <f>'[1]Nutrient content per 100 grams'!V96</f>
        <v>10</v>
      </c>
      <c r="AC276">
        <f>'[1]Nutrient content per 100 grams'!W96</f>
        <v>5.8000000000000003E-2</v>
      </c>
      <c r="AD276">
        <f>'[1]Nutrient content per 100 grams'!X96</f>
        <v>0.19900000000000001</v>
      </c>
      <c r="AE276">
        <f>'[1]Nutrient content per 100 grams'!Y96</f>
        <v>5.6000000000000001E-2</v>
      </c>
      <c r="AF276">
        <f>'[1]Nutrient content per 100 grams'!Z96</f>
        <v>0.1</v>
      </c>
      <c r="AG276">
        <f>'[1]Nutrient content per 100 grams'!AA96</f>
        <v>4.2000000000000003E-2</v>
      </c>
    </row>
    <row r="277" spans="1:33" x14ac:dyDescent="0.25">
      <c r="A277">
        <v>577</v>
      </c>
      <c r="B277" t="s">
        <v>221</v>
      </c>
      <c r="C277" t="s">
        <v>791</v>
      </c>
      <c r="E277">
        <v>80410</v>
      </c>
      <c r="F277">
        <v>80410</v>
      </c>
      <c r="G277">
        <v>1314</v>
      </c>
      <c r="I277">
        <f>VLOOKUP($A277,content_factors_backup!$A$2:$Q$468,I$525,FALSE)</f>
        <v>78</v>
      </c>
      <c r="J277">
        <f>'[1]Nutrient content per 100 grams'!D97</f>
        <v>279.5</v>
      </c>
      <c r="K277">
        <f>'[1]Nutrient content per 100 grams'!E97</f>
        <v>2.13</v>
      </c>
      <c r="L277">
        <f>'[1]Nutrient content per 100 grams'!F97</f>
        <v>7.35</v>
      </c>
      <c r="M277">
        <f>'[1]Nutrient content per 100 grams'!G97</f>
        <v>0.36499999999999999</v>
      </c>
      <c r="N277">
        <f>'[1]Nutrient content per 100 grams'!H97</f>
        <v>0.96</v>
      </c>
      <c r="O277">
        <f>'[1]Nutrient content per 100 grams'!I97</f>
        <v>51.5</v>
      </c>
      <c r="P277">
        <f>'[1]Nutrient content per 100 grams'!J97</f>
        <v>17</v>
      </c>
      <c r="Q277">
        <f>'[1]Nutrient content per 100 grams'!K97</f>
        <v>6.3E-2</v>
      </c>
      <c r="R277">
        <f>'[1]Nutrient content per 100 grams'!L97</f>
        <v>8.1</v>
      </c>
      <c r="S277">
        <f>'[1]Nutrient content per 100 grams'!M97</f>
        <v>676</v>
      </c>
      <c r="T277">
        <f>'[1]Nutrient content per 100 grams'!N97</f>
        <v>0.05</v>
      </c>
      <c r="U277">
        <f>'[1]Nutrient content per 100 grams'!O97</f>
        <v>2.7</v>
      </c>
      <c r="V277">
        <f>'[1]Nutrient content per 100 grams'!P97</f>
        <v>3.5</v>
      </c>
      <c r="W277">
        <f>'[1]Nutrient content per 100 grams'!Q97</f>
        <v>48.5</v>
      </c>
      <c r="X277">
        <f>'[1]Nutrient content per 100 grams'!R97</f>
        <v>62</v>
      </c>
      <c r="Y277">
        <f>'[1]Nutrient content per 100 grams'!S97</f>
        <v>0.28399999999999997</v>
      </c>
      <c r="Z277">
        <f>'[1]Nutrient content per 100 grams'!T97</f>
        <v>0.27900000000000003</v>
      </c>
      <c r="AA277">
        <f>'[1]Nutrient content per 100 grams'!U97</f>
        <v>3</v>
      </c>
      <c r="AB277">
        <f>'[1]Nutrient content per 100 grams'!V97</f>
        <v>0.2</v>
      </c>
      <c r="AC277">
        <f>'[1]Nutrient content per 100 grams'!W97</f>
        <v>5.1000000000000004E-2</v>
      </c>
      <c r="AD277">
        <f>'[1]Nutrient content per 100 grams'!X97</f>
        <v>1.4420000000000002</v>
      </c>
      <c r="AE277">
        <f>'[1]Nutrient content per 100 grams'!Y97</f>
        <v>0.69700000000000006</v>
      </c>
      <c r="AF277">
        <f>'[1]Nutrient content per 100 grams'!Z97</f>
        <v>0.20700000000000002</v>
      </c>
      <c r="AG277">
        <f>'[1]Nutrient content per 100 grams'!AA97</f>
        <v>1.9E-2</v>
      </c>
    </row>
    <row r="278" spans="1:33" x14ac:dyDescent="0.25">
      <c r="A278">
        <v>580</v>
      </c>
      <c r="B278" t="s">
        <v>222</v>
      </c>
      <c r="C278" t="s">
        <v>790</v>
      </c>
      <c r="E278">
        <v>200949</v>
      </c>
      <c r="F278">
        <v>200949</v>
      </c>
      <c r="G278">
        <v>21433.01</v>
      </c>
      <c r="I278">
        <f>VLOOKUP($A278,content_factors_backup!$A$2:$Q$468,I$525,FALSE)</f>
        <v>20</v>
      </c>
      <c r="J278">
        <f>'[1]Nutrient content per 100 grams'!D98</f>
        <v>179</v>
      </c>
      <c r="K278">
        <f>'[1]Nutrient content per 100 grams'!E98</f>
        <v>1.3</v>
      </c>
      <c r="L278">
        <f>'[1]Nutrient content per 100 grams'!F98</f>
        <v>0.7</v>
      </c>
      <c r="M278">
        <f>'[1]Nutrient content per 100 grams'!G98</f>
        <v>0.4</v>
      </c>
      <c r="N278">
        <f>'[1]Nutrient content per 100 grams'!H98</f>
        <v>0.9</v>
      </c>
      <c r="O278">
        <f>'[1]Nutrient content per 100 grams'!I98</f>
        <v>39</v>
      </c>
      <c r="P278">
        <f>'[1]Nutrient content per 100 grams'!J98</f>
        <v>37</v>
      </c>
      <c r="Q278">
        <f>'[1]Nutrient content per 100 grams'!K98</f>
        <v>0.06</v>
      </c>
      <c r="R278">
        <f>'[1]Nutrient content per 100 grams'!L98</f>
        <v>11.6</v>
      </c>
      <c r="S278">
        <f>'[1]Nutrient content per 100 grams'!M98</f>
        <v>472</v>
      </c>
      <c r="T278">
        <f>'[1]Nutrient content per 100 grams'!N98</f>
        <v>0.03</v>
      </c>
      <c r="U278">
        <f>'[1]Nutrient content per 100 grams'!O98</f>
        <v>1</v>
      </c>
      <c r="V278">
        <f>'[1]Nutrient content per 100 grams'!P98</f>
        <v>3</v>
      </c>
      <c r="W278">
        <f>'[1]Nutrient content per 100 grams'!Q98</f>
        <v>35</v>
      </c>
      <c r="X278">
        <f>'[1]Nutrient content per 100 grams'!R98</f>
        <v>28</v>
      </c>
      <c r="Y278">
        <f>'[1]Nutrient content per 100 grams'!S98</f>
        <v>0.313</v>
      </c>
      <c r="Z278">
        <f>'[1]Nutrient content per 100 grams'!T98</f>
        <v>3.4390000000000001</v>
      </c>
      <c r="AA278">
        <f>'[1]Nutrient content per 100 grams'!U98</f>
        <v>0.4</v>
      </c>
      <c r="AB278">
        <f>'[1]Nutrient content per 100 grams'!V98</f>
        <v>42</v>
      </c>
      <c r="AC278">
        <f>'[1]Nutrient content per 100 grams'!W98</f>
        <v>0.23</v>
      </c>
      <c r="AD278">
        <f>'[1]Nutrient content per 100 grams'!X98</f>
        <v>0.9</v>
      </c>
      <c r="AE278">
        <f>'[1]Nutrient content per 100 grams'!Y98</f>
        <v>0.43</v>
      </c>
      <c r="AF278">
        <f>'[1]Nutrient content per 100 grams'!Z98</f>
        <v>0.255</v>
      </c>
      <c r="AG278">
        <f>'[1]Nutrient content per 100 grams'!AA98</f>
        <v>3.5000000000000003E-2</v>
      </c>
    </row>
    <row r="279" spans="1:33" x14ac:dyDescent="0.25">
      <c r="A279">
        <v>587</v>
      </c>
      <c r="B279" t="s">
        <v>223</v>
      </c>
      <c r="C279" t="s">
        <v>789</v>
      </c>
      <c r="E279">
        <v>81090</v>
      </c>
      <c r="F279">
        <v>81070</v>
      </c>
      <c r="G279">
        <v>1359.01</v>
      </c>
      <c r="I279">
        <f>VLOOKUP($A279,content_factors_backup!$A$2:$Q$468,I$525,FALSE)</f>
        <v>21.999999999999996</v>
      </c>
      <c r="J279">
        <f>'[1]Nutrient content per 100 grams'!D99</f>
        <v>98.5</v>
      </c>
      <c r="K279">
        <f>'[1]Nutrient content per 100 grams'!E99</f>
        <v>0.69</v>
      </c>
      <c r="L279">
        <f>'[1]Nutrient content per 100 grams'!F99</f>
        <v>3.6</v>
      </c>
      <c r="M279">
        <f>'[1]Nutrient content per 100 grams'!G99</f>
        <v>0.11</v>
      </c>
      <c r="N279">
        <f>'[1]Nutrient content per 100 grams'!H99</f>
        <v>1.325</v>
      </c>
      <c r="O279">
        <f>'[1]Nutrient content per 100 grams'!I99</f>
        <v>17.5</v>
      </c>
      <c r="P279">
        <f>'[1]Nutrient content per 100 grams'!J99</f>
        <v>8</v>
      </c>
      <c r="Q279">
        <f>'[1]Nutrient content per 100 grams'!K99</f>
        <v>0.02</v>
      </c>
      <c r="R279">
        <f>'[1]Nutrient content per 100 grams'!L99</f>
        <v>7.6</v>
      </c>
      <c r="S279">
        <f>'[1]Nutrient content per 100 grams'!M99</f>
        <v>235.5</v>
      </c>
      <c r="T279">
        <f>'[1]Nutrient content per 100 grams'!N99</f>
        <v>0.73</v>
      </c>
      <c r="U279">
        <f>'[1]Nutrient content per 100 grams'!O99</f>
        <v>2.6</v>
      </c>
      <c r="V279">
        <f>'[1]Nutrient content per 100 grams'!P99</f>
        <v>81</v>
      </c>
      <c r="W279">
        <f>'[1]Nutrient content per 100 grams'!Q99</f>
        <v>9</v>
      </c>
      <c r="X279">
        <f>'[1]Nutrient content per 100 grams'!R99</f>
        <v>21.5</v>
      </c>
      <c r="Y279">
        <f>'[1]Nutrient content per 100 grams'!S99</f>
        <v>0.113</v>
      </c>
      <c r="Z279">
        <f>'[1]Nutrient content per 100 grams'!T99</f>
        <v>0.35499999999999998</v>
      </c>
      <c r="AA279">
        <f>'[1]Nutrient content per 100 grams'!U99</f>
        <v>0.6</v>
      </c>
      <c r="AB279">
        <f>'[1]Nutrient content per 100 grams'!V99</f>
        <v>36.75</v>
      </c>
      <c r="AC279">
        <f>'[1]Nutrient content per 100 grams'!W99</f>
        <v>0.03</v>
      </c>
      <c r="AD279">
        <f>'[1]Nutrient content per 100 grams'!X99</f>
        <v>0.1</v>
      </c>
      <c r="AE279" t="str">
        <f>'[1]Nutrient content per 100 grams'!Y99</f>
        <v>NA</v>
      </c>
      <c r="AF279">
        <f>'[1]Nutrient content per 100 grams'!Z99</f>
        <v>0.1</v>
      </c>
      <c r="AG279">
        <f>'[1]Nutrient content per 100 grams'!AA99</f>
        <v>4.2999999999999997E-2</v>
      </c>
    </row>
    <row r="280" spans="1:33" x14ac:dyDescent="0.25">
      <c r="A280">
        <v>591</v>
      </c>
      <c r="B280" t="s">
        <v>224</v>
      </c>
      <c r="C280" t="s">
        <v>788</v>
      </c>
      <c r="E280">
        <v>81090</v>
      </c>
      <c r="F280">
        <v>81090</v>
      </c>
      <c r="G280">
        <v>1359.02</v>
      </c>
      <c r="I280">
        <f>VLOOKUP($A280,content_factors_backup!$A$2:$Q$468,I$525,FALSE)</f>
        <v>15.000000000000002</v>
      </c>
      <c r="J280">
        <f>'[1]Nutrient content per 100 grams'!D100</f>
        <v>553</v>
      </c>
      <c r="K280">
        <f>'[1]Nutrient content per 100 grams'!E100</f>
        <v>18.22</v>
      </c>
      <c r="L280">
        <f>'[1]Nutrient content per 100 grams'!F100</f>
        <v>3.3</v>
      </c>
      <c r="M280">
        <f>'[1]Nutrient content per 100 grams'!G100</f>
        <v>5.78</v>
      </c>
      <c r="N280">
        <f>'[1]Nutrient content per 100 grams'!H100</f>
        <v>6.68</v>
      </c>
      <c r="O280">
        <f>'[1]Nutrient content per 100 grams'!I100</f>
        <v>37</v>
      </c>
      <c r="P280">
        <f>'[1]Nutrient content per 100 grams'!J100</f>
        <v>25</v>
      </c>
      <c r="Q280">
        <f>'[1]Nutrient content per 100 grams'!K100</f>
        <v>5.8000000000000003E-2</v>
      </c>
      <c r="R280" t="str">
        <f>'[1]Nutrient content per 100 grams'!L100</f>
        <v>NA</v>
      </c>
      <c r="S280">
        <f>'[1]Nutrient content per 100 grams'!M100</f>
        <v>660</v>
      </c>
      <c r="T280">
        <f>'[1]Nutrient content per 100 grams'!N100</f>
        <v>0.9</v>
      </c>
      <c r="U280">
        <f>'[1]Nutrient content per 100 grams'!O100</f>
        <v>34.1</v>
      </c>
      <c r="V280">
        <f>'[1]Nutrient content per 100 grams'!P100</f>
        <v>0</v>
      </c>
      <c r="W280">
        <f>'[1]Nutrient content per 100 grams'!Q100</f>
        <v>292</v>
      </c>
      <c r="X280">
        <f>'[1]Nutrient content per 100 grams'!R100</f>
        <v>593</v>
      </c>
      <c r="Y280">
        <f>'[1]Nutrient content per 100 grams'!S100</f>
        <v>2.1949999999999998</v>
      </c>
      <c r="Z280">
        <f>'[1]Nutrient content per 100 grams'!T100</f>
        <v>1.655</v>
      </c>
      <c r="AA280">
        <f>'[1]Nutrient content per 100 grams'!U100</f>
        <v>19.899999999999999</v>
      </c>
      <c r="AB280">
        <f>'[1]Nutrient content per 100 grams'!V100</f>
        <v>0.5</v>
      </c>
      <c r="AC280">
        <f>'[1]Nutrient content per 100 grams'!W100</f>
        <v>0.42299999999999999</v>
      </c>
      <c r="AD280">
        <f>'[1]Nutrient content per 100 grams'!X100</f>
        <v>1.0620000000000001</v>
      </c>
      <c r="AE280">
        <f>'[1]Nutrient content per 100 grams'!Y100</f>
        <v>0.86399999999999999</v>
      </c>
      <c r="AF280">
        <f>'[1]Nutrient content per 100 grams'!Z100</f>
        <v>0.41699999999999998</v>
      </c>
      <c r="AG280">
        <f>'[1]Nutrient content per 100 grams'!AA100</f>
        <v>7.8449999999999998</v>
      </c>
    </row>
    <row r="281" spans="1:33" x14ac:dyDescent="0.25">
      <c r="A281">
        <v>592</v>
      </c>
      <c r="B281" t="s">
        <v>225</v>
      </c>
      <c r="C281" t="s">
        <v>787</v>
      </c>
      <c r="E281">
        <v>81050</v>
      </c>
      <c r="F281">
        <v>81050</v>
      </c>
      <c r="G281">
        <v>1352</v>
      </c>
      <c r="I281">
        <f>VLOOKUP($A281,content_factors_backup!$A$2:$Q$468,I$525,FALSE)</f>
        <v>9.9999999999999982</v>
      </c>
      <c r="J281">
        <f>'[1]Nutrient content per 100 grams'!D101</f>
        <v>61</v>
      </c>
      <c r="K281">
        <f>'[1]Nutrient content per 100 grams'!E101</f>
        <v>1.1399999999999999</v>
      </c>
      <c r="L281">
        <f>'[1]Nutrient content per 100 grams'!F101</f>
        <v>3</v>
      </c>
      <c r="M281">
        <f>'[1]Nutrient content per 100 grams'!G101</f>
        <v>0.14000000000000001</v>
      </c>
      <c r="N281">
        <f>'[1]Nutrient content per 100 grams'!H101</f>
        <v>0.31</v>
      </c>
      <c r="O281">
        <f>'[1]Nutrient content per 100 grams'!I101</f>
        <v>34</v>
      </c>
      <c r="P281">
        <f>'[1]Nutrient content per 100 grams'!J101</f>
        <v>25</v>
      </c>
      <c r="Q281">
        <f>'[1]Nutrient content per 100 grams'!K101</f>
        <v>2.5000000000000001E-2</v>
      </c>
      <c r="R281">
        <f>'[1]Nutrient content per 100 grams'!L101</f>
        <v>7.8</v>
      </c>
      <c r="S281">
        <f>'[1]Nutrient content per 100 grams'!M101</f>
        <v>312</v>
      </c>
      <c r="T281">
        <f>'[1]Nutrient content per 100 grams'!N101</f>
        <v>1.46</v>
      </c>
      <c r="U281">
        <f>'[1]Nutrient content per 100 grams'!O101</f>
        <v>40.299999999999997</v>
      </c>
      <c r="V281">
        <f>'[1]Nutrient content per 100 grams'!P101</f>
        <v>4</v>
      </c>
      <c r="W281">
        <f>'[1]Nutrient content per 100 grams'!Q101</f>
        <v>17</v>
      </c>
      <c r="X281">
        <f>'[1]Nutrient content per 100 grams'!R101</f>
        <v>34</v>
      </c>
      <c r="Y281">
        <f>'[1]Nutrient content per 100 grams'!S101</f>
        <v>0.13</v>
      </c>
      <c r="Z281">
        <f>'[1]Nutrient content per 100 grams'!T101</f>
        <v>9.8000000000000004E-2</v>
      </c>
      <c r="AA281">
        <f>'[1]Nutrient content per 100 grams'!U101</f>
        <v>0.2</v>
      </c>
      <c r="AB281">
        <f>'[1]Nutrient content per 100 grams'!V101</f>
        <v>92.7</v>
      </c>
      <c r="AC281">
        <f>'[1]Nutrient content per 100 grams'!W101</f>
        <v>2.7E-2</v>
      </c>
      <c r="AD281">
        <f>'[1]Nutrient content per 100 grams'!X101</f>
        <v>0.34100000000000003</v>
      </c>
      <c r="AE281">
        <f>'[1]Nutrient content per 100 grams'!Y101</f>
        <v>0.183</v>
      </c>
      <c r="AF281">
        <f>'[1]Nutrient content per 100 grams'!Z101</f>
        <v>6.3E-2</v>
      </c>
      <c r="AG281">
        <f>'[1]Nutrient content per 100 grams'!AA101</f>
        <v>0.28699999999999998</v>
      </c>
    </row>
    <row r="282" spans="1:33" x14ac:dyDescent="0.25">
      <c r="A282">
        <v>600</v>
      </c>
      <c r="B282" t="s">
        <v>226</v>
      </c>
      <c r="C282" t="s">
        <v>786</v>
      </c>
      <c r="E282">
        <v>80720</v>
      </c>
      <c r="F282">
        <v>80720</v>
      </c>
      <c r="G282">
        <v>1317</v>
      </c>
      <c r="I282">
        <f>VLOOKUP($A282,content_factors_backup!$A$2:$Q$468,I$525,FALSE)</f>
        <v>10.999999999999998</v>
      </c>
      <c r="J282">
        <f>'[1]Nutrient content per 100 grams'!D102</f>
        <v>43</v>
      </c>
      <c r="K282">
        <f>'[1]Nutrient content per 100 grams'!E102</f>
        <v>0.47</v>
      </c>
      <c r="L282">
        <f>'[1]Nutrient content per 100 grams'!F102</f>
        <v>1.7</v>
      </c>
      <c r="M282">
        <f>'[1]Nutrient content per 100 grams'!G102</f>
        <v>0.08</v>
      </c>
      <c r="N282">
        <f>'[1]Nutrient content per 100 grams'!H102</f>
        <v>0.25</v>
      </c>
      <c r="O282">
        <f>'[1]Nutrient content per 100 grams'!I102</f>
        <v>20</v>
      </c>
      <c r="P282">
        <f>'[1]Nutrient content per 100 grams'!J102</f>
        <v>37</v>
      </c>
      <c r="Q282">
        <f>'[1]Nutrient content per 100 grams'!K102</f>
        <v>2.7E-2</v>
      </c>
      <c r="R282">
        <f>'[1]Nutrient content per 100 grams'!L102</f>
        <v>6.1</v>
      </c>
      <c r="S282">
        <f>'[1]Nutrient content per 100 grams'!M102</f>
        <v>182</v>
      </c>
      <c r="T282">
        <f>'[1]Nutrient content per 100 grams'!N102</f>
        <v>0.3</v>
      </c>
      <c r="U282">
        <f>'[1]Nutrient content per 100 grams'!O102</f>
        <v>2.6</v>
      </c>
      <c r="V282">
        <f>'[1]Nutrient content per 100 grams'!P102</f>
        <v>47</v>
      </c>
      <c r="W282">
        <f>'[1]Nutrient content per 100 grams'!Q102</f>
        <v>21</v>
      </c>
      <c r="X282">
        <f>'[1]Nutrient content per 100 grams'!R102</f>
        <v>10</v>
      </c>
      <c r="Y282">
        <f>'[1]Nutrient content per 100 grams'!S102</f>
        <v>4.4999999999999998E-2</v>
      </c>
      <c r="Z282">
        <f>'[1]Nutrient content per 100 grams'!T102</f>
        <v>0.04</v>
      </c>
      <c r="AA282">
        <f>'[1]Nutrient content per 100 grams'!U102</f>
        <v>0.6</v>
      </c>
      <c r="AB282">
        <f>'[1]Nutrient content per 100 grams'!V102</f>
        <v>60.9</v>
      </c>
      <c r="AC282">
        <f>'[1]Nutrient content per 100 grams'!W102</f>
        <v>2.3E-2</v>
      </c>
      <c r="AD282">
        <f>'[1]Nutrient content per 100 grams'!X102</f>
        <v>0.35699999999999998</v>
      </c>
      <c r="AE282">
        <f>'[1]Nutrient content per 100 grams'!Y102</f>
        <v>0.191</v>
      </c>
      <c r="AF282">
        <f>'[1]Nutrient content per 100 grams'!Z102</f>
        <v>3.7999999999999999E-2</v>
      </c>
      <c r="AG282">
        <f>'[1]Nutrient content per 100 grams'!AA102</f>
        <v>5.8000000000000003E-2</v>
      </c>
    </row>
    <row r="283" spans="1:33" x14ac:dyDescent="0.25">
      <c r="A283">
        <v>603</v>
      </c>
      <c r="B283" t="s">
        <v>227</v>
      </c>
      <c r="C283" t="s">
        <v>785</v>
      </c>
      <c r="E283" t="s">
        <v>784</v>
      </c>
      <c r="F283" t="s">
        <v>784</v>
      </c>
      <c r="G283">
        <v>1319</v>
      </c>
      <c r="I283">
        <f>VLOOKUP($A283,content_factors_backup!$A$2:$Q$468,I$525,FALSE)</f>
        <v>15.000000000000002</v>
      </c>
      <c r="J283">
        <f>'[1]Nutrient content per 100 grams'!D103</f>
        <v>80.75</v>
      </c>
      <c r="K283">
        <f>'[1]Nutrient content per 100 grams'!E103</f>
        <v>1.3308333333333333</v>
      </c>
      <c r="L283">
        <f>'[1]Nutrient content per 100 grams'!F103</f>
        <v>4.2583333333333329</v>
      </c>
      <c r="M283">
        <f>'[1]Nutrient content per 100 grams'!G103</f>
        <v>0.13666666666666669</v>
      </c>
      <c r="N283">
        <f>'[1]Nutrient content per 100 grams'!H103</f>
        <v>0.46749999999999997</v>
      </c>
      <c r="O283">
        <f>'[1]Nutrient content per 100 grams'!I103</f>
        <v>12.916666666666666</v>
      </c>
      <c r="P283">
        <f>'[1]Nutrient content per 100 grams'!J103</f>
        <v>19.90909090909091</v>
      </c>
      <c r="Q283">
        <f>'[1]Nutrient content per 100 grams'!K103</f>
        <v>7.4666666666666673E-2</v>
      </c>
      <c r="R283">
        <f>'[1]Nutrient content per 100 grams'!L103</f>
        <v>8.15</v>
      </c>
      <c r="S283">
        <f>'[1]Nutrient content per 100 grams'!M103</f>
        <v>320.33333333333331</v>
      </c>
      <c r="T283">
        <f>'[1]Nutrient content per 100 grams'!N103</f>
        <v>0.51444444444444448</v>
      </c>
      <c r="U283">
        <f>'[1]Nutrient content per 100 grams'!O103</f>
        <v>3.65</v>
      </c>
      <c r="V283">
        <f>'[1]Nutrient content per 100 grams'!P103</f>
        <v>13</v>
      </c>
      <c r="W283">
        <f>'[1]Nutrient content per 100 grams'!Q103</f>
        <v>17.916666666666668</v>
      </c>
      <c r="X283">
        <f>'[1]Nutrient content per 100 grams'!R103</f>
        <v>27.166666666666668</v>
      </c>
      <c r="Y283">
        <f>'[1]Nutrient content per 100 grams'!S103</f>
        <v>0.11841666666666667</v>
      </c>
      <c r="Z283">
        <f>'[1]Nutrient content per 100 grams'!T103</f>
        <v>0.11149999999999997</v>
      </c>
      <c r="AA283">
        <f>'[1]Nutrient content per 100 grams'!U103</f>
        <v>0.56666666666666665</v>
      </c>
      <c r="AB283">
        <f>'[1]Nutrient content per 100 grams'!V103</f>
        <v>43.791666666666664</v>
      </c>
      <c r="AC283">
        <f>'[1]Nutrient content per 100 grams'!W103</f>
        <v>7.2166666666666671E-2</v>
      </c>
      <c r="AD283">
        <f>'[1]Nutrient content per 100 grams'!X103</f>
        <v>0.84716666666666651</v>
      </c>
      <c r="AE283">
        <f>'[1]Nutrient content per 100 grams'!Y103</f>
        <v>0.32110000000000005</v>
      </c>
      <c r="AF283">
        <f>'[1]Nutrient content per 100 grams'!Z103</f>
        <v>0.19636363636363638</v>
      </c>
      <c r="AG283">
        <f>'[1]Nutrient content per 100 grams'!AA103</f>
        <v>0.1764444444444444</v>
      </c>
    </row>
    <row r="284" spans="1:33" x14ac:dyDescent="0.25">
      <c r="A284">
        <v>619</v>
      </c>
      <c r="B284" t="s">
        <v>228</v>
      </c>
      <c r="C284" t="s">
        <v>783</v>
      </c>
      <c r="E284">
        <v>81090</v>
      </c>
      <c r="F284">
        <v>81090</v>
      </c>
      <c r="G284">
        <v>1359.9</v>
      </c>
      <c r="I284">
        <f>VLOOKUP($A284,content_factors_backup!$A$2:$Q$468,I$525,FALSE)</f>
        <v>15.000000000000002</v>
      </c>
      <c r="J284">
        <f>'[1]Nutrient content per 100 grams'!D104</f>
        <v>107</v>
      </c>
      <c r="K284">
        <f>'[1]Nutrient content per 100 grams'!E104</f>
        <v>1.3128571428571427</v>
      </c>
      <c r="L284">
        <f>'[1]Nutrient content per 100 grams'!F104</f>
        <v>7.2</v>
      </c>
      <c r="M284">
        <f>'[1]Nutrient content per 100 grams'!G104</f>
        <v>0.13999999999999999</v>
      </c>
      <c r="N284">
        <f>'[1]Nutrient content per 100 grams'!H104</f>
        <v>0.97571428571428576</v>
      </c>
      <c r="O284">
        <f>'[1]Nutrient content per 100 grams'!I104</f>
        <v>47.571428571428569</v>
      </c>
      <c r="P284">
        <f>'[1]Nutrient content per 100 grams'!J104</f>
        <v>14.833333333333334</v>
      </c>
      <c r="Q284">
        <f>'[1]Nutrient content per 100 grams'!K104</f>
        <v>0.08</v>
      </c>
      <c r="R284">
        <f>'[1]Nutrient content per 100 grams'!L104</f>
        <v>8.8249999999999993</v>
      </c>
      <c r="S284">
        <f>'[1]Nutrient content per 100 grams'!M104</f>
        <v>322.85714285714283</v>
      </c>
      <c r="T284">
        <f>'[1]Nutrient content per 100 grams'!N104</f>
        <v>1.6524999999999999</v>
      </c>
      <c r="U284">
        <f>'[1]Nutrient content per 100 grams'!O104</f>
        <v>11.375</v>
      </c>
      <c r="V284">
        <f>'[1]Nutrient content per 100 grams'!P104</f>
        <v>46.714285714285715</v>
      </c>
      <c r="W284">
        <f>'[1]Nutrient content per 100 grams'!Q104</f>
        <v>30.142857142857142</v>
      </c>
      <c r="X284">
        <f>'[1]Nutrient content per 100 grams'!R104</f>
        <v>47.142857142857146</v>
      </c>
      <c r="Y284">
        <f>'[1]Nutrient content per 100 grams'!S104</f>
        <v>9.6999999999999989E-2</v>
      </c>
      <c r="Z284">
        <f>'[1]Nutrient content per 100 grams'!T104</f>
        <v>0.28520000000000001</v>
      </c>
      <c r="AA284">
        <f>'[1]Nutrient content per 100 grams'!U104</f>
        <v>0.72</v>
      </c>
      <c r="AB284">
        <f>'[1]Nutrient content per 100 grams'!V104</f>
        <v>88.171428571428578</v>
      </c>
      <c r="AC284">
        <f>'[1]Nutrient content per 100 grams'!W104</f>
        <v>9.014285714285715E-2</v>
      </c>
      <c r="AD284">
        <f>'[1]Nutrient content per 100 grams'!X104</f>
        <v>0.81628571428571439</v>
      </c>
      <c r="AE284">
        <f>'[1]Nutrient content per 100 grams'!Y104</f>
        <v>0.36499999999999999</v>
      </c>
      <c r="AF284">
        <f>'[1]Nutrient content per 100 grams'!Z104</f>
        <v>0.10399999999999998</v>
      </c>
      <c r="AG284">
        <f>'[1]Nutrient content per 100 grams'!AA104</f>
        <v>0.12159999999999997</v>
      </c>
    </row>
    <row r="285" spans="1:33" x14ac:dyDescent="0.25">
      <c r="A285">
        <v>620</v>
      </c>
      <c r="B285" t="s">
        <v>229</v>
      </c>
      <c r="C285" t="s">
        <v>782</v>
      </c>
      <c r="E285" t="s">
        <v>781</v>
      </c>
      <c r="F285" t="s">
        <v>781</v>
      </c>
      <c r="G285">
        <v>21419.99</v>
      </c>
      <c r="I285">
        <f>VLOOKUP($A285,content_factors_backup!$A$2:$Q$468,I$525,FALSE)</f>
        <v>85</v>
      </c>
      <c r="J285">
        <f>'[1]Nutrient content per 100 grams'!D105</f>
        <v>276.25</v>
      </c>
      <c r="K285">
        <f>'[1]Nutrient content per 100 grams'!E105</f>
        <v>3.0575000000000001</v>
      </c>
      <c r="L285">
        <f>'[1]Nutrient content per 100 grams'!F105</f>
        <v>8.6</v>
      </c>
      <c r="M285">
        <f>'[1]Nutrient content per 100 grams'!G105</f>
        <v>0.41875000000000001</v>
      </c>
      <c r="N285">
        <f>'[1]Nutrient content per 100 grams'!H105</f>
        <v>2.4762500000000003</v>
      </c>
      <c r="O285">
        <f>'[1]Nutrient content per 100 grams'!I105</f>
        <v>35.875</v>
      </c>
      <c r="P285">
        <f>'[1]Nutrient content per 100 grams'!J105</f>
        <v>6</v>
      </c>
      <c r="Q285">
        <f>'[1]Nutrient content per 100 grams'!K105</f>
        <v>0.24962499999999999</v>
      </c>
      <c r="R285">
        <f>'[1]Nutrient content per 100 grams'!L105</f>
        <v>16.033333333333335</v>
      </c>
      <c r="S285">
        <f>'[1]Nutrient content per 100 grams'!M105</f>
        <v>866.5</v>
      </c>
      <c r="T285">
        <f>'[1]Nutrient content per 100 grams'!N105</f>
        <v>0.26500000000000001</v>
      </c>
      <c r="U285">
        <f>'[1]Nutrient content per 100 grams'!O105</f>
        <v>7.666666666666667</v>
      </c>
      <c r="V285">
        <f>'[1]Nutrient content per 100 grams'!P105</f>
        <v>23.142857142857142</v>
      </c>
      <c r="W285">
        <f>'[1]Nutrient content per 100 grams'!Q105</f>
        <v>44.875</v>
      </c>
      <c r="X285">
        <f>'[1]Nutrient content per 100 grams'!R105</f>
        <v>109.125</v>
      </c>
      <c r="Y285">
        <f>'[1]Nutrient content per 100 grams'!S105</f>
        <v>0.458125</v>
      </c>
      <c r="Z285">
        <f>'[1]Nutrient content per 100 grams'!T105</f>
        <v>0.454625</v>
      </c>
      <c r="AA285">
        <f>'[1]Nutrient content per 100 grams'!U105</f>
        <v>1.3166666666666667</v>
      </c>
      <c r="AB285">
        <f>'[1]Nutrient content per 100 grams'!V105</f>
        <v>29.8</v>
      </c>
      <c r="AC285">
        <f>'[1]Nutrient content per 100 grams'!W105</f>
        <v>5.7142857142857141E-2</v>
      </c>
      <c r="AD285">
        <f>'[1]Nutrient content per 100 grams'!X105</f>
        <v>1.921125</v>
      </c>
      <c r="AE285">
        <f>'[1]Nutrient content per 100 grams'!Y105</f>
        <v>0.25174999999999997</v>
      </c>
      <c r="AF285">
        <f>'[1]Nutrient content per 100 grams'!Z105</f>
        <v>0.18166666666666664</v>
      </c>
      <c r="AG285">
        <f>'[1]Nutrient content per 100 grams'!AA105</f>
        <v>0.24766666666666667</v>
      </c>
    </row>
    <row r="286" spans="1:33" x14ac:dyDescent="0.25">
      <c r="A286">
        <v>622</v>
      </c>
      <c r="B286" t="s">
        <v>230</v>
      </c>
      <c r="C286" t="s">
        <v>780</v>
      </c>
      <c r="E286" t="s">
        <v>779</v>
      </c>
      <c r="F286" t="s">
        <v>778</v>
      </c>
      <c r="G286">
        <v>21439.9</v>
      </c>
      <c r="I286">
        <f>VLOOKUP($A286,content_factors_backup!$A$2:$Q$468,I$525,FALSE)</f>
        <v>12</v>
      </c>
      <c r="J286">
        <f>'[1]Nutrient content per 100 grams'!D106</f>
        <v>51.666666666666664</v>
      </c>
      <c r="K286">
        <f>'[1]Nutrient content per 100 grams'!E106</f>
        <v>0.26166666666666666</v>
      </c>
      <c r="L286">
        <f>'[1]Nutrient content per 100 grams'!F106</f>
        <v>0.35000000000000003</v>
      </c>
      <c r="M286">
        <f>'[1]Nutrient content per 100 grams'!G106</f>
        <v>9.6666666666666679E-2</v>
      </c>
      <c r="N286">
        <f>'[1]Nutrient content per 100 grams'!H106</f>
        <v>0.36000000000000004</v>
      </c>
      <c r="O286">
        <f>'[1]Nutrient content per 100 grams'!I106</f>
        <v>8.5</v>
      </c>
      <c r="P286">
        <f>'[1]Nutrient content per 100 grams'!J106</f>
        <v>6.833333333333333</v>
      </c>
      <c r="Q286">
        <f>'[1]Nutrient content per 100 grams'!K106</f>
        <v>3.2250000000000008E-2</v>
      </c>
      <c r="R286">
        <f>'[1]Nutrient content per 100 grams'!L106</f>
        <v>2.8909090909090911</v>
      </c>
      <c r="S286">
        <f>'[1]Nutrient content per 100 grams'!M106</f>
        <v>106.33333333333333</v>
      </c>
      <c r="T286">
        <f>'[1]Nutrient content per 100 grams'!N106</f>
        <v>0.22583333333333336</v>
      </c>
      <c r="U286">
        <f>'[1]Nutrient content per 100 grams'!O106</f>
        <v>2.7916666666666674</v>
      </c>
      <c r="V286">
        <f>'[1]Nutrient content per 100 grams'!P106</f>
        <v>20.5</v>
      </c>
      <c r="W286">
        <f>'[1]Nutrient content per 100 grams'!Q106</f>
        <v>8.25</v>
      </c>
      <c r="X286">
        <f>'[1]Nutrient content per 100 grams'!R106</f>
        <v>7.833333333333333</v>
      </c>
      <c r="Y286">
        <f>'[1]Nutrient content per 100 grams'!S106</f>
        <v>4.8750000000000009E-2</v>
      </c>
      <c r="Z286">
        <f>'[1]Nutrient content per 100 grams'!T106</f>
        <v>3.0875E-2</v>
      </c>
      <c r="AA286">
        <f>'[1]Nutrient content per 100 grams'!U106</f>
        <v>0.19999999999999998</v>
      </c>
      <c r="AB286">
        <f>'[1]Nutrient content per 100 grams'!V106</f>
        <v>141.9</v>
      </c>
      <c r="AC286">
        <f>'[1]Nutrient content per 100 grams'!W106</f>
        <v>6.3333333333333332E-3</v>
      </c>
      <c r="AD286">
        <f>'[1]Nutrient content per 100 grams'!X106</f>
        <v>0.48958333333333343</v>
      </c>
      <c r="AE286">
        <f>'[1]Nutrient content per 100 grams'!Y106</f>
        <v>0.10077777777777777</v>
      </c>
      <c r="AF286">
        <f>'[1]Nutrient content per 100 grams'!Z106</f>
        <v>2.133333333333334E-2</v>
      </c>
      <c r="AG286">
        <f>'[1]Nutrient content per 100 grams'!AA106</f>
        <v>6.6818181818181832E-2</v>
      </c>
    </row>
    <row r="287" spans="1:33" x14ac:dyDescent="0.25">
      <c r="A287">
        <v>623</v>
      </c>
      <c r="B287" t="s">
        <v>231</v>
      </c>
      <c r="C287" t="s">
        <v>777</v>
      </c>
      <c r="E287" t="s">
        <v>776</v>
      </c>
      <c r="F287" t="s">
        <v>775</v>
      </c>
      <c r="G287" t="s">
        <v>774</v>
      </c>
      <c r="I287">
        <f>VLOOKUP($A287,content_factors_backup!$A$2:$Q$468,I$525,FALSE)</f>
        <v>12</v>
      </c>
      <c r="J287">
        <f>'[1]Nutrient content per 100 grams'!D107</f>
        <v>55.210526315789473</v>
      </c>
      <c r="K287">
        <f>'[1]Nutrient content per 100 grams'!E107</f>
        <v>0.72631578947368436</v>
      </c>
      <c r="L287">
        <f>'[1]Nutrient content per 100 grams'!F107</f>
        <v>2.5194444444444444</v>
      </c>
      <c r="M287">
        <f>'[1]Nutrient content per 100 grams'!G107</f>
        <v>0.15236842105263157</v>
      </c>
      <c r="N287">
        <f>'[1]Nutrient content per 100 grams'!H107</f>
        <v>0.59605263157894728</v>
      </c>
      <c r="O287">
        <f>'[1]Nutrient content per 100 grams'!I107</f>
        <v>14.815789473684211</v>
      </c>
      <c r="P287">
        <f>'[1]Nutrient content per 100 grams'!J107</f>
        <v>7.7222222222222223</v>
      </c>
      <c r="Q287">
        <f>'[1]Nutrient content per 100 grams'!K107</f>
        <v>3.0421052631578949E-2</v>
      </c>
      <c r="R287">
        <f>'[1]Nutrient content per 100 grams'!L107</f>
        <v>5.2423076923076914</v>
      </c>
      <c r="S287">
        <f>'[1]Nutrient content per 100 grams'!M107</f>
        <v>179.76315789473685</v>
      </c>
      <c r="T287">
        <f>'[1]Nutrient content per 100 grams'!N107</f>
        <v>0.4279310344827586</v>
      </c>
      <c r="U287">
        <f>'[1]Nutrient content per 100 grams'!O107</f>
        <v>5.0206896551724132</v>
      </c>
      <c r="V287">
        <f>'[1]Nutrient content per 100 grams'!P107</f>
        <v>27.428571428571427</v>
      </c>
      <c r="W287">
        <f>'[1]Nutrient content per 100 grams'!Q107</f>
        <v>11.131578947368421</v>
      </c>
      <c r="X287">
        <f>'[1]Nutrient content per 100 grams'!R107</f>
        <v>17.973684210526315</v>
      </c>
      <c r="Y287">
        <f>'[1]Nutrient content per 100 grams'!S107</f>
        <v>8.2027777777777783E-2</v>
      </c>
      <c r="Z287">
        <f>'[1]Nutrient content per 100 grams'!T107</f>
        <v>0.28857894736842105</v>
      </c>
      <c r="AA287">
        <f>'[1]Nutrient content per 100 grams'!U107</f>
        <v>0.26451612903225807</v>
      </c>
      <c r="AB287">
        <f>'[1]Nutrient content per 100 grams'!V107</f>
        <v>11.276315789473685</v>
      </c>
      <c r="AC287">
        <f>'[1]Nutrient content per 100 grams'!W107</f>
        <v>2.6868421052631587E-2</v>
      </c>
      <c r="AD287">
        <f>'[1]Nutrient content per 100 grams'!X107</f>
        <v>0.53549999999999986</v>
      </c>
      <c r="AE287">
        <f>'[1]Nutrient content per 100 grams'!Y107</f>
        <v>0.13563888888888884</v>
      </c>
      <c r="AF287">
        <f>'[1]Nutrient content per 100 grams'!Z107</f>
        <v>5.3894736842105266E-2</v>
      </c>
      <c r="AG287">
        <f>'[1]Nutrient content per 100 grams'!AA107</f>
        <v>7.6147058823529415E-2</v>
      </c>
    </row>
    <row r="288" spans="1:33" x14ac:dyDescent="0.25">
      <c r="A288">
        <v>626</v>
      </c>
      <c r="B288" t="s">
        <v>232</v>
      </c>
      <c r="C288" t="s">
        <v>773</v>
      </c>
      <c r="E288">
        <v>200710</v>
      </c>
      <c r="F288">
        <v>200710</v>
      </c>
      <c r="G288">
        <v>23991.03</v>
      </c>
      <c r="I288">
        <f>VLOOKUP($A288,content_factors_backup!$A$2:$Q$468,I$525,FALSE)</f>
        <v>19.999999999999996</v>
      </c>
      <c r="J288">
        <f>'[1]Nutrient content per 100 grams'!D108</f>
        <v>55.44</v>
      </c>
      <c r="K288">
        <f>'[1]Nutrient content per 100 grams'!E108</f>
        <v>0.35799999999999998</v>
      </c>
      <c r="L288">
        <f>'[1]Nutrient content per 100 grams'!F108</f>
        <v>1.744</v>
      </c>
      <c r="M288">
        <f>'[1]Nutrient content per 100 grams'!G108</f>
        <v>6.4000000000000015E-2</v>
      </c>
      <c r="N288">
        <f>'[1]Nutrient content per 100 grams'!H108</f>
        <v>0.24160000000000004</v>
      </c>
      <c r="O288">
        <f>'[1]Nutrient content per 100 grams'!I108</f>
        <v>6.2</v>
      </c>
      <c r="P288">
        <f>'[1]Nutrient content per 100 grams'!J108</f>
        <v>4.3600000000000003</v>
      </c>
      <c r="Q288">
        <f>'[1]Nutrient content per 100 grams'!K108</f>
        <v>4.0600000000000011E-2</v>
      </c>
      <c r="R288">
        <f>'[1]Nutrient content per 100 grams'!L108</f>
        <v>4.3565217391304358</v>
      </c>
      <c r="S288">
        <f>'[1]Nutrient content per 100 grams'!M108</f>
        <v>123.76</v>
      </c>
      <c r="T288">
        <f>'[1]Nutrient content per 100 grams'!N108</f>
        <v>0.41319999999999996</v>
      </c>
      <c r="U288">
        <f>'[1]Nutrient content per 100 grams'!O108</f>
        <v>3.2521739130434781</v>
      </c>
      <c r="V288">
        <f>'[1]Nutrient content per 100 grams'!P108</f>
        <v>4.8</v>
      </c>
      <c r="W288">
        <f>'[1]Nutrient content per 100 grams'!Q108</f>
        <v>7.44</v>
      </c>
      <c r="X288">
        <f>'[1]Nutrient content per 100 grams'!R108</f>
        <v>11.52</v>
      </c>
      <c r="Y288">
        <f>'[1]Nutrient content per 100 grams'!S108</f>
        <v>5.6160000000000022E-2</v>
      </c>
      <c r="Z288">
        <f>'[1]Nutrient content per 100 grams'!T108</f>
        <v>5.3714285714285714E-2</v>
      </c>
      <c r="AA288">
        <f>'[1]Nutrient content per 100 grams'!U108</f>
        <v>0.38400000000000001</v>
      </c>
      <c r="AB288">
        <f>'[1]Nutrient content per 100 grams'!V108</f>
        <v>27.283999999999992</v>
      </c>
      <c r="AC288">
        <f>'[1]Nutrient content per 100 grams'!W108</f>
        <v>1.4720000000000006E-2</v>
      </c>
      <c r="AD288">
        <f>'[1]Nutrient content per 100 grams'!X108</f>
        <v>0.31915999999999994</v>
      </c>
      <c r="AE288">
        <f>'[1]Nutrient content per 100 grams'!Y108</f>
        <v>0.11131818181818182</v>
      </c>
      <c r="AF288">
        <f>'[1]Nutrient content per 100 grams'!Z108</f>
        <v>5.5800000000000002E-2</v>
      </c>
      <c r="AG288">
        <f>'[1]Nutrient content per 100 grams'!AA108</f>
        <v>4.3719999999999988E-2</v>
      </c>
    </row>
    <row r="289" spans="1:23" x14ac:dyDescent="0.25">
      <c r="A289">
        <v>628</v>
      </c>
      <c r="B289" t="s">
        <v>233</v>
      </c>
      <c r="C289" t="s">
        <v>772</v>
      </c>
      <c r="E289">
        <v>230800</v>
      </c>
      <c r="F289">
        <v>230800</v>
      </c>
      <c r="G289">
        <v>39120.15</v>
      </c>
      <c r="I289">
        <f>VLOOKUP($A289,content_factors_backup!$A$2:$Q$468,I$525,FALSE)</f>
        <v>19.999999999999996</v>
      </c>
      <c r="J289">
        <f>VLOOKUP($A289,content_factors_backup!$A$2:$Q$468,J$525,FALSE)</f>
        <v>55</v>
      </c>
      <c r="K289">
        <f>VLOOKUP($A289,content_factors_backup!$A$2:$Q$468,K$525,FALSE)</f>
        <v>0.41</v>
      </c>
      <c r="L289">
        <f>VLOOKUP($A289,content_factors_backup!$A$2:$Q$468,L$525,FALSE)</f>
        <v>1.2</v>
      </c>
      <c r="M289">
        <f>VLOOKUP($A289,content_factors_backup!$A$2:$Q$468,M$525,FALSE)</f>
        <v>0.08</v>
      </c>
      <c r="N289">
        <f>VLOOKUP($A289,content_factors_backup!$A$2:$Q$468,N$525,FALSE)</f>
        <v>0.28999999999999998</v>
      </c>
      <c r="O289">
        <f>VLOOKUP($A289,content_factors_backup!$A$2:$Q$468,O$525,FALSE)</f>
        <v>5</v>
      </c>
      <c r="P289">
        <f>VLOOKUP($A289,content_factors_backup!$A$2:$Q$468,P$525,FALSE)</f>
        <v>2</v>
      </c>
      <c r="Q289">
        <f>VLOOKUP($A289,content_factors_backup!$A$2:$Q$468,Q$525,FALSE)</f>
        <v>3.7999999999999999E-2</v>
      </c>
      <c r="R289">
        <f>VLOOKUP($A289,content_factors_backup!$A$2:$Q$468,R$525,FALSE)</f>
        <v>0</v>
      </c>
      <c r="S289">
        <f>VLOOKUP($A289,content_factors_backup!$A$2:$Q$468,S$525,FALSE)</f>
        <v>85</v>
      </c>
      <c r="T289">
        <f>VLOOKUP($A289,content_factors_backup!$A$2:$Q$468,T$525,FALSE)</f>
        <v>0</v>
      </c>
      <c r="U289">
        <f>VLOOKUP($A289,content_factors_backup!$A$2:$Q$468,U$525,FALSE)</f>
        <v>0</v>
      </c>
      <c r="V289">
        <f>VLOOKUP($A289,content_factors_backup!$A$2:$Q$468,V$525,FALSE)</f>
        <v>2.9</v>
      </c>
      <c r="W289">
        <f>VLOOKUP($A289,content_factors_backup!$A$2:$Q$468,W$525,FALSE)</f>
        <v>10</v>
      </c>
    </row>
    <row r="290" spans="1:23" x14ac:dyDescent="0.25">
      <c r="A290">
        <v>630</v>
      </c>
      <c r="B290" t="s">
        <v>234</v>
      </c>
      <c r="C290" t="s">
        <v>771</v>
      </c>
      <c r="E290">
        <v>230800</v>
      </c>
      <c r="F290">
        <v>230800</v>
      </c>
      <c r="G290">
        <v>39120.17</v>
      </c>
      <c r="I290">
        <f>VLOOKUP($A290,content_factors_backup!$A$2:$Q$468,I$525,FALSE)</f>
        <v>0</v>
      </c>
      <c r="J290" t="e">
        <f>VLOOKUP($A290,content_factors_backup!$A$2:$Q$468,J$525,FALSE)</f>
        <v>#N/A</v>
      </c>
      <c r="K290" t="e">
        <f>VLOOKUP($A290,content_factors_backup!$A$2:$Q$468,K$525,FALSE)</f>
        <v>#N/A</v>
      </c>
      <c r="L290" t="e">
        <f>VLOOKUP($A290,content_factors_backup!$A$2:$Q$468,L$525,FALSE)</f>
        <v>#N/A</v>
      </c>
      <c r="M290" t="e">
        <f>VLOOKUP($A290,content_factors_backup!$A$2:$Q$468,M$525,FALSE)</f>
        <v>#N/A</v>
      </c>
      <c r="N290" t="e">
        <f>VLOOKUP($A290,content_factors_backup!$A$2:$Q$468,N$525,FALSE)</f>
        <v>#N/A</v>
      </c>
      <c r="O290" t="e">
        <f>VLOOKUP($A290,content_factors_backup!$A$2:$Q$468,O$525,FALSE)</f>
        <v>#N/A</v>
      </c>
      <c r="P290" t="e">
        <f>VLOOKUP($A290,content_factors_backup!$A$2:$Q$468,P$525,FALSE)</f>
        <v>#N/A</v>
      </c>
      <c r="Q290" t="e">
        <f>VLOOKUP($A290,content_factors_backup!$A$2:$Q$468,Q$525,FALSE)</f>
        <v>#N/A</v>
      </c>
      <c r="R290" t="e">
        <f>VLOOKUP($A290,content_factors_backup!$A$2:$Q$468,R$525,FALSE)</f>
        <v>#N/A</v>
      </c>
      <c r="S290" t="e">
        <f>VLOOKUP($A290,content_factors_backup!$A$2:$Q$468,S$525,FALSE)</f>
        <v>#N/A</v>
      </c>
      <c r="T290" t="e">
        <f>VLOOKUP($A290,content_factors_backup!$A$2:$Q$468,T$525,FALSE)</f>
        <v>#N/A</v>
      </c>
      <c r="U290" t="e">
        <f>VLOOKUP($A290,content_factors_backup!$A$2:$Q$468,U$525,FALSE)</f>
        <v>#N/A</v>
      </c>
      <c r="V290" t="e">
        <f>VLOOKUP($A290,content_factors_backup!$A$2:$Q$468,V$525,FALSE)</f>
        <v>#N/A</v>
      </c>
      <c r="W290" t="e">
        <f>VLOOKUP($A290,content_factors_backup!$A$2:$Q$468,W$525,FALSE)</f>
        <v>#N/A</v>
      </c>
    </row>
    <row r="291" spans="1:23" x14ac:dyDescent="0.25">
      <c r="A291">
        <v>631</v>
      </c>
      <c r="B291" t="s">
        <v>235</v>
      </c>
      <c r="C291" t="s">
        <v>770</v>
      </c>
      <c r="E291" t="s">
        <v>769</v>
      </c>
      <c r="F291" t="s">
        <v>769</v>
      </c>
      <c r="G291">
        <v>17400</v>
      </c>
      <c r="I291">
        <f>VLOOKUP($A291,content_factors_backup!$A$2:$Q$468,I$525,FALSE)</f>
        <v>1.0000000000000009</v>
      </c>
      <c r="J291" t="e">
        <f>VLOOKUP($A291,content_factors_backup!$A$2:$Q$468,J$525,FALSE)</f>
        <v>#N/A</v>
      </c>
      <c r="K291" t="e">
        <f>VLOOKUP($A291,content_factors_backup!$A$2:$Q$468,K$525,FALSE)</f>
        <v>#N/A</v>
      </c>
      <c r="L291" t="e">
        <f>VLOOKUP($A291,content_factors_backup!$A$2:$Q$468,L$525,FALSE)</f>
        <v>#N/A</v>
      </c>
      <c r="M291" t="e">
        <f>VLOOKUP($A291,content_factors_backup!$A$2:$Q$468,M$525,FALSE)</f>
        <v>#N/A</v>
      </c>
      <c r="N291" t="e">
        <f>VLOOKUP($A291,content_factors_backup!$A$2:$Q$468,N$525,FALSE)</f>
        <v>#N/A</v>
      </c>
      <c r="O291" t="e">
        <f>VLOOKUP($A291,content_factors_backup!$A$2:$Q$468,O$525,FALSE)</f>
        <v>#N/A</v>
      </c>
      <c r="P291" t="e">
        <f>VLOOKUP($A291,content_factors_backup!$A$2:$Q$468,P$525,FALSE)</f>
        <v>#N/A</v>
      </c>
      <c r="Q291" t="e">
        <f>VLOOKUP($A291,content_factors_backup!$A$2:$Q$468,Q$525,FALSE)</f>
        <v>#N/A</v>
      </c>
      <c r="R291" t="e">
        <f>VLOOKUP($A291,content_factors_backup!$A$2:$Q$468,R$525,FALSE)</f>
        <v>#N/A</v>
      </c>
      <c r="S291" t="e">
        <f>VLOOKUP($A291,content_factors_backup!$A$2:$Q$468,S$525,FALSE)</f>
        <v>#N/A</v>
      </c>
      <c r="T291" t="e">
        <f>VLOOKUP($A291,content_factors_backup!$A$2:$Q$468,T$525,FALSE)</f>
        <v>#N/A</v>
      </c>
      <c r="U291" t="e">
        <f>VLOOKUP($A291,content_factors_backup!$A$2:$Q$468,U$525,FALSE)</f>
        <v>#N/A</v>
      </c>
      <c r="V291" t="e">
        <f>VLOOKUP($A291,content_factors_backup!$A$2:$Q$468,V$525,FALSE)</f>
        <v>#N/A</v>
      </c>
      <c r="W291" t="e">
        <f>VLOOKUP($A291,content_factors_backup!$A$2:$Q$468,W$525,FALSE)</f>
        <v>#N/A</v>
      </c>
    </row>
    <row r="292" spans="1:23" x14ac:dyDescent="0.25">
      <c r="A292">
        <v>633</v>
      </c>
      <c r="B292" t="s">
        <v>236</v>
      </c>
      <c r="C292" t="s">
        <v>768</v>
      </c>
      <c r="E292" t="s">
        <v>767</v>
      </c>
      <c r="F292" t="s">
        <v>767</v>
      </c>
      <c r="G292">
        <v>24490</v>
      </c>
      <c r="I292">
        <f>VLOOKUP($A292,content_factors_backup!$A$2:$Q$468,I$525,FALSE)</f>
        <v>7.9999999999999964</v>
      </c>
      <c r="J292">
        <f>VLOOKUP($A292,content_factors_backup!$A$2:$Q$468,J$525,FALSE)</f>
        <v>43</v>
      </c>
      <c r="K292">
        <f>VLOOKUP($A292,content_factors_backup!$A$2:$Q$468,K$525,FALSE)</f>
        <v>0.46</v>
      </c>
      <c r="L292">
        <f>VLOOKUP($A292,content_factors_backup!$A$2:$Q$468,L$525,FALSE)</f>
        <v>0</v>
      </c>
      <c r="M292">
        <f>VLOOKUP($A292,content_factors_backup!$A$2:$Q$468,M$525,FALSE)</f>
        <v>0.14000000000000001</v>
      </c>
      <c r="N292">
        <f>VLOOKUP($A292,content_factors_backup!$A$2:$Q$468,N$525,FALSE)</f>
        <v>0.6</v>
      </c>
      <c r="O292">
        <f>VLOOKUP($A292,content_factors_backup!$A$2:$Q$468,O$525,FALSE)</f>
        <v>8</v>
      </c>
      <c r="P292">
        <f>VLOOKUP($A292,content_factors_backup!$A$2:$Q$468,P$525,FALSE)</f>
        <v>3</v>
      </c>
      <c r="Q292">
        <f>VLOOKUP($A292,content_factors_backup!$A$2:$Q$468,Q$525,FALSE)</f>
        <v>0.04</v>
      </c>
      <c r="R292">
        <f>VLOOKUP($A292,content_factors_backup!$A$2:$Q$468,R$525,FALSE)</f>
        <v>5.05</v>
      </c>
      <c r="S292">
        <f>VLOOKUP($A292,content_factors_backup!$A$2:$Q$468,S$525,FALSE)</f>
        <v>31</v>
      </c>
      <c r="T292">
        <f>VLOOKUP($A292,content_factors_backup!$A$2:$Q$468,T$525,FALSE)</f>
        <v>2.3660849656038308E-2</v>
      </c>
      <c r="U292">
        <f>VLOOKUP($A292,content_factors_backup!$A$2:$Q$468,U$525,FALSE)</f>
        <v>1.585780349287674E-2</v>
      </c>
      <c r="V292">
        <f>VLOOKUP($A292,content_factors_backup!$A$2:$Q$468,V$525,FALSE)</f>
        <v>1.0068446662143963E-2</v>
      </c>
      <c r="W292">
        <f>VLOOKUP($A292,content_factors_backup!$A$2:$Q$468,W$525,FALSE)</f>
        <v>0</v>
      </c>
    </row>
    <row r="293" spans="1:23" x14ac:dyDescent="0.25">
      <c r="A293">
        <v>634</v>
      </c>
      <c r="B293" t="s">
        <v>237</v>
      </c>
      <c r="C293" t="s">
        <v>766</v>
      </c>
      <c r="E293" t="s">
        <v>765</v>
      </c>
      <c r="F293" t="s">
        <v>765</v>
      </c>
      <c r="G293">
        <v>2413</v>
      </c>
      <c r="I293">
        <f>VLOOKUP($A293,content_factors_backup!$A$2:$Q$468,I$525,FALSE)</f>
        <v>40</v>
      </c>
      <c r="J293">
        <f>VLOOKUP($A293,content_factors_backup!$A$2:$Q$468,J$525,FALSE)</f>
        <v>141</v>
      </c>
      <c r="K293">
        <f>VLOOKUP($A293,content_factors_backup!$A$2:$Q$468,K$525,FALSE)</f>
        <v>0</v>
      </c>
      <c r="L293">
        <f>VLOOKUP($A293,content_factors_backup!$A$2:$Q$468,L$525,FALSE)</f>
        <v>0.3</v>
      </c>
      <c r="M293">
        <f>VLOOKUP($A293,content_factors_backup!$A$2:$Q$468,M$525,FALSE)</f>
        <v>0</v>
      </c>
      <c r="N293">
        <f>VLOOKUP($A293,content_factors_backup!$A$2:$Q$468,N$525,FALSE)</f>
        <v>0.04</v>
      </c>
      <c r="O293">
        <f>VLOOKUP($A293,content_factors_backup!$A$2:$Q$468,O$525,FALSE)</f>
        <v>0</v>
      </c>
      <c r="P293">
        <f>VLOOKUP($A293,content_factors_backup!$A$2:$Q$468,P$525,FALSE)</f>
        <v>0</v>
      </c>
      <c r="Q293">
        <f>VLOOKUP($A293,content_factors_backup!$A$2:$Q$468,Q$525,FALSE)</f>
        <v>4.0000000000000001E-3</v>
      </c>
      <c r="R293">
        <f>VLOOKUP($A293,content_factors_backup!$A$2:$Q$468,R$525,FALSE)</f>
        <v>0</v>
      </c>
      <c r="S293">
        <f>VLOOKUP($A293,content_factors_backup!$A$2:$Q$468,S$525,FALSE)</f>
        <v>2</v>
      </c>
      <c r="T293">
        <f>VLOOKUP($A293,content_factors_backup!$A$2:$Q$468,T$525,FALSE)</f>
        <v>0</v>
      </c>
      <c r="U293">
        <f>VLOOKUP($A293,content_factors_backup!$A$2:$Q$468,U$525,FALSE)</f>
        <v>0</v>
      </c>
      <c r="V293">
        <f>VLOOKUP($A293,content_factors_backup!$A$2:$Q$468,V$525,FALSE)</f>
        <v>0</v>
      </c>
      <c r="W293">
        <f>VLOOKUP($A293,content_factors_backup!$A$2:$Q$468,W$525,FALSE)</f>
        <v>0</v>
      </c>
    </row>
    <row r="294" spans="1:23" x14ac:dyDescent="0.25">
      <c r="A294">
        <v>635</v>
      </c>
      <c r="B294" t="s">
        <v>238</v>
      </c>
      <c r="C294" t="s">
        <v>764</v>
      </c>
      <c r="E294">
        <v>121300</v>
      </c>
      <c r="F294">
        <v>121300</v>
      </c>
      <c r="G294">
        <v>1913</v>
      </c>
      <c r="I294">
        <f>VLOOKUP($A294,content_factors_backup!$A$2:$Q$468,I$525,FALSE)</f>
        <v>86</v>
      </c>
      <c r="J294">
        <f>VLOOKUP($A294,content_factors_backup!$A$2:$Q$468,J$525,FALSE)</f>
        <v>0</v>
      </c>
      <c r="K294">
        <f>VLOOKUP($A294,content_factors_backup!$A$2:$Q$468,K$525,FALSE)</f>
        <v>0</v>
      </c>
      <c r="L294">
        <f>VLOOKUP($A294,content_factors_backup!$A$2:$Q$468,L$525,FALSE)</f>
        <v>0</v>
      </c>
      <c r="M294">
        <f>VLOOKUP($A294,content_factors_backup!$A$2:$Q$468,M$525,FALSE)</f>
        <v>0</v>
      </c>
      <c r="N294">
        <f>VLOOKUP($A294,content_factors_backup!$A$2:$Q$468,N$525,FALSE)</f>
        <v>0</v>
      </c>
      <c r="O294">
        <f>VLOOKUP($A294,content_factors_backup!$A$2:$Q$468,O$525,FALSE)</f>
        <v>0</v>
      </c>
      <c r="P294">
        <f>VLOOKUP($A294,content_factors_backup!$A$2:$Q$468,P$525,FALSE)</f>
        <v>0</v>
      </c>
      <c r="Q294">
        <f>VLOOKUP($A294,content_factors_backup!$A$2:$Q$468,Q$525,FALSE)</f>
        <v>0</v>
      </c>
      <c r="R294">
        <f>VLOOKUP($A294,content_factors_backup!$A$2:$Q$468,R$525,FALSE)</f>
        <v>0</v>
      </c>
      <c r="S294">
        <f>VLOOKUP($A294,content_factors_backup!$A$2:$Q$468,S$525,FALSE)</f>
        <v>0</v>
      </c>
      <c r="T294">
        <f>VLOOKUP($A294,content_factors_backup!$A$2:$Q$468,T$525,FALSE)</f>
        <v>0</v>
      </c>
      <c r="U294">
        <f>VLOOKUP($A294,content_factors_backup!$A$2:$Q$468,U$525,FALSE)</f>
        <v>0</v>
      </c>
      <c r="V294">
        <f>VLOOKUP($A294,content_factors_backup!$A$2:$Q$468,V$525,FALSE)</f>
        <v>0</v>
      </c>
      <c r="W294">
        <f>VLOOKUP($A294,content_factors_backup!$A$2:$Q$468,W$525,FALSE)</f>
        <v>0</v>
      </c>
    </row>
    <row r="295" spans="1:23" x14ac:dyDescent="0.25">
      <c r="A295">
        <v>639</v>
      </c>
      <c r="B295" t="s">
        <v>763</v>
      </c>
      <c r="C295" t="s">
        <v>762</v>
      </c>
      <c r="E295">
        <v>121490</v>
      </c>
      <c r="F295">
        <v>121490</v>
      </c>
      <c r="G295">
        <v>1919.91</v>
      </c>
      <c r="I295" t="e">
        <f>VLOOKUP($A295,content_factors_backup!$A$2:$Q$468,I$525,FALSE)</f>
        <v>#N/A</v>
      </c>
      <c r="J295" t="e">
        <f>VLOOKUP($A295,content_factors_backup!$A$2:$Q$468,J$525,FALSE)</f>
        <v>#N/A</v>
      </c>
      <c r="K295" t="e">
        <f>VLOOKUP($A295,content_factors_backup!$A$2:$Q$468,K$525,FALSE)</f>
        <v>#N/A</v>
      </c>
      <c r="L295" t="e">
        <f>VLOOKUP($A295,content_factors_backup!$A$2:$Q$468,L$525,FALSE)</f>
        <v>#N/A</v>
      </c>
      <c r="M295" t="e">
        <f>VLOOKUP($A295,content_factors_backup!$A$2:$Q$468,M$525,FALSE)</f>
        <v>#N/A</v>
      </c>
      <c r="N295" t="e">
        <f>VLOOKUP($A295,content_factors_backup!$A$2:$Q$468,N$525,FALSE)</f>
        <v>#N/A</v>
      </c>
      <c r="O295" t="e">
        <f>VLOOKUP($A295,content_factors_backup!$A$2:$Q$468,O$525,FALSE)</f>
        <v>#N/A</v>
      </c>
      <c r="P295" t="e">
        <f>VLOOKUP($A295,content_factors_backup!$A$2:$Q$468,P$525,FALSE)</f>
        <v>#N/A</v>
      </c>
      <c r="Q295" t="e">
        <f>VLOOKUP($A295,content_factors_backup!$A$2:$Q$468,Q$525,FALSE)</f>
        <v>#N/A</v>
      </c>
      <c r="R295" t="e">
        <f>VLOOKUP($A295,content_factors_backup!$A$2:$Q$468,R$525,FALSE)</f>
        <v>#N/A</v>
      </c>
      <c r="S295" t="e">
        <f>VLOOKUP($A295,content_factors_backup!$A$2:$Q$468,S$525,FALSE)</f>
        <v>#N/A</v>
      </c>
      <c r="T295" t="e">
        <f>VLOOKUP($A295,content_factors_backup!$A$2:$Q$468,T$525,FALSE)</f>
        <v>#N/A</v>
      </c>
      <c r="U295" t="e">
        <f>VLOOKUP($A295,content_factors_backup!$A$2:$Q$468,U$525,FALSE)</f>
        <v>#N/A</v>
      </c>
      <c r="V295" t="e">
        <f>VLOOKUP($A295,content_factors_backup!$A$2:$Q$468,V$525,FALSE)</f>
        <v>#N/A</v>
      </c>
      <c r="W295" t="e">
        <f>VLOOKUP($A295,content_factors_backup!$A$2:$Q$468,W$525,FALSE)</f>
        <v>#N/A</v>
      </c>
    </row>
    <row r="296" spans="1:23" x14ac:dyDescent="0.25">
      <c r="A296">
        <v>640</v>
      </c>
      <c r="B296" t="s">
        <v>761</v>
      </c>
      <c r="C296" t="s">
        <v>760</v>
      </c>
      <c r="E296">
        <v>121490</v>
      </c>
      <c r="F296">
        <v>121490</v>
      </c>
      <c r="G296">
        <v>1919.03</v>
      </c>
      <c r="I296" t="e">
        <f>VLOOKUP($A296,content_factors_backup!$A$2:$Q$468,I$525,FALSE)</f>
        <v>#N/A</v>
      </c>
      <c r="J296" t="e">
        <f>VLOOKUP($A296,content_factors_backup!$A$2:$Q$468,J$525,FALSE)</f>
        <v>#N/A</v>
      </c>
      <c r="K296" t="e">
        <f>VLOOKUP($A296,content_factors_backup!$A$2:$Q$468,K$525,FALSE)</f>
        <v>#N/A</v>
      </c>
      <c r="L296" t="e">
        <f>VLOOKUP($A296,content_factors_backup!$A$2:$Q$468,L$525,FALSE)</f>
        <v>#N/A</v>
      </c>
      <c r="M296" t="e">
        <f>VLOOKUP($A296,content_factors_backup!$A$2:$Q$468,M$525,FALSE)</f>
        <v>#N/A</v>
      </c>
      <c r="N296" t="e">
        <f>VLOOKUP($A296,content_factors_backup!$A$2:$Q$468,N$525,FALSE)</f>
        <v>#N/A</v>
      </c>
      <c r="O296" t="e">
        <f>VLOOKUP($A296,content_factors_backup!$A$2:$Q$468,O$525,FALSE)</f>
        <v>#N/A</v>
      </c>
      <c r="P296" t="e">
        <f>VLOOKUP($A296,content_factors_backup!$A$2:$Q$468,P$525,FALSE)</f>
        <v>#N/A</v>
      </c>
      <c r="Q296" t="e">
        <f>VLOOKUP($A296,content_factors_backup!$A$2:$Q$468,Q$525,FALSE)</f>
        <v>#N/A</v>
      </c>
      <c r="R296" t="e">
        <f>VLOOKUP($A296,content_factors_backup!$A$2:$Q$468,R$525,FALSE)</f>
        <v>#N/A</v>
      </c>
      <c r="S296" t="e">
        <f>VLOOKUP($A296,content_factors_backup!$A$2:$Q$468,S$525,FALSE)</f>
        <v>#N/A</v>
      </c>
      <c r="T296" t="e">
        <f>VLOOKUP($A296,content_factors_backup!$A$2:$Q$468,T$525,FALSE)</f>
        <v>#N/A</v>
      </c>
      <c r="U296" t="e">
        <f>VLOOKUP($A296,content_factors_backup!$A$2:$Q$468,U$525,FALSE)</f>
        <v>#N/A</v>
      </c>
      <c r="V296" t="e">
        <f>VLOOKUP($A296,content_factors_backup!$A$2:$Q$468,V$525,FALSE)</f>
        <v>#N/A</v>
      </c>
      <c r="W296" t="e">
        <f>VLOOKUP($A296,content_factors_backup!$A$2:$Q$468,W$525,FALSE)</f>
        <v>#N/A</v>
      </c>
    </row>
    <row r="297" spans="1:23" x14ac:dyDescent="0.25">
      <c r="A297">
        <v>643</v>
      </c>
      <c r="B297" t="s">
        <v>759</v>
      </c>
      <c r="C297" t="s">
        <v>758</v>
      </c>
      <c r="E297">
        <v>121490</v>
      </c>
      <c r="F297">
        <v>121490</v>
      </c>
      <c r="G297">
        <v>1919.92</v>
      </c>
      <c r="I297" t="e">
        <f>VLOOKUP($A297,content_factors_backup!$A$2:$Q$468,I$525,FALSE)</f>
        <v>#N/A</v>
      </c>
      <c r="J297" t="e">
        <f>VLOOKUP($A297,content_factors_backup!$A$2:$Q$468,J$525,FALSE)</f>
        <v>#N/A</v>
      </c>
      <c r="K297" t="e">
        <f>VLOOKUP($A297,content_factors_backup!$A$2:$Q$468,K$525,FALSE)</f>
        <v>#N/A</v>
      </c>
      <c r="L297" t="e">
        <f>VLOOKUP($A297,content_factors_backup!$A$2:$Q$468,L$525,FALSE)</f>
        <v>#N/A</v>
      </c>
      <c r="M297" t="e">
        <f>VLOOKUP($A297,content_factors_backup!$A$2:$Q$468,M$525,FALSE)</f>
        <v>#N/A</v>
      </c>
      <c r="N297" t="e">
        <f>VLOOKUP($A297,content_factors_backup!$A$2:$Q$468,N$525,FALSE)</f>
        <v>#N/A</v>
      </c>
      <c r="O297" t="e">
        <f>VLOOKUP($A297,content_factors_backup!$A$2:$Q$468,O$525,FALSE)</f>
        <v>#N/A</v>
      </c>
      <c r="P297" t="e">
        <f>VLOOKUP($A297,content_factors_backup!$A$2:$Q$468,P$525,FALSE)</f>
        <v>#N/A</v>
      </c>
      <c r="Q297" t="e">
        <f>VLOOKUP($A297,content_factors_backup!$A$2:$Q$468,Q$525,FALSE)</f>
        <v>#N/A</v>
      </c>
      <c r="R297" t="e">
        <f>VLOOKUP($A297,content_factors_backup!$A$2:$Q$468,R$525,FALSE)</f>
        <v>#N/A</v>
      </c>
      <c r="S297" t="e">
        <f>VLOOKUP($A297,content_factors_backup!$A$2:$Q$468,S$525,FALSE)</f>
        <v>#N/A</v>
      </c>
      <c r="T297" t="e">
        <f>VLOOKUP($A297,content_factors_backup!$A$2:$Q$468,T$525,FALSE)</f>
        <v>#N/A</v>
      </c>
      <c r="U297" t="e">
        <f>VLOOKUP($A297,content_factors_backup!$A$2:$Q$468,U$525,FALSE)</f>
        <v>#N/A</v>
      </c>
      <c r="V297" t="e">
        <f>VLOOKUP($A297,content_factors_backup!$A$2:$Q$468,V$525,FALSE)</f>
        <v>#N/A</v>
      </c>
      <c r="W297" t="e">
        <f>VLOOKUP($A297,content_factors_backup!$A$2:$Q$468,W$525,FALSE)</f>
        <v>#N/A</v>
      </c>
    </row>
    <row r="298" spans="1:23" x14ac:dyDescent="0.25">
      <c r="A298">
        <v>646</v>
      </c>
      <c r="B298" t="s">
        <v>239</v>
      </c>
      <c r="C298" t="s">
        <v>757</v>
      </c>
      <c r="E298">
        <v>121490</v>
      </c>
      <c r="F298">
        <v>121490</v>
      </c>
      <c r="G298">
        <v>1919.05</v>
      </c>
      <c r="I298">
        <f>VLOOKUP($A298,content_factors_backup!$A$2:$Q$468,I$525,FALSE)</f>
        <v>12</v>
      </c>
      <c r="J298">
        <f>VLOOKUP($A298,content_factors_backup!$A$2:$Q$468,J$525,FALSE)</f>
        <v>35</v>
      </c>
      <c r="K298">
        <f>VLOOKUP($A298,content_factors_backup!$A$2:$Q$468,K$525,FALSE)</f>
        <v>0.76</v>
      </c>
      <c r="L298">
        <f>VLOOKUP($A298,content_factors_backup!$A$2:$Q$468,L$525,FALSE)</f>
        <v>3</v>
      </c>
      <c r="M298">
        <f>VLOOKUP($A298,content_factors_backup!$A$2:$Q$468,M$525,FALSE)</f>
        <v>0.2</v>
      </c>
      <c r="N298">
        <f>VLOOKUP($A298,content_factors_backup!$A$2:$Q$468,N$525,FALSE)</f>
        <v>0.34</v>
      </c>
      <c r="O298">
        <f>VLOOKUP($A298,content_factors_backup!$A$2:$Q$468,O$525,FALSE)</f>
        <v>30</v>
      </c>
      <c r="P298">
        <f>VLOOKUP($A298,content_factors_backup!$A$2:$Q$468,P$525,FALSE)</f>
        <v>14</v>
      </c>
      <c r="Q298">
        <f>VLOOKUP($A298,content_factors_backup!$A$2:$Q$468,Q$525,FALSE)</f>
        <v>4.3999999999999997E-2</v>
      </c>
      <c r="R298">
        <f>VLOOKUP($A298,content_factors_backup!$A$2:$Q$468,R$525,FALSE)</f>
        <v>8.8000000000000007</v>
      </c>
      <c r="S298">
        <f>VLOOKUP($A298,content_factors_backup!$A$2:$Q$468,S$525,FALSE)</f>
        <v>235</v>
      </c>
      <c r="T298">
        <f>VLOOKUP($A298,content_factors_backup!$A$2:$Q$468,T$525,FALSE)</f>
        <v>1.03</v>
      </c>
      <c r="U298">
        <f>VLOOKUP($A298,content_factors_backup!$A$2:$Q$468,U$525,FALSE)</f>
        <v>0</v>
      </c>
      <c r="V298">
        <f>VLOOKUP($A298,content_factors_backup!$A$2:$Q$468,V$525,FALSE)</f>
        <v>13.7</v>
      </c>
      <c r="W298">
        <f>VLOOKUP($A298,content_factors_backup!$A$2:$Q$468,W$525,FALSE)</f>
        <v>852</v>
      </c>
    </row>
    <row r="299" spans="1:23" x14ac:dyDescent="0.25">
      <c r="A299">
        <v>651</v>
      </c>
      <c r="B299" t="s">
        <v>240</v>
      </c>
      <c r="C299" t="s">
        <v>756</v>
      </c>
      <c r="E299">
        <v>121490</v>
      </c>
      <c r="F299">
        <v>121490</v>
      </c>
      <c r="G299">
        <v>1919.96</v>
      </c>
      <c r="I299">
        <f>VLOOKUP($A299,content_factors_backup!$A$2:$Q$468,I$525,FALSE)</f>
        <v>86</v>
      </c>
      <c r="J299">
        <f>VLOOKUP($A299,content_factors_backup!$A$2:$Q$468,J$525,FALSE)</f>
        <v>0</v>
      </c>
      <c r="K299">
        <f>VLOOKUP($A299,content_factors_backup!$A$2:$Q$468,K$525,FALSE)</f>
        <v>0</v>
      </c>
      <c r="L299">
        <f>VLOOKUP($A299,content_factors_backup!$A$2:$Q$468,L$525,FALSE)</f>
        <v>0</v>
      </c>
      <c r="M299">
        <f>VLOOKUP($A299,content_factors_backup!$A$2:$Q$468,M$525,FALSE)</f>
        <v>0</v>
      </c>
      <c r="N299">
        <f>VLOOKUP($A299,content_factors_backup!$A$2:$Q$468,N$525,FALSE)</f>
        <v>0</v>
      </c>
      <c r="O299">
        <f>VLOOKUP($A299,content_factors_backup!$A$2:$Q$468,O$525,FALSE)</f>
        <v>0</v>
      </c>
      <c r="P299">
        <f>VLOOKUP($A299,content_factors_backup!$A$2:$Q$468,P$525,FALSE)</f>
        <v>0</v>
      </c>
      <c r="Q299">
        <f>VLOOKUP($A299,content_factors_backup!$A$2:$Q$468,Q$525,FALSE)</f>
        <v>0</v>
      </c>
      <c r="R299">
        <f>VLOOKUP($A299,content_factors_backup!$A$2:$Q$468,R$525,FALSE)</f>
        <v>0</v>
      </c>
      <c r="S299">
        <f>VLOOKUP($A299,content_factors_backup!$A$2:$Q$468,S$525,FALSE)</f>
        <v>0</v>
      </c>
      <c r="T299">
        <f>VLOOKUP($A299,content_factors_backup!$A$2:$Q$468,T$525,FALSE)</f>
        <v>0</v>
      </c>
      <c r="U299">
        <f>VLOOKUP($A299,content_factors_backup!$A$2:$Q$468,U$525,FALSE)</f>
        <v>0</v>
      </c>
      <c r="V299">
        <f>VLOOKUP($A299,content_factors_backup!$A$2:$Q$468,V$525,FALSE)</f>
        <v>0</v>
      </c>
      <c r="W299">
        <f>VLOOKUP($A299,content_factors_backup!$A$2:$Q$468,W$525,FALSE)</f>
        <v>0</v>
      </c>
    </row>
    <row r="300" spans="1:23" x14ac:dyDescent="0.25">
      <c r="A300">
        <v>652</v>
      </c>
      <c r="B300" t="s">
        <v>241</v>
      </c>
      <c r="C300" t="s">
        <v>755</v>
      </c>
      <c r="E300">
        <v>230800</v>
      </c>
      <c r="F300">
        <v>230800</v>
      </c>
      <c r="G300">
        <v>39120.910000000003</v>
      </c>
      <c r="I300">
        <f>VLOOKUP($A300,content_factors_backup!$A$2:$Q$468,I$525,FALSE)</f>
        <v>86</v>
      </c>
      <c r="J300" t="e">
        <f>VLOOKUP($A300,content_factors_backup!$A$2:$Q$468,J$525,FALSE)</f>
        <v>#N/A</v>
      </c>
      <c r="K300" t="e">
        <f>VLOOKUP($A300,content_factors_backup!$A$2:$Q$468,K$525,FALSE)</f>
        <v>#N/A</v>
      </c>
      <c r="L300" t="e">
        <f>VLOOKUP($A300,content_factors_backup!$A$2:$Q$468,L$525,FALSE)</f>
        <v>#N/A</v>
      </c>
      <c r="M300" t="e">
        <f>VLOOKUP($A300,content_factors_backup!$A$2:$Q$468,M$525,FALSE)</f>
        <v>#N/A</v>
      </c>
      <c r="N300" t="e">
        <f>VLOOKUP($A300,content_factors_backup!$A$2:$Q$468,N$525,FALSE)</f>
        <v>#N/A</v>
      </c>
      <c r="O300" t="e">
        <f>VLOOKUP($A300,content_factors_backup!$A$2:$Q$468,O$525,FALSE)</f>
        <v>#N/A</v>
      </c>
      <c r="P300" t="e">
        <f>VLOOKUP($A300,content_factors_backup!$A$2:$Q$468,P$525,FALSE)</f>
        <v>#N/A</v>
      </c>
      <c r="Q300" t="e">
        <f>VLOOKUP($A300,content_factors_backup!$A$2:$Q$468,Q$525,FALSE)</f>
        <v>#N/A</v>
      </c>
      <c r="R300" t="e">
        <f>VLOOKUP($A300,content_factors_backup!$A$2:$Q$468,R$525,FALSE)</f>
        <v>#N/A</v>
      </c>
      <c r="S300" t="e">
        <f>VLOOKUP($A300,content_factors_backup!$A$2:$Q$468,S$525,FALSE)</f>
        <v>#N/A</v>
      </c>
      <c r="T300" t="e">
        <f>VLOOKUP($A300,content_factors_backup!$A$2:$Q$468,T$525,FALSE)</f>
        <v>#N/A</v>
      </c>
      <c r="U300" t="e">
        <f>VLOOKUP($A300,content_factors_backup!$A$2:$Q$468,U$525,FALSE)</f>
        <v>#N/A</v>
      </c>
      <c r="V300" t="e">
        <f>VLOOKUP($A300,content_factors_backup!$A$2:$Q$468,V$525,FALSE)</f>
        <v>#N/A</v>
      </c>
      <c r="W300" t="e">
        <f>VLOOKUP($A300,content_factors_backup!$A$2:$Q$468,W$525,FALSE)</f>
        <v>#N/A</v>
      </c>
    </row>
    <row r="301" spans="1:23" x14ac:dyDescent="0.25">
      <c r="A301">
        <v>653</v>
      </c>
      <c r="B301" t="s">
        <v>242</v>
      </c>
      <c r="C301" t="s">
        <v>754</v>
      </c>
      <c r="E301" t="s">
        <v>753</v>
      </c>
      <c r="F301" t="s">
        <v>753</v>
      </c>
      <c r="G301">
        <v>39170.01</v>
      </c>
      <c r="I301">
        <f>VLOOKUP($A301,content_factors_backup!$A$2:$Q$468,I$525,FALSE)</f>
        <v>75</v>
      </c>
      <c r="J301" t="e">
        <f>VLOOKUP($A301,content_factors_backup!$A$2:$Q$468,J$525,FALSE)</f>
        <v>#N/A</v>
      </c>
      <c r="K301" t="e">
        <f>VLOOKUP($A301,content_factors_backup!$A$2:$Q$468,K$525,FALSE)</f>
        <v>#N/A</v>
      </c>
      <c r="L301" t="e">
        <f>VLOOKUP($A301,content_factors_backup!$A$2:$Q$468,L$525,FALSE)</f>
        <v>#N/A</v>
      </c>
      <c r="M301" t="e">
        <f>VLOOKUP($A301,content_factors_backup!$A$2:$Q$468,M$525,FALSE)</f>
        <v>#N/A</v>
      </c>
      <c r="N301" t="e">
        <f>VLOOKUP($A301,content_factors_backup!$A$2:$Q$468,N$525,FALSE)</f>
        <v>#N/A</v>
      </c>
      <c r="O301" t="e">
        <f>VLOOKUP($A301,content_factors_backup!$A$2:$Q$468,O$525,FALSE)</f>
        <v>#N/A</v>
      </c>
      <c r="P301" t="e">
        <f>VLOOKUP($A301,content_factors_backup!$A$2:$Q$468,P$525,FALSE)</f>
        <v>#N/A</v>
      </c>
      <c r="Q301" t="e">
        <f>VLOOKUP($A301,content_factors_backup!$A$2:$Q$468,Q$525,FALSE)</f>
        <v>#N/A</v>
      </c>
      <c r="R301" t="e">
        <f>VLOOKUP($A301,content_factors_backup!$A$2:$Q$468,R$525,FALSE)</f>
        <v>#N/A</v>
      </c>
      <c r="S301" t="e">
        <f>VLOOKUP($A301,content_factors_backup!$A$2:$Q$468,S$525,FALSE)</f>
        <v>#N/A</v>
      </c>
      <c r="T301" t="e">
        <f>VLOOKUP($A301,content_factors_backup!$A$2:$Q$468,T$525,FALSE)</f>
        <v>#N/A</v>
      </c>
      <c r="U301" t="e">
        <f>VLOOKUP($A301,content_factors_backup!$A$2:$Q$468,U$525,FALSE)</f>
        <v>#N/A</v>
      </c>
      <c r="V301" t="e">
        <f>VLOOKUP($A301,content_factors_backup!$A$2:$Q$468,V$525,FALSE)</f>
        <v>#N/A</v>
      </c>
      <c r="W301" t="e">
        <f>VLOOKUP($A301,content_factors_backup!$A$2:$Q$468,W$525,FALSE)</f>
        <v>#N/A</v>
      </c>
    </row>
    <row r="302" spans="1:23" x14ac:dyDescent="0.25">
      <c r="A302">
        <v>654</v>
      </c>
      <c r="B302" t="s">
        <v>243</v>
      </c>
      <c r="G302">
        <v>39160</v>
      </c>
      <c r="I302">
        <f>VLOOKUP($A302,content_factors_backup!$A$2:$Q$468,I$525,FALSE)</f>
        <v>40</v>
      </c>
      <c r="J302">
        <f>VLOOKUP($A302,content_factors_backup!$A$2:$Q$468,J$525,FALSE)</f>
        <v>0</v>
      </c>
      <c r="K302">
        <f>VLOOKUP($A302,content_factors_backup!$A$2:$Q$468,K$525,FALSE)</f>
        <v>0</v>
      </c>
      <c r="L302">
        <f>VLOOKUP($A302,content_factors_backup!$A$2:$Q$468,L$525,FALSE)</f>
        <v>0</v>
      </c>
      <c r="M302">
        <f>VLOOKUP($A302,content_factors_backup!$A$2:$Q$468,M$525,FALSE)</f>
        <v>0</v>
      </c>
      <c r="N302">
        <f>VLOOKUP($A302,content_factors_backup!$A$2:$Q$468,N$525,FALSE)</f>
        <v>0</v>
      </c>
      <c r="O302">
        <f>VLOOKUP($A302,content_factors_backup!$A$2:$Q$468,O$525,FALSE)</f>
        <v>0</v>
      </c>
      <c r="P302">
        <f>VLOOKUP($A302,content_factors_backup!$A$2:$Q$468,P$525,FALSE)</f>
        <v>0</v>
      </c>
      <c r="Q302">
        <f>VLOOKUP($A302,content_factors_backup!$A$2:$Q$468,Q$525,FALSE)</f>
        <v>0</v>
      </c>
      <c r="R302">
        <f>VLOOKUP($A302,content_factors_backup!$A$2:$Q$468,R$525,FALSE)</f>
        <v>0</v>
      </c>
      <c r="S302">
        <f>VLOOKUP($A302,content_factors_backup!$A$2:$Q$468,S$525,FALSE)</f>
        <v>0</v>
      </c>
      <c r="T302">
        <f>VLOOKUP($A302,content_factors_backup!$A$2:$Q$468,T$525,FALSE)</f>
        <v>0</v>
      </c>
      <c r="U302">
        <f>VLOOKUP($A302,content_factors_backup!$A$2:$Q$468,U$525,FALSE)</f>
        <v>0</v>
      </c>
      <c r="V302">
        <f>VLOOKUP($A302,content_factors_backup!$A$2:$Q$468,V$525,FALSE)</f>
        <v>0</v>
      </c>
      <c r="W302">
        <f>VLOOKUP($A302,content_factors_backup!$A$2:$Q$468,W$525,FALSE)</f>
        <v>0</v>
      </c>
    </row>
    <row r="303" spans="1:23" x14ac:dyDescent="0.25">
      <c r="A303">
        <v>656</v>
      </c>
      <c r="B303" t="s">
        <v>244</v>
      </c>
      <c r="C303" t="s">
        <v>752</v>
      </c>
      <c r="E303">
        <v>90111</v>
      </c>
      <c r="F303">
        <v>90111</v>
      </c>
      <c r="G303">
        <v>1610</v>
      </c>
      <c r="I303">
        <f>VLOOKUP($A303,content_factors_backup!$A$2:$Q$468,I$525,FALSE)</f>
        <v>90</v>
      </c>
      <c r="J303">
        <f>VLOOKUP($A303,content_factors_backup!$A$2:$Q$468,J$525,FALSE)</f>
        <v>185.2825</v>
      </c>
      <c r="K303">
        <f>VLOOKUP($A303,content_factors_backup!$A$2:$Q$468,K$525,FALSE)</f>
        <v>13.9</v>
      </c>
      <c r="L303">
        <f>VLOOKUP($A303,content_factors_backup!$A$2:$Q$468,L$525,FALSE)</f>
        <v>0</v>
      </c>
      <c r="M303">
        <f>VLOOKUP($A303,content_factors_backup!$A$2:$Q$468,M$525,FALSE)</f>
        <v>0.53064999999999996</v>
      </c>
      <c r="N303">
        <f>VLOOKUP($A303,content_factors_backup!$A$2:$Q$468,N$525,FALSE)</f>
        <v>4.4000000000000004</v>
      </c>
      <c r="O303">
        <f>VLOOKUP($A303,content_factors_backup!$A$2:$Q$468,O$525,FALSE)</f>
        <v>130</v>
      </c>
      <c r="P303">
        <f>VLOOKUP($A303,content_factors_backup!$A$2:$Q$468,P$525,FALSE)</f>
        <v>17.315000000000001</v>
      </c>
      <c r="Q303">
        <f>VLOOKUP($A303,content_factors_backup!$A$2:$Q$468,Q$525,FALSE)</f>
        <v>0.16</v>
      </c>
      <c r="R303">
        <f>VLOOKUP($A303,content_factors_backup!$A$2:$Q$468,R$525,FALSE)</f>
        <v>43.069000000000003</v>
      </c>
      <c r="S303">
        <f>VLOOKUP($A303,content_factors_backup!$A$2:$Q$468,S$525,FALSE)</f>
        <v>2225.8425000000002</v>
      </c>
      <c r="T303">
        <f>VLOOKUP($A303,content_factors_backup!$A$2:$Q$468,T$525,FALSE)</f>
        <v>0</v>
      </c>
      <c r="U303">
        <f>VLOOKUP($A303,content_factors_backup!$A$2:$Q$468,U$525,FALSE)</f>
        <v>0</v>
      </c>
      <c r="V303">
        <f>VLOOKUP($A303,content_factors_backup!$A$2:$Q$468,V$525,FALSE)</f>
        <v>1.9</v>
      </c>
      <c r="W303">
        <f>VLOOKUP($A303,content_factors_backup!$A$2:$Q$468,W$525,FALSE)</f>
        <v>0</v>
      </c>
    </row>
    <row r="304" spans="1:23" x14ac:dyDescent="0.25">
      <c r="A304">
        <v>657</v>
      </c>
      <c r="B304" t="s">
        <v>245</v>
      </c>
      <c r="C304" t="s">
        <v>751</v>
      </c>
      <c r="E304" t="s">
        <v>750</v>
      </c>
      <c r="F304" t="s">
        <v>750</v>
      </c>
      <c r="G304">
        <v>23911</v>
      </c>
      <c r="I304">
        <f>VLOOKUP($A304,content_factors_backup!$A$2:$Q$468,I$525,FALSE)</f>
        <v>97</v>
      </c>
      <c r="J304">
        <f>VLOOKUP($A304,content_factors_backup!$A$2:$Q$468,J$525,FALSE)</f>
        <v>185.2825</v>
      </c>
      <c r="K304">
        <f>VLOOKUP($A304,content_factors_backup!$A$2:$Q$468,K$525,FALSE)</f>
        <v>13.9</v>
      </c>
      <c r="L304">
        <f>VLOOKUP($A304,content_factors_backup!$A$2:$Q$468,L$525,FALSE)</f>
        <v>0</v>
      </c>
      <c r="M304">
        <f>VLOOKUP($A304,content_factors_backup!$A$2:$Q$468,M$525,FALSE)</f>
        <v>0.53064999999999996</v>
      </c>
      <c r="N304">
        <f>VLOOKUP($A304,content_factors_backup!$A$2:$Q$468,N$525,FALSE)</f>
        <v>4.4000000000000004</v>
      </c>
      <c r="O304">
        <f>VLOOKUP($A304,content_factors_backup!$A$2:$Q$468,O$525,FALSE)</f>
        <v>130</v>
      </c>
      <c r="P304">
        <f>VLOOKUP($A304,content_factors_backup!$A$2:$Q$468,P$525,FALSE)</f>
        <v>17.315000000000001</v>
      </c>
      <c r="Q304">
        <f>VLOOKUP($A304,content_factors_backup!$A$2:$Q$468,Q$525,FALSE)</f>
        <v>0.16</v>
      </c>
      <c r="R304">
        <f>VLOOKUP($A304,content_factors_backup!$A$2:$Q$468,R$525,FALSE)</f>
        <v>43.069000000000003</v>
      </c>
      <c r="S304">
        <f>VLOOKUP($A304,content_factors_backup!$A$2:$Q$468,S$525,FALSE)</f>
        <v>2225.8425000000002</v>
      </c>
      <c r="T304">
        <f>VLOOKUP($A304,content_factors_backup!$A$2:$Q$468,T$525,FALSE)</f>
        <v>0</v>
      </c>
      <c r="U304">
        <f>VLOOKUP($A304,content_factors_backup!$A$2:$Q$468,U$525,FALSE)</f>
        <v>0</v>
      </c>
      <c r="V304">
        <f>VLOOKUP($A304,content_factors_backup!$A$2:$Q$468,V$525,FALSE)</f>
        <v>1.9</v>
      </c>
      <c r="W304">
        <f>VLOOKUP($A304,content_factors_backup!$A$2:$Q$468,W$525,FALSE)</f>
        <v>0</v>
      </c>
    </row>
    <row r="305" spans="1:23" x14ac:dyDescent="0.25">
      <c r="A305">
        <v>658</v>
      </c>
      <c r="B305" t="s">
        <v>246</v>
      </c>
      <c r="C305" t="s">
        <v>749</v>
      </c>
      <c r="E305">
        <v>90190</v>
      </c>
      <c r="F305">
        <v>90190</v>
      </c>
      <c r="G305">
        <v>23912.01</v>
      </c>
      <c r="I305">
        <f>VLOOKUP($A305,content_factors_backup!$A$2:$Q$468,I$525,FALSE)</f>
        <v>97</v>
      </c>
      <c r="J305">
        <f>VLOOKUP($A305,content_factors_backup!$A$2:$Q$468,J$525,FALSE)</f>
        <v>360</v>
      </c>
      <c r="K305">
        <f>VLOOKUP($A305,content_factors_backup!$A$2:$Q$468,K$525,FALSE)</f>
        <v>13.635</v>
      </c>
      <c r="L305">
        <f>VLOOKUP($A305,content_factors_backup!$A$2:$Q$468,L$525,FALSE)</f>
        <v>23.3</v>
      </c>
      <c r="M305">
        <f>VLOOKUP($A305,content_factors_backup!$A$2:$Q$468,M$525,FALSE)</f>
        <v>0.51</v>
      </c>
      <c r="N305">
        <f>VLOOKUP($A305,content_factors_backup!$A$2:$Q$468,N$525,FALSE)</f>
        <v>7.45</v>
      </c>
      <c r="O305">
        <f>VLOOKUP($A305,content_factors_backup!$A$2:$Q$468,O$525,FALSE)</f>
        <v>111.63</v>
      </c>
      <c r="P305">
        <f>VLOOKUP($A305,content_factors_backup!$A$2:$Q$468,P$525,FALSE)</f>
        <v>52</v>
      </c>
      <c r="Q305">
        <f>VLOOKUP($A305,content_factors_backup!$A$2:$Q$468,Q$525,FALSE)</f>
        <v>9.5000000000000001E-2</v>
      </c>
      <c r="R305">
        <f>VLOOKUP($A305,content_factors_backup!$A$2:$Q$468,R$525,FALSE)</f>
        <v>13.4</v>
      </c>
      <c r="S305">
        <f>VLOOKUP($A305,content_factors_backup!$A$2:$Q$468,S$525,FALSE)</f>
        <v>2443</v>
      </c>
      <c r="T305">
        <f>VLOOKUP($A305,content_factors_backup!$A$2:$Q$468,T$525,FALSE)</f>
        <v>0</v>
      </c>
      <c r="U305">
        <f>VLOOKUP($A305,content_factors_backup!$A$2:$Q$468,U$525,FALSE)</f>
        <v>0</v>
      </c>
      <c r="V305">
        <f>VLOOKUP($A305,content_factors_backup!$A$2:$Q$468,V$525,FALSE)</f>
        <v>1.9</v>
      </c>
      <c r="W305">
        <f>VLOOKUP($A305,content_factors_backup!$A$2:$Q$468,W$525,FALSE)</f>
        <v>4.8049999999999997</v>
      </c>
    </row>
    <row r="306" spans="1:23" x14ac:dyDescent="0.25">
      <c r="A306">
        <v>659</v>
      </c>
      <c r="B306" t="s">
        <v>247</v>
      </c>
      <c r="C306" t="s">
        <v>748</v>
      </c>
      <c r="E306" t="s">
        <v>747</v>
      </c>
      <c r="F306" t="s">
        <v>747</v>
      </c>
      <c r="G306">
        <v>23912.02</v>
      </c>
      <c r="I306">
        <f>VLOOKUP($A306,content_factors_backup!$A$2:$Q$468,I$525,FALSE)</f>
        <v>97</v>
      </c>
      <c r="J306">
        <f>VLOOKUP($A306,content_factors_backup!$A$2:$Q$468,J$525,FALSE)</f>
        <v>185.2825</v>
      </c>
      <c r="K306">
        <f>VLOOKUP($A306,content_factors_backup!$A$2:$Q$468,K$525,FALSE)</f>
        <v>13.9</v>
      </c>
      <c r="L306">
        <f>VLOOKUP($A306,content_factors_backup!$A$2:$Q$468,L$525,FALSE)</f>
        <v>0</v>
      </c>
      <c r="M306">
        <f>VLOOKUP($A306,content_factors_backup!$A$2:$Q$468,M$525,FALSE)</f>
        <v>0.53064999999999996</v>
      </c>
      <c r="N306">
        <f>VLOOKUP($A306,content_factors_backup!$A$2:$Q$468,N$525,FALSE)</f>
        <v>4.4000000000000004</v>
      </c>
      <c r="O306">
        <f>VLOOKUP($A306,content_factors_backup!$A$2:$Q$468,O$525,FALSE)</f>
        <v>130</v>
      </c>
      <c r="P306">
        <f>VLOOKUP($A306,content_factors_backup!$A$2:$Q$468,P$525,FALSE)</f>
        <v>17.315000000000001</v>
      </c>
      <c r="Q306">
        <f>VLOOKUP($A306,content_factors_backup!$A$2:$Q$468,Q$525,FALSE)</f>
        <v>0.16</v>
      </c>
      <c r="R306">
        <f>VLOOKUP($A306,content_factors_backup!$A$2:$Q$468,R$525,FALSE)</f>
        <v>43.069000000000003</v>
      </c>
      <c r="S306">
        <f>VLOOKUP($A306,content_factors_backup!$A$2:$Q$468,S$525,FALSE)</f>
        <v>2225.8425000000002</v>
      </c>
      <c r="T306">
        <f>VLOOKUP($A306,content_factors_backup!$A$2:$Q$468,T$525,FALSE)</f>
        <v>0</v>
      </c>
      <c r="U306">
        <f>VLOOKUP($A306,content_factors_backup!$A$2:$Q$468,U$525,FALSE)</f>
        <v>0</v>
      </c>
      <c r="V306">
        <f>VLOOKUP($A306,content_factors_backup!$A$2:$Q$468,V$525,FALSE)</f>
        <v>1.9</v>
      </c>
      <c r="W306">
        <f>VLOOKUP($A306,content_factors_backup!$A$2:$Q$468,W$525,FALSE)</f>
        <v>0</v>
      </c>
    </row>
    <row r="307" spans="1:23" x14ac:dyDescent="0.25">
      <c r="A307">
        <v>660</v>
      </c>
      <c r="B307" t="s">
        <v>248</v>
      </c>
      <c r="E307">
        <v>90190</v>
      </c>
      <c r="F307">
        <v>90190</v>
      </c>
      <c r="G307">
        <v>39150.01</v>
      </c>
      <c r="I307">
        <f>VLOOKUP($A307,content_factors_backup!$A$2:$Q$468,I$525,FALSE)</f>
        <v>97</v>
      </c>
      <c r="J307">
        <f>VLOOKUP($A307,content_factors_backup!$A$2:$Q$468,J$525,FALSE)</f>
        <v>353</v>
      </c>
      <c r="K307">
        <f>VLOOKUP($A307,content_factors_backup!$A$2:$Q$468,K$525,FALSE)</f>
        <v>12.2</v>
      </c>
      <c r="L307">
        <f>VLOOKUP($A307,content_factors_backup!$A$2:$Q$468,L$525,FALSE)</f>
        <v>0</v>
      </c>
      <c r="M307">
        <f>VLOOKUP($A307,content_factors_backup!$A$2:$Q$468,M$525,FALSE)</f>
        <v>0.35</v>
      </c>
      <c r="N307">
        <f>VLOOKUP($A307,content_factors_backup!$A$2:$Q$468,N$525,FALSE)</f>
        <v>4.41</v>
      </c>
      <c r="O307">
        <f>VLOOKUP($A307,content_factors_backup!$A$2:$Q$468,O$525,FALSE)</f>
        <v>141</v>
      </c>
      <c r="P307">
        <f>VLOOKUP($A307,content_factors_backup!$A$2:$Q$468,P$525,FALSE)</f>
        <v>0</v>
      </c>
      <c r="Q307">
        <f>VLOOKUP($A307,content_factors_backup!$A$2:$Q$468,Q$525,FALSE)</f>
        <v>7.3999999999999996E-2</v>
      </c>
      <c r="R307">
        <f>VLOOKUP($A307,content_factors_backup!$A$2:$Q$468,R$525,FALSE)</f>
        <v>101.9</v>
      </c>
      <c r="S307">
        <f>VLOOKUP($A307,content_factors_backup!$A$2:$Q$468,S$525,FALSE)</f>
        <v>3535</v>
      </c>
      <c r="T307">
        <f>VLOOKUP($A307,content_factors_backup!$A$2:$Q$468,T$525,FALSE)</f>
        <v>0</v>
      </c>
      <c r="U307">
        <f>VLOOKUP($A307,content_factors_backup!$A$2:$Q$468,U$525,FALSE)</f>
        <v>0</v>
      </c>
      <c r="V307">
        <f>VLOOKUP($A307,content_factors_backup!$A$2:$Q$468,V$525,FALSE)</f>
        <v>1.9</v>
      </c>
      <c r="W307">
        <f>VLOOKUP($A307,content_factors_backup!$A$2:$Q$468,W$525,FALSE)</f>
        <v>0</v>
      </c>
    </row>
    <row r="308" spans="1:23" x14ac:dyDescent="0.25">
      <c r="A308">
        <v>661</v>
      </c>
      <c r="B308" t="s">
        <v>249</v>
      </c>
      <c r="C308" t="s">
        <v>746</v>
      </c>
      <c r="E308">
        <v>180100</v>
      </c>
      <c r="F308">
        <v>180100</v>
      </c>
      <c r="G308">
        <v>1640</v>
      </c>
      <c r="I308">
        <f>VLOOKUP($A308,content_factors_backup!$A$2:$Q$468,I$525,FALSE)</f>
        <v>90</v>
      </c>
      <c r="J308">
        <f>VLOOKUP($A308,content_factors_backup!$A$2:$Q$468,J$525,FALSE)</f>
        <v>228</v>
      </c>
      <c r="K308">
        <f>VLOOKUP($A308,content_factors_backup!$A$2:$Q$468,K$525,FALSE)</f>
        <v>16</v>
      </c>
      <c r="L308">
        <f>VLOOKUP($A308,content_factors_backup!$A$2:$Q$468,L$525,FALSE)</f>
        <v>37</v>
      </c>
      <c r="M308">
        <f>VLOOKUP($A308,content_factors_backup!$A$2:$Q$468,M$525,FALSE)</f>
        <v>6.81</v>
      </c>
      <c r="N308">
        <f>VLOOKUP($A308,content_factors_backup!$A$2:$Q$468,N$525,FALSE)</f>
        <v>3.4</v>
      </c>
      <c r="O308">
        <f>VLOOKUP($A308,content_factors_backup!$A$2:$Q$468,O$525,FALSE)</f>
        <v>124.3</v>
      </c>
      <c r="P308">
        <f>VLOOKUP($A308,content_factors_backup!$A$2:$Q$468,P$525,FALSE)</f>
        <v>32</v>
      </c>
      <c r="Q308">
        <f>VLOOKUP($A308,content_factors_backup!$A$2:$Q$468,Q$525,FALSE)</f>
        <v>0.17549999999999999</v>
      </c>
      <c r="R308">
        <f>VLOOKUP($A308,content_factors_backup!$A$2:$Q$468,R$525,FALSE)</f>
        <v>12</v>
      </c>
      <c r="S308">
        <f>VLOOKUP($A308,content_factors_backup!$A$2:$Q$468,S$525,FALSE)</f>
        <v>830</v>
      </c>
      <c r="T308">
        <f>VLOOKUP($A308,content_factors_backup!$A$2:$Q$468,T$525,FALSE)</f>
        <v>0</v>
      </c>
      <c r="U308">
        <f>VLOOKUP($A308,content_factors_backup!$A$2:$Q$468,U$525,FALSE)</f>
        <v>0</v>
      </c>
      <c r="V308">
        <f>VLOOKUP($A308,content_factors_backup!$A$2:$Q$468,V$525,FALSE)</f>
        <v>0</v>
      </c>
      <c r="W308">
        <f>VLOOKUP($A308,content_factors_backup!$A$2:$Q$468,W$525,FALSE)</f>
        <v>0</v>
      </c>
    </row>
    <row r="309" spans="1:23" x14ac:dyDescent="0.25">
      <c r="A309">
        <v>662</v>
      </c>
      <c r="B309" t="s">
        <v>250</v>
      </c>
      <c r="C309" t="s">
        <v>745</v>
      </c>
      <c r="E309">
        <v>180310</v>
      </c>
      <c r="F309">
        <v>180310</v>
      </c>
      <c r="G309">
        <v>23610.01</v>
      </c>
      <c r="I309">
        <f>VLOOKUP($A309,content_factors_backup!$A$2:$Q$468,I$525,FALSE)</f>
        <v>90</v>
      </c>
      <c r="J309">
        <f>VLOOKUP($A309,content_factors_backup!$A$2:$Q$468,J$525,FALSE)</f>
        <v>579</v>
      </c>
      <c r="K309">
        <f>VLOOKUP($A309,content_factors_backup!$A$2:$Q$468,K$525,FALSE)</f>
        <v>6.12</v>
      </c>
      <c r="L309">
        <f>VLOOKUP($A309,content_factors_backup!$A$2:$Q$468,L$525,FALSE)</f>
        <v>8</v>
      </c>
      <c r="M309">
        <f>VLOOKUP($A309,content_factors_backup!$A$2:$Q$468,M$525,FALSE)</f>
        <v>2.65</v>
      </c>
      <c r="N309">
        <f>VLOOKUP($A309,content_factors_backup!$A$2:$Q$468,N$525,FALSE)</f>
        <v>6.32</v>
      </c>
      <c r="O309">
        <f>VLOOKUP($A309,content_factors_backup!$A$2:$Q$468,O$525,FALSE)</f>
        <v>62</v>
      </c>
      <c r="P309">
        <f>VLOOKUP($A309,content_factors_backup!$A$2:$Q$468,P$525,FALSE)</f>
        <v>0</v>
      </c>
      <c r="Q309">
        <f>VLOOKUP($A309,content_factors_backup!$A$2:$Q$468,Q$525,FALSE)</f>
        <v>4.9000000000000002E-2</v>
      </c>
      <c r="R309">
        <f>VLOOKUP($A309,content_factors_backup!$A$2:$Q$468,R$525,FALSE)</f>
        <v>0</v>
      </c>
      <c r="S309">
        <f>VLOOKUP($A309,content_factors_backup!$A$2:$Q$468,S$525,FALSE)</f>
        <v>567</v>
      </c>
      <c r="T309">
        <f>VLOOKUP($A309,content_factors_backup!$A$2:$Q$468,T$525,FALSE)</f>
        <v>0.59</v>
      </c>
      <c r="U309">
        <f>VLOOKUP($A309,content_factors_backup!$A$2:$Q$468,U$525,FALSE)</f>
        <v>0.18</v>
      </c>
      <c r="V309">
        <f>VLOOKUP($A309,content_factors_backup!$A$2:$Q$468,V$525,FALSE)</f>
        <v>7.2</v>
      </c>
      <c r="W309">
        <f>VLOOKUP($A309,content_factors_backup!$A$2:$Q$468,W$525,FALSE)</f>
        <v>3</v>
      </c>
    </row>
    <row r="310" spans="1:23" x14ac:dyDescent="0.25">
      <c r="A310">
        <v>664</v>
      </c>
      <c r="B310" t="s">
        <v>251</v>
      </c>
      <c r="C310" t="s">
        <v>744</v>
      </c>
      <c r="E310">
        <v>180400</v>
      </c>
      <c r="F310">
        <v>180400</v>
      </c>
      <c r="G310">
        <v>23620</v>
      </c>
      <c r="I310">
        <f>VLOOKUP($A310,content_factors_backup!$A$2:$Q$468,I$525,FALSE)</f>
        <v>97</v>
      </c>
      <c r="J310">
        <f>VLOOKUP($A310,content_factors_backup!$A$2:$Q$468,J$525,FALSE)</f>
        <v>884</v>
      </c>
      <c r="K310">
        <f>VLOOKUP($A310,content_factors_backup!$A$2:$Q$468,K$525,FALSE)</f>
        <v>0</v>
      </c>
      <c r="L310">
        <f>VLOOKUP($A310,content_factors_backup!$A$2:$Q$468,L$525,FALSE)</f>
        <v>0</v>
      </c>
      <c r="M310">
        <f>VLOOKUP($A310,content_factors_backup!$A$2:$Q$468,M$525,FALSE)</f>
        <v>0</v>
      </c>
      <c r="N310">
        <f>VLOOKUP($A310,content_factors_backup!$A$2:$Q$468,N$525,FALSE)</f>
        <v>0</v>
      </c>
      <c r="O310">
        <f>VLOOKUP($A310,content_factors_backup!$A$2:$Q$468,O$525,FALSE)</f>
        <v>0</v>
      </c>
      <c r="P310">
        <f>VLOOKUP($A310,content_factors_backup!$A$2:$Q$468,P$525,FALSE)</f>
        <v>0</v>
      </c>
      <c r="Q310">
        <f>VLOOKUP($A310,content_factors_backup!$A$2:$Q$468,Q$525,FALSE)</f>
        <v>0</v>
      </c>
      <c r="R310">
        <f>VLOOKUP($A310,content_factors_backup!$A$2:$Q$468,R$525,FALSE)</f>
        <v>0.3</v>
      </c>
      <c r="S310">
        <f>VLOOKUP($A310,content_factors_backup!$A$2:$Q$468,S$525,FALSE)</f>
        <v>0</v>
      </c>
      <c r="T310">
        <f>VLOOKUP($A310,content_factors_backup!$A$2:$Q$468,T$525,FALSE)</f>
        <v>1.8</v>
      </c>
      <c r="U310">
        <f>VLOOKUP($A310,content_factors_backup!$A$2:$Q$468,U$525,FALSE)</f>
        <v>0</v>
      </c>
      <c r="V310">
        <f>VLOOKUP($A310,content_factors_backup!$A$2:$Q$468,V$525,FALSE)</f>
        <v>24.7</v>
      </c>
      <c r="W310">
        <f>VLOOKUP($A310,content_factors_backup!$A$2:$Q$468,W$525,FALSE)</f>
        <v>0</v>
      </c>
    </row>
    <row r="311" spans="1:23" x14ac:dyDescent="0.25">
      <c r="A311">
        <v>665</v>
      </c>
      <c r="B311" t="s">
        <v>743</v>
      </c>
      <c r="C311" t="s">
        <v>742</v>
      </c>
      <c r="E311" t="s">
        <v>741</v>
      </c>
      <c r="F311" t="s">
        <v>741</v>
      </c>
      <c r="G311" t="s">
        <v>740</v>
      </c>
      <c r="I311">
        <f>VLOOKUP($A311,content_factors_backup!$A$2:$Q$468,I$525,FALSE)</f>
        <v>97</v>
      </c>
      <c r="J311">
        <f>VLOOKUP($A311,content_factors_backup!$A$2:$Q$468,J$525,FALSE)</f>
        <v>398</v>
      </c>
      <c r="K311">
        <f>VLOOKUP($A311,content_factors_backup!$A$2:$Q$468,K$525,FALSE)</f>
        <v>6.67</v>
      </c>
      <c r="L311">
        <f>VLOOKUP($A311,content_factors_backup!$A$2:$Q$468,L$525,FALSE)</f>
        <v>3.7</v>
      </c>
      <c r="M311">
        <f>VLOOKUP($A311,content_factors_backup!$A$2:$Q$468,M$525,FALSE)</f>
        <v>1.46</v>
      </c>
      <c r="N311">
        <f>VLOOKUP($A311,content_factors_backup!$A$2:$Q$468,N$525,FALSE)</f>
        <v>1.19</v>
      </c>
      <c r="O311">
        <f>VLOOKUP($A311,content_factors_backup!$A$2:$Q$468,O$525,FALSE)</f>
        <v>133</v>
      </c>
      <c r="P311">
        <f>VLOOKUP($A311,content_factors_backup!$A$2:$Q$468,P$525,FALSE)</f>
        <v>6</v>
      </c>
      <c r="Q311">
        <f>VLOOKUP($A311,content_factors_backup!$A$2:$Q$468,Q$525,FALSE)</f>
        <v>0.56499999999999995</v>
      </c>
      <c r="R311">
        <f>VLOOKUP($A311,content_factors_backup!$A$2:$Q$468,R$525,FALSE)</f>
        <v>33.1</v>
      </c>
      <c r="S311">
        <f>VLOOKUP($A311,content_factors_backup!$A$2:$Q$468,S$525,FALSE)</f>
        <v>712</v>
      </c>
      <c r="T311">
        <f>VLOOKUP($A311,content_factors_backup!$A$2:$Q$468,T$525,FALSE)</f>
        <v>0.19</v>
      </c>
      <c r="U311">
        <f>VLOOKUP($A311,content_factors_backup!$A$2:$Q$468,U$525,FALSE)</f>
        <v>0.35</v>
      </c>
      <c r="V311">
        <f>VLOOKUP($A311,content_factors_backup!$A$2:$Q$468,V$525,FALSE)</f>
        <v>0.9</v>
      </c>
      <c r="W311">
        <f>VLOOKUP($A311,content_factors_backup!$A$2:$Q$468,W$525,FALSE)</f>
        <v>1</v>
      </c>
    </row>
    <row r="312" spans="1:23" x14ac:dyDescent="0.25">
      <c r="A312">
        <v>666</v>
      </c>
      <c r="B312" t="s">
        <v>253</v>
      </c>
      <c r="C312" t="s">
        <v>739</v>
      </c>
      <c r="E312" t="s">
        <v>738</v>
      </c>
      <c r="F312" t="s">
        <v>738</v>
      </c>
      <c r="G312" t="s">
        <v>737</v>
      </c>
      <c r="I312" s="14">
        <f>VLOOKUP($A312,content_factors_backup!$A$2:$Q$468,I$525,FALSE)</f>
        <v>18</v>
      </c>
      <c r="J312">
        <f>VLOOKUP($A312,content_factors_backup!$A$2:$Q$468,J$525,FALSE)</f>
        <v>279</v>
      </c>
      <c r="K312">
        <f>VLOOKUP($A312,content_factors_backup!$A$2:$Q$468,K$525,FALSE)</f>
        <v>2.1</v>
      </c>
      <c r="L312">
        <f>VLOOKUP($A312,content_factors_backup!$A$2:$Q$468,L$525,FALSE)</f>
        <v>2.6</v>
      </c>
      <c r="M312">
        <f>VLOOKUP($A312,content_factors_backup!$A$2:$Q$468,M$525,FALSE)</f>
        <v>0.73</v>
      </c>
      <c r="N312">
        <f>VLOOKUP($A312,content_factors_backup!$A$2:$Q$468,N$525,FALSE)</f>
        <v>2.11</v>
      </c>
      <c r="O312">
        <f>VLOOKUP($A312,content_factors_backup!$A$2:$Q$468,O$525,FALSE)</f>
        <v>14</v>
      </c>
      <c r="P312">
        <f>VLOOKUP($A312,content_factors_backup!$A$2:$Q$468,P$525,FALSE)</f>
        <v>2</v>
      </c>
      <c r="Q312">
        <f>VLOOKUP($A312,content_factors_backup!$A$2:$Q$468,Q$525,FALSE)</f>
        <v>0.05</v>
      </c>
      <c r="R312">
        <f>VLOOKUP($A312,content_factors_backup!$A$2:$Q$468,R$525,FALSE)</f>
        <v>1.3</v>
      </c>
      <c r="S312">
        <f>VLOOKUP($A312,content_factors_backup!$A$2:$Q$468,S$525,FALSE)</f>
        <v>224</v>
      </c>
      <c r="T312">
        <f>VLOOKUP($A312,content_factors_backup!$A$2:$Q$468,T$525,FALSE)</f>
        <v>0.02</v>
      </c>
      <c r="U312">
        <f>VLOOKUP($A312,content_factors_backup!$A$2:$Q$468,U$525,FALSE)</f>
        <v>0</v>
      </c>
      <c r="V312">
        <f>VLOOKUP($A312,content_factors_backup!$A$2:$Q$468,V$525,FALSE)</f>
        <v>0.5</v>
      </c>
      <c r="W312">
        <f>VLOOKUP($A312,content_factors_backup!$A$2:$Q$468,W$525,FALSE)</f>
        <v>0</v>
      </c>
    </row>
    <row r="313" spans="1:23" x14ac:dyDescent="0.25">
      <c r="A313">
        <v>667</v>
      </c>
      <c r="B313" t="s">
        <v>254</v>
      </c>
      <c r="C313" t="s">
        <v>736</v>
      </c>
      <c r="E313" t="s">
        <v>735</v>
      </c>
      <c r="F313" t="s">
        <v>735</v>
      </c>
      <c r="G313">
        <v>1620</v>
      </c>
      <c r="I313">
        <f>VLOOKUP($A313,content_factors_backup!$A$2:$Q$468,I$525,FALSE)</f>
        <v>95</v>
      </c>
      <c r="J313">
        <f>VLOOKUP($A313,content_factors_backup!$A$2:$Q$468,J$525,FALSE)</f>
        <v>6.2312500000000002</v>
      </c>
      <c r="K313">
        <f>VLOOKUP($A313,content_factors_backup!$A$2:$Q$468,K$525,FALSE)</f>
        <v>3.75</v>
      </c>
      <c r="L313">
        <f>VLOOKUP($A313,content_factors_backup!$A$2:$Q$468,L$525,FALSE)</f>
        <v>0</v>
      </c>
      <c r="M313">
        <f>VLOOKUP($A313,content_factors_backup!$A$2:$Q$468,M$525,FALSE)</f>
        <v>0.124625</v>
      </c>
      <c r="N313">
        <f>VLOOKUP($A313,content_factors_backup!$A$2:$Q$468,N$525,FALSE)</f>
        <v>9.3123125000000009</v>
      </c>
      <c r="O313">
        <f>VLOOKUP($A313,content_factors_backup!$A$2:$Q$468,O$525,FALSE)</f>
        <v>167.5</v>
      </c>
      <c r="P313">
        <f>VLOOKUP($A313,content_factors_backup!$A$2:$Q$468,P$525,FALSE)</f>
        <v>31.15625</v>
      </c>
      <c r="Q313">
        <f>VLOOKUP($A313,content_factors_backup!$A$2:$Q$468,Q$525,FALSE)</f>
        <v>0.21861875</v>
      </c>
      <c r="R313">
        <f>VLOOKUP($A313,content_factors_backup!$A$2:$Q$468,R$525,FALSE)</f>
        <v>2.4925000000000002</v>
      </c>
      <c r="S313">
        <f>VLOOKUP($A313,content_factors_backup!$A$2:$Q$468,S$525,FALSE)</f>
        <v>230.55625000000001</v>
      </c>
      <c r="T313">
        <f>VLOOKUP($A313,content_factors_backup!$A$2:$Q$468,T$525,FALSE)</f>
        <v>0</v>
      </c>
      <c r="U313">
        <f>VLOOKUP($A313,content_factors_backup!$A$2:$Q$468,U$525,FALSE)</f>
        <v>0</v>
      </c>
      <c r="V313">
        <f>VLOOKUP($A313,content_factors_backup!$A$2:$Q$468,V$525,FALSE)</f>
        <v>0</v>
      </c>
      <c r="W313">
        <f>VLOOKUP($A313,content_factors_backup!$A$2:$Q$468,W$525,FALSE)</f>
        <v>0</v>
      </c>
    </row>
    <row r="314" spans="1:23" x14ac:dyDescent="0.25">
      <c r="A314">
        <v>671</v>
      </c>
      <c r="B314" t="s">
        <v>734</v>
      </c>
      <c r="C314" t="s">
        <v>733</v>
      </c>
      <c r="E314">
        <v>90300</v>
      </c>
      <c r="F314">
        <v>90300</v>
      </c>
      <c r="G314">
        <v>1630</v>
      </c>
      <c r="I314">
        <f>VLOOKUP($A314,content_factors_backup!$A$2:$Q$468,I$525,FALSE)</f>
        <v>95</v>
      </c>
      <c r="J314">
        <f>VLOOKUP($A314,content_factors_backup!$A$2:$Q$468,J$525,FALSE)</f>
        <v>6.2312500000000002</v>
      </c>
      <c r="K314">
        <f>VLOOKUP($A314,content_factors_backup!$A$2:$Q$468,K$525,FALSE)</f>
        <v>3.75</v>
      </c>
      <c r="L314">
        <f>VLOOKUP($A314,content_factors_backup!$A$2:$Q$468,L$525,FALSE)</f>
        <v>0</v>
      </c>
      <c r="M314">
        <f>VLOOKUP($A314,content_factors_backup!$A$2:$Q$468,M$525,FALSE)</f>
        <v>0.124625</v>
      </c>
      <c r="N314">
        <f>VLOOKUP($A314,content_factors_backup!$A$2:$Q$468,N$525,FALSE)</f>
        <v>9.3123125000000009</v>
      </c>
      <c r="O314">
        <f>VLOOKUP($A314,content_factors_backup!$A$2:$Q$468,O$525,FALSE)</f>
        <v>167.5</v>
      </c>
      <c r="P314">
        <f>VLOOKUP($A314,content_factors_backup!$A$2:$Q$468,P$525,FALSE)</f>
        <v>31.15625</v>
      </c>
      <c r="Q314">
        <f>VLOOKUP($A314,content_factors_backup!$A$2:$Q$468,Q$525,FALSE)</f>
        <v>0.21861875</v>
      </c>
      <c r="R314">
        <f>VLOOKUP($A314,content_factors_backup!$A$2:$Q$468,R$525,FALSE)</f>
        <v>2.4925000000000002</v>
      </c>
      <c r="S314">
        <f>VLOOKUP($A314,content_factors_backup!$A$2:$Q$468,S$525,FALSE)</f>
        <v>230.55625000000001</v>
      </c>
      <c r="T314">
        <f>VLOOKUP($A314,content_factors_backup!$A$2:$Q$468,T$525,FALSE)</f>
        <v>0</v>
      </c>
      <c r="U314">
        <f>VLOOKUP($A314,content_factors_backup!$A$2:$Q$468,U$525,FALSE)</f>
        <v>0</v>
      </c>
      <c r="V314">
        <f>VLOOKUP($A314,content_factors_backup!$A$2:$Q$468,V$525,FALSE)</f>
        <v>0</v>
      </c>
      <c r="W314">
        <f>VLOOKUP($A314,content_factors_backup!$A$2:$Q$468,W$525,FALSE)</f>
        <v>0</v>
      </c>
    </row>
    <row r="315" spans="1:23" x14ac:dyDescent="0.25">
      <c r="A315">
        <v>672</v>
      </c>
      <c r="B315" t="s">
        <v>256</v>
      </c>
      <c r="C315" t="s">
        <v>732</v>
      </c>
      <c r="E315">
        <v>210120</v>
      </c>
      <c r="F315">
        <v>210120</v>
      </c>
      <c r="G315">
        <v>23914</v>
      </c>
      <c r="I315">
        <f>VLOOKUP($A315,content_factors_backup!$A$2:$Q$468,I$525,FALSE)</f>
        <v>95</v>
      </c>
      <c r="J315">
        <f>VLOOKUP($A315,content_factors_backup!$A$2:$Q$468,J$525,FALSE)</f>
        <v>6.2312500000000002</v>
      </c>
      <c r="K315">
        <f>VLOOKUP($A315,content_factors_backup!$A$2:$Q$468,K$525,FALSE)</f>
        <v>3.75</v>
      </c>
      <c r="L315">
        <f>VLOOKUP($A315,content_factors_backup!$A$2:$Q$468,L$525,FALSE)</f>
        <v>0</v>
      </c>
      <c r="M315">
        <f>VLOOKUP($A315,content_factors_backup!$A$2:$Q$468,M$525,FALSE)</f>
        <v>0.124625</v>
      </c>
      <c r="N315">
        <f>VLOOKUP($A315,content_factors_backup!$A$2:$Q$468,N$525,FALSE)</f>
        <v>9.3123125000000009</v>
      </c>
      <c r="O315">
        <f>VLOOKUP($A315,content_factors_backup!$A$2:$Q$468,O$525,FALSE)</f>
        <v>167.5</v>
      </c>
      <c r="P315">
        <f>VLOOKUP($A315,content_factors_backup!$A$2:$Q$468,P$525,FALSE)</f>
        <v>31.15625</v>
      </c>
      <c r="Q315">
        <f>VLOOKUP($A315,content_factors_backup!$A$2:$Q$468,Q$525,FALSE)</f>
        <v>0.21861875</v>
      </c>
      <c r="R315">
        <f>VLOOKUP($A315,content_factors_backup!$A$2:$Q$468,R$525,FALSE)</f>
        <v>2.4925000000000002</v>
      </c>
      <c r="S315">
        <f>VLOOKUP($A315,content_factors_backup!$A$2:$Q$468,S$525,FALSE)</f>
        <v>230.55625000000001</v>
      </c>
      <c r="T315">
        <f>VLOOKUP($A315,content_factors_backup!$A$2:$Q$468,T$525,FALSE)</f>
        <v>0</v>
      </c>
      <c r="U315">
        <f>VLOOKUP($A315,content_factors_backup!$A$2:$Q$468,U$525,FALSE)</f>
        <v>0</v>
      </c>
      <c r="V315">
        <f>VLOOKUP($A315,content_factors_backup!$A$2:$Q$468,V$525,FALSE)</f>
        <v>0</v>
      </c>
      <c r="W315">
        <f>VLOOKUP($A315,content_factors_backup!$A$2:$Q$468,W$525,FALSE)</f>
        <v>0</v>
      </c>
    </row>
    <row r="316" spans="1:23" x14ac:dyDescent="0.25">
      <c r="A316">
        <v>677</v>
      </c>
      <c r="B316" t="s">
        <v>257</v>
      </c>
      <c r="C316" t="s">
        <v>731</v>
      </c>
      <c r="E316" t="s">
        <v>730</v>
      </c>
      <c r="F316" t="s">
        <v>730</v>
      </c>
      <c r="G316">
        <v>1659</v>
      </c>
      <c r="I316">
        <f>VLOOKUP($A316,content_factors_backup!$A$2:$Q$468,I$525,FALSE)</f>
        <v>19.999999999999996</v>
      </c>
      <c r="J316">
        <f>VLOOKUP($A316,content_factors_backup!$A$2:$Q$468,J$525,FALSE)</f>
        <v>1</v>
      </c>
      <c r="K316">
        <f>VLOOKUP($A316,content_factors_backup!$A$2:$Q$468,K$525,FALSE)</f>
        <v>0</v>
      </c>
      <c r="L316">
        <f>VLOOKUP($A316,content_factors_backup!$A$2:$Q$468,L$525,FALSE)</f>
        <v>0</v>
      </c>
      <c r="M316">
        <f>VLOOKUP($A316,content_factors_backup!$A$2:$Q$468,M$525,FALSE)</f>
        <v>0.02</v>
      </c>
      <c r="N316">
        <f>VLOOKUP($A316,content_factors_backup!$A$2:$Q$468,N$525,FALSE)</f>
        <v>0.02</v>
      </c>
      <c r="O316">
        <f>VLOOKUP($A316,content_factors_backup!$A$2:$Q$468,O$525,FALSE)</f>
        <v>0</v>
      </c>
      <c r="P316">
        <f>VLOOKUP($A316,content_factors_backup!$A$2:$Q$468,P$525,FALSE)</f>
        <v>5</v>
      </c>
      <c r="Q316">
        <f>VLOOKUP($A316,content_factors_backup!$A$2:$Q$468,Q$525,FALSE)</f>
        <v>1.4E-2</v>
      </c>
      <c r="R316">
        <f>VLOOKUP($A316,content_factors_backup!$A$2:$Q$468,R$525,FALSE)</f>
        <v>0.4</v>
      </c>
      <c r="S316">
        <f>VLOOKUP($A316,content_factors_backup!$A$2:$Q$468,S$525,FALSE)</f>
        <v>37</v>
      </c>
      <c r="T316">
        <f>VLOOKUP($A316,content_factors_backup!$A$2:$Q$468,T$525,FALSE)</f>
        <v>0</v>
      </c>
      <c r="U316">
        <f>VLOOKUP($A316,content_factors_backup!$A$2:$Q$468,U$525,FALSE)</f>
        <v>0</v>
      </c>
      <c r="V316">
        <f>VLOOKUP($A316,content_factors_backup!$A$2:$Q$468,V$525,FALSE)</f>
        <v>0</v>
      </c>
      <c r="W316">
        <f>VLOOKUP($A316,content_factors_backup!$A$2:$Q$468,W$525,FALSE)</f>
        <v>0</v>
      </c>
    </row>
    <row r="317" spans="1:23" x14ac:dyDescent="0.25">
      <c r="A317">
        <v>687</v>
      </c>
      <c r="B317" t="s">
        <v>258</v>
      </c>
      <c r="C317" t="s">
        <v>729</v>
      </c>
      <c r="E317" t="s">
        <v>728</v>
      </c>
      <c r="F317" t="s">
        <v>728</v>
      </c>
      <c r="G317">
        <v>1651</v>
      </c>
      <c r="I317">
        <f>VLOOKUP($A317,content_factors_backup!$A$2:$Q$468,I$525,FALSE)</f>
        <v>6.9999999999999947</v>
      </c>
      <c r="J317">
        <f>VLOOKUP($A317,content_factors_backup!$A$2:$Q$468,J$525,FALSE)</f>
        <v>302.5</v>
      </c>
      <c r="K317">
        <f>VLOOKUP($A317,content_factors_backup!$A$2:$Q$468,K$525,FALSE)</f>
        <v>10.4</v>
      </c>
      <c r="L317">
        <f>VLOOKUP($A317,content_factors_backup!$A$2:$Q$468,L$525,FALSE)</f>
        <v>25.3</v>
      </c>
      <c r="M317">
        <f>VLOOKUP($A317,content_factors_backup!$A$2:$Q$468,M$525,FALSE)</f>
        <v>1.19</v>
      </c>
      <c r="N317">
        <f>VLOOKUP($A317,content_factors_backup!$A$2:$Q$468,N$525,FALSE)</f>
        <v>12</v>
      </c>
      <c r="O317">
        <f>VLOOKUP($A317,content_factors_backup!$A$2:$Q$468,O$525,FALSE)</f>
        <v>440</v>
      </c>
      <c r="P317">
        <f>VLOOKUP($A317,content_factors_backup!$A$2:$Q$468,P$525,FALSE)</f>
        <v>13.5</v>
      </c>
      <c r="Q317">
        <f>VLOOKUP($A317,content_factors_backup!$A$2:$Q$468,Q$525,FALSE)</f>
        <v>0.09</v>
      </c>
      <c r="R317">
        <f>VLOOKUP($A317,content_factors_backup!$A$2:$Q$468,R$525,FALSE)</f>
        <v>11.3</v>
      </c>
      <c r="S317">
        <f>VLOOKUP($A317,content_factors_backup!$A$2:$Q$468,S$525,FALSE)</f>
        <v>695.5</v>
      </c>
      <c r="T317">
        <f>VLOOKUP($A317,content_factors_backup!$A$2:$Q$468,T$525,FALSE)</f>
        <v>1.04</v>
      </c>
      <c r="U317">
        <f>VLOOKUP($A317,content_factors_backup!$A$2:$Q$468,U$525,FALSE)</f>
        <v>0</v>
      </c>
      <c r="V317">
        <f>VLOOKUP($A317,content_factors_backup!$A$2:$Q$468,V$525,FALSE)</f>
        <v>163.69999999999999</v>
      </c>
      <c r="W317">
        <f>VLOOKUP($A317,content_factors_backup!$A$2:$Q$468,W$525,FALSE)</f>
        <v>12</v>
      </c>
    </row>
    <row r="318" spans="1:23" x14ac:dyDescent="0.25">
      <c r="A318">
        <v>689</v>
      </c>
      <c r="B318" t="s">
        <v>259</v>
      </c>
      <c r="C318" t="s">
        <v>727</v>
      </c>
      <c r="E318">
        <v>90420</v>
      </c>
      <c r="F318" t="s">
        <v>726</v>
      </c>
      <c r="G318">
        <v>1652</v>
      </c>
      <c r="I318">
        <f>VLOOKUP($A318,content_factors_backup!$A$2:$Q$468,I$525,FALSE)</f>
        <v>19.999999999999996</v>
      </c>
      <c r="J318">
        <f>VLOOKUP($A318,content_factors_backup!$A$2:$Q$468,J$525,FALSE)</f>
        <v>282</v>
      </c>
      <c r="K318">
        <f>VLOOKUP($A318,content_factors_backup!$A$2:$Q$468,K$525,FALSE)</f>
        <v>12.65</v>
      </c>
      <c r="L318">
        <f>VLOOKUP($A318,content_factors_backup!$A$2:$Q$468,L$525,FALSE)</f>
        <v>22.9</v>
      </c>
      <c r="M318">
        <f>VLOOKUP($A318,content_factors_backup!$A$2:$Q$468,M$525,FALSE)</f>
        <v>2.6150000000000002</v>
      </c>
      <c r="N318">
        <f>VLOOKUP($A318,content_factors_backup!$A$2:$Q$468,N$525,FALSE)</f>
        <v>5.23</v>
      </c>
      <c r="O318">
        <f>VLOOKUP($A318,content_factors_backup!$A$2:$Q$468,O$525,FALSE)</f>
        <v>154</v>
      </c>
      <c r="P318">
        <f>VLOOKUP($A318,content_factors_backup!$A$2:$Q$468,P$525,FALSE)</f>
        <v>42.5</v>
      </c>
      <c r="Q318">
        <f>VLOOKUP($A318,content_factors_backup!$A$2:$Q$468,Q$525,FALSE)</f>
        <v>0.2</v>
      </c>
      <c r="R318">
        <f>VLOOKUP($A318,content_factors_backup!$A$2:$Q$468,R$525,FALSE)</f>
        <v>51.5</v>
      </c>
      <c r="S318">
        <f>VLOOKUP($A318,content_factors_backup!$A$2:$Q$468,S$525,FALSE)</f>
        <v>1982</v>
      </c>
      <c r="T318">
        <f>VLOOKUP($A318,content_factors_backup!$A$2:$Q$468,T$525,FALSE)</f>
        <v>0.69</v>
      </c>
      <c r="U318">
        <f>VLOOKUP($A318,content_factors_backup!$A$2:$Q$468,U$525,FALSE)</f>
        <v>0</v>
      </c>
      <c r="V318">
        <f>VLOOKUP($A318,content_factors_backup!$A$2:$Q$468,V$525,FALSE)</f>
        <v>8.3000000000000007</v>
      </c>
      <c r="W318">
        <f>VLOOKUP($A318,content_factors_backup!$A$2:$Q$468,W$525,FALSE)</f>
        <v>162.50000001500001</v>
      </c>
    </row>
    <row r="319" spans="1:23" x14ac:dyDescent="0.25">
      <c r="A319">
        <v>692</v>
      </c>
      <c r="B319" t="s">
        <v>260</v>
      </c>
      <c r="C319" t="s">
        <v>725</v>
      </c>
      <c r="E319">
        <v>90500</v>
      </c>
      <c r="F319" t="s">
        <v>724</v>
      </c>
      <c r="G319">
        <v>1658</v>
      </c>
      <c r="I319">
        <f>VLOOKUP($A319,content_factors_backup!$A$2:$Q$468,I$525,FALSE)</f>
        <v>95</v>
      </c>
      <c r="J319">
        <f>VLOOKUP($A319,content_factors_backup!$A$2:$Q$468,J$525,FALSE)</f>
        <v>288</v>
      </c>
      <c r="K319">
        <f>VLOOKUP($A319,content_factors_backup!$A$2:$Q$468,K$525,FALSE)</f>
        <v>0.06</v>
      </c>
      <c r="L319">
        <f>VLOOKUP($A319,content_factors_backup!$A$2:$Q$468,L$525,FALSE)</f>
        <v>0</v>
      </c>
      <c r="M319">
        <f>VLOOKUP($A319,content_factors_backup!$A$2:$Q$468,M$525,FALSE)</f>
        <v>0.11</v>
      </c>
      <c r="N319">
        <f>VLOOKUP($A319,content_factors_backup!$A$2:$Q$468,N$525,FALSE)</f>
        <v>0.12</v>
      </c>
      <c r="O319">
        <f>VLOOKUP($A319,content_factors_backup!$A$2:$Q$468,O$525,FALSE)</f>
        <v>11</v>
      </c>
      <c r="P319">
        <f>VLOOKUP($A319,content_factors_backup!$A$2:$Q$468,P$525,FALSE)</f>
        <v>0</v>
      </c>
      <c r="Q319">
        <f>VLOOKUP($A319,content_factors_backup!$A$2:$Q$468,Q$525,FALSE)</f>
        <v>9.5000000000000001E-2</v>
      </c>
      <c r="R319">
        <f>VLOOKUP($A319,content_factors_backup!$A$2:$Q$468,R$525,FALSE)</f>
        <v>0</v>
      </c>
      <c r="S319">
        <f>VLOOKUP($A319,content_factors_backup!$A$2:$Q$468,S$525,FALSE)</f>
        <v>148</v>
      </c>
      <c r="T319">
        <f>VLOOKUP($A319,content_factors_backup!$A$2:$Q$468,T$525,FALSE)</f>
        <v>0</v>
      </c>
      <c r="U319">
        <f>VLOOKUP($A319,content_factors_backup!$A$2:$Q$468,U$525,FALSE)</f>
        <v>0</v>
      </c>
      <c r="V319">
        <f>VLOOKUP($A319,content_factors_backup!$A$2:$Q$468,V$525,FALSE)</f>
        <v>0</v>
      </c>
      <c r="W319">
        <f>VLOOKUP($A319,content_factors_backup!$A$2:$Q$468,W$525,FALSE)</f>
        <v>0</v>
      </c>
    </row>
    <row r="320" spans="1:23" x14ac:dyDescent="0.25">
      <c r="A320">
        <v>693</v>
      </c>
      <c r="B320" t="s">
        <v>723</v>
      </c>
      <c r="C320" t="s">
        <v>722</v>
      </c>
      <c r="E320" t="s">
        <v>721</v>
      </c>
      <c r="F320" t="s">
        <v>721</v>
      </c>
      <c r="G320">
        <v>1655</v>
      </c>
      <c r="I320">
        <f>VLOOKUP($A320,content_factors_backup!$A$2:$Q$468,I$525,FALSE)</f>
        <v>95</v>
      </c>
      <c r="J320">
        <f>VLOOKUP($A320,content_factors_backup!$A$2:$Q$468,J$525,FALSE)</f>
        <v>276</v>
      </c>
      <c r="K320">
        <f>VLOOKUP($A320,content_factors_backup!$A$2:$Q$468,K$525,FALSE)</f>
        <v>3.645</v>
      </c>
      <c r="L320">
        <f>VLOOKUP($A320,content_factors_backup!$A$2:$Q$468,L$525,FALSE)</f>
        <v>53.1</v>
      </c>
      <c r="M320">
        <f>VLOOKUP($A320,content_factors_backup!$A$2:$Q$468,M$525,FALSE)</f>
        <v>1.83</v>
      </c>
      <c r="N320">
        <f>VLOOKUP($A320,content_factors_backup!$A$2:$Q$468,N$525,FALSE)</f>
        <v>8.32</v>
      </c>
      <c r="O320">
        <f>VLOOKUP($A320,content_factors_backup!$A$2:$Q$468,O$525,FALSE)</f>
        <v>735</v>
      </c>
      <c r="P320">
        <f>VLOOKUP($A320,content_factors_backup!$A$2:$Q$468,P$525,FALSE)</f>
        <v>6</v>
      </c>
      <c r="Q320">
        <f>VLOOKUP($A320,content_factors_backup!$A$2:$Q$468,Q$525,FALSE)</f>
        <v>5.5500000000000001E-2</v>
      </c>
      <c r="R320">
        <f>VLOOKUP($A320,content_factors_backup!$A$2:$Q$468,R$525,FALSE)</f>
        <v>11</v>
      </c>
      <c r="S320">
        <f>VLOOKUP($A320,content_factors_backup!$A$2:$Q$468,S$525,FALSE)</f>
        <v>431</v>
      </c>
      <c r="T320">
        <f>VLOOKUP($A320,content_factors_backup!$A$2:$Q$468,T$525,FALSE)</f>
        <v>2.3199999999999998</v>
      </c>
      <c r="U320">
        <f>VLOOKUP($A320,content_factors_backup!$A$2:$Q$468,U$525,FALSE)</f>
        <v>0</v>
      </c>
      <c r="V320">
        <f>VLOOKUP($A320,content_factors_backup!$A$2:$Q$468,V$525,FALSE)</f>
        <v>31.2</v>
      </c>
      <c r="W320">
        <f>VLOOKUP($A320,content_factors_backup!$A$2:$Q$468,W$525,FALSE)</f>
        <v>14.75</v>
      </c>
    </row>
    <row r="321" spans="1:23" x14ac:dyDescent="0.25">
      <c r="A321">
        <v>698</v>
      </c>
      <c r="B321" t="s">
        <v>262</v>
      </c>
      <c r="C321" t="s">
        <v>720</v>
      </c>
      <c r="E321">
        <v>90700</v>
      </c>
      <c r="F321" t="s">
        <v>719</v>
      </c>
      <c r="G321">
        <v>1656</v>
      </c>
      <c r="I321">
        <f>VLOOKUP($A321,content_factors_backup!$A$2:$Q$468,I$525,FALSE)</f>
        <v>95</v>
      </c>
      <c r="J321">
        <f>VLOOKUP($A321,content_factors_backup!$A$2:$Q$468,J$525,FALSE)</f>
        <v>274</v>
      </c>
      <c r="K321">
        <f>VLOOKUP($A321,content_factors_backup!$A$2:$Q$468,K$525,FALSE)</f>
        <v>5</v>
      </c>
      <c r="L321">
        <f>VLOOKUP($A321,content_factors_backup!$A$2:$Q$468,L$525,FALSE)</f>
        <v>21.45</v>
      </c>
      <c r="M321">
        <f>VLOOKUP($A321,content_factors_backup!$A$2:$Q$468,M$525,FALSE)</f>
        <v>2.3199999999999998</v>
      </c>
      <c r="N321">
        <f>VLOOKUP($A321,content_factors_backup!$A$2:$Q$468,N$525,FALSE)</f>
        <v>11.83</v>
      </c>
      <c r="O321">
        <f>VLOOKUP($A321,content_factors_backup!$A$2:$Q$468,O$525,FALSE)</f>
        <v>632</v>
      </c>
      <c r="P321">
        <f>VLOOKUP($A321,content_factors_backup!$A$2:$Q$468,P$525,FALSE)</f>
        <v>25</v>
      </c>
      <c r="Q321">
        <f>VLOOKUP($A321,content_factors_backup!$A$2:$Q$468,Q$525,FALSE)</f>
        <v>0.11</v>
      </c>
      <c r="R321">
        <f>VLOOKUP($A321,content_factors_backup!$A$2:$Q$468,R$525,FALSE)</f>
        <v>37.4</v>
      </c>
      <c r="S321">
        <f>VLOOKUP($A321,content_factors_backup!$A$2:$Q$468,S$525,FALSE)</f>
        <v>1020</v>
      </c>
      <c r="T321">
        <f>VLOOKUP($A321,content_factors_backup!$A$2:$Q$468,T$525,FALSE)</f>
        <v>8.82</v>
      </c>
      <c r="U321">
        <f>VLOOKUP($A321,content_factors_backup!$A$2:$Q$468,U$525,FALSE)</f>
        <v>0</v>
      </c>
      <c r="V321">
        <f>VLOOKUP($A321,content_factors_backup!$A$2:$Q$468,V$525,FALSE)</f>
        <v>141.80000000000001</v>
      </c>
      <c r="W321">
        <f>VLOOKUP($A321,content_factors_backup!$A$2:$Q$468,W$525,FALSE)</f>
        <v>8</v>
      </c>
    </row>
    <row r="322" spans="1:23" x14ac:dyDescent="0.25">
      <c r="A322">
        <v>702</v>
      </c>
      <c r="B322" t="s">
        <v>263</v>
      </c>
      <c r="C322" t="s">
        <v>718</v>
      </c>
      <c r="E322" t="s">
        <v>717</v>
      </c>
      <c r="F322" t="s">
        <v>716</v>
      </c>
      <c r="G322">
        <v>1653</v>
      </c>
      <c r="I322">
        <f>VLOOKUP($A322,content_factors_backup!$A$2:$Q$468,I$525,FALSE)</f>
        <v>95</v>
      </c>
      <c r="J322">
        <f>VLOOKUP($A322,content_factors_backup!$A$2:$Q$468,J$525,FALSE)</f>
        <v>413.5</v>
      </c>
      <c r="K322">
        <f>VLOOKUP($A322,content_factors_backup!$A$2:$Q$468,K$525,FALSE)</f>
        <v>8.25</v>
      </c>
      <c r="L322">
        <f>VLOOKUP($A322,content_factors_backup!$A$2:$Q$468,L$525,FALSE)</f>
        <v>20.100000000000001</v>
      </c>
      <c r="M322">
        <f>VLOOKUP($A322,content_factors_backup!$A$2:$Q$468,M$525,FALSE)</f>
        <v>2.15</v>
      </c>
      <c r="N322">
        <f>VLOOKUP($A322,content_factors_backup!$A$2:$Q$468,N$525,FALSE)</f>
        <v>12.45</v>
      </c>
      <c r="O322">
        <f>VLOOKUP($A322,content_factors_backup!$A$2:$Q$468,O$525,FALSE)</f>
        <v>157</v>
      </c>
      <c r="P322">
        <f>VLOOKUP($A322,content_factors_backup!$A$2:$Q$468,P$525,FALSE)</f>
        <v>76</v>
      </c>
      <c r="Q322">
        <f>VLOOKUP($A322,content_factors_backup!$A$2:$Q$468,Q$525,FALSE)</f>
        <v>5.7000000000000002E-2</v>
      </c>
      <c r="R322">
        <f>VLOOKUP($A322,content_factors_backup!$A$2:$Q$468,R$525,FALSE)</f>
        <v>779.4</v>
      </c>
      <c r="S322">
        <f>VLOOKUP($A322,content_factors_backup!$A$2:$Q$468,S$525,FALSE)</f>
        <v>463</v>
      </c>
      <c r="T322">
        <f>VLOOKUP($A322,content_factors_backup!$A$2:$Q$468,T$525,FALSE)</f>
        <v>0</v>
      </c>
      <c r="U322">
        <f>VLOOKUP($A322,content_factors_backup!$A$2:$Q$468,U$525,FALSE)</f>
        <v>0</v>
      </c>
      <c r="V322">
        <f>VLOOKUP($A322,content_factors_backup!$A$2:$Q$468,V$525,FALSE)</f>
        <v>0</v>
      </c>
      <c r="W322">
        <f>VLOOKUP($A322,content_factors_backup!$A$2:$Q$468,W$525,FALSE)</f>
        <v>0.12</v>
      </c>
    </row>
    <row r="323" spans="1:23" x14ac:dyDescent="0.25">
      <c r="A323">
        <v>711</v>
      </c>
      <c r="B323" t="s">
        <v>264</v>
      </c>
      <c r="C323" t="s">
        <v>715</v>
      </c>
      <c r="E323" t="s">
        <v>714</v>
      </c>
      <c r="F323" t="s">
        <v>713</v>
      </c>
      <c r="G323">
        <v>1654</v>
      </c>
      <c r="I323">
        <f>VLOOKUP($A323,content_factors_backup!$A$2:$Q$468,I$525,FALSE)</f>
        <v>95</v>
      </c>
      <c r="J323">
        <f>VLOOKUP($A323,content_factors_backup!$A$2:$Q$468,J$525,FALSE)</f>
        <v>341</v>
      </c>
      <c r="K323">
        <f>VLOOKUP($A323,content_factors_backup!$A$2:$Q$468,K$525,FALSE)</f>
        <v>16.7</v>
      </c>
      <c r="L323">
        <f>VLOOKUP($A323,content_factors_backup!$A$2:$Q$468,L$525,FALSE)</f>
        <v>14.6</v>
      </c>
      <c r="M323">
        <f>VLOOKUP($A323,content_factors_backup!$A$2:$Q$468,M$525,FALSE)</f>
        <v>4.8</v>
      </c>
      <c r="N323">
        <f>VLOOKUP($A323,content_factors_backup!$A$2:$Q$468,N$525,FALSE)</f>
        <v>27.5</v>
      </c>
      <c r="O323">
        <f>VLOOKUP($A323,content_factors_backup!$A$2:$Q$468,O$525,FALSE)</f>
        <v>709</v>
      </c>
      <c r="P323">
        <f>VLOOKUP($A323,content_factors_backup!$A$2:$Q$468,P$525,FALSE)</f>
        <v>10</v>
      </c>
      <c r="Q323">
        <f>VLOOKUP($A323,content_factors_backup!$A$2:$Q$468,Q$525,FALSE)</f>
        <v>0.3085</v>
      </c>
      <c r="R323">
        <f>VLOOKUP($A323,content_factors_backup!$A$2:$Q$468,R$525,FALSE)</f>
        <v>544.85</v>
      </c>
      <c r="S323">
        <f>VLOOKUP($A323,content_factors_backup!$A$2:$Q$468,S$525,FALSE)</f>
        <v>1440.5</v>
      </c>
      <c r="T323">
        <f>VLOOKUP($A323,content_factors_backup!$A$2:$Q$468,T$525,FALSE)</f>
        <v>0</v>
      </c>
      <c r="U323">
        <f>VLOOKUP($A323,content_factors_backup!$A$2:$Q$468,U$525,FALSE)</f>
        <v>0</v>
      </c>
      <c r="V323">
        <f>VLOOKUP($A323,content_factors_backup!$A$2:$Q$468,V$525,FALSE)</f>
        <v>0</v>
      </c>
      <c r="W323">
        <f>VLOOKUP($A323,content_factors_backup!$A$2:$Q$468,W$525,FALSE)</f>
        <v>16</v>
      </c>
    </row>
    <row r="324" spans="1:23" x14ac:dyDescent="0.25">
      <c r="A324">
        <v>720</v>
      </c>
      <c r="B324" t="s">
        <v>265</v>
      </c>
      <c r="C324" t="s">
        <v>712</v>
      </c>
      <c r="E324">
        <v>91010</v>
      </c>
      <c r="F324" t="s">
        <v>711</v>
      </c>
      <c r="G324">
        <v>1657</v>
      </c>
      <c r="I324">
        <f>VLOOKUP($A324,content_factors_backup!$A$2:$Q$468,I$525,FALSE)</f>
        <v>13</v>
      </c>
      <c r="J324">
        <f>VLOOKUP($A324,content_factors_backup!$A$2:$Q$468,J$525,FALSE)</f>
        <v>191.5</v>
      </c>
      <c r="K324">
        <f>VLOOKUP($A324,content_factors_backup!$A$2:$Q$468,K$525,FALSE)</f>
        <v>4.8</v>
      </c>
      <c r="L324">
        <f>VLOOKUP($A324,content_factors_backup!$A$2:$Q$468,L$525,FALSE)</f>
        <v>2.9</v>
      </c>
      <c r="M324">
        <f>VLOOKUP($A324,content_factors_backup!$A$2:$Q$468,M$525,FALSE)</f>
        <v>1.4477454009999999</v>
      </c>
      <c r="N324">
        <f>VLOOKUP($A324,content_factors_backup!$A$2:$Q$468,N$525,FALSE)</f>
        <v>2.554844825</v>
      </c>
      <c r="O324">
        <f>VLOOKUP($A324,content_factors_backup!$A$2:$Q$468,O$525,FALSE)</f>
        <v>48.361367784999999</v>
      </c>
      <c r="P324">
        <f>VLOOKUP($A324,content_factors_backup!$A$2:$Q$468,P$525,FALSE)</f>
        <v>13</v>
      </c>
      <c r="Q324">
        <f>VLOOKUP($A324,content_factors_backup!$A$2:$Q$468,Q$525,FALSE)</f>
        <v>0.105</v>
      </c>
      <c r="R324">
        <f>VLOOKUP($A324,content_factors_backup!$A$2:$Q$468,R$525,FALSE)</f>
        <v>41.2</v>
      </c>
      <c r="S324">
        <f>VLOOKUP($A324,content_factors_backup!$A$2:$Q$468,S$525,FALSE)</f>
        <v>867.5</v>
      </c>
      <c r="T324">
        <f>VLOOKUP($A324,content_factors_backup!$A$2:$Q$468,T$525,FALSE)</f>
        <v>0</v>
      </c>
      <c r="U324">
        <f>VLOOKUP($A324,content_factors_backup!$A$2:$Q$468,U$525,FALSE)</f>
        <v>0</v>
      </c>
      <c r="V324">
        <f>VLOOKUP($A324,content_factors_backup!$A$2:$Q$468,V$525,FALSE)</f>
        <v>0.8</v>
      </c>
      <c r="W324">
        <f>VLOOKUP($A324,content_factors_backup!$A$2:$Q$468,W$525,FALSE)</f>
        <v>0</v>
      </c>
    </row>
    <row r="325" spans="1:23" x14ac:dyDescent="0.25">
      <c r="A325">
        <v>723</v>
      </c>
      <c r="B325" t="s">
        <v>710</v>
      </c>
      <c r="C325" t="s">
        <v>709</v>
      </c>
      <c r="E325" t="s">
        <v>708</v>
      </c>
      <c r="F325" t="s">
        <v>708</v>
      </c>
      <c r="G325">
        <v>1699</v>
      </c>
      <c r="I325">
        <f>VLOOKUP($A325,content_factors_backup!$A$2:$Q$468,I$525,FALSE)</f>
        <v>95</v>
      </c>
      <c r="J325">
        <f>VLOOKUP($A325,content_factors_backup!$A$2:$Q$468,J$525,FALSE)</f>
        <v>289</v>
      </c>
      <c r="K325">
        <f>VLOOKUP($A325,content_factors_backup!$A$2:$Q$468,K$525,FALSE)</f>
        <v>7.3</v>
      </c>
      <c r="L325">
        <f>VLOOKUP($A325,content_factors_backup!$A$2:$Q$468,L$525,FALSE)</f>
        <v>12.2</v>
      </c>
      <c r="M325">
        <f>VLOOKUP($A325,content_factors_backup!$A$2:$Q$468,M$525,FALSE)</f>
        <v>2.895</v>
      </c>
      <c r="N325">
        <f>VLOOKUP($A325,content_factors_backup!$A$2:$Q$468,N$525,FALSE)</f>
        <v>12</v>
      </c>
      <c r="O325">
        <f>VLOOKUP($A325,content_factors_backup!$A$2:$Q$468,O$525,FALSE)</f>
        <v>243</v>
      </c>
      <c r="P325">
        <f>VLOOKUP($A325,content_factors_backup!$A$2:$Q$468,P$525,FALSE)</f>
        <v>150</v>
      </c>
      <c r="Q325">
        <f>VLOOKUP($A325,content_factors_backup!$A$2:$Q$468,Q$525,FALSE)</f>
        <v>0.26100000000000001</v>
      </c>
      <c r="R325">
        <f>VLOOKUP($A325,content_factors_backup!$A$2:$Q$468,R$525,FALSE)</f>
        <v>46.4</v>
      </c>
      <c r="S325">
        <f>VLOOKUP($A325,content_factors_backup!$A$2:$Q$468,S$525,FALSE)</f>
        <v>738</v>
      </c>
      <c r="T325">
        <f>VLOOKUP($A325,content_factors_backup!$A$2:$Q$468,T$525,FALSE)</f>
        <v>4.43</v>
      </c>
      <c r="U325">
        <f>VLOOKUP($A325,content_factors_backup!$A$2:$Q$468,U$525,FALSE)</f>
        <v>0</v>
      </c>
      <c r="V325">
        <f>VLOOKUP($A325,content_factors_backup!$A$2:$Q$468,V$525,FALSE)</f>
        <v>13.4</v>
      </c>
      <c r="W325">
        <f>VLOOKUP($A325,content_factors_backup!$A$2:$Q$468,W$525,FALSE)</f>
        <v>156</v>
      </c>
    </row>
    <row r="326" spans="1:23" x14ac:dyDescent="0.25">
      <c r="A326">
        <v>737</v>
      </c>
      <c r="B326" t="s">
        <v>267</v>
      </c>
      <c r="C326" t="s">
        <v>707</v>
      </c>
      <c r="E326">
        <v>330129</v>
      </c>
      <c r="F326">
        <v>330129</v>
      </c>
      <c r="G326">
        <v>35410.01</v>
      </c>
      <c r="I326">
        <f>VLOOKUP($A326,content_factors_backup!$A$2:$Q$468,I$525,FALSE)</f>
        <v>0</v>
      </c>
      <c r="J326" t="e">
        <f>VLOOKUP($A326,content_factors_backup!$A$2:$Q$468,J$525,FALSE)</f>
        <v>#N/A</v>
      </c>
      <c r="K326" t="e">
        <f>VLOOKUP($A326,content_factors_backup!$A$2:$Q$468,K$525,FALSE)</f>
        <v>#N/A</v>
      </c>
      <c r="L326" t="e">
        <f>VLOOKUP($A326,content_factors_backup!$A$2:$Q$468,L$525,FALSE)</f>
        <v>#N/A</v>
      </c>
      <c r="M326" t="e">
        <f>VLOOKUP($A326,content_factors_backup!$A$2:$Q$468,M$525,FALSE)</f>
        <v>#N/A</v>
      </c>
      <c r="N326" t="e">
        <f>VLOOKUP($A326,content_factors_backup!$A$2:$Q$468,N$525,FALSE)</f>
        <v>#N/A</v>
      </c>
      <c r="O326" t="e">
        <f>VLOOKUP($A326,content_factors_backup!$A$2:$Q$468,O$525,FALSE)</f>
        <v>#N/A</v>
      </c>
      <c r="P326" t="e">
        <f>VLOOKUP($A326,content_factors_backup!$A$2:$Q$468,P$525,FALSE)</f>
        <v>#N/A</v>
      </c>
      <c r="Q326" t="e">
        <f>VLOOKUP($A326,content_factors_backup!$A$2:$Q$468,Q$525,FALSE)</f>
        <v>#N/A</v>
      </c>
      <c r="R326" t="e">
        <f>VLOOKUP($A326,content_factors_backup!$A$2:$Q$468,R$525,FALSE)</f>
        <v>#N/A</v>
      </c>
      <c r="S326" t="e">
        <f>VLOOKUP($A326,content_factors_backup!$A$2:$Q$468,S$525,FALSE)</f>
        <v>#N/A</v>
      </c>
      <c r="T326" t="e">
        <f>VLOOKUP($A326,content_factors_backup!$A$2:$Q$468,T$525,FALSE)</f>
        <v>#N/A</v>
      </c>
      <c r="U326" t="e">
        <f>VLOOKUP($A326,content_factors_backup!$A$2:$Q$468,U$525,FALSE)</f>
        <v>#N/A</v>
      </c>
      <c r="V326" t="e">
        <f>VLOOKUP($A326,content_factors_backup!$A$2:$Q$468,V$525,FALSE)</f>
        <v>#N/A</v>
      </c>
      <c r="W326" t="e">
        <f>VLOOKUP($A326,content_factors_backup!$A$2:$Q$468,W$525,FALSE)</f>
        <v>#N/A</v>
      </c>
    </row>
    <row r="327" spans="1:23" x14ac:dyDescent="0.25">
      <c r="A327">
        <v>748</v>
      </c>
      <c r="B327" t="s">
        <v>268</v>
      </c>
      <c r="C327" t="s">
        <v>706</v>
      </c>
      <c r="E327">
        <v>121190</v>
      </c>
      <c r="F327">
        <v>121190</v>
      </c>
      <c r="G327">
        <v>1930.01</v>
      </c>
      <c r="I327">
        <f>VLOOKUP($A327,content_factors_backup!$A$2:$Q$468,I$525,FALSE)</f>
        <v>50</v>
      </c>
      <c r="J327">
        <f>VLOOKUP($A327,content_factors_backup!$A$2:$Q$468,J$525,FALSE)</f>
        <v>312</v>
      </c>
      <c r="K327">
        <f>VLOOKUP($A327,content_factors_backup!$A$2:$Q$468,K$525,FALSE)</f>
        <v>9.68</v>
      </c>
      <c r="L327">
        <f>VLOOKUP($A327,content_factors_backup!$A$2:$Q$468,L$525,FALSE)</f>
        <v>22.7</v>
      </c>
      <c r="M327">
        <f>VLOOKUP($A327,content_factors_backup!$A$2:$Q$468,M$525,FALSE)</f>
        <v>4.5</v>
      </c>
      <c r="N327">
        <f>VLOOKUP($A327,content_factors_backup!$A$2:$Q$468,N$525,FALSE)</f>
        <v>55</v>
      </c>
      <c r="O327">
        <f>VLOOKUP($A327,content_factors_backup!$A$2:$Q$468,O$525,FALSE)</f>
        <v>168</v>
      </c>
      <c r="P327">
        <f>VLOOKUP($A327,content_factors_backup!$A$2:$Q$468,P$525,FALSE)</f>
        <v>20</v>
      </c>
      <c r="Q327">
        <f>VLOOKUP($A327,content_factors_backup!$A$2:$Q$468,Q$525,FALSE)</f>
        <v>0.15</v>
      </c>
      <c r="R327">
        <f>VLOOKUP($A327,content_factors_backup!$A$2:$Q$468,R$525,FALSE)</f>
        <v>49.2</v>
      </c>
      <c r="S327">
        <f>VLOOKUP($A327,content_factors_backup!$A$2:$Q$468,S$525,FALSE)</f>
        <v>2080</v>
      </c>
      <c r="T327">
        <f>VLOOKUP($A327,content_factors_backup!$A$2:$Q$468,T$525,FALSE)</f>
        <v>4.43</v>
      </c>
      <c r="U327">
        <f>VLOOKUP($A327,content_factors_backup!$A$2:$Q$468,U$525,FALSE)</f>
        <v>0</v>
      </c>
      <c r="V327">
        <f>VLOOKUP($A327,content_factors_backup!$A$2:$Q$468,V$525,FALSE)</f>
        <v>13.4</v>
      </c>
      <c r="W327">
        <f>VLOOKUP($A327,content_factors_backup!$A$2:$Q$468,W$525,FALSE)</f>
        <v>0</v>
      </c>
    </row>
    <row r="328" spans="1:23" x14ac:dyDescent="0.25">
      <c r="A328">
        <v>753</v>
      </c>
      <c r="B328" t="s">
        <v>269</v>
      </c>
      <c r="C328" t="s">
        <v>705</v>
      </c>
      <c r="E328" t="s">
        <v>704</v>
      </c>
      <c r="F328" t="s">
        <v>704</v>
      </c>
      <c r="G328">
        <v>35410.9</v>
      </c>
      <c r="I328">
        <f>VLOOKUP($A328,content_factors_backup!$A$2:$Q$468,I$525,FALSE)</f>
        <v>0</v>
      </c>
      <c r="J328" t="e">
        <f>VLOOKUP($A328,content_factors_backup!$A$2:$Q$468,J$525,FALSE)</f>
        <v>#N/A</v>
      </c>
      <c r="K328" t="e">
        <f>VLOOKUP($A328,content_factors_backup!$A$2:$Q$468,K$525,FALSE)</f>
        <v>#N/A</v>
      </c>
      <c r="L328" t="e">
        <f>VLOOKUP($A328,content_factors_backup!$A$2:$Q$468,L$525,FALSE)</f>
        <v>#N/A</v>
      </c>
      <c r="M328" t="e">
        <f>VLOOKUP($A328,content_factors_backup!$A$2:$Q$468,M$525,FALSE)</f>
        <v>#N/A</v>
      </c>
      <c r="N328" t="e">
        <f>VLOOKUP($A328,content_factors_backup!$A$2:$Q$468,N$525,FALSE)</f>
        <v>#N/A</v>
      </c>
      <c r="O328" t="e">
        <f>VLOOKUP($A328,content_factors_backup!$A$2:$Q$468,O$525,FALSE)</f>
        <v>#N/A</v>
      </c>
      <c r="P328" t="e">
        <f>VLOOKUP($A328,content_factors_backup!$A$2:$Q$468,P$525,FALSE)</f>
        <v>#N/A</v>
      </c>
      <c r="Q328" t="e">
        <f>VLOOKUP($A328,content_factors_backup!$A$2:$Q$468,Q$525,FALSE)</f>
        <v>#N/A</v>
      </c>
      <c r="R328" t="e">
        <f>VLOOKUP($A328,content_factors_backup!$A$2:$Q$468,R$525,FALSE)</f>
        <v>#N/A</v>
      </c>
      <c r="S328" t="e">
        <f>VLOOKUP($A328,content_factors_backup!$A$2:$Q$468,S$525,FALSE)</f>
        <v>#N/A</v>
      </c>
      <c r="T328" t="e">
        <f>VLOOKUP($A328,content_factors_backup!$A$2:$Q$468,T$525,FALSE)</f>
        <v>#N/A</v>
      </c>
      <c r="U328" t="e">
        <f>VLOOKUP($A328,content_factors_backup!$A$2:$Q$468,U$525,FALSE)</f>
        <v>#N/A</v>
      </c>
      <c r="V328" t="e">
        <f>VLOOKUP($A328,content_factors_backup!$A$2:$Q$468,V$525,FALSE)</f>
        <v>#N/A</v>
      </c>
      <c r="W328" t="e">
        <f>VLOOKUP($A328,content_factors_backup!$A$2:$Q$468,W$525,FALSE)</f>
        <v>#N/A</v>
      </c>
    </row>
    <row r="329" spans="1:23" x14ac:dyDescent="0.25">
      <c r="A329">
        <v>754</v>
      </c>
      <c r="B329" t="s">
        <v>270</v>
      </c>
      <c r="C329" t="s">
        <v>703</v>
      </c>
      <c r="E329">
        <v>121190</v>
      </c>
      <c r="F329">
        <v>121190</v>
      </c>
      <c r="G329">
        <v>1930.02</v>
      </c>
      <c r="I329">
        <f>VLOOKUP($A329,content_factors_backup!$A$2:$Q$468,I$525,FALSE)</f>
        <v>100</v>
      </c>
      <c r="J329">
        <f>VLOOKUP($A329,content_factors_backup!$A$2:$Q$468,J$525,FALSE)</f>
        <v>0</v>
      </c>
      <c r="K329">
        <f>VLOOKUP($A329,content_factors_backup!$A$2:$Q$468,K$525,FALSE)</f>
        <v>0</v>
      </c>
      <c r="L329">
        <f>VLOOKUP($A329,content_factors_backup!$A$2:$Q$468,L$525,FALSE)</f>
        <v>0</v>
      </c>
      <c r="M329">
        <f>VLOOKUP($A329,content_factors_backup!$A$2:$Q$468,M$525,FALSE)</f>
        <v>0</v>
      </c>
      <c r="N329">
        <f>VLOOKUP($A329,content_factors_backup!$A$2:$Q$468,N$525,FALSE)</f>
        <v>0</v>
      </c>
      <c r="O329">
        <f>VLOOKUP($A329,content_factors_backup!$A$2:$Q$468,O$525,FALSE)</f>
        <v>0</v>
      </c>
      <c r="P329">
        <f>VLOOKUP($A329,content_factors_backup!$A$2:$Q$468,P$525,FALSE)</f>
        <v>0</v>
      </c>
      <c r="Q329">
        <f>VLOOKUP($A329,content_factors_backup!$A$2:$Q$468,Q$525,FALSE)</f>
        <v>0</v>
      </c>
      <c r="R329">
        <f>VLOOKUP($A329,content_factors_backup!$A$2:$Q$468,R$525,FALSE)</f>
        <v>0</v>
      </c>
      <c r="S329">
        <f>VLOOKUP($A329,content_factors_backup!$A$2:$Q$468,S$525,FALSE)</f>
        <v>0</v>
      </c>
      <c r="T329">
        <f>VLOOKUP($A329,content_factors_backup!$A$2:$Q$468,T$525,FALSE)</f>
        <v>0</v>
      </c>
      <c r="U329">
        <f>VLOOKUP($A329,content_factors_backup!$A$2:$Q$468,U$525,FALSE)</f>
        <v>0</v>
      </c>
      <c r="V329">
        <f>VLOOKUP($A329,content_factors_backup!$A$2:$Q$468,V$525,FALSE)</f>
        <v>0</v>
      </c>
      <c r="W329">
        <f>VLOOKUP($A329,content_factors_backup!$A$2:$Q$468,W$525,FALSE)</f>
        <v>0</v>
      </c>
    </row>
    <row r="330" spans="1:23" x14ac:dyDescent="0.25">
      <c r="A330">
        <v>755</v>
      </c>
      <c r="B330" t="s">
        <v>271</v>
      </c>
      <c r="C330" t="s">
        <v>702</v>
      </c>
      <c r="E330">
        <v>130219</v>
      </c>
      <c r="F330">
        <v>130219</v>
      </c>
      <c r="G330">
        <v>23999.040000000001</v>
      </c>
      <c r="I330">
        <f>VLOOKUP($A330,content_factors_backup!$A$2:$Q$468,I$525,FALSE)</f>
        <v>100</v>
      </c>
      <c r="J330">
        <f>VLOOKUP($A330,content_factors_backup!$A$2:$Q$468,J$525,FALSE)</f>
        <v>0</v>
      </c>
      <c r="K330">
        <f>VLOOKUP($A330,content_factors_backup!$A$2:$Q$468,K$525,FALSE)</f>
        <v>0</v>
      </c>
      <c r="L330">
        <f>VLOOKUP($A330,content_factors_backup!$A$2:$Q$468,L$525,FALSE)</f>
        <v>0</v>
      </c>
      <c r="M330">
        <f>VLOOKUP($A330,content_factors_backup!$A$2:$Q$468,M$525,FALSE)</f>
        <v>0</v>
      </c>
      <c r="N330">
        <f>VLOOKUP($A330,content_factors_backup!$A$2:$Q$468,N$525,FALSE)</f>
        <v>0</v>
      </c>
      <c r="O330">
        <f>VLOOKUP($A330,content_factors_backup!$A$2:$Q$468,O$525,FALSE)</f>
        <v>0</v>
      </c>
      <c r="P330">
        <f>VLOOKUP($A330,content_factors_backup!$A$2:$Q$468,P$525,FALSE)</f>
        <v>0</v>
      </c>
      <c r="Q330">
        <f>VLOOKUP($A330,content_factors_backup!$A$2:$Q$468,Q$525,FALSE)</f>
        <v>0</v>
      </c>
      <c r="R330">
        <f>VLOOKUP($A330,content_factors_backup!$A$2:$Q$468,R$525,FALSE)</f>
        <v>0</v>
      </c>
      <c r="S330">
        <f>VLOOKUP($A330,content_factors_backup!$A$2:$Q$468,S$525,FALSE)</f>
        <v>0</v>
      </c>
      <c r="T330">
        <f>VLOOKUP($A330,content_factors_backup!$A$2:$Q$468,T$525,FALSE)</f>
        <v>0</v>
      </c>
      <c r="U330">
        <f>VLOOKUP($A330,content_factors_backup!$A$2:$Q$468,U$525,FALSE)</f>
        <v>0</v>
      </c>
      <c r="V330">
        <f>VLOOKUP($A330,content_factors_backup!$A$2:$Q$468,V$525,FALSE)</f>
        <v>0</v>
      </c>
      <c r="W330">
        <f>VLOOKUP($A330,content_factors_backup!$A$2:$Q$468,W$525,FALSE)</f>
        <v>0</v>
      </c>
    </row>
    <row r="331" spans="1:23" x14ac:dyDescent="0.25">
      <c r="A331">
        <v>767</v>
      </c>
      <c r="B331" t="s">
        <v>272</v>
      </c>
      <c r="C331" t="s">
        <v>701</v>
      </c>
      <c r="E331">
        <v>520100</v>
      </c>
      <c r="F331">
        <v>520100</v>
      </c>
      <c r="G331">
        <v>1921.02</v>
      </c>
      <c r="I331">
        <f>VLOOKUP($A331,content_factors_backup!$A$2:$Q$468,I$525,FALSE)</f>
        <v>90</v>
      </c>
      <c r="J331">
        <f>VLOOKUP($A331,content_factors_backup!$A$2:$Q$468,J$525,FALSE)</f>
        <v>0</v>
      </c>
      <c r="K331">
        <f>VLOOKUP($A331,content_factors_backup!$A$2:$Q$468,K$525,FALSE)</f>
        <v>0</v>
      </c>
      <c r="L331">
        <f>VLOOKUP($A331,content_factors_backup!$A$2:$Q$468,L$525,FALSE)</f>
        <v>0</v>
      </c>
      <c r="M331">
        <f>VLOOKUP($A331,content_factors_backup!$A$2:$Q$468,M$525,FALSE)</f>
        <v>0</v>
      </c>
      <c r="N331">
        <f>VLOOKUP($A331,content_factors_backup!$A$2:$Q$468,N$525,FALSE)</f>
        <v>0</v>
      </c>
      <c r="O331">
        <f>VLOOKUP($A331,content_factors_backup!$A$2:$Q$468,O$525,FALSE)</f>
        <v>0</v>
      </c>
      <c r="P331">
        <f>VLOOKUP($A331,content_factors_backup!$A$2:$Q$468,P$525,FALSE)</f>
        <v>0</v>
      </c>
      <c r="Q331">
        <f>VLOOKUP($A331,content_factors_backup!$A$2:$Q$468,Q$525,FALSE)</f>
        <v>0</v>
      </c>
      <c r="R331">
        <f>VLOOKUP($A331,content_factors_backup!$A$2:$Q$468,R$525,FALSE)</f>
        <v>0</v>
      </c>
      <c r="S331">
        <f>VLOOKUP($A331,content_factors_backup!$A$2:$Q$468,S$525,FALSE)</f>
        <v>0</v>
      </c>
      <c r="T331">
        <f>VLOOKUP($A331,content_factors_backup!$A$2:$Q$468,T$525,FALSE)</f>
        <v>0</v>
      </c>
      <c r="U331">
        <f>VLOOKUP($A331,content_factors_backup!$A$2:$Q$468,U$525,FALSE)</f>
        <v>0</v>
      </c>
      <c r="V331">
        <f>VLOOKUP($A331,content_factors_backup!$A$2:$Q$468,V$525,FALSE)</f>
        <v>0</v>
      </c>
      <c r="W331">
        <f>VLOOKUP($A331,content_factors_backup!$A$2:$Q$468,W$525,FALSE)</f>
        <v>0</v>
      </c>
    </row>
    <row r="332" spans="1:23" x14ac:dyDescent="0.25">
      <c r="A332">
        <v>768</v>
      </c>
      <c r="B332" t="s">
        <v>273</v>
      </c>
      <c r="C332" t="s">
        <v>700</v>
      </c>
      <c r="E332">
        <v>520300</v>
      </c>
      <c r="F332">
        <v>520300</v>
      </c>
      <c r="G332">
        <v>26160</v>
      </c>
      <c r="I332">
        <f>VLOOKUP($A332,content_factors_backup!$A$2:$Q$468,I$525,FALSE)</f>
        <v>90</v>
      </c>
      <c r="J332">
        <f>VLOOKUP($A332,content_factors_backup!$A$2:$Q$468,J$525,FALSE)</f>
        <v>0</v>
      </c>
      <c r="K332">
        <f>VLOOKUP($A332,content_factors_backup!$A$2:$Q$468,K$525,FALSE)</f>
        <v>0</v>
      </c>
      <c r="L332">
        <f>VLOOKUP($A332,content_factors_backup!$A$2:$Q$468,L$525,FALSE)</f>
        <v>0</v>
      </c>
      <c r="M332">
        <f>VLOOKUP($A332,content_factors_backup!$A$2:$Q$468,M$525,FALSE)</f>
        <v>0</v>
      </c>
      <c r="N332">
        <f>VLOOKUP($A332,content_factors_backup!$A$2:$Q$468,N$525,FALSE)</f>
        <v>0</v>
      </c>
      <c r="O332">
        <f>VLOOKUP($A332,content_factors_backup!$A$2:$Q$468,O$525,FALSE)</f>
        <v>0</v>
      </c>
      <c r="P332">
        <f>VLOOKUP($A332,content_factors_backup!$A$2:$Q$468,P$525,FALSE)</f>
        <v>0</v>
      </c>
      <c r="Q332">
        <f>VLOOKUP($A332,content_factors_backup!$A$2:$Q$468,Q$525,FALSE)</f>
        <v>0</v>
      </c>
      <c r="R332">
        <f>VLOOKUP($A332,content_factors_backup!$A$2:$Q$468,R$525,FALSE)</f>
        <v>0</v>
      </c>
      <c r="S332">
        <f>VLOOKUP($A332,content_factors_backup!$A$2:$Q$468,S$525,FALSE)</f>
        <v>0</v>
      </c>
      <c r="T332">
        <f>VLOOKUP($A332,content_factors_backup!$A$2:$Q$468,T$525,FALSE)</f>
        <v>0</v>
      </c>
      <c r="U332">
        <f>VLOOKUP($A332,content_factors_backup!$A$2:$Q$468,U$525,FALSE)</f>
        <v>0</v>
      </c>
      <c r="V332">
        <f>VLOOKUP($A332,content_factors_backup!$A$2:$Q$468,V$525,FALSE)</f>
        <v>0</v>
      </c>
      <c r="W332">
        <f>VLOOKUP($A332,content_factors_backup!$A$2:$Q$468,W$525,FALSE)</f>
        <v>0</v>
      </c>
    </row>
    <row r="333" spans="1:23" x14ac:dyDescent="0.25">
      <c r="A333">
        <v>769</v>
      </c>
      <c r="B333" t="s">
        <v>274</v>
      </c>
      <c r="C333" t="s">
        <v>699</v>
      </c>
      <c r="E333" t="s">
        <v>698</v>
      </c>
      <c r="F333" t="s">
        <v>698</v>
      </c>
      <c r="G333" t="s">
        <v>697</v>
      </c>
      <c r="I333">
        <f>VLOOKUP($A333,content_factors_backup!$A$2:$Q$468,I$525,FALSE)</f>
        <v>90</v>
      </c>
      <c r="J333">
        <f>VLOOKUP($A333,content_factors_backup!$A$2:$Q$468,J$525,FALSE)</f>
        <v>0</v>
      </c>
      <c r="K333">
        <f>VLOOKUP($A333,content_factors_backup!$A$2:$Q$468,K$525,FALSE)</f>
        <v>0</v>
      </c>
      <c r="L333">
        <f>VLOOKUP($A333,content_factors_backup!$A$2:$Q$468,L$525,FALSE)</f>
        <v>0</v>
      </c>
      <c r="M333">
        <f>VLOOKUP($A333,content_factors_backup!$A$2:$Q$468,M$525,FALSE)</f>
        <v>0</v>
      </c>
      <c r="N333">
        <f>VLOOKUP($A333,content_factors_backup!$A$2:$Q$468,N$525,FALSE)</f>
        <v>0</v>
      </c>
      <c r="O333">
        <f>VLOOKUP($A333,content_factors_backup!$A$2:$Q$468,O$525,FALSE)</f>
        <v>0</v>
      </c>
      <c r="P333">
        <f>VLOOKUP($A333,content_factors_backup!$A$2:$Q$468,P$525,FALSE)</f>
        <v>0</v>
      </c>
      <c r="Q333">
        <f>VLOOKUP($A333,content_factors_backup!$A$2:$Q$468,Q$525,FALSE)</f>
        <v>0</v>
      </c>
      <c r="R333">
        <f>VLOOKUP($A333,content_factors_backup!$A$2:$Q$468,R$525,FALSE)</f>
        <v>0</v>
      </c>
      <c r="S333">
        <f>VLOOKUP($A333,content_factors_backup!$A$2:$Q$468,S$525,FALSE)</f>
        <v>0</v>
      </c>
      <c r="T333">
        <f>VLOOKUP($A333,content_factors_backup!$A$2:$Q$468,T$525,FALSE)</f>
        <v>0</v>
      </c>
      <c r="U333">
        <f>VLOOKUP($A333,content_factors_backup!$A$2:$Q$468,U$525,FALSE)</f>
        <v>0</v>
      </c>
      <c r="V333">
        <f>VLOOKUP($A333,content_factors_backup!$A$2:$Q$468,V$525,FALSE)</f>
        <v>0</v>
      </c>
      <c r="W333">
        <f>VLOOKUP($A333,content_factors_backup!$A$2:$Q$468,W$525,FALSE)</f>
        <v>0</v>
      </c>
    </row>
    <row r="334" spans="1:23" x14ac:dyDescent="0.25">
      <c r="A334">
        <v>770</v>
      </c>
      <c r="B334" t="s">
        <v>275</v>
      </c>
      <c r="C334" t="s">
        <v>696</v>
      </c>
      <c r="E334">
        <v>140420</v>
      </c>
      <c r="F334">
        <v>140420</v>
      </c>
      <c r="G334">
        <v>21800</v>
      </c>
      <c r="I334">
        <f>VLOOKUP($A334,content_factors_backup!$A$2:$Q$468,I$525,FALSE)</f>
        <v>90</v>
      </c>
      <c r="J334">
        <f>VLOOKUP($A334,content_factors_backup!$A$2:$Q$468,J$525,FALSE)</f>
        <v>0</v>
      </c>
      <c r="K334">
        <f>VLOOKUP($A334,content_factors_backup!$A$2:$Q$468,K$525,FALSE)</f>
        <v>0</v>
      </c>
      <c r="L334">
        <f>VLOOKUP($A334,content_factors_backup!$A$2:$Q$468,L$525,FALSE)</f>
        <v>0</v>
      </c>
      <c r="M334">
        <f>VLOOKUP($A334,content_factors_backup!$A$2:$Q$468,M$525,FALSE)</f>
        <v>0</v>
      </c>
      <c r="N334">
        <f>VLOOKUP($A334,content_factors_backup!$A$2:$Q$468,N$525,FALSE)</f>
        <v>0</v>
      </c>
      <c r="O334">
        <f>VLOOKUP($A334,content_factors_backup!$A$2:$Q$468,O$525,FALSE)</f>
        <v>0</v>
      </c>
      <c r="P334">
        <f>VLOOKUP($A334,content_factors_backup!$A$2:$Q$468,P$525,FALSE)</f>
        <v>0</v>
      </c>
      <c r="Q334">
        <f>VLOOKUP($A334,content_factors_backup!$A$2:$Q$468,Q$525,FALSE)</f>
        <v>0</v>
      </c>
      <c r="R334">
        <f>VLOOKUP($A334,content_factors_backup!$A$2:$Q$468,R$525,FALSE)</f>
        <v>0</v>
      </c>
      <c r="S334">
        <f>VLOOKUP($A334,content_factors_backup!$A$2:$Q$468,S$525,FALSE)</f>
        <v>0</v>
      </c>
      <c r="T334">
        <f>VLOOKUP($A334,content_factors_backup!$A$2:$Q$468,T$525,FALSE)</f>
        <v>0</v>
      </c>
      <c r="U334">
        <f>VLOOKUP($A334,content_factors_backup!$A$2:$Q$468,U$525,FALSE)</f>
        <v>0</v>
      </c>
      <c r="V334">
        <f>VLOOKUP($A334,content_factors_backup!$A$2:$Q$468,V$525,FALSE)</f>
        <v>0</v>
      </c>
      <c r="W334">
        <f>VLOOKUP($A334,content_factors_backup!$A$2:$Q$468,W$525,FALSE)</f>
        <v>0</v>
      </c>
    </row>
    <row r="335" spans="1:23" x14ac:dyDescent="0.25">
      <c r="A335">
        <v>771</v>
      </c>
      <c r="B335" t="s">
        <v>276</v>
      </c>
      <c r="C335" t="s">
        <v>695</v>
      </c>
      <c r="E335">
        <v>530110</v>
      </c>
      <c r="F335">
        <v>530110</v>
      </c>
      <c r="G335">
        <v>1929.01</v>
      </c>
      <c r="I335">
        <f>VLOOKUP($A335,content_factors_backup!$A$2:$Q$468,I$525,FALSE)</f>
        <v>90</v>
      </c>
      <c r="J335">
        <f>VLOOKUP($A335,content_factors_backup!$A$2:$Q$468,J$525,FALSE)</f>
        <v>0</v>
      </c>
      <c r="K335">
        <f>VLOOKUP($A335,content_factors_backup!$A$2:$Q$468,K$525,FALSE)</f>
        <v>0</v>
      </c>
      <c r="L335">
        <f>VLOOKUP($A335,content_factors_backup!$A$2:$Q$468,L$525,FALSE)</f>
        <v>0</v>
      </c>
      <c r="M335">
        <f>VLOOKUP($A335,content_factors_backup!$A$2:$Q$468,M$525,FALSE)</f>
        <v>0</v>
      </c>
      <c r="N335">
        <f>VLOOKUP($A335,content_factors_backup!$A$2:$Q$468,N$525,FALSE)</f>
        <v>0</v>
      </c>
      <c r="O335">
        <f>VLOOKUP($A335,content_factors_backup!$A$2:$Q$468,O$525,FALSE)</f>
        <v>0</v>
      </c>
      <c r="P335">
        <f>VLOOKUP($A335,content_factors_backup!$A$2:$Q$468,P$525,FALSE)</f>
        <v>0</v>
      </c>
      <c r="Q335">
        <f>VLOOKUP($A335,content_factors_backup!$A$2:$Q$468,Q$525,FALSE)</f>
        <v>0</v>
      </c>
      <c r="R335">
        <f>VLOOKUP($A335,content_factors_backup!$A$2:$Q$468,R$525,FALSE)</f>
        <v>0</v>
      </c>
      <c r="S335">
        <f>VLOOKUP($A335,content_factors_backup!$A$2:$Q$468,S$525,FALSE)</f>
        <v>0</v>
      </c>
      <c r="T335">
        <f>VLOOKUP($A335,content_factors_backup!$A$2:$Q$468,T$525,FALSE)</f>
        <v>0</v>
      </c>
      <c r="U335">
        <f>VLOOKUP($A335,content_factors_backup!$A$2:$Q$468,U$525,FALSE)</f>
        <v>0</v>
      </c>
      <c r="V335">
        <f>VLOOKUP($A335,content_factors_backup!$A$2:$Q$468,V$525,FALSE)</f>
        <v>0</v>
      </c>
      <c r="W335">
        <f>VLOOKUP($A335,content_factors_backup!$A$2:$Q$468,W$525,FALSE)</f>
        <v>0</v>
      </c>
    </row>
    <row r="336" spans="1:23" x14ac:dyDescent="0.25">
      <c r="A336">
        <v>773</v>
      </c>
      <c r="B336" t="s">
        <v>277</v>
      </c>
      <c r="C336" t="s">
        <v>694</v>
      </c>
      <c r="E336" t="s">
        <v>693</v>
      </c>
      <c r="F336" t="s">
        <v>693</v>
      </c>
      <c r="G336">
        <v>26190.01</v>
      </c>
      <c r="I336">
        <f>VLOOKUP($A336,content_factors_backup!$A$2:$Q$468,I$525,FALSE)</f>
        <v>90</v>
      </c>
      <c r="J336">
        <f>VLOOKUP($A336,content_factors_backup!$A$2:$Q$468,J$525,FALSE)</f>
        <v>0</v>
      </c>
      <c r="K336">
        <f>VLOOKUP($A336,content_factors_backup!$A$2:$Q$468,K$525,FALSE)</f>
        <v>0</v>
      </c>
      <c r="L336">
        <f>VLOOKUP($A336,content_factors_backup!$A$2:$Q$468,L$525,FALSE)</f>
        <v>0</v>
      </c>
      <c r="M336">
        <f>VLOOKUP($A336,content_factors_backup!$A$2:$Q$468,M$525,FALSE)</f>
        <v>0</v>
      </c>
      <c r="N336">
        <f>VLOOKUP($A336,content_factors_backup!$A$2:$Q$468,N$525,FALSE)</f>
        <v>0</v>
      </c>
      <c r="O336">
        <f>VLOOKUP($A336,content_factors_backup!$A$2:$Q$468,O$525,FALSE)</f>
        <v>0</v>
      </c>
      <c r="P336">
        <f>VLOOKUP($A336,content_factors_backup!$A$2:$Q$468,P$525,FALSE)</f>
        <v>0</v>
      </c>
      <c r="Q336">
        <f>VLOOKUP($A336,content_factors_backup!$A$2:$Q$468,Q$525,FALSE)</f>
        <v>0</v>
      </c>
      <c r="R336">
        <f>VLOOKUP($A336,content_factors_backup!$A$2:$Q$468,R$525,FALSE)</f>
        <v>0</v>
      </c>
      <c r="S336">
        <f>VLOOKUP($A336,content_factors_backup!$A$2:$Q$468,S$525,FALSE)</f>
        <v>0</v>
      </c>
      <c r="T336">
        <f>VLOOKUP($A336,content_factors_backup!$A$2:$Q$468,T$525,FALSE)</f>
        <v>0</v>
      </c>
      <c r="U336">
        <f>VLOOKUP($A336,content_factors_backup!$A$2:$Q$468,U$525,FALSE)</f>
        <v>0</v>
      </c>
      <c r="V336">
        <f>VLOOKUP($A336,content_factors_backup!$A$2:$Q$468,V$525,FALSE)</f>
        <v>0</v>
      </c>
      <c r="W336">
        <f>VLOOKUP($A336,content_factors_backup!$A$2:$Q$468,W$525,FALSE)</f>
        <v>0</v>
      </c>
    </row>
    <row r="337" spans="1:23" x14ac:dyDescent="0.25">
      <c r="A337">
        <v>774</v>
      </c>
      <c r="B337" t="s">
        <v>278</v>
      </c>
      <c r="C337" t="s">
        <v>692</v>
      </c>
      <c r="E337">
        <v>530130</v>
      </c>
      <c r="F337">
        <v>530130</v>
      </c>
      <c r="G337">
        <v>26190.02</v>
      </c>
      <c r="I337">
        <f>VLOOKUP($A337,content_factors_backup!$A$2:$Q$468,I$525,FALSE)</f>
        <v>90</v>
      </c>
      <c r="J337">
        <f>VLOOKUP($A337,content_factors_backup!$A$2:$Q$468,J$525,FALSE)</f>
        <v>0</v>
      </c>
      <c r="K337">
        <f>VLOOKUP($A337,content_factors_backup!$A$2:$Q$468,K$525,FALSE)</f>
        <v>0</v>
      </c>
      <c r="L337">
        <f>VLOOKUP($A337,content_factors_backup!$A$2:$Q$468,L$525,FALSE)</f>
        <v>0</v>
      </c>
      <c r="M337">
        <f>VLOOKUP($A337,content_factors_backup!$A$2:$Q$468,M$525,FALSE)</f>
        <v>0</v>
      </c>
      <c r="N337">
        <f>VLOOKUP($A337,content_factors_backup!$A$2:$Q$468,N$525,FALSE)</f>
        <v>0</v>
      </c>
      <c r="O337">
        <f>VLOOKUP($A337,content_factors_backup!$A$2:$Q$468,O$525,FALSE)</f>
        <v>0</v>
      </c>
      <c r="P337">
        <f>VLOOKUP($A337,content_factors_backup!$A$2:$Q$468,P$525,FALSE)</f>
        <v>0</v>
      </c>
      <c r="Q337">
        <f>VLOOKUP($A337,content_factors_backup!$A$2:$Q$468,Q$525,FALSE)</f>
        <v>0</v>
      </c>
      <c r="R337">
        <f>VLOOKUP($A337,content_factors_backup!$A$2:$Q$468,R$525,FALSE)</f>
        <v>0</v>
      </c>
      <c r="S337">
        <f>VLOOKUP($A337,content_factors_backup!$A$2:$Q$468,S$525,FALSE)</f>
        <v>0</v>
      </c>
      <c r="T337">
        <f>VLOOKUP($A337,content_factors_backup!$A$2:$Q$468,T$525,FALSE)</f>
        <v>0</v>
      </c>
      <c r="U337">
        <f>VLOOKUP($A337,content_factors_backup!$A$2:$Q$468,U$525,FALSE)</f>
        <v>0</v>
      </c>
      <c r="V337">
        <f>VLOOKUP($A337,content_factors_backup!$A$2:$Q$468,V$525,FALSE)</f>
        <v>0</v>
      </c>
      <c r="W337">
        <f>VLOOKUP($A337,content_factors_backup!$A$2:$Q$468,W$525,FALSE)</f>
        <v>0</v>
      </c>
    </row>
    <row r="338" spans="1:23" x14ac:dyDescent="0.25">
      <c r="A338">
        <v>777</v>
      </c>
      <c r="B338" t="s">
        <v>460</v>
      </c>
      <c r="C338" t="s">
        <v>1119</v>
      </c>
      <c r="E338" t="s">
        <v>1120</v>
      </c>
      <c r="F338" t="s">
        <v>1120</v>
      </c>
      <c r="G338">
        <v>1929.02</v>
      </c>
      <c r="I338">
        <f>VLOOKUP($A338,content_factors_backup!$A$2:$Q$468,I$525,FALSE)</f>
        <v>50</v>
      </c>
      <c r="J338" t="e">
        <f>VLOOKUP($A338,content_factors_backup!$A$2:$Q$468,J$525,FALSE)</f>
        <v>#N/A</v>
      </c>
      <c r="K338" t="e">
        <f>VLOOKUP($A338,content_factors_backup!$A$2:$Q$468,K$525,FALSE)</f>
        <v>#N/A</v>
      </c>
      <c r="L338" t="e">
        <f>VLOOKUP($A338,content_factors_backup!$A$2:$Q$468,L$525,FALSE)</f>
        <v>#N/A</v>
      </c>
      <c r="M338" t="e">
        <f>VLOOKUP($A338,content_factors_backup!$A$2:$Q$468,M$525,FALSE)</f>
        <v>#N/A</v>
      </c>
      <c r="N338" t="e">
        <f>VLOOKUP($A338,content_factors_backup!$A$2:$Q$468,N$525,FALSE)</f>
        <v>#N/A</v>
      </c>
      <c r="O338" t="e">
        <f>VLOOKUP($A338,content_factors_backup!$A$2:$Q$468,O$525,FALSE)</f>
        <v>#N/A</v>
      </c>
      <c r="P338" t="e">
        <f>VLOOKUP($A338,content_factors_backup!$A$2:$Q$468,P$525,FALSE)</f>
        <v>#N/A</v>
      </c>
      <c r="Q338" t="e">
        <f>VLOOKUP($A338,content_factors_backup!$A$2:$Q$468,Q$525,FALSE)</f>
        <v>#N/A</v>
      </c>
      <c r="R338" t="e">
        <f>VLOOKUP($A338,content_factors_backup!$A$2:$Q$468,R$525,FALSE)</f>
        <v>#N/A</v>
      </c>
      <c r="S338" t="e">
        <f>VLOOKUP($A338,content_factors_backup!$A$2:$Q$468,S$525,FALSE)</f>
        <v>#N/A</v>
      </c>
      <c r="T338" t="e">
        <f>VLOOKUP($A338,content_factors_backup!$A$2:$Q$468,T$525,FALSE)</f>
        <v>#N/A</v>
      </c>
      <c r="U338" t="e">
        <f>VLOOKUP($A338,content_factors_backup!$A$2:$Q$468,U$525,FALSE)</f>
        <v>#N/A</v>
      </c>
      <c r="V338" t="e">
        <f>VLOOKUP($A338,content_factors_backup!$A$2:$Q$468,V$525,FALSE)</f>
        <v>#N/A</v>
      </c>
      <c r="W338" t="e">
        <f>VLOOKUP($A338,content_factors_backup!$A$2:$Q$468,W$525,FALSE)</f>
        <v>#N/A</v>
      </c>
    </row>
    <row r="339" spans="1:23" x14ac:dyDescent="0.25">
      <c r="A339">
        <v>778</v>
      </c>
      <c r="B339" t="s">
        <v>279</v>
      </c>
      <c r="C339" t="s">
        <v>691</v>
      </c>
      <c r="E339">
        <v>530500</v>
      </c>
      <c r="F339">
        <v>530500</v>
      </c>
      <c r="G339">
        <v>1929.03</v>
      </c>
      <c r="I339">
        <f>VLOOKUP($A339,content_factors_backup!$A$2:$Q$468,I$525,FALSE)</f>
        <v>90</v>
      </c>
      <c r="J339">
        <f>VLOOKUP($A339,content_factors_backup!$A$2:$Q$468,J$525,FALSE)</f>
        <v>0</v>
      </c>
      <c r="K339">
        <f>VLOOKUP($A339,content_factors_backup!$A$2:$Q$468,K$525,FALSE)</f>
        <v>0</v>
      </c>
      <c r="L339">
        <f>VLOOKUP($A339,content_factors_backup!$A$2:$Q$468,L$525,FALSE)</f>
        <v>0</v>
      </c>
      <c r="M339">
        <f>VLOOKUP($A339,content_factors_backup!$A$2:$Q$468,M$525,FALSE)</f>
        <v>0</v>
      </c>
      <c r="N339">
        <f>VLOOKUP($A339,content_factors_backup!$A$2:$Q$468,N$525,FALSE)</f>
        <v>0</v>
      </c>
      <c r="O339">
        <f>VLOOKUP($A339,content_factors_backup!$A$2:$Q$468,O$525,FALSE)</f>
        <v>0</v>
      </c>
      <c r="P339">
        <f>VLOOKUP($A339,content_factors_backup!$A$2:$Q$468,P$525,FALSE)</f>
        <v>0</v>
      </c>
      <c r="Q339">
        <f>VLOOKUP($A339,content_factors_backup!$A$2:$Q$468,Q$525,FALSE)</f>
        <v>0</v>
      </c>
      <c r="R339">
        <f>VLOOKUP($A339,content_factors_backup!$A$2:$Q$468,R$525,FALSE)</f>
        <v>0</v>
      </c>
      <c r="S339">
        <f>VLOOKUP($A339,content_factors_backup!$A$2:$Q$468,S$525,FALSE)</f>
        <v>0</v>
      </c>
      <c r="T339">
        <f>VLOOKUP($A339,content_factors_backup!$A$2:$Q$468,T$525,FALSE)</f>
        <v>0</v>
      </c>
      <c r="U339">
        <f>VLOOKUP($A339,content_factors_backup!$A$2:$Q$468,U$525,FALSE)</f>
        <v>0</v>
      </c>
      <c r="V339">
        <f>VLOOKUP($A339,content_factors_backup!$A$2:$Q$468,V$525,FALSE)</f>
        <v>0</v>
      </c>
      <c r="W339">
        <f>VLOOKUP($A339,content_factors_backup!$A$2:$Q$468,W$525,FALSE)</f>
        <v>0</v>
      </c>
    </row>
    <row r="340" spans="1:23" x14ac:dyDescent="0.25">
      <c r="A340">
        <v>780</v>
      </c>
      <c r="B340" t="s">
        <v>280</v>
      </c>
      <c r="C340" t="s">
        <v>690</v>
      </c>
      <c r="E340" t="s">
        <v>689</v>
      </c>
      <c r="F340" t="s">
        <v>689</v>
      </c>
      <c r="G340">
        <v>1922.01</v>
      </c>
      <c r="I340">
        <f>VLOOKUP($A340,content_factors_backup!$A$2:$Q$468,I$525,FALSE)</f>
        <v>87</v>
      </c>
      <c r="J340">
        <f>VLOOKUP($A340,content_factors_backup!$A$2:$Q$468,J$525,FALSE)</f>
        <v>0</v>
      </c>
      <c r="K340">
        <f>VLOOKUP($A340,content_factors_backup!$A$2:$Q$468,K$525,FALSE)</f>
        <v>0</v>
      </c>
      <c r="L340">
        <f>VLOOKUP($A340,content_factors_backup!$A$2:$Q$468,L$525,FALSE)</f>
        <v>0</v>
      </c>
      <c r="M340">
        <f>VLOOKUP($A340,content_factors_backup!$A$2:$Q$468,M$525,FALSE)</f>
        <v>0</v>
      </c>
      <c r="N340">
        <f>VLOOKUP($A340,content_factors_backup!$A$2:$Q$468,N$525,FALSE)</f>
        <v>0</v>
      </c>
      <c r="O340">
        <f>VLOOKUP($A340,content_factors_backup!$A$2:$Q$468,O$525,FALSE)</f>
        <v>0</v>
      </c>
      <c r="P340">
        <f>VLOOKUP($A340,content_factors_backup!$A$2:$Q$468,P$525,FALSE)</f>
        <v>0</v>
      </c>
      <c r="Q340">
        <f>VLOOKUP($A340,content_factors_backup!$A$2:$Q$468,Q$525,FALSE)</f>
        <v>0</v>
      </c>
      <c r="R340">
        <f>VLOOKUP($A340,content_factors_backup!$A$2:$Q$468,R$525,FALSE)</f>
        <v>0</v>
      </c>
      <c r="S340">
        <f>VLOOKUP($A340,content_factors_backup!$A$2:$Q$468,S$525,FALSE)</f>
        <v>0</v>
      </c>
      <c r="T340">
        <f>VLOOKUP($A340,content_factors_backup!$A$2:$Q$468,T$525,FALSE)</f>
        <v>0</v>
      </c>
      <c r="U340">
        <f>VLOOKUP($A340,content_factors_backup!$A$2:$Q$468,U$525,FALSE)</f>
        <v>0</v>
      </c>
      <c r="V340">
        <f>VLOOKUP($A340,content_factors_backup!$A$2:$Q$468,V$525,FALSE)</f>
        <v>0</v>
      </c>
      <c r="W340">
        <f>VLOOKUP($A340,content_factors_backup!$A$2:$Q$468,W$525,FALSE)</f>
        <v>0</v>
      </c>
    </row>
    <row r="341" spans="1:23" x14ac:dyDescent="0.25">
      <c r="A341">
        <v>782</v>
      </c>
      <c r="B341" t="s">
        <v>461</v>
      </c>
      <c r="C341" t="s">
        <v>1101</v>
      </c>
      <c r="E341" t="s">
        <v>689</v>
      </c>
      <c r="F341" t="s">
        <v>689</v>
      </c>
      <c r="G341">
        <v>1922.02</v>
      </c>
      <c r="I341">
        <f>VLOOKUP($A341,content_factors_backup!$A$2:$Q$468,I$525,FALSE)</f>
        <v>50</v>
      </c>
      <c r="J341" t="e">
        <f>VLOOKUP($A341,content_factors_backup!$A$2:$Q$468,J$525,FALSE)</f>
        <v>#N/A</v>
      </c>
      <c r="K341" t="e">
        <f>VLOOKUP($A341,content_factors_backup!$A$2:$Q$468,K$525,FALSE)</f>
        <v>#N/A</v>
      </c>
      <c r="L341" t="e">
        <f>VLOOKUP($A341,content_factors_backup!$A$2:$Q$468,L$525,FALSE)</f>
        <v>#N/A</v>
      </c>
      <c r="M341" t="e">
        <f>VLOOKUP($A341,content_factors_backup!$A$2:$Q$468,M$525,FALSE)</f>
        <v>#N/A</v>
      </c>
      <c r="N341" t="e">
        <f>VLOOKUP($A341,content_factors_backup!$A$2:$Q$468,N$525,FALSE)</f>
        <v>#N/A</v>
      </c>
      <c r="O341" t="e">
        <f>VLOOKUP($A341,content_factors_backup!$A$2:$Q$468,O$525,FALSE)</f>
        <v>#N/A</v>
      </c>
      <c r="P341" t="e">
        <f>VLOOKUP($A341,content_factors_backup!$A$2:$Q$468,P$525,FALSE)</f>
        <v>#N/A</v>
      </c>
      <c r="Q341" t="e">
        <f>VLOOKUP($A341,content_factors_backup!$A$2:$Q$468,Q$525,FALSE)</f>
        <v>#N/A</v>
      </c>
      <c r="R341" t="e">
        <f>VLOOKUP($A341,content_factors_backup!$A$2:$Q$468,R$525,FALSE)</f>
        <v>#N/A</v>
      </c>
      <c r="S341" t="e">
        <f>VLOOKUP($A341,content_factors_backup!$A$2:$Q$468,S$525,FALSE)</f>
        <v>#N/A</v>
      </c>
      <c r="T341" t="e">
        <f>VLOOKUP($A341,content_factors_backup!$A$2:$Q$468,T$525,FALSE)</f>
        <v>#N/A</v>
      </c>
      <c r="U341" t="e">
        <f>VLOOKUP($A341,content_factors_backup!$A$2:$Q$468,U$525,FALSE)</f>
        <v>#N/A</v>
      </c>
      <c r="V341" t="e">
        <f>VLOOKUP($A341,content_factors_backup!$A$2:$Q$468,V$525,FALSE)</f>
        <v>#N/A</v>
      </c>
      <c r="W341" t="e">
        <f>VLOOKUP($A341,content_factors_backup!$A$2:$Q$468,W$525,FALSE)</f>
        <v>#N/A</v>
      </c>
    </row>
    <row r="342" spans="1:23" x14ac:dyDescent="0.25">
      <c r="A342">
        <v>788</v>
      </c>
      <c r="B342" t="s">
        <v>462</v>
      </c>
      <c r="C342" t="s">
        <v>1133</v>
      </c>
      <c r="E342">
        <v>530500</v>
      </c>
      <c r="F342">
        <v>530500</v>
      </c>
      <c r="G342">
        <v>1929.04</v>
      </c>
      <c r="I342">
        <f>VLOOKUP($A342,content_factors_backup!$A$2:$Q$468,I$525,FALSE)</f>
        <v>50</v>
      </c>
      <c r="J342" t="e">
        <f>VLOOKUP($A342,content_factors_backup!$A$2:$Q$468,J$525,FALSE)</f>
        <v>#N/A</v>
      </c>
      <c r="K342" t="e">
        <f>VLOOKUP($A342,content_factors_backup!$A$2:$Q$468,K$525,FALSE)</f>
        <v>#N/A</v>
      </c>
      <c r="L342" t="e">
        <f>VLOOKUP($A342,content_factors_backup!$A$2:$Q$468,L$525,FALSE)</f>
        <v>#N/A</v>
      </c>
      <c r="M342" t="e">
        <f>VLOOKUP($A342,content_factors_backup!$A$2:$Q$468,M$525,FALSE)</f>
        <v>#N/A</v>
      </c>
      <c r="N342" t="e">
        <f>VLOOKUP($A342,content_factors_backup!$A$2:$Q$468,N$525,FALSE)</f>
        <v>#N/A</v>
      </c>
      <c r="O342" t="e">
        <f>VLOOKUP($A342,content_factors_backup!$A$2:$Q$468,O$525,FALSE)</f>
        <v>#N/A</v>
      </c>
      <c r="P342" t="e">
        <f>VLOOKUP($A342,content_factors_backup!$A$2:$Q$468,P$525,FALSE)</f>
        <v>#N/A</v>
      </c>
      <c r="Q342" t="e">
        <f>VLOOKUP($A342,content_factors_backup!$A$2:$Q$468,Q$525,FALSE)</f>
        <v>#N/A</v>
      </c>
      <c r="R342" t="e">
        <f>VLOOKUP($A342,content_factors_backup!$A$2:$Q$468,R$525,FALSE)</f>
        <v>#N/A</v>
      </c>
      <c r="S342" t="e">
        <f>VLOOKUP($A342,content_factors_backup!$A$2:$Q$468,S$525,FALSE)</f>
        <v>#N/A</v>
      </c>
      <c r="T342" t="e">
        <f>VLOOKUP($A342,content_factors_backup!$A$2:$Q$468,T$525,FALSE)</f>
        <v>#N/A</v>
      </c>
      <c r="U342" t="e">
        <f>VLOOKUP($A342,content_factors_backup!$A$2:$Q$468,U$525,FALSE)</f>
        <v>#N/A</v>
      </c>
      <c r="V342" t="e">
        <f>VLOOKUP($A342,content_factors_backup!$A$2:$Q$468,V$525,FALSE)</f>
        <v>#N/A</v>
      </c>
      <c r="W342" t="e">
        <f>VLOOKUP($A342,content_factors_backup!$A$2:$Q$468,W$525,FALSE)</f>
        <v>#N/A</v>
      </c>
    </row>
    <row r="343" spans="1:23" x14ac:dyDescent="0.25">
      <c r="A343">
        <v>789</v>
      </c>
      <c r="B343" t="s">
        <v>463</v>
      </c>
      <c r="C343" t="s">
        <v>1138</v>
      </c>
      <c r="E343">
        <v>530500</v>
      </c>
      <c r="F343">
        <v>530500</v>
      </c>
      <c r="G343">
        <v>1929.05</v>
      </c>
      <c r="I343">
        <f>VLOOKUP($A343,content_factors_backup!$A$2:$Q$468,I$525,FALSE)</f>
        <v>50</v>
      </c>
      <c r="J343" t="e">
        <f>VLOOKUP($A343,content_factors_backup!$A$2:$Q$468,J$525,FALSE)</f>
        <v>#N/A</v>
      </c>
      <c r="K343" t="e">
        <f>VLOOKUP($A343,content_factors_backup!$A$2:$Q$468,K$525,FALSE)</f>
        <v>#N/A</v>
      </c>
      <c r="L343" t="e">
        <f>VLOOKUP($A343,content_factors_backup!$A$2:$Q$468,L$525,FALSE)</f>
        <v>#N/A</v>
      </c>
      <c r="M343" t="e">
        <f>VLOOKUP($A343,content_factors_backup!$A$2:$Q$468,M$525,FALSE)</f>
        <v>#N/A</v>
      </c>
      <c r="N343" t="e">
        <f>VLOOKUP($A343,content_factors_backup!$A$2:$Q$468,N$525,FALSE)</f>
        <v>#N/A</v>
      </c>
      <c r="O343" t="e">
        <f>VLOOKUP($A343,content_factors_backup!$A$2:$Q$468,O$525,FALSE)</f>
        <v>#N/A</v>
      </c>
      <c r="P343" t="e">
        <f>VLOOKUP($A343,content_factors_backup!$A$2:$Q$468,P$525,FALSE)</f>
        <v>#N/A</v>
      </c>
      <c r="Q343" t="e">
        <f>VLOOKUP($A343,content_factors_backup!$A$2:$Q$468,Q$525,FALSE)</f>
        <v>#N/A</v>
      </c>
      <c r="R343" t="e">
        <f>VLOOKUP($A343,content_factors_backup!$A$2:$Q$468,R$525,FALSE)</f>
        <v>#N/A</v>
      </c>
      <c r="S343" t="e">
        <f>VLOOKUP($A343,content_factors_backup!$A$2:$Q$468,S$525,FALSE)</f>
        <v>#N/A</v>
      </c>
      <c r="T343" t="e">
        <f>VLOOKUP($A343,content_factors_backup!$A$2:$Q$468,T$525,FALSE)</f>
        <v>#N/A</v>
      </c>
      <c r="U343" t="e">
        <f>VLOOKUP($A343,content_factors_backup!$A$2:$Q$468,U$525,FALSE)</f>
        <v>#N/A</v>
      </c>
      <c r="V343" t="e">
        <f>VLOOKUP($A343,content_factors_backup!$A$2:$Q$468,V$525,FALSE)</f>
        <v>#N/A</v>
      </c>
      <c r="W343" t="e">
        <f>VLOOKUP($A343,content_factors_backup!$A$2:$Q$468,W$525,FALSE)</f>
        <v>#N/A</v>
      </c>
    </row>
    <row r="344" spans="1:23" x14ac:dyDescent="0.25">
      <c r="A344">
        <v>800</v>
      </c>
      <c r="B344" t="s">
        <v>464</v>
      </c>
      <c r="C344" t="s">
        <v>1100</v>
      </c>
      <c r="E344">
        <v>530500</v>
      </c>
      <c r="F344">
        <v>530500</v>
      </c>
      <c r="G344">
        <v>1929.06</v>
      </c>
      <c r="I344">
        <f>VLOOKUP($A344,content_factors_backup!$A$2:$Q$468,I$525,FALSE)</f>
        <v>50</v>
      </c>
      <c r="J344" t="e">
        <f>VLOOKUP($A344,content_factors_backup!$A$2:$Q$468,J$525,FALSE)</f>
        <v>#N/A</v>
      </c>
      <c r="K344" t="e">
        <f>VLOOKUP($A344,content_factors_backup!$A$2:$Q$468,K$525,FALSE)</f>
        <v>#N/A</v>
      </c>
      <c r="L344" t="e">
        <f>VLOOKUP($A344,content_factors_backup!$A$2:$Q$468,L$525,FALSE)</f>
        <v>#N/A</v>
      </c>
      <c r="M344" t="e">
        <f>VLOOKUP($A344,content_factors_backup!$A$2:$Q$468,M$525,FALSE)</f>
        <v>#N/A</v>
      </c>
      <c r="N344" t="e">
        <f>VLOOKUP($A344,content_factors_backup!$A$2:$Q$468,N$525,FALSE)</f>
        <v>#N/A</v>
      </c>
      <c r="O344" t="e">
        <f>VLOOKUP($A344,content_factors_backup!$A$2:$Q$468,O$525,FALSE)</f>
        <v>#N/A</v>
      </c>
      <c r="P344" t="e">
        <f>VLOOKUP($A344,content_factors_backup!$A$2:$Q$468,P$525,FALSE)</f>
        <v>#N/A</v>
      </c>
      <c r="Q344" t="e">
        <f>VLOOKUP($A344,content_factors_backup!$A$2:$Q$468,Q$525,FALSE)</f>
        <v>#N/A</v>
      </c>
      <c r="R344" t="e">
        <f>VLOOKUP($A344,content_factors_backup!$A$2:$Q$468,R$525,FALSE)</f>
        <v>#N/A</v>
      </c>
      <c r="S344" t="e">
        <f>VLOOKUP($A344,content_factors_backup!$A$2:$Q$468,S$525,FALSE)</f>
        <v>#N/A</v>
      </c>
      <c r="T344" t="e">
        <f>VLOOKUP($A344,content_factors_backup!$A$2:$Q$468,T$525,FALSE)</f>
        <v>#N/A</v>
      </c>
      <c r="U344" t="e">
        <f>VLOOKUP($A344,content_factors_backup!$A$2:$Q$468,U$525,FALSE)</f>
        <v>#N/A</v>
      </c>
      <c r="V344" t="e">
        <f>VLOOKUP($A344,content_factors_backup!$A$2:$Q$468,V$525,FALSE)</f>
        <v>#N/A</v>
      </c>
      <c r="W344" t="e">
        <f>VLOOKUP($A344,content_factors_backup!$A$2:$Q$468,W$525,FALSE)</f>
        <v>#N/A</v>
      </c>
    </row>
    <row r="345" spans="1:23" x14ac:dyDescent="0.25">
      <c r="A345">
        <v>809</v>
      </c>
      <c r="B345" t="s">
        <v>281</v>
      </c>
      <c r="C345" t="s">
        <v>688</v>
      </c>
      <c r="E345">
        <v>530500</v>
      </c>
      <c r="F345">
        <v>530500</v>
      </c>
      <c r="G345">
        <v>1929.07</v>
      </c>
      <c r="I345">
        <f>VLOOKUP($A345,content_factors_backup!$A$2:$Q$468,I$525,FALSE)</f>
        <v>90</v>
      </c>
      <c r="J345">
        <f>VLOOKUP($A345,content_factors_backup!$A$2:$Q$468,J$525,FALSE)</f>
        <v>0</v>
      </c>
      <c r="K345">
        <f>VLOOKUP($A345,content_factors_backup!$A$2:$Q$468,K$525,FALSE)</f>
        <v>0</v>
      </c>
      <c r="L345">
        <f>VLOOKUP($A345,content_factors_backup!$A$2:$Q$468,L$525,FALSE)</f>
        <v>0</v>
      </c>
      <c r="M345">
        <f>VLOOKUP($A345,content_factors_backup!$A$2:$Q$468,M$525,FALSE)</f>
        <v>0</v>
      </c>
      <c r="N345">
        <f>VLOOKUP($A345,content_factors_backup!$A$2:$Q$468,N$525,FALSE)</f>
        <v>0</v>
      </c>
      <c r="O345">
        <f>VLOOKUP($A345,content_factors_backup!$A$2:$Q$468,O$525,FALSE)</f>
        <v>0</v>
      </c>
      <c r="P345">
        <f>VLOOKUP($A345,content_factors_backup!$A$2:$Q$468,P$525,FALSE)</f>
        <v>0</v>
      </c>
      <c r="Q345">
        <f>VLOOKUP($A345,content_factors_backup!$A$2:$Q$468,Q$525,FALSE)</f>
        <v>0</v>
      </c>
      <c r="R345">
        <f>VLOOKUP($A345,content_factors_backup!$A$2:$Q$468,R$525,FALSE)</f>
        <v>0</v>
      </c>
      <c r="S345">
        <f>VLOOKUP($A345,content_factors_backup!$A$2:$Q$468,S$525,FALSE)</f>
        <v>0</v>
      </c>
      <c r="T345">
        <f>VLOOKUP($A345,content_factors_backup!$A$2:$Q$468,T$525,FALSE)</f>
        <v>0</v>
      </c>
      <c r="U345">
        <f>VLOOKUP($A345,content_factors_backup!$A$2:$Q$468,U$525,FALSE)</f>
        <v>0</v>
      </c>
      <c r="V345">
        <f>VLOOKUP($A345,content_factors_backup!$A$2:$Q$468,V$525,FALSE)</f>
        <v>0</v>
      </c>
      <c r="W345">
        <f>VLOOKUP($A345,content_factors_backup!$A$2:$Q$468,W$525,FALSE)</f>
        <v>0</v>
      </c>
    </row>
    <row r="346" spans="1:23" x14ac:dyDescent="0.25">
      <c r="A346">
        <v>813</v>
      </c>
      <c r="B346" t="s">
        <v>435</v>
      </c>
      <c r="C346" t="s">
        <v>687</v>
      </c>
      <c r="E346">
        <v>530500</v>
      </c>
      <c r="F346">
        <v>530500</v>
      </c>
      <c r="G346">
        <v>1929.08</v>
      </c>
      <c r="I346">
        <f>VLOOKUP($A346,content_factors_backup!$A$2:$Q$468,I$525,FALSE)</f>
        <v>60</v>
      </c>
      <c r="J346" t="e">
        <f>VLOOKUP($A346,content_factors_backup!$A$2:$Q$468,J$525,FALSE)</f>
        <v>#N/A</v>
      </c>
      <c r="K346" t="e">
        <f>VLOOKUP($A346,content_factors_backup!$A$2:$Q$468,K$525,FALSE)</f>
        <v>#N/A</v>
      </c>
      <c r="L346" t="e">
        <f>VLOOKUP($A346,content_factors_backup!$A$2:$Q$468,L$525,FALSE)</f>
        <v>#N/A</v>
      </c>
      <c r="M346" t="e">
        <f>VLOOKUP($A346,content_factors_backup!$A$2:$Q$468,M$525,FALSE)</f>
        <v>#N/A</v>
      </c>
      <c r="N346" t="e">
        <f>VLOOKUP($A346,content_factors_backup!$A$2:$Q$468,N$525,FALSE)</f>
        <v>#N/A</v>
      </c>
      <c r="O346" t="e">
        <f>VLOOKUP($A346,content_factors_backup!$A$2:$Q$468,O$525,FALSE)</f>
        <v>#N/A</v>
      </c>
      <c r="P346" t="e">
        <f>VLOOKUP($A346,content_factors_backup!$A$2:$Q$468,P$525,FALSE)</f>
        <v>#N/A</v>
      </c>
      <c r="Q346" t="e">
        <f>VLOOKUP($A346,content_factors_backup!$A$2:$Q$468,Q$525,FALSE)</f>
        <v>#N/A</v>
      </c>
      <c r="R346" t="e">
        <f>VLOOKUP($A346,content_factors_backup!$A$2:$Q$468,R$525,FALSE)</f>
        <v>#N/A</v>
      </c>
      <c r="S346" t="e">
        <f>VLOOKUP($A346,content_factors_backup!$A$2:$Q$468,S$525,FALSE)</f>
        <v>#N/A</v>
      </c>
      <c r="T346" t="e">
        <f>VLOOKUP($A346,content_factors_backup!$A$2:$Q$468,T$525,FALSE)</f>
        <v>#N/A</v>
      </c>
      <c r="U346" t="e">
        <f>VLOOKUP($A346,content_factors_backup!$A$2:$Q$468,U$525,FALSE)</f>
        <v>#N/A</v>
      </c>
      <c r="V346" t="e">
        <f>VLOOKUP($A346,content_factors_backup!$A$2:$Q$468,V$525,FALSE)</f>
        <v>#N/A</v>
      </c>
      <c r="W346" t="e">
        <f>VLOOKUP($A346,content_factors_backup!$A$2:$Q$468,W$525,FALSE)</f>
        <v>#N/A</v>
      </c>
    </row>
    <row r="347" spans="1:23" x14ac:dyDescent="0.25">
      <c r="A347">
        <v>821</v>
      </c>
      <c r="B347" t="s">
        <v>436</v>
      </c>
      <c r="C347" t="s">
        <v>686</v>
      </c>
      <c r="E347">
        <v>530500</v>
      </c>
      <c r="F347">
        <v>530500</v>
      </c>
      <c r="G347">
        <v>1929.9</v>
      </c>
      <c r="I347">
        <f>VLOOKUP($A347,content_factors_backup!$A$2:$Q$468,I$525,FALSE)</f>
        <v>90</v>
      </c>
      <c r="J347" t="e">
        <f>VLOOKUP($A347,content_factors_backup!$A$2:$Q$468,J$525,FALSE)</f>
        <v>#N/A</v>
      </c>
      <c r="K347" t="e">
        <f>VLOOKUP($A347,content_factors_backup!$A$2:$Q$468,K$525,FALSE)</f>
        <v>#N/A</v>
      </c>
      <c r="L347" t="e">
        <f>VLOOKUP($A347,content_factors_backup!$A$2:$Q$468,L$525,FALSE)</f>
        <v>#N/A</v>
      </c>
      <c r="M347" t="e">
        <f>VLOOKUP($A347,content_factors_backup!$A$2:$Q$468,M$525,FALSE)</f>
        <v>#N/A</v>
      </c>
      <c r="N347" t="e">
        <f>VLOOKUP($A347,content_factors_backup!$A$2:$Q$468,N$525,FALSE)</f>
        <v>#N/A</v>
      </c>
      <c r="O347" t="e">
        <f>VLOOKUP($A347,content_factors_backup!$A$2:$Q$468,O$525,FALSE)</f>
        <v>#N/A</v>
      </c>
      <c r="P347" t="e">
        <f>VLOOKUP($A347,content_factors_backup!$A$2:$Q$468,P$525,FALSE)</f>
        <v>#N/A</v>
      </c>
      <c r="Q347" t="e">
        <f>VLOOKUP($A347,content_factors_backup!$A$2:$Q$468,Q$525,FALSE)</f>
        <v>#N/A</v>
      </c>
      <c r="R347" t="e">
        <f>VLOOKUP($A347,content_factors_backup!$A$2:$Q$468,R$525,FALSE)</f>
        <v>#N/A</v>
      </c>
      <c r="S347" t="e">
        <f>VLOOKUP($A347,content_factors_backup!$A$2:$Q$468,S$525,FALSE)</f>
        <v>#N/A</v>
      </c>
      <c r="T347" t="e">
        <f>VLOOKUP($A347,content_factors_backup!$A$2:$Q$468,T$525,FALSE)</f>
        <v>#N/A</v>
      </c>
      <c r="U347" t="e">
        <f>VLOOKUP($A347,content_factors_backup!$A$2:$Q$468,U$525,FALSE)</f>
        <v>#N/A</v>
      </c>
      <c r="V347" t="e">
        <f>VLOOKUP($A347,content_factors_backup!$A$2:$Q$468,V$525,FALSE)</f>
        <v>#N/A</v>
      </c>
      <c r="W347" t="e">
        <f>VLOOKUP($A347,content_factors_backup!$A$2:$Q$468,W$525,FALSE)</f>
        <v>#N/A</v>
      </c>
    </row>
    <row r="348" spans="1:23" x14ac:dyDescent="0.25">
      <c r="A348">
        <v>826</v>
      </c>
      <c r="B348" t="s">
        <v>282</v>
      </c>
      <c r="C348" t="s">
        <v>685</v>
      </c>
      <c r="E348" t="s">
        <v>684</v>
      </c>
      <c r="F348" t="s">
        <v>684</v>
      </c>
      <c r="G348">
        <v>1970</v>
      </c>
      <c r="I348">
        <f>VLOOKUP($A348,content_factors_backup!$A$2:$Q$468,I$525,FALSE)</f>
        <v>90</v>
      </c>
      <c r="J348">
        <f>VLOOKUP($A348,content_factors_backup!$A$2:$Q$468,J$525,FALSE)</f>
        <v>0</v>
      </c>
      <c r="K348">
        <f>VLOOKUP($A348,content_factors_backup!$A$2:$Q$468,K$525,FALSE)</f>
        <v>0</v>
      </c>
      <c r="L348">
        <f>VLOOKUP($A348,content_factors_backup!$A$2:$Q$468,L$525,FALSE)</f>
        <v>0</v>
      </c>
      <c r="M348">
        <f>VLOOKUP($A348,content_factors_backup!$A$2:$Q$468,M$525,FALSE)</f>
        <v>0</v>
      </c>
      <c r="N348">
        <f>VLOOKUP($A348,content_factors_backup!$A$2:$Q$468,N$525,FALSE)</f>
        <v>0</v>
      </c>
      <c r="O348">
        <f>VLOOKUP($A348,content_factors_backup!$A$2:$Q$468,O$525,FALSE)</f>
        <v>0</v>
      </c>
      <c r="P348">
        <f>VLOOKUP($A348,content_factors_backup!$A$2:$Q$468,P$525,FALSE)</f>
        <v>0</v>
      </c>
      <c r="Q348">
        <f>VLOOKUP($A348,content_factors_backup!$A$2:$Q$468,Q$525,FALSE)</f>
        <v>0</v>
      </c>
      <c r="R348">
        <f>VLOOKUP($A348,content_factors_backup!$A$2:$Q$468,R$525,FALSE)</f>
        <v>0</v>
      </c>
      <c r="S348">
        <f>VLOOKUP($A348,content_factors_backup!$A$2:$Q$468,S$525,FALSE)</f>
        <v>0</v>
      </c>
      <c r="T348">
        <f>VLOOKUP($A348,content_factors_backup!$A$2:$Q$468,T$525,FALSE)</f>
        <v>0</v>
      </c>
      <c r="U348">
        <f>VLOOKUP($A348,content_factors_backup!$A$2:$Q$468,U$525,FALSE)</f>
        <v>0</v>
      </c>
      <c r="V348">
        <f>VLOOKUP($A348,content_factors_backup!$A$2:$Q$468,V$525,FALSE)</f>
        <v>0</v>
      </c>
      <c r="W348">
        <f>VLOOKUP($A348,content_factors_backup!$A$2:$Q$468,W$525,FALSE)</f>
        <v>0</v>
      </c>
    </row>
    <row r="349" spans="1:23" x14ac:dyDescent="0.25">
      <c r="A349">
        <v>828</v>
      </c>
      <c r="B349" t="s">
        <v>283</v>
      </c>
      <c r="C349" t="s">
        <v>683</v>
      </c>
      <c r="E349" t="s">
        <v>682</v>
      </c>
      <c r="F349" t="s">
        <v>682</v>
      </c>
      <c r="G349">
        <v>25020.01</v>
      </c>
      <c r="I349">
        <f>VLOOKUP($A349,content_factors_backup!$A$2:$Q$468,I$525,FALSE)</f>
        <v>90</v>
      </c>
      <c r="J349">
        <f>VLOOKUP($A349,content_factors_backup!$A$2:$Q$468,J$525,FALSE)</f>
        <v>0</v>
      </c>
      <c r="K349">
        <f>VLOOKUP($A349,content_factors_backup!$A$2:$Q$468,K$525,FALSE)</f>
        <v>0</v>
      </c>
      <c r="L349">
        <f>VLOOKUP($A349,content_factors_backup!$A$2:$Q$468,L$525,FALSE)</f>
        <v>0</v>
      </c>
      <c r="M349">
        <f>VLOOKUP($A349,content_factors_backup!$A$2:$Q$468,M$525,FALSE)</f>
        <v>0</v>
      </c>
      <c r="N349">
        <f>VLOOKUP($A349,content_factors_backup!$A$2:$Q$468,N$525,FALSE)</f>
        <v>0</v>
      </c>
      <c r="O349">
        <f>VLOOKUP($A349,content_factors_backup!$A$2:$Q$468,O$525,FALSE)</f>
        <v>0</v>
      </c>
      <c r="P349">
        <f>VLOOKUP($A349,content_factors_backup!$A$2:$Q$468,P$525,FALSE)</f>
        <v>0</v>
      </c>
      <c r="Q349">
        <f>VLOOKUP($A349,content_factors_backup!$A$2:$Q$468,Q$525,FALSE)</f>
        <v>0</v>
      </c>
      <c r="R349">
        <f>VLOOKUP($A349,content_factors_backup!$A$2:$Q$468,R$525,FALSE)</f>
        <v>0</v>
      </c>
      <c r="S349">
        <f>VLOOKUP($A349,content_factors_backup!$A$2:$Q$468,S$525,FALSE)</f>
        <v>0</v>
      </c>
      <c r="T349">
        <f>VLOOKUP($A349,content_factors_backup!$A$2:$Q$468,T$525,FALSE)</f>
        <v>0</v>
      </c>
      <c r="U349">
        <f>VLOOKUP($A349,content_factors_backup!$A$2:$Q$468,U$525,FALSE)</f>
        <v>0</v>
      </c>
      <c r="V349">
        <f>VLOOKUP($A349,content_factors_backup!$A$2:$Q$468,V$525,FALSE)</f>
        <v>0</v>
      </c>
      <c r="W349">
        <f>VLOOKUP($A349,content_factors_backup!$A$2:$Q$468,W$525,FALSE)</f>
        <v>0</v>
      </c>
    </row>
    <row r="350" spans="1:23" x14ac:dyDescent="0.25">
      <c r="A350">
        <v>829</v>
      </c>
      <c r="B350" t="s">
        <v>284</v>
      </c>
      <c r="C350" t="s">
        <v>681</v>
      </c>
      <c r="E350" t="s">
        <v>680</v>
      </c>
      <c r="F350" t="s">
        <v>680</v>
      </c>
      <c r="G350">
        <v>25020.02</v>
      </c>
      <c r="I350">
        <f>VLOOKUP($A350,content_factors_backup!$A$2:$Q$468,I$525,FALSE)</f>
        <v>90</v>
      </c>
      <c r="J350">
        <f>VLOOKUP($A350,content_factors_backup!$A$2:$Q$468,J$525,FALSE)</f>
        <v>0</v>
      </c>
      <c r="K350">
        <f>VLOOKUP($A350,content_factors_backup!$A$2:$Q$468,K$525,FALSE)</f>
        <v>0</v>
      </c>
      <c r="L350">
        <f>VLOOKUP($A350,content_factors_backup!$A$2:$Q$468,L$525,FALSE)</f>
        <v>0</v>
      </c>
      <c r="M350">
        <f>VLOOKUP($A350,content_factors_backup!$A$2:$Q$468,M$525,FALSE)</f>
        <v>0</v>
      </c>
      <c r="N350">
        <f>VLOOKUP($A350,content_factors_backup!$A$2:$Q$468,N$525,FALSE)</f>
        <v>0</v>
      </c>
      <c r="O350">
        <f>VLOOKUP($A350,content_factors_backup!$A$2:$Q$468,O$525,FALSE)</f>
        <v>0</v>
      </c>
      <c r="P350">
        <f>VLOOKUP($A350,content_factors_backup!$A$2:$Q$468,P$525,FALSE)</f>
        <v>0</v>
      </c>
      <c r="Q350">
        <f>VLOOKUP($A350,content_factors_backup!$A$2:$Q$468,Q$525,FALSE)</f>
        <v>0</v>
      </c>
      <c r="R350">
        <f>VLOOKUP($A350,content_factors_backup!$A$2:$Q$468,R$525,FALSE)</f>
        <v>0</v>
      </c>
      <c r="S350">
        <f>VLOOKUP($A350,content_factors_backup!$A$2:$Q$468,S$525,FALSE)</f>
        <v>0</v>
      </c>
      <c r="T350">
        <f>VLOOKUP($A350,content_factors_backup!$A$2:$Q$468,T$525,FALSE)</f>
        <v>0</v>
      </c>
      <c r="U350">
        <f>VLOOKUP($A350,content_factors_backup!$A$2:$Q$468,U$525,FALSE)</f>
        <v>0</v>
      </c>
      <c r="V350">
        <f>VLOOKUP($A350,content_factors_backup!$A$2:$Q$468,V$525,FALSE)</f>
        <v>0</v>
      </c>
      <c r="W350">
        <f>VLOOKUP($A350,content_factors_backup!$A$2:$Q$468,W$525,FALSE)</f>
        <v>0</v>
      </c>
    </row>
    <row r="351" spans="1:23" x14ac:dyDescent="0.25">
      <c r="A351">
        <v>831</v>
      </c>
      <c r="B351" t="s">
        <v>285</v>
      </c>
      <c r="C351" t="s">
        <v>679</v>
      </c>
      <c r="E351" t="s">
        <v>678</v>
      </c>
      <c r="F351" t="s">
        <v>678</v>
      </c>
      <c r="G351">
        <v>25090</v>
      </c>
      <c r="I351">
        <f>VLOOKUP($A351,content_factors_backup!$A$2:$Q$468,I$525,FALSE)</f>
        <v>90</v>
      </c>
      <c r="J351">
        <f>VLOOKUP($A351,content_factors_backup!$A$2:$Q$468,J$525,FALSE)</f>
        <v>0</v>
      </c>
      <c r="K351">
        <f>VLOOKUP($A351,content_factors_backup!$A$2:$Q$468,K$525,FALSE)</f>
        <v>0</v>
      </c>
      <c r="L351">
        <f>VLOOKUP($A351,content_factors_backup!$A$2:$Q$468,L$525,FALSE)</f>
        <v>0</v>
      </c>
      <c r="M351">
        <f>VLOOKUP($A351,content_factors_backup!$A$2:$Q$468,M$525,FALSE)</f>
        <v>0</v>
      </c>
      <c r="N351">
        <f>VLOOKUP($A351,content_factors_backup!$A$2:$Q$468,N$525,FALSE)</f>
        <v>0</v>
      </c>
      <c r="O351">
        <f>VLOOKUP($A351,content_factors_backup!$A$2:$Q$468,O$525,FALSE)</f>
        <v>0</v>
      </c>
      <c r="P351">
        <f>VLOOKUP($A351,content_factors_backup!$A$2:$Q$468,P$525,FALSE)</f>
        <v>0</v>
      </c>
      <c r="Q351">
        <f>VLOOKUP($A351,content_factors_backup!$A$2:$Q$468,Q$525,FALSE)</f>
        <v>0</v>
      </c>
      <c r="R351">
        <f>VLOOKUP($A351,content_factors_backup!$A$2:$Q$468,R$525,FALSE)</f>
        <v>0</v>
      </c>
      <c r="S351">
        <f>VLOOKUP($A351,content_factors_backup!$A$2:$Q$468,S$525,FALSE)</f>
        <v>0</v>
      </c>
      <c r="T351">
        <f>VLOOKUP($A351,content_factors_backup!$A$2:$Q$468,T$525,FALSE)</f>
        <v>0</v>
      </c>
      <c r="U351">
        <f>VLOOKUP($A351,content_factors_backup!$A$2:$Q$468,U$525,FALSE)</f>
        <v>0</v>
      </c>
      <c r="V351">
        <f>VLOOKUP($A351,content_factors_backup!$A$2:$Q$468,V$525,FALSE)</f>
        <v>0</v>
      </c>
      <c r="W351">
        <f>VLOOKUP($A351,content_factors_backup!$A$2:$Q$468,W$525,FALSE)</f>
        <v>0</v>
      </c>
    </row>
    <row r="352" spans="1:23" x14ac:dyDescent="0.25">
      <c r="A352">
        <v>836</v>
      </c>
      <c r="B352" t="s">
        <v>286</v>
      </c>
      <c r="C352" t="s">
        <v>677</v>
      </c>
      <c r="E352">
        <v>400110</v>
      </c>
      <c r="F352">
        <v>400110</v>
      </c>
      <c r="G352">
        <v>1950.01</v>
      </c>
      <c r="I352">
        <f>VLOOKUP($A352,content_factors_backup!$A$2:$Q$468,I$525,FALSE)</f>
        <v>35</v>
      </c>
      <c r="J352">
        <f>VLOOKUP($A352,content_factors_backup!$A$2:$Q$468,J$525,FALSE)</f>
        <v>0</v>
      </c>
      <c r="K352">
        <f>VLOOKUP($A352,content_factors_backup!$A$2:$Q$468,K$525,FALSE)</f>
        <v>0</v>
      </c>
      <c r="L352">
        <f>VLOOKUP($A352,content_factors_backup!$A$2:$Q$468,L$525,FALSE)</f>
        <v>0</v>
      </c>
      <c r="M352">
        <f>VLOOKUP($A352,content_factors_backup!$A$2:$Q$468,M$525,FALSE)</f>
        <v>0</v>
      </c>
      <c r="N352">
        <f>VLOOKUP($A352,content_factors_backup!$A$2:$Q$468,N$525,FALSE)</f>
        <v>0</v>
      </c>
      <c r="O352">
        <f>VLOOKUP($A352,content_factors_backup!$A$2:$Q$468,O$525,FALSE)</f>
        <v>0</v>
      </c>
      <c r="P352">
        <f>VLOOKUP($A352,content_factors_backup!$A$2:$Q$468,P$525,FALSE)</f>
        <v>0</v>
      </c>
      <c r="Q352">
        <f>VLOOKUP($A352,content_factors_backup!$A$2:$Q$468,Q$525,FALSE)</f>
        <v>0</v>
      </c>
      <c r="R352">
        <f>VLOOKUP($A352,content_factors_backup!$A$2:$Q$468,R$525,FALSE)</f>
        <v>0</v>
      </c>
      <c r="S352">
        <f>VLOOKUP($A352,content_factors_backup!$A$2:$Q$468,S$525,FALSE)</f>
        <v>0</v>
      </c>
      <c r="T352">
        <f>VLOOKUP($A352,content_factors_backup!$A$2:$Q$468,T$525,FALSE)</f>
        <v>0</v>
      </c>
      <c r="U352">
        <f>VLOOKUP($A352,content_factors_backup!$A$2:$Q$468,U$525,FALSE)</f>
        <v>0</v>
      </c>
      <c r="V352">
        <f>VLOOKUP($A352,content_factors_backup!$A$2:$Q$468,V$525,FALSE)</f>
        <v>0</v>
      </c>
      <c r="W352">
        <f>VLOOKUP($A352,content_factors_backup!$A$2:$Q$468,W$525,FALSE)</f>
        <v>0</v>
      </c>
    </row>
    <row r="353" spans="1:23" x14ac:dyDescent="0.25">
      <c r="A353">
        <v>837</v>
      </c>
      <c r="B353" t="s">
        <v>287</v>
      </c>
      <c r="C353" t="s">
        <v>676</v>
      </c>
      <c r="E353" t="s">
        <v>675</v>
      </c>
      <c r="F353" t="s">
        <v>675</v>
      </c>
      <c r="G353">
        <v>1950.02</v>
      </c>
      <c r="I353">
        <f>VLOOKUP($A353,content_factors_backup!$A$2:$Q$468,I$525,FALSE)</f>
        <v>35</v>
      </c>
      <c r="J353">
        <f>VLOOKUP($A353,content_factors_backup!$A$2:$Q$468,J$525,FALSE)</f>
        <v>0</v>
      </c>
      <c r="K353">
        <f>VLOOKUP($A353,content_factors_backup!$A$2:$Q$468,K$525,FALSE)</f>
        <v>0</v>
      </c>
      <c r="L353">
        <f>VLOOKUP($A353,content_factors_backup!$A$2:$Q$468,L$525,FALSE)</f>
        <v>0</v>
      </c>
      <c r="M353">
        <f>VLOOKUP($A353,content_factors_backup!$A$2:$Q$468,M$525,FALSE)</f>
        <v>0</v>
      </c>
      <c r="N353">
        <f>VLOOKUP($A353,content_factors_backup!$A$2:$Q$468,N$525,FALSE)</f>
        <v>0</v>
      </c>
      <c r="O353">
        <f>VLOOKUP($A353,content_factors_backup!$A$2:$Q$468,O$525,FALSE)</f>
        <v>0</v>
      </c>
      <c r="P353">
        <f>VLOOKUP($A353,content_factors_backup!$A$2:$Q$468,P$525,FALSE)</f>
        <v>0</v>
      </c>
      <c r="Q353">
        <f>VLOOKUP($A353,content_factors_backup!$A$2:$Q$468,Q$525,FALSE)</f>
        <v>0</v>
      </c>
      <c r="R353">
        <f>VLOOKUP($A353,content_factors_backup!$A$2:$Q$468,R$525,FALSE)</f>
        <v>0</v>
      </c>
      <c r="S353">
        <f>VLOOKUP($A353,content_factors_backup!$A$2:$Q$468,S$525,FALSE)</f>
        <v>0</v>
      </c>
      <c r="T353">
        <f>VLOOKUP($A353,content_factors_backup!$A$2:$Q$468,T$525,FALSE)</f>
        <v>0</v>
      </c>
      <c r="U353">
        <f>VLOOKUP($A353,content_factors_backup!$A$2:$Q$468,U$525,FALSE)</f>
        <v>0</v>
      </c>
      <c r="V353">
        <f>VLOOKUP($A353,content_factors_backup!$A$2:$Q$468,V$525,FALSE)</f>
        <v>0</v>
      </c>
      <c r="W353">
        <f>VLOOKUP($A353,content_factors_backup!$A$2:$Q$468,W$525,FALSE)</f>
        <v>0</v>
      </c>
    </row>
    <row r="354" spans="1:23" x14ac:dyDescent="0.25">
      <c r="A354">
        <v>839</v>
      </c>
      <c r="B354" t="s">
        <v>465</v>
      </c>
      <c r="C354" t="s">
        <v>1118</v>
      </c>
      <c r="E354">
        <v>400130</v>
      </c>
      <c r="F354">
        <v>400130</v>
      </c>
      <c r="G354">
        <v>3211</v>
      </c>
      <c r="I354">
        <f>VLOOKUP($A354,content_factors_backup!$A$2:$Q$468,I$525,FALSE)</f>
        <v>50</v>
      </c>
      <c r="J354" t="e">
        <f>VLOOKUP($A354,content_factors_backup!$A$2:$Q$468,J$525,FALSE)</f>
        <v>#N/A</v>
      </c>
      <c r="K354" t="e">
        <f>VLOOKUP($A354,content_factors_backup!$A$2:$Q$468,K$525,FALSE)</f>
        <v>#N/A</v>
      </c>
      <c r="L354" t="e">
        <f>VLOOKUP($A354,content_factors_backup!$A$2:$Q$468,L$525,FALSE)</f>
        <v>#N/A</v>
      </c>
      <c r="M354" t="e">
        <f>VLOOKUP($A354,content_factors_backup!$A$2:$Q$468,M$525,FALSE)</f>
        <v>#N/A</v>
      </c>
      <c r="N354" t="e">
        <f>VLOOKUP($A354,content_factors_backup!$A$2:$Q$468,N$525,FALSE)</f>
        <v>#N/A</v>
      </c>
      <c r="O354" t="e">
        <f>VLOOKUP($A354,content_factors_backup!$A$2:$Q$468,O$525,FALSE)</f>
        <v>#N/A</v>
      </c>
      <c r="P354" t="e">
        <f>VLOOKUP($A354,content_factors_backup!$A$2:$Q$468,P$525,FALSE)</f>
        <v>#N/A</v>
      </c>
      <c r="Q354" t="e">
        <f>VLOOKUP($A354,content_factors_backup!$A$2:$Q$468,Q$525,FALSE)</f>
        <v>#N/A</v>
      </c>
      <c r="R354" t="e">
        <f>VLOOKUP($A354,content_factors_backup!$A$2:$Q$468,R$525,FALSE)</f>
        <v>#N/A</v>
      </c>
      <c r="S354" t="e">
        <f>VLOOKUP($A354,content_factors_backup!$A$2:$Q$468,S$525,FALSE)</f>
        <v>#N/A</v>
      </c>
      <c r="T354" t="e">
        <f>VLOOKUP($A354,content_factors_backup!$A$2:$Q$468,T$525,FALSE)</f>
        <v>#N/A</v>
      </c>
      <c r="U354" t="e">
        <f>VLOOKUP($A354,content_factors_backup!$A$2:$Q$468,U$525,FALSE)</f>
        <v>#N/A</v>
      </c>
      <c r="V354" t="e">
        <f>VLOOKUP($A354,content_factors_backup!$A$2:$Q$468,V$525,FALSE)</f>
        <v>#N/A</v>
      </c>
      <c r="W354" t="e">
        <f>VLOOKUP($A354,content_factors_backup!$A$2:$Q$468,W$525,FALSE)</f>
        <v>#N/A</v>
      </c>
    </row>
    <row r="355" spans="1:23" x14ac:dyDescent="0.25">
      <c r="A355">
        <v>843</v>
      </c>
      <c r="B355" t="s">
        <v>288</v>
      </c>
      <c r="C355" t="s">
        <v>674</v>
      </c>
      <c r="E355">
        <v>230910</v>
      </c>
      <c r="F355">
        <v>230910</v>
      </c>
      <c r="G355">
        <v>23311</v>
      </c>
      <c r="I355">
        <f>VLOOKUP($A355,content_factors_backup!$A$2:$Q$468,I$525,FALSE)</f>
        <v>90</v>
      </c>
      <c r="J355" t="e">
        <f>VLOOKUP($A355,content_factors_backup!$A$2:$Q$468,J$525,FALSE)</f>
        <v>#N/A</v>
      </c>
      <c r="K355" t="e">
        <f>VLOOKUP($A355,content_factors_backup!$A$2:$Q$468,K$525,FALSE)</f>
        <v>#N/A</v>
      </c>
      <c r="L355" t="e">
        <f>VLOOKUP($A355,content_factors_backup!$A$2:$Q$468,L$525,FALSE)</f>
        <v>#N/A</v>
      </c>
      <c r="M355" t="e">
        <f>VLOOKUP($A355,content_factors_backup!$A$2:$Q$468,M$525,FALSE)</f>
        <v>#N/A</v>
      </c>
      <c r="N355" t="e">
        <f>VLOOKUP($A355,content_factors_backup!$A$2:$Q$468,N$525,FALSE)</f>
        <v>#N/A</v>
      </c>
      <c r="O355" t="e">
        <f>VLOOKUP($A355,content_factors_backup!$A$2:$Q$468,O$525,FALSE)</f>
        <v>#N/A</v>
      </c>
      <c r="P355" t="e">
        <f>VLOOKUP($A355,content_factors_backup!$A$2:$Q$468,P$525,FALSE)</f>
        <v>#N/A</v>
      </c>
      <c r="Q355" t="e">
        <f>VLOOKUP($A355,content_factors_backup!$A$2:$Q$468,Q$525,FALSE)</f>
        <v>#N/A</v>
      </c>
      <c r="R355" t="e">
        <f>VLOOKUP($A355,content_factors_backup!$A$2:$Q$468,R$525,FALSE)</f>
        <v>#N/A</v>
      </c>
      <c r="S355" t="e">
        <f>VLOOKUP($A355,content_factors_backup!$A$2:$Q$468,S$525,FALSE)</f>
        <v>#N/A</v>
      </c>
      <c r="T355" t="e">
        <f>VLOOKUP($A355,content_factors_backup!$A$2:$Q$468,T$525,FALSE)</f>
        <v>#N/A</v>
      </c>
      <c r="U355" t="e">
        <f>VLOOKUP($A355,content_factors_backup!$A$2:$Q$468,U$525,FALSE)</f>
        <v>#N/A</v>
      </c>
      <c r="V355" t="e">
        <f>VLOOKUP($A355,content_factors_backup!$A$2:$Q$468,V$525,FALSE)</f>
        <v>#N/A</v>
      </c>
      <c r="W355" t="e">
        <f>VLOOKUP($A355,content_factors_backup!$A$2:$Q$468,W$525,FALSE)</f>
        <v>#N/A</v>
      </c>
    </row>
    <row r="356" spans="1:23" x14ac:dyDescent="0.25">
      <c r="A356">
        <v>845</v>
      </c>
      <c r="B356" t="s">
        <v>673</v>
      </c>
      <c r="C356" t="s">
        <v>672</v>
      </c>
      <c r="E356">
        <v>230990</v>
      </c>
      <c r="F356">
        <v>230990</v>
      </c>
      <c r="G356">
        <v>23319.040000000001</v>
      </c>
      <c r="I356">
        <f>VLOOKUP($A356,content_factors_backup!$A$2:$Q$468,I$525,FALSE)</f>
        <v>90</v>
      </c>
      <c r="J356" t="e">
        <f>VLOOKUP($A356,content_factors_backup!$A$2:$Q$468,J$525,FALSE)</f>
        <v>#N/A</v>
      </c>
      <c r="K356" t="e">
        <f>VLOOKUP($A356,content_factors_backup!$A$2:$Q$468,K$525,FALSE)</f>
        <v>#N/A</v>
      </c>
      <c r="L356" t="e">
        <f>VLOOKUP($A356,content_factors_backup!$A$2:$Q$468,L$525,FALSE)</f>
        <v>#N/A</v>
      </c>
      <c r="M356" t="e">
        <f>VLOOKUP($A356,content_factors_backup!$A$2:$Q$468,M$525,FALSE)</f>
        <v>#N/A</v>
      </c>
      <c r="N356" t="e">
        <f>VLOOKUP($A356,content_factors_backup!$A$2:$Q$468,N$525,FALSE)</f>
        <v>#N/A</v>
      </c>
      <c r="O356" t="e">
        <f>VLOOKUP($A356,content_factors_backup!$A$2:$Q$468,O$525,FALSE)</f>
        <v>#N/A</v>
      </c>
      <c r="P356" t="e">
        <f>VLOOKUP($A356,content_factors_backup!$A$2:$Q$468,P$525,FALSE)</f>
        <v>#N/A</v>
      </c>
      <c r="Q356" t="e">
        <f>VLOOKUP($A356,content_factors_backup!$A$2:$Q$468,Q$525,FALSE)</f>
        <v>#N/A</v>
      </c>
      <c r="R356" t="e">
        <f>VLOOKUP($A356,content_factors_backup!$A$2:$Q$468,R$525,FALSE)</f>
        <v>#N/A</v>
      </c>
      <c r="S356" t="e">
        <f>VLOOKUP($A356,content_factors_backup!$A$2:$Q$468,S$525,FALSE)</f>
        <v>#N/A</v>
      </c>
      <c r="T356" t="e">
        <f>VLOOKUP($A356,content_factors_backup!$A$2:$Q$468,T$525,FALSE)</f>
        <v>#N/A</v>
      </c>
      <c r="U356" t="e">
        <f>VLOOKUP($A356,content_factors_backup!$A$2:$Q$468,U$525,FALSE)</f>
        <v>#N/A</v>
      </c>
      <c r="V356" t="e">
        <f>VLOOKUP($A356,content_factors_backup!$A$2:$Q$468,V$525,FALSE)</f>
        <v>#N/A</v>
      </c>
      <c r="W356" t="e">
        <f>VLOOKUP($A356,content_factors_backup!$A$2:$Q$468,W$525,FALSE)</f>
        <v>#N/A</v>
      </c>
    </row>
    <row r="357" spans="1:23" x14ac:dyDescent="0.25">
      <c r="A357">
        <v>846</v>
      </c>
      <c r="B357" t="s">
        <v>290</v>
      </c>
      <c r="C357" t="s">
        <v>671</v>
      </c>
      <c r="E357">
        <v>230310</v>
      </c>
      <c r="F357">
        <v>230310</v>
      </c>
      <c r="G357">
        <v>39130.04</v>
      </c>
      <c r="I357">
        <f>VLOOKUP($A357,content_factors_backup!$A$2:$Q$468,I$525,FALSE)</f>
        <v>90</v>
      </c>
      <c r="J357">
        <f>VLOOKUP($A357,content_factors_backup!$A$2:$Q$468,J$525,FALSE)</f>
        <v>362</v>
      </c>
      <c r="K357">
        <f>VLOOKUP($A357,content_factors_backup!$A$2:$Q$468,K$525,FALSE)</f>
        <v>8.1199999999999992</v>
      </c>
      <c r="L357">
        <f>VLOOKUP($A357,content_factors_backup!$A$2:$Q$468,L$525,FALSE)</f>
        <v>7.3</v>
      </c>
      <c r="M357">
        <f>VLOOKUP($A357,content_factors_backup!$A$2:$Q$468,M$525,FALSE)</f>
        <v>1.82</v>
      </c>
      <c r="N357">
        <f>VLOOKUP($A357,content_factors_backup!$A$2:$Q$468,N$525,FALSE)</f>
        <v>3.45</v>
      </c>
      <c r="O357">
        <f>VLOOKUP($A357,content_factors_backup!$A$2:$Q$468,O$525,FALSE)</f>
        <v>6</v>
      </c>
      <c r="P357">
        <f>VLOOKUP($A357,content_factors_backup!$A$2:$Q$468,P$525,FALSE)</f>
        <v>25</v>
      </c>
      <c r="Q357">
        <f>VLOOKUP($A357,content_factors_backup!$A$2:$Q$468,Q$525,FALSE)</f>
        <v>0.20100000000000001</v>
      </c>
      <c r="R357">
        <f>VLOOKUP($A357,content_factors_backup!$A$2:$Q$468,R$525,FALSE)</f>
        <v>21.6</v>
      </c>
      <c r="S357">
        <f>VLOOKUP($A357,content_factors_backup!$A$2:$Q$468,S$525,FALSE)</f>
        <v>287</v>
      </c>
      <c r="T357">
        <f>VLOOKUP($A357,content_factors_backup!$A$2:$Q$468,T$525,FALSE)</f>
        <v>0.42</v>
      </c>
      <c r="U357">
        <f>VLOOKUP($A357,content_factors_backup!$A$2:$Q$468,U$525,FALSE)</f>
        <v>0</v>
      </c>
      <c r="V357">
        <f>VLOOKUP($A357,content_factors_backup!$A$2:$Q$468,V$525,FALSE)</f>
        <v>0.3</v>
      </c>
      <c r="W357">
        <f>VLOOKUP($A357,content_factors_backup!$A$2:$Q$468,W$525,FALSE)</f>
        <v>0</v>
      </c>
    </row>
    <row r="358" spans="1:23" x14ac:dyDescent="0.25">
      <c r="A358">
        <v>850</v>
      </c>
      <c r="B358" t="s">
        <v>291</v>
      </c>
      <c r="C358" t="s">
        <v>670</v>
      </c>
      <c r="E358">
        <v>230990</v>
      </c>
      <c r="F358">
        <v>230990</v>
      </c>
      <c r="G358">
        <v>23319.06</v>
      </c>
      <c r="I358">
        <f>VLOOKUP($A358,content_factors_backup!$A$2:$Q$468,I$525,FALSE)</f>
        <v>90</v>
      </c>
      <c r="J358" t="e">
        <f>VLOOKUP($A358,content_factors_backup!$A$2:$Q$468,J$525,FALSE)</f>
        <v>#N/A</v>
      </c>
      <c r="K358" t="e">
        <f>VLOOKUP($A358,content_factors_backup!$A$2:$Q$468,K$525,FALSE)</f>
        <v>#N/A</v>
      </c>
      <c r="L358" t="e">
        <f>VLOOKUP($A358,content_factors_backup!$A$2:$Q$468,L$525,FALSE)</f>
        <v>#N/A</v>
      </c>
      <c r="M358" t="e">
        <f>VLOOKUP($A358,content_factors_backup!$A$2:$Q$468,M$525,FALSE)</f>
        <v>#N/A</v>
      </c>
      <c r="N358" t="e">
        <f>VLOOKUP($A358,content_factors_backup!$A$2:$Q$468,N$525,FALSE)</f>
        <v>#N/A</v>
      </c>
      <c r="O358" t="e">
        <f>VLOOKUP($A358,content_factors_backup!$A$2:$Q$468,O$525,FALSE)</f>
        <v>#N/A</v>
      </c>
      <c r="P358" t="e">
        <f>VLOOKUP($A358,content_factors_backup!$A$2:$Q$468,P$525,FALSE)</f>
        <v>#N/A</v>
      </c>
      <c r="Q358" t="e">
        <f>VLOOKUP($A358,content_factors_backup!$A$2:$Q$468,Q$525,FALSE)</f>
        <v>#N/A</v>
      </c>
      <c r="R358" t="e">
        <f>VLOOKUP($A358,content_factors_backup!$A$2:$Q$468,R$525,FALSE)</f>
        <v>#N/A</v>
      </c>
      <c r="S358" t="e">
        <f>VLOOKUP($A358,content_factors_backup!$A$2:$Q$468,S$525,FALSE)</f>
        <v>#N/A</v>
      </c>
      <c r="T358" t="e">
        <f>VLOOKUP($A358,content_factors_backup!$A$2:$Q$468,T$525,FALSE)</f>
        <v>#N/A</v>
      </c>
      <c r="U358" t="e">
        <f>VLOOKUP($A358,content_factors_backup!$A$2:$Q$468,U$525,FALSE)</f>
        <v>#N/A</v>
      </c>
      <c r="V358" t="e">
        <f>VLOOKUP($A358,content_factors_backup!$A$2:$Q$468,V$525,FALSE)</f>
        <v>#N/A</v>
      </c>
      <c r="W358" t="e">
        <f>VLOOKUP($A358,content_factors_backup!$A$2:$Q$468,W$525,FALSE)</f>
        <v>#N/A</v>
      </c>
    </row>
    <row r="359" spans="1:23" x14ac:dyDescent="0.25">
      <c r="A359">
        <v>853</v>
      </c>
      <c r="B359" t="s">
        <v>292</v>
      </c>
      <c r="C359" t="s">
        <v>669</v>
      </c>
      <c r="E359">
        <v>230990</v>
      </c>
      <c r="F359">
        <v>230990</v>
      </c>
      <c r="G359">
        <v>23319.09</v>
      </c>
      <c r="I359">
        <f>VLOOKUP($A359,content_factors_backup!$A$2:$Q$468,I$525,FALSE)</f>
        <v>100</v>
      </c>
      <c r="J359" t="e">
        <f>VLOOKUP($A359,content_factors_backup!$A$2:$Q$468,J$525,FALSE)</f>
        <v>#N/A</v>
      </c>
      <c r="K359" t="e">
        <f>VLOOKUP($A359,content_factors_backup!$A$2:$Q$468,K$525,FALSE)</f>
        <v>#N/A</v>
      </c>
      <c r="L359" t="e">
        <f>VLOOKUP($A359,content_factors_backup!$A$2:$Q$468,L$525,FALSE)</f>
        <v>#N/A</v>
      </c>
      <c r="M359" t="e">
        <f>VLOOKUP($A359,content_factors_backup!$A$2:$Q$468,M$525,FALSE)</f>
        <v>#N/A</v>
      </c>
      <c r="N359" t="e">
        <f>VLOOKUP($A359,content_factors_backup!$A$2:$Q$468,N$525,FALSE)</f>
        <v>#N/A</v>
      </c>
      <c r="O359" t="e">
        <f>VLOOKUP($A359,content_factors_backup!$A$2:$Q$468,O$525,FALSE)</f>
        <v>#N/A</v>
      </c>
      <c r="P359" t="e">
        <f>VLOOKUP($A359,content_factors_backup!$A$2:$Q$468,P$525,FALSE)</f>
        <v>#N/A</v>
      </c>
      <c r="Q359" t="e">
        <f>VLOOKUP($A359,content_factors_backup!$A$2:$Q$468,Q$525,FALSE)</f>
        <v>#N/A</v>
      </c>
      <c r="R359" t="e">
        <f>VLOOKUP($A359,content_factors_backup!$A$2:$Q$468,R$525,FALSE)</f>
        <v>#N/A</v>
      </c>
      <c r="S359" t="e">
        <f>VLOOKUP($A359,content_factors_backup!$A$2:$Q$468,S$525,FALSE)</f>
        <v>#N/A</v>
      </c>
      <c r="T359" t="e">
        <f>VLOOKUP($A359,content_factors_backup!$A$2:$Q$468,T$525,FALSE)</f>
        <v>#N/A</v>
      </c>
      <c r="U359" t="e">
        <f>VLOOKUP($A359,content_factors_backup!$A$2:$Q$468,U$525,FALSE)</f>
        <v>#N/A</v>
      </c>
      <c r="V359" t="e">
        <f>VLOOKUP($A359,content_factors_backup!$A$2:$Q$468,V$525,FALSE)</f>
        <v>#N/A</v>
      </c>
      <c r="W359" t="e">
        <f>VLOOKUP($A359,content_factors_backup!$A$2:$Q$468,W$525,FALSE)</f>
        <v>#N/A</v>
      </c>
    </row>
    <row r="360" spans="1:23" x14ac:dyDescent="0.25">
      <c r="A360">
        <v>855</v>
      </c>
      <c r="B360" t="s">
        <v>293</v>
      </c>
      <c r="C360" t="s">
        <v>669</v>
      </c>
      <c r="E360">
        <v>230990</v>
      </c>
      <c r="F360">
        <v>230990</v>
      </c>
      <c r="G360">
        <v>23319.11</v>
      </c>
      <c r="I360">
        <f>VLOOKUP($A360,content_factors_backup!$A$2:$Q$468,I$525,FALSE)</f>
        <v>0</v>
      </c>
      <c r="J360" t="e">
        <f>VLOOKUP($A360,content_factors_backup!$A$2:$Q$468,J$525,FALSE)</f>
        <v>#N/A</v>
      </c>
      <c r="K360" t="e">
        <f>VLOOKUP($A360,content_factors_backup!$A$2:$Q$468,K$525,FALSE)</f>
        <v>#N/A</v>
      </c>
      <c r="L360" t="e">
        <f>VLOOKUP($A360,content_factors_backup!$A$2:$Q$468,L$525,FALSE)</f>
        <v>#N/A</v>
      </c>
      <c r="M360" t="e">
        <f>VLOOKUP($A360,content_factors_backup!$A$2:$Q$468,M$525,FALSE)</f>
        <v>#N/A</v>
      </c>
      <c r="N360" t="e">
        <f>VLOOKUP($A360,content_factors_backup!$A$2:$Q$468,N$525,FALSE)</f>
        <v>#N/A</v>
      </c>
      <c r="O360" t="e">
        <f>VLOOKUP($A360,content_factors_backup!$A$2:$Q$468,O$525,FALSE)</f>
        <v>#N/A</v>
      </c>
      <c r="P360" t="e">
        <f>VLOOKUP($A360,content_factors_backup!$A$2:$Q$468,P$525,FALSE)</f>
        <v>#N/A</v>
      </c>
      <c r="Q360" t="e">
        <f>VLOOKUP($A360,content_factors_backup!$A$2:$Q$468,Q$525,FALSE)</f>
        <v>#N/A</v>
      </c>
      <c r="R360" t="e">
        <f>VLOOKUP($A360,content_factors_backup!$A$2:$Q$468,R$525,FALSE)</f>
        <v>#N/A</v>
      </c>
      <c r="S360" t="e">
        <f>VLOOKUP($A360,content_factors_backup!$A$2:$Q$468,S$525,FALSE)</f>
        <v>#N/A</v>
      </c>
      <c r="T360" t="e">
        <f>VLOOKUP($A360,content_factors_backup!$A$2:$Q$468,T$525,FALSE)</f>
        <v>#N/A</v>
      </c>
      <c r="U360" t="e">
        <f>VLOOKUP($A360,content_factors_backup!$A$2:$Q$468,U$525,FALSE)</f>
        <v>#N/A</v>
      </c>
      <c r="V360" t="e">
        <f>VLOOKUP($A360,content_factors_backup!$A$2:$Q$468,V$525,FALSE)</f>
        <v>#N/A</v>
      </c>
      <c r="W360" t="e">
        <f>VLOOKUP($A360,content_factors_backup!$A$2:$Q$468,W$525,FALSE)</f>
        <v>#N/A</v>
      </c>
    </row>
    <row r="361" spans="1:23" x14ac:dyDescent="0.25">
      <c r="A361">
        <v>858</v>
      </c>
      <c r="B361" t="s">
        <v>294</v>
      </c>
      <c r="C361" t="s">
        <v>668</v>
      </c>
      <c r="E361">
        <v>121490</v>
      </c>
      <c r="F361">
        <v>121490</v>
      </c>
      <c r="G361">
        <v>1919.1</v>
      </c>
      <c r="I361">
        <f>VLOOKUP($A361,content_factors_backup!$A$2:$Q$468,I$525,FALSE)</f>
        <v>0</v>
      </c>
      <c r="J361" t="e">
        <f>VLOOKUP($A361,content_factors_backup!$A$2:$Q$468,J$525,FALSE)</f>
        <v>#N/A</v>
      </c>
      <c r="K361" t="e">
        <f>VLOOKUP($A361,content_factors_backup!$A$2:$Q$468,K$525,FALSE)</f>
        <v>#N/A</v>
      </c>
      <c r="L361" t="e">
        <f>VLOOKUP($A361,content_factors_backup!$A$2:$Q$468,L$525,FALSE)</f>
        <v>#N/A</v>
      </c>
      <c r="M361" t="e">
        <f>VLOOKUP($A361,content_factors_backup!$A$2:$Q$468,M$525,FALSE)</f>
        <v>#N/A</v>
      </c>
      <c r="N361" t="e">
        <f>VLOOKUP($A361,content_factors_backup!$A$2:$Q$468,N$525,FALSE)</f>
        <v>#N/A</v>
      </c>
      <c r="O361" t="e">
        <f>VLOOKUP($A361,content_factors_backup!$A$2:$Q$468,O$525,FALSE)</f>
        <v>#N/A</v>
      </c>
      <c r="P361" t="e">
        <f>VLOOKUP($A361,content_factors_backup!$A$2:$Q$468,P$525,FALSE)</f>
        <v>#N/A</v>
      </c>
      <c r="Q361" t="e">
        <f>VLOOKUP($A361,content_factors_backup!$A$2:$Q$468,Q$525,FALSE)</f>
        <v>#N/A</v>
      </c>
      <c r="R361" t="e">
        <f>VLOOKUP($A361,content_factors_backup!$A$2:$Q$468,R$525,FALSE)</f>
        <v>#N/A</v>
      </c>
      <c r="S361" t="e">
        <f>VLOOKUP($A361,content_factors_backup!$A$2:$Q$468,S$525,FALSE)</f>
        <v>#N/A</v>
      </c>
      <c r="T361" t="e">
        <f>VLOOKUP($A361,content_factors_backup!$A$2:$Q$468,T$525,FALSE)</f>
        <v>#N/A</v>
      </c>
      <c r="U361" t="e">
        <f>VLOOKUP($A361,content_factors_backup!$A$2:$Q$468,U$525,FALSE)</f>
        <v>#N/A</v>
      </c>
      <c r="V361" t="e">
        <f>VLOOKUP($A361,content_factors_backup!$A$2:$Q$468,V$525,FALSE)</f>
        <v>#N/A</v>
      </c>
      <c r="W361" t="e">
        <f>VLOOKUP($A361,content_factors_backup!$A$2:$Q$468,W$525,FALSE)</f>
        <v>#N/A</v>
      </c>
    </row>
    <row r="362" spans="1:23" x14ac:dyDescent="0.25">
      <c r="A362">
        <v>859</v>
      </c>
      <c r="B362" t="s">
        <v>295</v>
      </c>
      <c r="C362" t="s">
        <v>667</v>
      </c>
      <c r="E362">
        <v>121490</v>
      </c>
      <c r="F362">
        <v>121490</v>
      </c>
      <c r="G362">
        <v>1919.11</v>
      </c>
      <c r="I362">
        <f>VLOOKUP($A362,content_factors_backup!$A$2:$Q$468,I$525,FALSE)</f>
        <v>86</v>
      </c>
      <c r="J362" t="e">
        <f>VLOOKUP($A362,content_factors_backup!$A$2:$Q$468,J$525,FALSE)</f>
        <v>#N/A</v>
      </c>
      <c r="K362" t="e">
        <f>VLOOKUP($A362,content_factors_backup!$A$2:$Q$468,K$525,FALSE)</f>
        <v>#N/A</v>
      </c>
      <c r="L362" t="e">
        <f>VLOOKUP($A362,content_factors_backup!$A$2:$Q$468,L$525,FALSE)</f>
        <v>#N/A</v>
      </c>
      <c r="M362" t="e">
        <f>VLOOKUP($A362,content_factors_backup!$A$2:$Q$468,M$525,FALSE)</f>
        <v>#N/A</v>
      </c>
      <c r="N362" t="e">
        <f>VLOOKUP($A362,content_factors_backup!$A$2:$Q$468,N$525,FALSE)</f>
        <v>#N/A</v>
      </c>
      <c r="O362" t="e">
        <f>VLOOKUP($A362,content_factors_backup!$A$2:$Q$468,O$525,FALSE)</f>
        <v>#N/A</v>
      </c>
      <c r="P362" t="e">
        <f>VLOOKUP($A362,content_factors_backup!$A$2:$Q$468,P$525,FALSE)</f>
        <v>#N/A</v>
      </c>
      <c r="Q362" t="e">
        <f>VLOOKUP($A362,content_factors_backup!$A$2:$Q$468,Q$525,FALSE)</f>
        <v>#N/A</v>
      </c>
      <c r="R362" t="e">
        <f>VLOOKUP($A362,content_factors_backup!$A$2:$Q$468,R$525,FALSE)</f>
        <v>#N/A</v>
      </c>
      <c r="S362" t="e">
        <f>VLOOKUP($A362,content_factors_backup!$A$2:$Q$468,S$525,FALSE)</f>
        <v>#N/A</v>
      </c>
      <c r="T362" t="e">
        <f>VLOOKUP($A362,content_factors_backup!$A$2:$Q$468,T$525,FALSE)</f>
        <v>#N/A</v>
      </c>
      <c r="U362" t="e">
        <f>VLOOKUP($A362,content_factors_backup!$A$2:$Q$468,U$525,FALSE)</f>
        <v>#N/A</v>
      </c>
      <c r="V362" t="e">
        <f>VLOOKUP($A362,content_factors_backup!$A$2:$Q$468,V$525,FALSE)</f>
        <v>#N/A</v>
      </c>
      <c r="W362" t="e">
        <f>VLOOKUP($A362,content_factors_backup!$A$2:$Q$468,W$525,FALSE)</f>
        <v>#N/A</v>
      </c>
    </row>
    <row r="363" spans="1:23" x14ac:dyDescent="0.25">
      <c r="A363">
        <v>862</v>
      </c>
      <c r="B363" t="s">
        <v>296</v>
      </c>
      <c r="C363" t="s">
        <v>666</v>
      </c>
      <c r="E363">
        <v>121410</v>
      </c>
      <c r="F363">
        <v>121410</v>
      </c>
      <c r="G363">
        <v>23320</v>
      </c>
      <c r="I363">
        <f>VLOOKUP($A363,content_factors_backup!$A$2:$Q$468,I$525,FALSE)</f>
        <v>90</v>
      </c>
      <c r="J363" t="e">
        <f>VLOOKUP($A363,content_factors_backup!$A$2:$Q$468,J$525,FALSE)</f>
        <v>#N/A</v>
      </c>
      <c r="K363" t="e">
        <f>VLOOKUP($A363,content_factors_backup!$A$2:$Q$468,K$525,FALSE)</f>
        <v>#N/A</v>
      </c>
      <c r="L363" t="e">
        <f>VLOOKUP($A363,content_factors_backup!$A$2:$Q$468,L$525,FALSE)</f>
        <v>#N/A</v>
      </c>
      <c r="M363" t="e">
        <f>VLOOKUP($A363,content_factors_backup!$A$2:$Q$468,M$525,FALSE)</f>
        <v>#N/A</v>
      </c>
      <c r="N363" t="e">
        <f>VLOOKUP($A363,content_factors_backup!$A$2:$Q$468,N$525,FALSE)</f>
        <v>#N/A</v>
      </c>
      <c r="O363" t="e">
        <f>VLOOKUP($A363,content_factors_backup!$A$2:$Q$468,O$525,FALSE)</f>
        <v>#N/A</v>
      </c>
      <c r="P363" t="e">
        <f>VLOOKUP($A363,content_factors_backup!$A$2:$Q$468,P$525,FALSE)</f>
        <v>#N/A</v>
      </c>
      <c r="Q363" t="e">
        <f>VLOOKUP($A363,content_factors_backup!$A$2:$Q$468,Q$525,FALSE)</f>
        <v>#N/A</v>
      </c>
      <c r="R363" t="e">
        <f>VLOOKUP($A363,content_factors_backup!$A$2:$Q$468,R$525,FALSE)</f>
        <v>#N/A</v>
      </c>
      <c r="S363" t="e">
        <f>VLOOKUP($A363,content_factors_backup!$A$2:$Q$468,S$525,FALSE)</f>
        <v>#N/A</v>
      </c>
      <c r="T363" t="e">
        <f>VLOOKUP($A363,content_factors_backup!$A$2:$Q$468,T$525,FALSE)</f>
        <v>#N/A</v>
      </c>
      <c r="U363" t="e">
        <f>VLOOKUP($A363,content_factors_backup!$A$2:$Q$468,U$525,FALSE)</f>
        <v>#N/A</v>
      </c>
      <c r="V363" t="e">
        <f>VLOOKUP($A363,content_factors_backup!$A$2:$Q$468,V$525,FALSE)</f>
        <v>#N/A</v>
      </c>
      <c r="W363" t="e">
        <f>VLOOKUP($A363,content_factors_backup!$A$2:$Q$468,W$525,FALSE)</f>
        <v>#N/A</v>
      </c>
    </row>
    <row r="364" spans="1:23" x14ac:dyDescent="0.25">
      <c r="A364">
        <v>866</v>
      </c>
      <c r="B364" t="s">
        <v>297</v>
      </c>
      <c r="C364" t="s">
        <v>665</v>
      </c>
      <c r="E364" t="s">
        <v>628</v>
      </c>
      <c r="F364" t="s">
        <v>664</v>
      </c>
      <c r="G364">
        <v>2111</v>
      </c>
      <c r="I364">
        <f>VLOOKUP($A364,content_factors_backup!$A$2:$Q$468,I$525,FALSE)</f>
        <v>0</v>
      </c>
      <c r="J364" t="e">
        <f>VLOOKUP($A364,content_factors_backup!$A$2:$Q$468,J$525,FALSE)</f>
        <v>#N/A</v>
      </c>
      <c r="K364" t="e">
        <f>VLOOKUP($A364,content_factors_backup!$A$2:$Q$468,K$525,FALSE)</f>
        <v>#N/A</v>
      </c>
      <c r="L364" t="e">
        <f>VLOOKUP($A364,content_factors_backup!$A$2:$Q$468,L$525,FALSE)</f>
        <v>#N/A</v>
      </c>
      <c r="M364" t="e">
        <f>VLOOKUP($A364,content_factors_backup!$A$2:$Q$468,M$525,FALSE)</f>
        <v>#N/A</v>
      </c>
      <c r="N364" t="e">
        <f>VLOOKUP($A364,content_factors_backup!$A$2:$Q$468,N$525,FALSE)</f>
        <v>#N/A</v>
      </c>
      <c r="O364" t="e">
        <f>VLOOKUP($A364,content_factors_backup!$A$2:$Q$468,O$525,FALSE)</f>
        <v>#N/A</v>
      </c>
      <c r="P364" t="e">
        <f>VLOOKUP($A364,content_factors_backup!$A$2:$Q$468,P$525,FALSE)</f>
        <v>#N/A</v>
      </c>
      <c r="Q364" t="e">
        <f>VLOOKUP($A364,content_factors_backup!$A$2:$Q$468,Q$525,FALSE)</f>
        <v>#N/A</v>
      </c>
      <c r="R364" t="e">
        <f>VLOOKUP($A364,content_factors_backup!$A$2:$Q$468,R$525,FALSE)</f>
        <v>#N/A</v>
      </c>
      <c r="S364" t="e">
        <f>VLOOKUP($A364,content_factors_backup!$A$2:$Q$468,S$525,FALSE)</f>
        <v>#N/A</v>
      </c>
      <c r="T364" t="e">
        <f>VLOOKUP($A364,content_factors_backup!$A$2:$Q$468,T$525,FALSE)</f>
        <v>#N/A</v>
      </c>
      <c r="U364" t="e">
        <f>VLOOKUP($A364,content_factors_backup!$A$2:$Q$468,U$525,FALSE)</f>
        <v>#N/A</v>
      </c>
      <c r="V364" t="e">
        <f>VLOOKUP($A364,content_factors_backup!$A$2:$Q$468,V$525,FALSE)</f>
        <v>#N/A</v>
      </c>
      <c r="W364" t="e">
        <f>VLOOKUP($A364,content_factors_backup!$A$2:$Q$468,W$525,FALSE)</f>
        <v>#N/A</v>
      </c>
    </row>
    <row r="365" spans="1:23" x14ac:dyDescent="0.25">
      <c r="A365">
        <v>867</v>
      </c>
      <c r="B365" t="s">
        <v>298</v>
      </c>
      <c r="C365" t="s">
        <v>663</v>
      </c>
      <c r="E365" t="s">
        <v>662</v>
      </c>
      <c r="F365" t="s">
        <v>662</v>
      </c>
      <c r="G365">
        <v>21111.01</v>
      </c>
      <c r="I365">
        <f>VLOOKUP($A365,content_factors_backup!$A$2:$Q$468,I$525,FALSE)</f>
        <v>44.999999999999993</v>
      </c>
      <c r="J365">
        <f>VLOOKUP($A365,content_factors_backup!$A$2:$Q$468,J$525,FALSE)</f>
        <v>130.85</v>
      </c>
      <c r="K365">
        <f>VLOOKUP($A365,content_factors_backup!$A$2:$Q$468,K$525,FALSE)</f>
        <v>20</v>
      </c>
      <c r="L365">
        <f>VLOOKUP($A365,content_factors_backup!$A$2:$Q$468,L$525,FALSE)</f>
        <v>0</v>
      </c>
      <c r="M365">
        <f>VLOOKUP($A365,content_factors_backup!$A$2:$Q$468,M$525,FALSE)</f>
        <v>4.2949999999999999</v>
      </c>
      <c r="N365">
        <f>VLOOKUP($A365,content_factors_backup!$A$2:$Q$468,N$525,FALSE)</f>
        <v>2.4500000000000002</v>
      </c>
      <c r="O365">
        <f>VLOOKUP($A365,content_factors_backup!$A$2:$Q$468,O$525,FALSE)</f>
        <v>8</v>
      </c>
      <c r="P365">
        <f>VLOOKUP($A365,content_factors_backup!$A$2:$Q$468,P$525,FALSE)</f>
        <v>7</v>
      </c>
      <c r="Q365">
        <f>VLOOKUP($A365,content_factors_backup!$A$2:$Q$468,Q$525,FALSE)</f>
        <v>0.18</v>
      </c>
      <c r="R365">
        <f>VLOOKUP($A365,content_factors_backup!$A$2:$Q$468,R$525,FALSE)</f>
        <v>0</v>
      </c>
      <c r="S365">
        <f>VLOOKUP($A365,content_factors_backup!$A$2:$Q$468,S$525,FALSE)</f>
        <v>325</v>
      </c>
      <c r="T365">
        <f>VLOOKUP($A365,content_factors_backup!$A$2:$Q$468,T$525,FALSE)</f>
        <v>0.26814703108425364</v>
      </c>
      <c r="U365">
        <f>VLOOKUP($A365,content_factors_backup!$A$2:$Q$468,U$525,FALSE)</f>
        <v>1.5969321383876012</v>
      </c>
      <c r="V365">
        <f>VLOOKUP($A365,content_factors_backup!$A$2:$Q$468,V$525,FALSE)</f>
        <v>1.0637480226847056</v>
      </c>
      <c r="W365">
        <f>VLOOKUP($A365,content_factors_backup!$A$2:$Q$468,W$525,FALSE)</f>
        <v>0</v>
      </c>
    </row>
    <row r="366" spans="1:23" x14ac:dyDescent="0.25">
      <c r="A366">
        <v>868</v>
      </c>
      <c r="B366" t="s">
        <v>299</v>
      </c>
      <c r="C366" t="s">
        <v>539</v>
      </c>
      <c r="E366" t="s">
        <v>661</v>
      </c>
      <c r="F366" t="s">
        <v>661</v>
      </c>
      <c r="G366">
        <v>21151</v>
      </c>
      <c r="I366">
        <f>VLOOKUP($A366,content_factors_backup!$A$2:$Q$468,I$525,FALSE)</f>
        <v>50</v>
      </c>
      <c r="J366">
        <f>VLOOKUP($A366,content_factors_backup!$A$2:$Q$468,J$525,FALSE)</f>
        <v>133.25</v>
      </c>
      <c r="K366">
        <f>VLOOKUP($A366,content_factors_backup!$A$2:$Q$468,K$525,FALSE)</f>
        <v>15.85</v>
      </c>
      <c r="L366">
        <f>VLOOKUP($A366,content_factors_backup!$A$2:$Q$468,L$525,FALSE)</f>
        <v>0</v>
      </c>
      <c r="M366">
        <f>VLOOKUP($A366,content_factors_backup!$A$2:$Q$468,M$525,FALSE)</f>
        <v>2.395</v>
      </c>
      <c r="N366">
        <f>VLOOKUP($A366,content_factors_backup!$A$2:$Q$468,N$525,FALSE)</f>
        <v>4.7</v>
      </c>
      <c r="O366">
        <f>VLOOKUP($A366,content_factors_backup!$A$2:$Q$468,O$525,FALSE)</f>
        <v>9</v>
      </c>
      <c r="P366">
        <f>VLOOKUP($A366,content_factors_backup!$A$2:$Q$468,P$525,FALSE)</f>
        <v>5</v>
      </c>
      <c r="Q366">
        <f>VLOOKUP($A366,content_factors_backup!$A$2:$Q$468,Q$525,FALSE)</f>
        <v>0.37</v>
      </c>
      <c r="R366">
        <f>VLOOKUP($A366,content_factors_backup!$A$2:$Q$468,R$525,FALSE)</f>
        <v>264.05</v>
      </c>
      <c r="S366">
        <f>VLOOKUP($A366,content_factors_backup!$A$2:$Q$468,S$525,FALSE)</f>
        <v>275</v>
      </c>
      <c r="T366">
        <f>VLOOKUP($A366,content_factors_backup!$A$2:$Q$468,T$525,FALSE)</f>
        <v>0.51</v>
      </c>
      <c r="U366">
        <f>VLOOKUP($A366,content_factors_backup!$A$2:$Q$468,U$525,FALSE)</f>
        <v>49.04</v>
      </c>
      <c r="V366">
        <f>VLOOKUP($A366,content_factors_backup!$A$2:$Q$468,V$525,FALSE)</f>
        <v>3.3</v>
      </c>
      <c r="W366">
        <f>VLOOKUP($A366,content_factors_backup!$A$2:$Q$468,W$525,FALSE)</f>
        <v>30</v>
      </c>
    </row>
    <row r="367" spans="1:23" x14ac:dyDescent="0.25">
      <c r="A367">
        <v>869</v>
      </c>
      <c r="B367" t="s">
        <v>300</v>
      </c>
      <c r="C367" t="s">
        <v>660</v>
      </c>
      <c r="E367">
        <v>150200</v>
      </c>
      <c r="F367">
        <v>150290</v>
      </c>
      <c r="G367">
        <v>21512</v>
      </c>
      <c r="I367">
        <f>VLOOKUP($A367,content_factors_backup!$A$2:$Q$468,I$525,FALSE)</f>
        <v>100</v>
      </c>
      <c r="J367">
        <f>VLOOKUP($A367,content_factors_backup!$A$2:$Q$468,J$525,FALSE)</f>
        <v>899.1</v>
      </c>
      <c r="K367">
        <f>VLOOKUP($A367,content_factors_backup!$A$2:$Q$468,K$525,FALSE)</f>
        <v>0</v>
      </c>
      <c r="L367">
        <f>VLOOKUP($A367,content_factors_backup!$A$2:$Q$468,L$525,FALSE)</f>
        <v>0</v>
      </c>
      <c r="M367">
        <f>VLOOKUP($A367,content_factors_backup!$A$2:$Q$468,M$525,FALSE)</f>
        <v>0</v>
      </c>
      <c r="N367">
        <f>VLOOKUP($A367,content_factors_backup!$A$2:$Q$468,N$525,FALSE)</f>
        <v>0</v>
      </c>
      <c r="O367">
        <f>VLOOKUP($A367,content_factors_backup!$A$2:$Q$468,O$525,FALSE)</f>
        <v>0</v>
      </c>
      <c r="P367">
        <f>VLOOKUP($A367,content_factors_backup!$A$2:$Q$468,P$525,FALSE)</f>
        <v>0</v>
      </c>
      <c r="Q367">
        <f>VLOOKUP($A367,content_factors_backup!$A$2:$Q$468,Q$525,FALSE)</f>
        <v>0</v>
      </c>
      <c r="R367">
        <f>VLOOKUP($A367,content_factors_backup!$A$2:$Q$468,R$525,FALSE)</f>
        <v>79.8</v>
      </c>
      <c r="S367">
        <f>VLOOKUP($A367,content_factors_backup!$A$2:$Q$468,S$525,FALSE)</f>
        <v>0</v>
      </c>
      <c r="T367">
        <f>VLOOKUP($A367,content_factors_backup!$A$2:$Q$468,T$525,FALSE)</f>
        <v>2.5825452341626844</v>
      </c>
      <c r="U367">
        <f>VLOOKUP($A367,content_factors_backup!$A$2:$Q$468,U$525,FALSE)</f>
        <v>0</v>
      </c>
      <c r="V367">
        <f>VLOOKUP($A367,content_factors_backup!$A$2:$Q$468,V$525,FALSE)</f>
        <v>0</v>
      </c>
      <c r="W367">
        <f>VLOOKUP($A367,content_factors_backup!$A$2:$Q$468,W$525,FALSE)</f>
        <v>0</v>
      </c>
    </row>
    <row r="368" spans="1:23" x14ac:dyDescent="0.25">
      <c r="A368">
        <v>870</v>
      </c>
      <c r="B368" t="s">
        <v>659</v>
      </c>
      <c r="C368" t="s">
        <v>658</v>
      </c>
      <c r="E368" t="s">
        <v>657</v>
      </c>
      <c r="F368" t="s">
        <v>657</v>
      </c>
      <c r="G368">
        <v>21111.02</v>
      </c>
      <c r="I368">
        <f>VLOOKUP($A368,content_factors_backup!$A$2:$Q$468,I$525,FALSE)</f>
        <v>44.999999999999993</v>
      </c>
      <c r="J368">
        <f>VLOOKUP($A368,content_factors_backup!$A$2:$Q$468,J$525,FALSE)</f>
        <v>173</v>
      </c>
      <c r="K368">
        <f>VLOOKUP($A368,content_factors_backup!$A$2:$Q$468,K$525,FALSE)</f>
        <v>22.24</v>
      </c>
      <c r="L368">
        <f>VLOOKUP($A368,content_factors_backup!$A$2:$Q$468,L$525,FALSE)</f>
        <v>0</v>
      </c>
      <c r="M368">
        <f>VLOOKUP($A368,content_factors_backup!$A$2:$Q$468,M$525,FALSE)</f>
        <v>2.8</v>
      </c>
      <c r="N368">
        <f>VLOOKUP($A368,content_factors_backup!$A$2:$Q$468,N$525,FALSE)</f>
        <v>2.04</v>
      </c>
      <c r="O368">
        <f>VLOOKUP($A368,content_factors_backup!$A$2:$Q$468,O$525,FALSE)</f>
        <v>3</v>
      </c>
      <c r="P368">
        <f>VLOOKUP($A368,content_factors_backup!$A$2:$Q$468,P$525,FALSE)</f>
        <v>9</v>
      </c>
      <c r="Q368">
        <f>VLOOKUP($A368,content_factors_backup!$A$2:$Q$468,Q$525,FALSE)</f>
        <v>0.18</v>
      </c>
      <c r="R368">
        <f>VLOOKUP($A368,content_factors_backup!$A$2:$Q$468,R$525,FALSE)</f>
        <v>92.9</v>
      </c>
      <c r="S368">
        <f>VLOOKUP($A368,content_factors_backup!$A$2:$Q$468,S$525,FALSE)</f>
        <v>371</v>
      </c>
      <c r="T368">
        <f>VLOOKUP($A368,content_factors_backup!$A$2:$Q$468,T$525,FALSE)</f>
        <v>0</v>
      </c>
      <c r="U368">
        <f>VLOOKUP($A368,content_factors_backup!$A$2:$Q$468,U$525,FALSE)</f>
        <v>2.79</v>
      </c>
      <c r="V368">
        <f>VLOOKUP($A368,content_factors_backup!$A$2:$Q$468,V$525,FALSE)</f>
        <v>0</v>
      </c>
      <c r="W368">
        <f>VLOOKUP($A368,content_factors_backup!$A$2:$Q$468,W$525,FALSE)</f>
        <v>0</v>
      </c>
    </row>
    <row r="369" spans="1:23" x14ac:dyDescent="0.25">
      <c r="A369">
        <v>874</v>
      </c>
      <c r="B369" t="s">
        <v>302</v>
      </c>
      <c r="C369" t="s">
        <v>656</v>
      </c>
      <c r="E369">
        <v>160100</v>
      </c>
      <c r="F369">
        <v>160100</v>
      </c>
      <c r="G369">
        <v>21184.01</v>
      </c>
      <c r="I369">
        <f>VLOOKUP($A369,content_factors_backup!$A$2:$Q$468,I$525,FALSE)</f>
        <v>50</v>
      </c>
      <c r="J369">
        <f>VLOOKUP($A369,content_factors_backup!$A$2:$Q$468,J$525,FALSE)</f>
        <v>312</v>
      </c>
      <c r="K369">
        <f>VLOOKUP($A369,content_factors_backup!$A$2:$Q$468,K$525,FALSE)</f>
        <v>14.11</v>
      </c>
      <c r="L369">
        <f>VLOOKUP($A369,content_factors_backup!$A$2:$Q$468,L$525,FALSE)</f>
        <v>0</v>
      </c>
      <c r="M369">
        <f>VLOOKUP($A369,content_factors_backup!$A$2:$Q$468,M$525,FALSE)</f>
        <v>2.8</v>
      </c>
      <c r="N369">
        <f>VLOOKUP($A369,content_factors_backup!$A$2:$Q$468,N$525,FALSE)</f>
        <v>1.76</v>
      </c>
      <c r="O369">
        <f>VLOOKUP($A369,content_factors_backup!$A$2:$Q$468,O$525,FALSE)</f>
        <v>7</v>
      </c>
      <c r="P369">
        <f>VLOOKUP($A369,content_factors_backup!$A$2:$Q$468,P$525,FALSE)</f>
        <v>4</v>
      </c>
      <c r="Q369">
        <f>VLOOKUP($A369,content_factors_backup!$A$2:$Q$468,Q$525,FALSE)</f>
        <v>0.14000000000000001</v>
      </c>
      <c r="R369">
        <f>VLOOKUP($A369,content_factors_backup!$A$2:$Q$468,R$525,FALSE)</f>
        <v>0</v>
      </c>
      <c r="S369">
        <f>VLOOKUP($A369,content_factors_backup!$A$2:$Q$468,S$525,FALSE)</f>
        <v>176</v>
      </c>
      <c r="T369">
        <f>VLOOKUP($A369,content_factors_backup!$A$2:$Q$468,T$525,FALSE)</f>
        <v>0</v>
      </c>
      <c r="U369">
        <f>VLOOKUP($A369,content_factors_backup!$A$2:$Q$468,U$525,FALSE)</f>
        <v>1.86</v>
      </c>
      <c r="V369">
        <f>VLOOKUP($A369,content_factors_backup!$A$2:$Q$468,V$525,FALSE)</f>
        <v>0</v>
      </c>
      <c r="W369">
        <f>VLOOKUP($A369,content_factors_backup!$A$2:$Q$468,W$525,FALSE)</f>
        <v>0</v>
      </c>
    </row>
    <row r="370" spans="1:23" x14ac:dyDescent="0.25">
      <c r="A370">
        <v>875</v>
      </c>
      <c r="B370" t="s">
        <v>303</v>
      </c>
      <c r="C370" t="s">
        <v>655</v>
      </c>
      <c r="E370">
        <v>160250</v>
      </c>
      <c r="F370">
        <v>160250</v>
      </c>
      <c r="G370" t="s">
        <v>654</v>
      </c>
      <c r="I370">
        <f>VLOOKUP($A370,content_factors_backup!$A$2:$Q$468,I$525,FALSE)</f>
        <v>50</v>
      </c>
      <c r="J370">
        <f>VLOOKUP($A370,content_factors_backup!$A$2:$Q$468,J$525,FALSE)</f>
        <v>295</v>
      </c>
      <c r="K370">
        <f>VLOOKUP($A370,content_factors_backup!$A$2:$Q$468,K$525,FALSE)</f>
        <v>23.05</v>
      </c>
      <c r="L370">
        <f>VLOOKUP($A370,content_factors_backup!$A$2:$Q$468,L$525,FALSE)</f>
        <v>0</v>
      </c>
      <c r="M370">
        <f>VLOOKUP($A370,content_factors_backup!$A$2:$Q$468,M$525,FALSE)</f>
        <v>4.84</v>
      </c>
      <c r="N370">
        <f>VLOOKUP($A370,content_factors_backup!$A$2:$Q$468,N$525,FALSE)</f>
        <v>2.42</v>
      </c>
      <c r="O370">
        <f>VLOOKUP($A370,content_factors_backup!$A$2:$Q$468,O$525,FALSE)</f>
        <v>11</v>
      </c>
      <c r="P370">
        <f>VLOOKUP($A370,content_factors_backup!$A$2:$Q$468,P$525,FALSE)</f>
        <v>21</v>
      </c>
      <c r="Q370">
        <f>VLOOKUP($A370,content_factors_backup!$A$2:$Q$468,Q$525,FALSE)</f>
        <v>0.17599999999999999</v>
      </c>
      <c r="R370">
        <f>VLOOKUP($A370,content_factors_backup!$A$2:$Q$468,R$525,FALSE)</f>
        <v>74.599999999999994</v>
      </c>
      <c r="S370">
        <f>VLOOKUP($A370,content_factors_backup!$A$2:$Q$468,S$525,FALSE)</f>
        <v>305</v>
      </c>
      <c r="T370">
        <f>VLOOKUP($A370,content_factors_backup!$A$2:$Q$468,T$525,FALSE)</f>
        <v>0</v>
      </c>
      <c r="U370">
        <f>VLOOKUP($A370,content_factors_backup!$A$2:$Q$468,U$525,FALSE)</f>
        <v>2.65</v>
      </c>
      <c r="V370">
        <f>VLOOKUP($A370,content_factors_backup!$A$2:$Q$468,V$525,FALSE)</f>
        <v>2.2999999999999998</v>
      </c>
      <c r="W370">
        <f>VLOOKUP($A370,content_factors_backup!$A$2:$Q$468,W$525,FALSE)</f>
        <v>0</v>
      </c>
    </row>
    <row r="371" spans="1:23" x14ac:dyDescent="0.25">
      <c r="A371">
        <v>882</v>
      </c>
      <c r="B371" t="s">
        <v>304</v>
      </c>
      <c r="C371" t="s">
        <v>653</v>
      </c>
      <c r="E371" t="s">
        <v>619</v>
      </c>
      <c r="F371" t="s">
        <v>618</v>
      </c>
      <c r="G371">
        <v>2211</v>
      </c>
      <c r="I371">
        <f>VLOOKUP($A371,content_factors_backup!$A$2:$Q$468,I$525,FALSE)</f>
        <v>13</v>
      </c>
      <c r="J371">
        <f>VLOOKUP($A371,content_factors_backup!$A$2:$Q$468,J$525,FALSE)</f>
        <v>57.1</v>
      </c>
      <c r="K371">
        <f>VLOOKUP($A371,content_factors_backup!$A$2:$Q$468,K$525,FALSE)</f>
        <v>3.25</v>
      </c>
      <c r="L371">
        <f>VLOOKUP($A371,content_factors_backup!$A$2:$Q$468,L$525,FALSE)</f>
        <v>0</v>
      </c>
      <c r="M371">
        <f>VLOOKUP($A371,content_factors_backup!$A$2:$Q$468,M$525,FALSE)</f>
        <v>0.38</v>
      </c>
      <c r="N371">
        <f>VLOOKUP($A371,content_factors_backup!$A$2:$Q$468,N$525,FALSE)</f>
        <v>0.15740988</v>
      </c>
      <c r="O371">
        <f>VLOOKUP($A371,content_factors_backup!$A$2:$Q$468,O$525,FALSE)</f>
        <v>116.5</v>
      </c>
      <c r="P371">
        <f>VLOOKUP($A371,content_factors_backup!$A$2:$Q$468,P$525,FALSE)</f>
        <v>6.5</v>
      </c>
      <c r="Q371">
        <f>VLOOKUP($A371,content_factors_backup!$A$2:$Q$468,Q$525,FALSE)</f>
        <v>5.4819759500000002E-2</v>
      </c>
      <c r="R371">
        <f>VLOOKUP($A371,content_factors_backup!$A$2:$Q$468,R$525,FALSE)</f>
        <v>7.9971064869999999</v>
      </c>
      <c r="S371">
        <f>VLOOKUP($A371,content_factors_backup!$A$2:$Q$468,S$525,FALSE)</f>
        <v>130</v>
      </c>
      <c r="T371">
        <f>VLOOKUP($A371,content_factors_backup!$A$2:$Q$468,T$525,FALSE)</f>
        <v>7.0000000000000007E-2</v>
      </c>
      <c r="U371">
        <f>VLOOKUP($A371,content_factors_backup!$A$2:$Q$468,U$525,FALSE)</f>
        <v>0.52500000000000002</v>
      </c>
      <c r="V371">
        <f>VLOOKUP($A371,content_factors_backup!$A$2:$Q$468,V$525,FALSE)</f>
        <v>0.3</v>
      </c>
      <c r="W371">
        <f>VLOOKUP($A371,content_factors_backup!$A$2:$Q$468,W$525,FALSE)</f>
        <v>32.176234979999997</v>
      </c>
    </row>
    <row r="372" spans="1:23" x14ac:dyDescent="0.25">
      <c r="A372">
        <v>885</v>
      </c>
      <c r="B372" t="s">
        <v>305</v>
      </c>
      <c r="C372" t="s">
        <v>652</v>
      </c>
      <c r="E372" t="s">
        <v>619</v>
      </c>
      <c r="F372" t="s">
        <v>618</v>
      </c>
      <c r="G372">
        <v>22120</v>
      </c>
      <c r="I372">
        <f>VLOOKUP($A372,content_factors_backup!$A$2:$Q$468,I$525,FALSE)</f>
        <v>40</v>
      </c>
      <c r="J372">
        <f>VLOOKUP($A372,content_factors_backup!$A$2:$Q$468,J$525,FALSE)</f>
        <v>288.86</v>
      </c>
      <c r="K372">
        <f>VLOOKUP($A372,content_factors_backup!$A$2:$Q$468,K$525,FALSE)</f>
        <v>2.25</v>
      </c>
      <c r="L372">
        <f>VLOOKUP($A372,content_factors_backup!$A$2:$Q$468,L$525,FALSE)</f>
        <v>0</v>
      </c>
      <c r="M372">
        <f>VLOOKUP($A372,content_factors_backup!$A$2:$Q$468,M$525,FALSE)</f>
        <v>0.23</v>
      </c>
      <c r="N372">
        <f>VLOOKUP($A372,content_factors_backup!$A$2:$Q$468,N$525,FALSE)</f>
        <v>0.1</v>
      </c>
      <c r="O372">
        <f>VLOOKUP($A372,content_factors_backup!$A$2:$Q$468,O$525,FALSE)</f>
        <v>67</v>
      </c>
      <c r="P372">
        <f>VLOOKUP($A372,content_factors_backup!$A$2:$Q$468,P$525,FALSE)</f>
        <v>7.4</v>
      </c>
      <c r="Q372">
        <f>VLOOKUP($A372,content_factors_backup!$A$2:$Q$468,Q$525,FALSE)</f>
        <v>0.14000000000000001</v>
      </c>
      <c r="R372">
        <f>VLOOKUP($A372,content_factors_backup!$A$2:$Q$468,R$525,FALSE)</f>
        <v>16.8</v>
      </c>
      <c r="S372">
        <f>VLOOKUP($A372,content_factors_backup!$A$2:$Q$468,S$525,FALSE)</f>
        <v>84</v>
      </c>
      <c r="T372">
        <f>VLOOKUP($A372,content_factors_backup!$A$2:$Q$468,T$525,FALSE)</f>
        <v>2.3199999999999998</v>
      </c>
      <c r="U372">
        <f>VLOOKUP($A372,content_factors_backup!$A$2:$Q$468,U$525,FALSE)</f>
        <v>0.30499999999999999</v>
      </c>
      <c r="V372">
        <f>VLOOKUP($A372,content_factors_backup!$A$2:$Q$468,V$525,FALSE)</f>
        <v>7</v>
      </c>
      <c r="W372">
        <f>VLOOKUP($A372,content_factors_backup!$A$2:$Q$468,W$525,FALSE)</f>
        <v>297</v>
      </c>
    </row>
    <row r="373" spans="1:23" x14ac:dyDescent="0.25">
      <c r="A373">
        <v>886</v>
      </c>
      <c r="B373" t="s">
        <v>306</v>
      </c>
      <c r="C373" t="s">
        <v>651</v>
      </c>
      <c r="E373" t="s">
        <v>650</v>
      </c>
      <c r="F373" t="s">
        <v>650</v>
      </c>
      <c r="G373">
        <v>22241.01</v>
      </c>
      <c r="I373">
        <f>VLOOKUP($A373,content_factors_backup!$A$2:$Q$468,I$525,FALSE)</f>
        <v>84.5</v>
      </c>
      <c r="J373">
        <f>VLOOKUP($A373,content_factors_backup!$A$2:$Q$468,J$525,FALSE)</f>
        <v>743.75</v>
      </c>
      <c r="K373">
        <f>VLOOKUP($A373,content_factors_backup!$A$2:$Q$468,K$525,FALSE)</f>
        <v>0.82499999999999996</v>
      </c>
      <c r="L373">
        <f>VLOOKUP($A373,content_factors_backup!$A$2:$Q$468,L$525,FALSE)</f>
        <v>0</v>
      </c>
      <c r="M373">
        <f>VLOOKUP($A373,content_factors_backup!$A$2:$Q$468,M$525,FALSE)</f>
        <v>0.1</v>
      </c>
      <c r="N373">
        <f>VLOOKUP($A373,content_factors_backup!$A$2:$Q$468,N$525,FALSE)</f>
        <v>0.2</v>
      </c>
      <c r="O373">
        <f>VLOOKUP($A373,content_factors_backup!$A$2:$Q$468,O$525,FALSE)</f>
        <v>22</v>
      </c>
      <c r="P373">
        <f>VLOOKUP($A373,content_factors_backup!$A$2:$Q$468,P$525,FALSE)</f>
        <v>3</v>
      </c>
      <c r="Q373">
        <f>VLOOKUP($A373,content_factors_backup!$A$2:$Q$468,Q$525,FALSE)</f>
        <v>3.2000000000000001E-2</v>
      </c>
      <c r="R373">
        <f>VLOOKUP($A373,content_factors_backup!$A$2:$Q$468,R$525,FALSE)</f>
        <v>18.8</v>
      </c>
      <c r="S373">
        <f>VLOOKUP($A373,content_factors_backup!$A$2:$Q$468,S$525,FALSE)</f>
        <v>17</v>
      </c>
      <c r="T373">
        <f>VLOOKUP($A373,content_factors_backup!$A$2:$Q$468,T$525,FALSE)</f>
        <v>2.3199999999999998</v>
      </c>
      <c r="U373">
        <f>VLOOKUP($A373,content_factors_backup!$A$2:$Q$468,U$525,FALSE)</f>
        <v>0.13500000000000001</v>
      </c>
      <c r="V373">
        <f>VLOOKUP($A373,content_factors_backup!$A$2:$Q$468,V$525,FALSE)</f>
        <v>7</v>
      </c>
      <c r="W373">
        <f>VLOOKUP($A373,content_factors_backup!$A$2:$Q$468,W$525,FALSE)</f>
        <v>685</v>
      </c>
    </row>
    <row r="374" spans="1:23" x14ac:dyDescent="0.25">
      <c r="A374">
        <v>888</v>
      </c>
      <c r="B374" t="s">
        <v>307</v>
      </c>
      <c r="C374" t="s">
        <v>649</v>
      </c>
      <c r="E374" t="s">
        <v>634</v>
      </c>
      <c r="F374" t="s">
        <v>634</v>
      </c>
      <c r="G374">
        <v>22110.02</v>
      </c>
      <c r="I374">
        <f>VLOOKUP($A374,content_factors_backup!$A$2:$Q$468,I$525,FALSE)</f>
        <v>9.9999999999999982</v>
      </c>
      <c r="J374">
        <f>VLOOKUP($A374,content_factors_backup!$A$2:$Q$468,J$525,FALSE)</f>
        <v>34</v>
      </c>
      <c r="K374">
        <f>VLOOKUP($A374,content_factors_backup!$A$2:$Q$468,K$525,FALSE)</f>
        <v>3.37</v>
      </c>
      <c r="L374">
        <f>VLOOKUP($A374,content_factors_backup!$A$2:$Q$468,L$525,FALSE)</f>
        <v>0</v>
      </c>
      <c r="M374">
        <f>VLOOKUP($A374,content_factors_backup!$A$2:$Q$468,M$525,FALSE)</f>
        <v>0.42</v>
      </c>
      <c r="N374">
        <f>VLOOKUP($A374,content_factors_backup!$A$2:$Q$468,N$525,FALSE)</f>
        <v>0.03</v>
      </c>
      <c r="O374">
        <f>VLOOKUP($A374,content_factors_backup!$A$2:$Q$468,O$525,FALSE)</f>
        <v>122</v>
      </c>
      <c r="P374">
        <f>VLOOKUP($A374,content_factors_backup!$A$2:$Q$468,P$525,FALSE)</f>
        <v>5</v>
      </c>
      <c r="Q374">
        <f>VLOOKUP($A374,content_factors_backup!$A$2:$Q$468,Q$525,FALSE)</f>
        <v>0.182</v>
      </c>
      <c r="R374">
        <f>VLOOKUP($A374,content_factors_backup!$A$2:$Q$468,R$525,FALSE)</f>
        <v>15.6</v>
      </c>
      <c r="S374">
        <f>VLOOKUP($A374,content_factors_backup!$A$2:$Q$468,S$525,FALSE)</f>
        <v>156</v>
      </c>
      <c r="T374">
        <f>VLOOKUP($A374,content_factors_backup!$A$2:$Q$468,T$525,FALSE)</f>
        <v>0.01</v>
      </c>
      <c r="U374">
        <f>VLOOKUP($A374,content_factors_backup!$A$2:$Q$468,U$525,FALSE)</f>
        <v>0.5</v>
      </c>
      <c r="V374">
        <f>VLOOKUP($A374,content_factors_backup!$A$2:$Q$468,V$525,FALSE)</f>
        <v>0</v>
      </c>
      <c r="W374">
        <f>VLOOKUP($A374,content_factors_backup!$A$2:$Q$468,W$525,FALSE)</f>
        <v>2</v>
      </c>
    </row>
    <row r="375" spans="1:23" x14ac:dyDescent="0.25">
      <c r="A375">
        <v>889</v>
      </c>
      <c r="B375" t="s">
        <v>308</v>
      </c>
      <c r="C375" t="s">
        <v>648</v>
      </c>
      <c r="E375">
        <v>40299</v>
      </c>
      <c r="F375">
        <v>40299</v>
      </c>
      <c r="G375">
        <v>22222.01</v>
      </c>
      <c r="I375">
        <f>VLOOKUP($A375,content_factors_backup!$A$2:$Q$468,I$525,FALSE)</f>
        <v>73</v>
      </c>
      <c r="J375">
        <f>VLOOKUP($A375,content_factors_backup!$A$2:$Q$468,J$525,FALSE)</f>
        <v>321</v>
      </c>
      <c r="K375">
        <f>VLOOKUP($A375,content_factors_backup!$A$2:$Q$468,K$525,FALSE)</f>
        <v>7.91</v>
      </c>
      <c r="L375">
        <f>VLOOKUP($A375,content_factors_backup!$A$2:$Q$468,L$525,FALSE)</f>
        <v>0</v>
      </c>
      <c r="M375">
        <f>VLOOKUP($A375,content_factors_backup!$A$2:$Q$468,M$525,FALSE)</f>
        <v>0.94</v>
      </c>
      <c r="N375">
        <f>VLOOKUP($A375,content_factors_backup!$A$2:$Q$468,N$525,FALSE)</f>
        <v>0.19</v>
      </c>
      <c r="O375">
        <f>VLOOKUP($A375,content_factors_backup!$A$2:$Q$468,O$525,FALSE)</f>
        <v>284</v>
      </c>
      <c r="P375">
        <f>VLOOKUP($A375,content_factors_backup!$A$2:$Q$468,P$525,FALSE)</f>
        <v>11</v>
      </c>
      <c r="Q375">
        <f>VLOOKUP($A375,content_factors_backup!$A$2:$Q$468,Q$525,FALSE)</f>
        <v>0.41599999999999998</v>
      </c>
      <c r="R375">
        <f>VLOOKUP($A375,content_factors_backup!$A$2:$Q$468,R$525,FALSE)</f>
        <v>89.1</v>
      </c>
      <c r="S375">
        <f>VLOOKUP($A375,content_factors_backup!$A$2:$Q$468,S$525,FALSE)</f>
        <v>371</v>
      </c>
      <c r="T375">
        <f>VLOOKUP($A375,content_factors_backup!$A$2:$Q$468,T$525,FALSE)</f>
        <v>0.16</v>
      </c>
      <c r="U375">
        <f>VLOOKUP($A375,content_factors_backup!$A$2:$Q$468,U$525,FALSE)</f>
        <v>0.44</v>
      </c>
      <c r="V375">
        <f>VLOOKUP($A375,content_factors_backup!$A$2:$Q$468,V$525,FALSE)</f>
        <v>0.6</v>
      </c>
      <c r="W375">
        <f>VLOOKUP($A375,content_factors_backup!$A$2:$Q$468,W$525,FALSE)</f>
        <v>74</v>
      </c>
    </row>
    <row r="376" spans="1:23" x14ac:dyDescent="0.25">
      <c r="A376">
        <v>890</v>
      </c>
      <c r="B376" t="s">
        <v>309</v>
      </c>
      <c r="C376" t="s">
        <v>647</v>
      </c>
      <c r="E376">
        <v>40410</v>
      </c>
      <c r="F376">
        <v>40410</v>
      </c>
      <c r="G376">
        <v>22130.03</v>
      </c>
      <c r="I376">
        <f>VLOOKUP($A376,content_factors_backup!$A$2:$Q$468,I$525,FALSE)</f>
        <v>73</v>
      </c>
      <c r="J376">
        <f>VLOOKUP($A376,content_factors_backup!$A$2:$Q$468,J$525,FALSE)</f>
        <v>27</v>
      </c>
      <c r="K376">
        <f>VLOOKUP($A376,content_factors_backup!$A$2:$Q$468,K$525,FALSE)</f>
        <v>0.85</v>
      </c>
      <c r="L376">
        <f>VLOOKUP($A376,content_factors_backup!$A$2:$Q$468,L$525,FALSE)</f>
        <v>0</v>
      </c>
      <c r="M376">
        <f>VLOOKUP($A376,content_factors_backup!$A$2:$Q$468,M$525,FALSE)</f>
        <v>0.13</v>
      </c>
      <c r="N376">
        <f>VLOOKUP($A376,content_factors_backup!$A$2:$Q$468,N$525,FALSE)</f>
        <v>0.06</v>
      </c>
      <c r="O376">
        <f>VLOOKUP($A376,content_factors_backup!$A$2:$Q$468,O$525,FALSE)</f>
        <v>47</v>
      </c>
      <c r="P376">
        <f>VLOOKUP($A376,content_factors_backup!$A$2:$Q$468,P$525,FALSE)</f>
        <v>1</v>
      </c>
      <c r="Q376">
        <f>VLOOKUP($A376,content_factors_backup!$A$2:$Q$468,Q$525,FALSE)</f>
        <v>0.158</v>
      </c>
      <c r="R376">
        <f>VLOOKUP($A376,content_factors_backup!$A$2:$Q$468,R$525,FALSE)</f>
        <v>16</v>
      </c>
      <c r="S376">
        <f>VLOOKUP($A376,content_factors_backup!$A$2:$Q$468,S$525,FALSE)</f>
        <v>161</v>
      </c>
      <c r="T376">
        <f>VLOOKUP($A376,content_factors_backup!$A$2:$Q$468,T$525,FALSE)</f>
        <v>0</v>
      </c>
      <c r="U376">
        <f>VLOOKUP($A376,content_factors_backup!$A$2:$Q$468,U$525,FALSE)</f>
        <v>0.28000000000000003</v>
      </c>
      <c r="V376">
        <f>VLOOKUP($A376,content_factors_backup!$A$2:$Q$468,V$525,FALSE)</f>
        <v>0</v>
      </c>
      <c r="W376">
        <f>VLOOKUP($A376,content_factors_backup!$A$2:$Q$468,W$525,FALSE)</f>
        <v>3</v>
      </c>
    </row>
    <row r="377" spans="1:23" x14ac:dyDescent="0.25">
      <c r="A377">
        <v>891</v>
      </c>
      <c r="B377" t="s">
        <v>437</v>
      </c>
      <c r="C377" t="s">
        <v>646</v>
      </c>
      <c r="E377">
        <v>40310</v>
      </c>
      <c r="F377">
        <v>40310</v>
      </c>
      <c r="G377">
        <v>22230.01</v>
      </c>
      <c r="I377">
        <f>VLOOKUP($A377,content_factors_backup!$A$2:$Q$468,I$525,FALSE)</f>
        <v>12</v>
      </c>
      <c r="J377" t="e">
        <f>VLOOKUP($A377,content_factors_backup!$A$2:$Q$468,J$525,FALSE)</f>
        <v>#N/A</v>
      </c>
      <c r="K377" t="e">
        <f>VLOOKUP($A377,content_factors_backup!$A$2:$Q$468,K$525,FALSE)</f>
        <v>#N/A</v>
      </c>
      <c r="L377" t="e">
        <f>VLOOKUP($A377,content_factors_backup!$A$2:$Q$468,L$525,FALSE)</f>
        <v>#N/A</v>
      </c>
      <c r="M377" t="e">
        <f>VLOOKUP($A377,content_factors_backup!$A$2:$Q$468,M$525,FALSE)</f>
        <v>#N/A</v>
      </c>
      <c r="N377" t="e">
        <f>VLOOKUP($A377,content_factors_backup!$A$2:$Q$468,N$525,FALSE)</f>
        <v>#N/A</v>
      </c>
      <c r="O377" t="e">
        <f>VLOOKUP($A377,content_factors_backup!$A$2:$Q$468,O$525,FALSE)</f>
        <v>#N/A</v>
      </c>
      <c r="P377" t="e">
        <f>VLOOKUP($A377,content_factors_backup!$A$2:$Q$468,P$525,FALSE)</f>
        <v>#N/A</v>
      </c>
      <c r="Q377" t="e">
        <f>VLOOKUP($A377,content_factors_backup!$A$2:$Q$468,Q$525,FALSE)</f>
        <v>#N/A</v>
      </c>
      <c r="R377" t="e">
        <f>VLOOKUP($A377,content_factors_backup!$A$2:$Q$468,R$525,FALSE)</f>
        <v>#N/A</v>
      </c>
      <c r="S377" t="e">
        <f>VLOOKUP($A377,content_factors_backup!$A$2:$Q$468,S$525,FALSE)</f>
        <v>#N/A</v>
      </c>
      <c r="T377" t="e">
        <f>VLOOKUP($A377,content_factors_backup!$A$2:$Q$468,T$525,FALSE)</f>
        <v>#N/A</v>
      </c>
      <c r="U377" t="e">
        <f>VLOOKUP($A377,content_factors_backup!$A$2:$Q$468,U$525,FALSE)</f>
        <v>#N/A</v>
      </c>
      <c r="V377" t="e">
        <f>VLOOKUP($A377,content_factors_backup!$A$2:$Q$468,V$525,FALSE)</f>
        <v>#N/A</v>
      </c>
      <c r="W377" t="e">
        <f>VLOOKUP($A377,content_factors_backup!$A$2:$Q$468,W$525,FALSE)</f>
        <v>#N/A</v>
      </c>
    </row>
    <row r="378" spans="1:23" x14ac:dyDescent="0.25">
      <c r="A378">
        <v>892</v>
      </c>
      <c r="B378" t="s">
        <v>310</v>
      </c>
      <c r="C378" t="s">
        <v>645</v>
      </c>
      <c r="E378">
        <v>40310</v>
      </c>
      <c r="F378">
        <v>40310</v>
      </c>
      <c r="G378">
        <v>22230.02</v>
      </c>
      <c r="I378">
        <f>VLOOKUP($A378,content_factors_backup!$A$2:$Q$468,I$525,FALSE)</f>
        <v>12</v>
      </c>
      <c r="J378">
        <f>VLOOKUP($A378,content_factors_backup!$A$2:$Q$468,J$525,FALSE)</f>
        <v>73</v>
      </c>
      <c r="K378">
        <f>VLOOKUP($A378,content_factors_backup!$A$2:$Q$468,K$525,FALSE)</f>
        <v>3.8</v>
      </c>
      <c r="L378">
        <f>VLOOKUP($A378,content_factors_backup!$A$2:$Q$468,L$525,FALSE)</f>
        <v>0</v>
      </c>
      <c r="M378">
        <f>VLOOKUP($A378,content_factors_backup!$A$2:$Q$468,M$525,FALSE)</f>
        <v>0.57999999999999996</v>
      </c>
      <c r="N378">
        <f>VLOOKUP($A378,content_factors_backup!$A$2:$Q$468,N$525,FALSE)</f>
        <v>0.1</v>
      </c>
      <c r="O378">
        <f>VLOOKUP($A378,content_factors_backup!$A$2:$Q$468,O$525,FALSE)</f>
        <v>152</v>
      </c>
      <c r="P378">
        <f>VLOOKUP($A378,content_factors_backup!$A$2:$Q$468,P$525,FALSE)</f>
        <v>12</v>
      </c>
      <c r="Q378">
        <f>VLOOKUP($A378,content_factors_backup!$A$2:$Q$468,Q$525,FALSE)</f>
        <v>0.2</v>
      </c>
      <c r="R378">
        <f>VLOOKUP($A378,content_factors_backup!$A$2:$Q$468,R$525,FALSE)</f>
        <v>0</v>
      </c>
      <c r="S378">
        <f>VLOOKUP($A378,content_factors_backup!$A$2:$Q$468,S$525,FALSE)</f>
        <v>209</v>
      </c>
      <c r="T378">
        <f>VLOOKUP($A378,content_factors_backup!$A$2:$Q$468,T$525,FALSE)</f>
        <v>7.0000000000000007E-2</v>
      </c>
      <c r="U378">
        <f>VLOOKUP($A378,content_factors_backup!$A$2:$Q$468,U$525,FALSE)</f>
        <v>0.375</v>
      </c>
      <c r="V378">
        <f>VLOOKUP($A378,content_factors_backup!$A$2:$Q$468,V$525,FALSE)</f>
        <v>0.3</v>
      </c>
      <c r="W378">
        <f>VLOOKUP($A378,content_factors_backup!$A$2:$Q$468,W$525,FALSE)</f>
        <v>30</v>
      </c>
    </row>
    <row r="379" spans="1:23" x14ac:dyDescent="0.25">
      <c r="A379">
        <v>893</v>
      </c>
      <c r="B379" t="s">
        <v>311</v>
      </c>
      <c r="C379" t="s">
        <v>644</v>
      </c>
      <c r="E379">
        <v>40390</v>
      </c>
      <c r="F379">
        <v>40390</v>
      </c>
      <c r="G379">
        <v>22230.03</v>
      </c>
      <c r="I379">
        <f>VLOOKUP($A379,content_factors_backup!$A$2:$Q$468,I$525,FALSE)</f>
        <v>12</v>
      </c>
      <c r="J379">
        <f>VLOOKUP($A379,content_factors_backup!$A$2:$Q$468,J$525,FALSE)</f>
        <v>73</v>
      </c>
      <c r="K379">
        <f>VLOOKUP($A379,content_factors_backup!$A$2:$Q$468,K$525,FALSE)</f>
        <v>3.8</v>
      </c>
      <c r="L379">
        <f>VLOOKUP($A379,content_factors_backup!$A$2:$Q$468,L$525,FALSE)</f>
        <v>0</v>
      </c>
      <c r="M379">
        <f>VLOOKUP($A379,content_factors_backup!$A$2:$Q$468,M$525,FALSE)</f>
        <v>0.57999999999999996</v>
      </c>
      <c r="N379">
        <f>VLOOKUP($A379,content_factors_backup!$A$2:$Q$468,N$525,FALSE)</f>
        <v>0.1</v>
      </c>
      <c r="O379">
        <f>VLOOKUP($A379,content_factors_backup!$A$2:$Q$468,O$525,FALSE)</f>
        <v>152</v>
      </c>
      <c r="P379">
        <f>VLOOKUP($A379,content_factors_backup!$A$2:$Q$468,P$525,FALSE)</f>
        <v>12</v>
      </c>
      <c r="Q379">
        <f>VLOOKUP($A379,content_factors_backup!$A$2:$Q$468,Q$525,FALSE)</f>
        <v>0.2</v>
      </c>
      <c r="R379">
        <f>VLOOKUP($A379,content_factors_backup!$A$2:$Q$468,R$525,FALSE)</f>
        <v>0</v>
      </c>
      <c r="S379">
        <f>VLOOKUP($A379,content_factors_backup!$A$2:$Q$468,S$525,FALSE)</f>
        <v>209</v>
      </c>
      <c r="T379">
        <f>VLOOKUP($A379,content_factors_backup!$A$2:$Q$468,T$525,FALSE)</f>
        <v>7.0000000000000007E-2</v>
      </c>
      <c r="U379">
        <f>VLOOKUP($A379,content_factors_backup!$A$2:$Q$468,U$525,FALSE)</f>
        <v>0.375</v>
      </c>
      <c r="V379">
        <f>VLOOKUP($A379,content_factors_backup!$A$2:$Q$468,V$525,FALSE)</f>
        <v>0.3</v>
      </c>
      <c r="W379">
        <f>VLOOKUP($A379,content_factors_backup!$A$2:$Q$468,W$525,FALSE)</f>
        <v>30</v>
      </c>
    </row>
    <row r="380" spans="1:23" x14ac:dyDescent="0.25">
      <c r="A380">
        <v>894</v>
      </c>
      <c r="B380" t="s">
        <v>312</v>
      </c>
      <c r="C380" t="s">
        <v>643</v>
      </c>
      <c r="E380">
        <v>40291</v>
      </c>
      <c r="F380">
        <v>40291</v>
      </c>
      <c r="G380">
        <v>22221.01</v>
      </c>
      <c r="I380">
        <f>VLOOKUP($A380,content_factors_backup!$A$2:$Q$468,I$525,FALSE)</f>
        <v>27</v>
      </c>
      <c r="J380">
        <f>VLOOKUP($A380,content_factors_backup!$A$2:$Q$468,J$525,FALSE)</f>
        <v>135</v>
      </c>
      <c r="K380">
        <f>VLOOKUP($A380,content_factors_backup!$A$2:$Q$468,K$525,FALSE)</f>
        <v>6.81</v>
      </c>
      <c r="L380">
        <f>VLOOKUP($A380,content_factors_backup!$A$2:$Q$468,L$525,FALSE)</f>
        <v>0</v>
      </c>
      <c r="M380">
        <f>VLOOKUP($A380,content_factors_backup!$A$2:$Q$468,M$525,FALSE)</f>
        <v>0.77</v>
      </c>
      <c r="N380">
        <f>VLOOKUP($A380,content_factors_backup!$A$2:$Q$468,N$525,FALSE)</f>
        <v>0.19</v>
      </c>
      <c r="O380">
        <f>VLOOKUP($A380,content_factors_backup!$A$2:$Q$468,O$525,FALSE)</f>
        <v>261</v>
      </c>
      <c r="P380">
        <f>VLOOKUP($A380,content_factors_backup!$A$2:$Q$468,P$525,FALSE)</f>
        <v>8</v>
      </c>
      <c r="Q380">
        <f>VLOOKUP($A380,content_factors_backup!$A$2:$Q$468,Q$525,FALSE)</f>
        <v>0.316</v>
      </c>
      <c r="R380">
        <f>VLOOKUP($A380,content_factors_backup!$A$2:$Q$468,R$525,FALSE)</f>
        <v>31.3</v>
      </c>
      <c r="S380">
        <f>VLOOKUP($A380,content_factors_backup!$A$2:$Q$468,S$525,FALSE)</f>
        <v>303</v>
      </c>
      <c r="T380">
        <f>VLOOKUP($A380,content_factors_backup!$A$2:$Q$468,T$525,FALSE)</f>
        <v>0.16</v>
      </c>
      <c r="U380">
        <f>VLOOKUP($A380,content_factors_backup!$A$2:$Q$468,U$525,FALSE)</f>
        <v>0.16</v>
      </c>
      <c r="V380">
        <f>VLOOKUP($A380,content_factors_backup!$A$2:$Q$468,V$525,FALSE)</f>
        <v>0.6</v>
      </c>
      <c r="W380">
        <f>VLOOKUP($A380,content_factors_backup!$A$2:$Q$468,W$525,FALSE)</f>
        <v>65</v>
      </c>
    </row>
    <row r="381" spans="1:23" x14ac:dyDescent="0.25">
      <c r="A381">
        <v>897</v>
      </c>
      <c r="B381" t="s">
        <v>313</v>
      </c>
      <c r="C381" t="s">
        <v>642</v>
      </c>
      <c r="E381" t="s">
        <v>641</v>
      </c>
      <c r="F381" t="s">
        <v>641</v>
      </c>
      <c r="G381">
        <v>22211</v>
      </c>
      <c r="I381">
        <f>VLOOKUP($A381,content_factors_backup!$A$2:$Q$468,I$525,FALSE)</f>
        <v>98</v>
      </c>
      <c r="J381">
        <f>VLOOKUP($A381,content_factors_backup!$A$2:$Q$468,J$525,FALSE)</f>
        <v>57.1</v>
      </c>
      <c r="K381">
        <f>VLOOKUP($A381,content_factors_backup!$A$2:$Q$468,K$525,FALSE)</f>
        <v>3.25</v>
      </c>
      <c r="L381">
        <f>VLOOKUP($A381,content_factors_backup!$A$2:$Q$468,L$525,FALSE)</f>
        <v>0</v>
      </c>
      <c r="M381">
        <f>VLOOKUP($A381,content_factors_backup!$A$2:$Q$468,M$525,FALSE)</f>
        <v>0.38</v>
      </c>
      <c r="N381">
        <f>VLOOKUP($A381,content_factors_backup!$A$2:$Q$468,N$525,FALSE)</f>
        <v>0.15740988</v>
      </c>
      <c r="O381">
        <f>VLOOKUP($A381,content_factors_backup!$A$2:$Q$468,O$525,FALSE)</f>
        <v>116.5</v>
      </c>
      <c r="P381">
        <f>VLOOKUP($A381,content_factors_backup!$A$2:$Q$468,P$525,FALSE)</f>
        <v>6.5</v>
      </c>
      <c r="Q381">
        <f>VLOOKUP($A381,content_factors_backup!$A$2:$Q$468,Q$525,FALSE)</f>
        <v>5.4819759500000002E-2</v>
      </c>
      <c r="R381">
        <f>VLOOKUP($A381,content_factors_backup!$A$2:$Q$468,R$525,FALSE)</f>
        <v>7.9971064869999999</v>
      </c>
      <c r="S381">
        <f>VLOOKUP($A381,content_factors_backup!$A$2:$Q$468,S$525,FALSE)</f>
        <v>130</v>
      </c>
      <c r="T381">
        <f>VLOOKUP($A381,content_factors_backup!$A$2:$Q$468,T$525,FALSE)</f>
        <v>7.0000000000000007E-2</v>
      </c>
      <c r="U381">
        <f>VLOOKUP($A381,content_factors_backup!$A$2:$Q$468,U$525,FALSE)</f>
        <v>0.52500000000000002</v>
      </c>
      <c r="V381">
        <f>VLOOKUP($A381,content_factors_backup!$A$2:$Q$468,V$525,FALSE)</f>
        <v>0.3</v>
      </c>
      <c r="W381">
        <f>VLOOKUP($A381,content_factors_backup!$A$2:$Q$468,W$525,FALSE)</f>
        <v>32.176234979999997</v>
      </c>
    </row>
    <row r="382" spans="1:23" x14ac:dyDescent="0.25">
      <c r="A382">
        <v>898</v>
      </c>
      <c r="B382" t="s">
        <v>314</v>
      </c>
      <c r="C382" t="s">
        <v>640</v>
      </c>
      <c r="E382">
        <v>40210</v>
      </c>
      <c r="F382">
        <v>40210</v>
      </c>
      <c r="G382">
        <v>22212</v>
      </c>
      <c r="I382">
        <f>VLOOKUP($A382,content_factors_backup!$A$2:$Q$468,I$525,FALSE)</f>
        <v>98</v>
      </c>
      <c r="J382">
        <f>VLOOKUP($A382,content_factors_backup!$A$2:$Q$468,J$525,FALSE)</f>
        <v>362</v>
      </c>
      <c r="K382">
        <f>VLOOKUP($A382,content_factors_backup!$A$2:$Q$468,K$525,FALSE)</f>
        <v>36.159999999999997</v>
      </c>
      <c r="L382">
        <f>VLOOKUP($A382,content_factors_backup!$A$2:$Q$468,L$525,FALSE)</f>
        <v>0</v>
      </c>
      <c r="M382">
        <f>VLOOKUP($A382,content_factors_backup!$A$2:$Q$468,M$525,FALSE)</f>
        <v>4.08</v>
      </c>
      <c r="N382">
        <f>VLOOKUP($A382,content_factors_backup!$A$2:$Q$468,N$525,FALSE)</f>
        <v>0.32</v>
      </c>
      <c r="O382">
        <f>VLOOKUP($A382,content_factors_backup!$A$2:$Q$468,O$525,FALSE)</f>
        <v>1257</v>
      </c>
      <c r="P382">
        <f>VLOOKUP($A382,content_factors_backup!$A$2:$Q$468,P$525,FALSE)</f>
        <v>50</v>
      </c>
      <c r="Q382">
        <f>VLOOKUP($A382,content_factors_backup!$A$2:$Q$468,Q$525,FALSE)</f>
        <v>1.55</v>
      </c>
      <c r="R382">
        <f>VLOOKUP($A382,content_factors_backup!$A$2:$Q$468,R$525,FALSE)</f>
        <v>169.2</v>
      </c>
      <c r="S382">
        <f>VLOOKUP($A382,content_factors_backup!$A$2:$Q$468,S$525,FALSE)</f>
        <v>1794</v>
      </c>
      <c r="T382">
        <f>VLOOKUP($A382,content_factors_backup!$A$2:$Q$468,T$525,FALSE)</f>
        <v>0</v>
      </c>
      <c r="U382">
        <f>VLOOKUP($A382,content_factors_backup!$A$2:$Q$468,U$525,FALSE)</f>
        <v>4.03</v>
      </c>
      <c r="V382">
        <f>VLOOKUP($A382,content_factors_backup!$A$2:$Q$468,V$525,FALSE)</f>
        <v>0.1</v>
      </c>
      <c r="W382">
        <f>VLOOKUP($A382,content_factors_backup!$A$2:$Q$468,W$525,FALSE)</f>
        <v>6</v>
      </c>
    </row>
    <row r="383" spans="1:23" x14ac:dyDescent="0.25">
      <c r="A383">
        <v>900</v>
      </c>
      <c r="B383" t="s">
        <v>315</v>
      </c>
      <c r="C383" t="s">
        <v>639</v>
      </c>
      <c r="E383">
        <v>40410</v>
      </c>
      <c r="F383">
        <v>40410</v>
      </c>
      <c r="G383">
        <v>22130.02</v>
      </c>
      <c r="I383">
        <f>VLOOKUP($A383,content_factors_backup!$A$2:$Q$468,I$525,FALSE)</f>
        <v>98</v>
      </c>
      <c r="J383">
        <f>VLOOKUP($A383,content_factors_backup!$A$2:$Q$468,J$525,FALSE)</f>
        <v>27</v>
      </c>
      <c r="K383">
        <f>VLOOKUP($A383,content_factors_backup!$A$2:$Q$468,K$525,FALSE)</f>
        <v>0.85</v>
      </c>
      <c r="L383">
        <f>VLOOKUP($A383,content_factors_backup!$A$2:$Q$468,L$525,FALSE)</f>
        <v>0</v>
      </c>
      <c r="M383">
        <f>VLOOKUP($A383,content_factors_backup!$A$2:$Q$468,M$525,FALSE)</f>
        <v>0.13</v>
      </c>
      <c r="N383">
        <f>VLOOKUP($A383,content_factors_backup!$A$2:$Q$468,N$525,FALSE)</f>
        <v>0.06</v>
      </c>
      <c r="O383">
        <f>VLOOKUP($A383,content_factors_backup!$A$2:$Q$468,O$525,FALSE)</f>
        <v>47</v>
      </c>
      <c r="P383">
        <f>VLOOKUP($A383,content_factors_backup!$A$2:$Q$468,P$525,FALSE)</f>
        <v>1</v>
      </c>
      <c r="Q383">
        <f>VLOOKUP($A383,content_factors_backup!$A$2:$Q$468,Q$525,FALSE)</f>
        <v>0.158</v>
      </c>
      <c r="R383">
        <f>VLOOKUP($A383,content_factors_backup!$A$2:$Q$468,R$525,FALSE)</f>
        <v>16</v>
      </c>
      <c r="S383">
        <f>VLOOKUP($A383,content_factors_backup!$A$2:$Q$468,S$525,FALSE)</f>
        <v>161</v>
      </c>
      <c r="T383">
        <f>VLOOKUP($A383,content_factors_backup!$A$2:$Q$468,T$525,FALSE)</f>
        <v>0</v>
      </c>
      <c r="U383">
        <f>VLOOKUP($A383,content_factors_backup!$A$2:$Q$468,U$525,FALSE)</f>
        <v>0.28000000000000003</v>
      </c>
      <c r="V383">
        <f>VLOOKUP($A383,content_factors_backup!$A$2:$Q$468,V$525,FALSE)</f>
        <v>0</v>
      </c>
      <c r="W383">
        <f>VLOOKUP($A383,content_factors_backup!$A$2:$Q$468,W$525,FALSE)</f>
        <v>3</v>
      </c>
    </row>
    <row r="384" spans="1:23" x14ac:dyDescent="0.25">
      <c r="A384">
        <v>901</v>
      </c>
      <c r="B384" t="s">
        <v>316</v>
      </c>
      <c r="C384" t="s">
        <v>638</v>
      </c>
      <c r="E384" t="s">
        <v>617</v>
      </c>
      <c r="F384" t="s">
        <v>617</v>
      </c>
      <c r="G384">
        <v>22251.01</v>
      </c>
      <c r="I384">
        <f>VLOOKUP($A384,content_factors_backup!$A$2:$Q$468,I$525,FALSE)</f>
        <v>60</v>
      </c>
      <c r="J384">
        <f>VLOOKUP($A384,content_factors_backup!$A$2:$Q$468,J$525,FALSE)</f>
        <v>73</v>
      </c>
      <c r="K384">
        <f>VLOOKUP($A384,content_factors_backup!$A$2:$Q$468,K$525,FALSE)</f>
        <v>3.8</v>
      </c>
      <c r="L384">
        <f>VLOOKUP($A384,content_factors_backup!$A$2:$Q$468,L$525,FALSE)</f>
        <v>0</v>
      </c>
      <c r="M384">
        <f>VLOOKUP($A384,content_factors_backup!$A$2:$Q$468,M$525,FALSE)</f>
        <v>0.57999999999999996</v>
      </c>
      <c r="N384">
        <f>VLOOKUP($A384,content_factors_backup!$A$2:$Q$468,N$525,FALSE)</f>
        <v>0.1</v>
      </c>
      <c r="O384">
        <f>VLOOKUP($A384,content_factors_backup!$A$2:$Q$468,O$525,FALSE)</f>
        <v>152</v>
      </c>
      <c r="P384">
        <f>VLOOKUP($A384,content_factors_backup!$A$2:$Q$468,P$525,FALSE)</f>
        <v>12</v>
      </c>
      <c r="Q384">
        <f>VLOOKUP($A384,content_factors_backup!$A$2:$Q$468,Q$525,FALSE)</f>
        <v>0.2</v>
      </c>
      <c r="R384">
        <f>VLOOKUP($A384,content_factors_backup!$A$2:$Q$468,R$525,FALSE)</f>
        <v>0</v>
      </c>
      <c r="S384">
        <f>VLOOKUP($A384,content_factors_backup!$A$2:$Q$468,S$525,FALSE)</f>
        <v>209</v>
      </c>
      <c r="T384">
        <f>VLOOKUP($A384,content_factors_backup!$A$2:$Q$468,T$525,FALSE)</f>
        <v>7.0000000000000007E-2</v>
      </c>
      <c r="U384">
        <f>VLOOKUP($A384,content_factors_backup!$A$2:$Q$468,U$525,FALSE)</f>
        <v>0.375</v>
      </c>
      <c r="V384">
        <f>VLOOKUP($A384,content_factors_backup!$A$2:$Q$468,V$525,FALSE)</f>
        <v>0.3</v>
      </c>
      <c r="W384">
        <f>VLOOKUP($A384,content_factors_backup!$A$2:$Q$468,W$525,FALSE)</f>
        <v>30</v>
      </c>
    </row>
    <row r="385" spans="1:23" x14ac:dyDescent="0.25">
      <c r="A385">
        <v>907</v>
      </c>
      <c r="B385" t="s">
        <v>317</v>
      </c>
      <c r="E385" t="s">
        <v>637</v>
      </c>
      <c r="F385" t="s">
        <v>637</v>
      </c>
      <c r="G385">
        <v>22251.040000000001</v>
      </c>
      <c r="I385">
        <f>VLOOKUP($A385,content_factors_backup!$A$2:$Q$468,I$525,FALSE)</f>
        <v>60</v>
      </c>
      <c r="J385">
        <f>VLOOKUP($A385,content_factors_backup!$A$2:$Q$468,J$525,FALSE)</f>
        <v>73</v>
      </c>
      <c r="K385">
        <f>VLOOKUP($A385,content_factors_backup!$A$2:$Q$468,K$525,FALSE)</f>
        <v>3.8</v>
      </c>
      <c r="L385">
        <f>VLOOKUP($A385,content_factors_backup!$A$2:$Q$468,L$525,FALSE)</f>
        <v>0</v>
      </c>
      <c r="M385">
        <f>VLOOKUP($A385,content_factors_backup!$A$2:$Q$468,M$525,FALSE)</f>
        <v>0.57999999999999996</v>
      </c>
      <c r="N385">
        <f>VLOOKUP($A385,content_factors_backup!$A$2:$Q$468,N$525,FALSE)</f>
        <v>0.1</v>
      </c>
      <c r="O385">
        <f>VLOOKUP($A385,content_factors_backup!$A$2:$Q$468,O$525,FALSE)</f>
        <v>152</v>
      </c>
      <c r="P385">
        <f>VLOOKUP($A385,content_factors_backup!$A$2:$Q$468,P$525,FALSE)</f>
        <v>12</v>
      </c>
      <c r="Q385">
        <f>VLOOKUP($A385,content_factors_backup!$A$2:$Q$468,Q$525,FALSE)</f>
        <v>0.2</v>
      </c>
      <c r="R385">
        <f>VLOOKUP($A385,content_factors_backup!$A$2:$Q$468,R$525,FALSE)</f>
        <v>0</v>
      </c>
      <c r="S385">
        <f>VLOOKUP($A385,content_factors_backup!$A$2:$Q$468,S$525,FALSE)</f>
        <v>209</v>
      </c>
      <c r="T385">
        <f>VLOOKUP($A385,content_factors_backup!$A$2:$Q$468,T$525,FALSE)</f>
        <v>7.0000000000000007E-2</v>
      </c>
      <c r="U385">
        <f>VLOOKUP($A385,content_factors_backup!$A$2:$Q$468,U$525,FALSE)</f>
        <v>0.375</v>
      </c>
      <c r="V385">
        <f>VLOOKUP($A385,content_factors_backup!$A$2:$Q$468,V$525,FALSE)</f>
        <v>0.3</v>
      </c>
      <c r="W385">
        <f>VLOOKUP($A385,content_factors_backup!$A$2:$Q$468,W$525,FALSE)</f>
        <v>30</v>
      </c>
    </row>
    <row r="386" spans="1:23" x14ac:dyDescent="0.25">
      <c r="A386">
        <v>908</v>
      </c>
      <c r="B386" t="s">
        <v>636</v>
      </c>
      <c r="C386" t="s">
        <v>635</v>
      </c>
      <c r="E386" t="s">
        <v>634</v>
      </c>
      <c r="F386" t="s">
        <v>634</v>
      </c>
      <c r="G386">
        <v>22110.03</v>
      </c>
      <c r="I386" t="e">
        <f>VLOOKUP($A386,content_factors_backup!$A$2:$Q$468,I$525,FALSE)</f>
        <v>#N/A</v>
      </c>
      <c r="J386" t="e">
        <f>VLOOKUP($A386,content_factors_backup!$A$2:$Q$468,J$525,FALSE)</f>
        <v>#N/A</v>
      </c>
      <c r="K386" t="e">
        <f>VLOOKUP($A386,content_factors_backup!$A$2:$Q$468,K$525,FALSE)</f>
        <v>#N/A</v>
      </c>
      <c r="L386" t="e">
        <f>VLOOKUP($A386,content_factors_backup!$A$2:$Q$468,L$525,FALSE)</f>
        <v>#N/A</v>
      </c>
      <c r="M386" t="e">
        <f>VLOOKUP($A386,content_factors_backup!$A$2:$Q$468,M$525,FALSE)</f>
        <v>#N/A</v>
      </c>
      <c r="N386" t="e">
        <f>VLOOKUP($A386,content_factors_backup!$A$2:$Q$468,N$525,FALSE)</f>
        <v>#N/A</v>
      </c>
      <c r="O386" t="e">
        <f>VLOOKUP($A386,content_factors_backup!$A$2:$Q$468,O$525,FALSE)</f>
        <v>#N/A</v>
      </c>
      <c r="P386" t="e">
        <f>VLOOKUP($A386,content_factors_backup!$A$2:$Q$468,P$525,FALSE)</f>
        <v>#N/A</v>
      </c>
      <c r="Q386" t="e">
        <f>VLOOKUP($A386,content_factors_backup!$A$2:$Q$468,Q$525,FALSE)</f>
        <v>#N/A</v>
      </c>
      <c r="R386" t="e">
        <f>VLOOKUP($A386,content_factors_backup!$A$2:$Q$468,R$525,FALSE)</f>
        <v>#N/A</v>
      </c>
      <c r="S386" t="e">
        <f>VLOOKUP($A386,content_factors_backup!$A$2:$Q$468,S$525,FALSE)</f>
        <v>#N/A</v>
      </c>
      <c r="T386" t="e">
        <f>VLOOKUP($A386,content_factors_backup!$A$2:$Q$468,T$525,FALSE)</f>
        <v>#N/A</v>
      </c>
      <c r="U386" t="e">
        <f>VLOOKUP($A386,content_factors_backup!$A$2:$Q$468,U$525,FALSE)</f>
        <v>#N/A</v>
      </c>
      <c r="V386" t="e">
        <f>VLOOKUP($A386,content_factors_backup!$A$2:$Q$468,V$525,FALSE)</f>
        <v>#N/A</v>
      </c>
      <c r="W386" t="e">
        <f>VLOOKUP($A386,content_factors_backup!$A$2:$Q$468,W$525,FALSE)</f>
        <v>#N/A</v>
      </c>
    </row>
    <row r="387" spans="1:23" x14ac:dyDescent="0.25">
      <c r="A387">
        <v>909</v>
      </c>
      <c r="B387" t="s">
        <v>318</v>
      </c>
      <c r="E387">
        <v>40490</v>
      </c>
      <c r="F387">
        <v>40490</v>
      </c>
      <c r="G387">
        <v>22290</v>
      </c>
      <c r="I387">
        <f>VLOOKUP($A387,content_factors_backup!$A$2:$Q$468,I$525,FALSE)</f>
        <v>60</v>
      </c>
      <c r="J387">
        <f>VLOOKUP($A387,content_factors_backup!$A$2:$Q$468,J$525,FALSE)</f>
        <v>73</v>
      </c>
      <c r="K387">
        <f>VLOOKUP($A387,content_factors_backup!$A$2:$Q$468,K$525,FALSE)</f>
        <v>3.8</v>
      </c>
      <c r="L387">
        <f>VLOOKUP($A387,content_factors_backup!$A$2:$Q$468,L$525,FALSE)</f>
        <v>0</v>
      </c>
      <c r="M387">
        <f>VLOOKUP($A387,content_factors_backup!$A$2:$Q$468,M$525,FALSE)</f>
        <v>0.57999999999999996</v>
      </c>
      <c r="N387">
        <f>VLOOKUP($A387,content_factors_backup!$A$2:$Q$468,N$525,FALSE)</f>
        <v>0.1</v>
      </c>
      <c r="O387">
        <f>VLOOKUP($A387,content_factors_backup!$A$2:$Q$468,O$525,FALSE)</f>
        <v>152</v>
      </c>
      <c r="P387">
        <f>VLOOKUP($A387,content_factors_backup!$A$2:$Q$468,P$525,FALSE)</f>
        <v>12</v>
      </c>
      <c r="Q387">
        <f>VLOOKUP($A387,content_factors_backup!$A$2:$Q$468,Q$525,FALSE)</f>
        <v>0.2</v>
      </c>
      <c r="R387">
        <f>VLOOKUP($A387,content_factors_backup!$A$2:$Q$468,R$525,FALSE)</f>
        <v>0</v>
      </c>
      <c r="S387">
        <f>VLOOKUP($A387,content_factors_backup!$A$2:$Q$468,S$525,FALSE)</f>
        <v>209</v>
      </c>
      <c r="T387">
        <f>VLOOKUP($A387,content_factors_backup!$A$2:$Q$468,T$525,FALSE)</f>
        <v>7.0000000000000007E-2</v>
      </c>
      <c r="U387">
        <f>VLOOKUP($A387,content_factors_backup!$A$2:$Q$468,U$525,FALSE)</f>
        <v>0.375</v>
      </c>
      <c r="V387">
        <f>VLOOKUP($A387,content_factors_backup!$A$2:$Q$468,V$525,FALSE)</f>
        <v>0.3</v>
      </c>
      <c r="W387">
        <f>VLOOKUP($A387,content_factors_backup!$A$2:$Q$468,W$525,FALSE)</f>
        <v>30</v>
      </c>
    </row>
    <row r="388" spans="1:23" x14ac:dyDescent="0.25">
      <c r="A388">
        <v>910</v>
      </c>
      <c r="B388" t="s">
        <v>319</v>
      </c>
      <c r="C388" t="s">
        <v>633</v>
      </c>
      <c r="E388">
        <v>210500</v>
      </c>
      <c r="F388">
        <v>210500</v>
      </c>
      <c r="G388">
        <v>22270</v>
      </c>
      <c r="I388">
        <f>VLOOKUP($A388,content_factors_backup!$A$2:$Q$468,I$525,FALSE)</f>
        <v>60</v>
      </c>
      <c r="J388">
        <f>VLOOKUP($A388,content_factors_backup!$A$2:$Q$468,J$525,FALSE)</f>
        <v>166</v>
      </c>
      <c r="K388">
        <f>VLOOKUP($A388,content_factors_backup!$A$2:$Q$468,K$525,FALSE)</f>
        <v>3.4</v>
      </c>
      <c r="L388">
        <f>VLOOKUP($A388,content_factors_backup!$A$2:$Q$468,L$525,FALSE)</f>
        <v>0.7</v>
      </c>
      <c r="M388">
        <f>VLOOKUP($A388,content_factors_backup!$A$2:$Q$468,M$525,FALSE)</f>
        <v>0.53</v>
      </c>
      <c r="N388">
        <f>VLOOKUP($A388,content_factors_backup!$A$2:$Q$468,N$525,FALSE)</f>
        <v>0.2</v>
      </c>
      <c r="O388">
        <f>VLOOKUP($A388,content_factors_backup!$A$2:$Q$468,O$525,FALSE)</f>
        <v>126</v>
      </c>
      <c r="P388">
        <f>VLOOKUP($A388,content_factors_backup!$A$2:$Q$468,P$525,FALSE)</f>
        <v>5</v>
      </c>
      <c r="Q388">
        <f>VLOOKUP($A388,content_factors_backup!$A$2:$Q$468,Q$525,FALSE)</f>
        <v>0.11</v>
      </c>
      <c r="R388">
        <f>VLOOKUP($A388,content_factors_backup!$A$2:$Q$468,R$525,FALSE)</f>
        <v>26</v>
      </c>
      <c r="S388">
        <f>VLOOKUP($A388,content_factors_backup!$A$2:$Q$468,S$525,FALSE)</f>
        <v>199</v>
      </c>
      <c r="T388">
        <f>VLOOKUP($A388,content_factors_backup!$A$2:$Q$468,T$525,FALSE)</f>
        <v>0.18</v>
      </c>
      <c r="U388">
        <f>VLOOKUP($A388,content_factors_backup!$A$2:$Q$468,U$525,FALSE)</f>
        <v>0.18</v>
      </c>
      <c r="V388">
        <f>VLOOKUP($A388,content_factors_backup!$A$2:$Q$468,V$525,FALSE)</f>
        <v>1.1000000000000001</v>
      </c>
      <c r="W388">
        <f>VLOOKUP($A388,content_factors_backup!$A$2:$Q$468,W$525,FALSE)</f>
        <v>80</v>
      </c>
    </row>
    <row r="389" spans="1:23" x14ac:dyDescent="0.25">
      <c r="A389">
        <v>919</v>
      </c>
      <c r="B389" t="s">
        <v>632</v>
      </c>
      <c r="C389" t="s">
        <v>631</v>
      </c>
      <c r="E389" t="s">
        <v>542</v>
      </c>
      <c r="F389" t="s">
        <v>542</v>
      </c>
      <c r="G389">
        <v>2951.01</v>
      </c>
      <c r="I389" t="e">
        <f>VLOOKUP($A389,content_factors_backup!$A$2:$Q$468,I$525,FALSE)</f>
        <v>#N/A</v>
      </c>
      <c r="J389" t="e">
        <f>VLOOKUP($A389,content_factors_backup!$A$2:$Q$468,J$525,FALSE)</f>
        <v>#N/A</v>
      </c>
      <c r="K389" t="e">
        <f>VLOOKUP($A389,content_factors_backup!$A$2:$Q$468,K$525,FALSE)</f>
        <v>#N/A</v>
      </c>
      <c r="L389" t="e">
        <f>VLOOKUP($A389,content_factors_backup!$A$2:$Q$468,L$525,FALSE)</f>
        <v>#N/A</v>
      </c>
      <c r="M389" t="e">
        <f>VLOOKUP($A389,content_factors_backup!$A$2:$Q$468,M$525,FALSE)</f>
        <v>#N/A</v>
      </c>
      <c r="N389" t="e">
        <f>VLOOKUP($A389,content_factors_backup!$A$2:$Q$468,N$525,FALSE)</f>
        <v>#N/A</v>
      </c>
      <c r="O389" t="e">
        <f>VLOOKUP($A389,content_factors_backup!$A$2:$Q$468,O$525,FALSE)</f>
        <v>#N/A</v>
      </c>
      <c r="P389" t="e">
        <f>VLOOKUP($A389,content_factors_backup!$A$2:$Q$468,P$525,FALSE)</f>
        <v>#N/A</v>
      </c>
      <c r="Q389" t="e">
        <f>VLOOKUP($A389,content_factors_backup!$A$2:$Q$468,Q$525,FALSE)</f>
        <v>#N/A</v>
      </c>
      <c r="R389" t="e">
        <f>VLOOKUP($A389,content_factors_backup!$A$2:$Q$468,R$525,FALSE)</f>
        <v>#N/A</v>
      </c>
      <c r="S389" t="e">
        <f>VLOOKUP($A389,content_factors_backup!$A$2:$Q$468,S$525,FALSE)</f>
        <v>#N/A</v>
      </c>
      <c r="T389" t="e">
        <f>VLOOKUP($A389,content_factors_backup!$A$2:$Q$468,T$525,FALSE)</f>
        <v>#N/A</v>
      </c>
      <c r="U389" t="e">
        <f>VLOOKUP($A389,content_factors_backup!$A$2:$Q$468,U$525,FALSE)</f>
        <v>#N/A</v>
      </c>
      <c r="V389" t="e">
        <f>VLOOKUP($A389,content_factors_backup!$A$2:$Q$468,V$525,FALSE)</f>
        <v>#N/A</v>
      </c>
      <c r="W389" t="e">
        <f>VLOOKUP($A389,content_factors_backup!$A$2:$Q$468,W$525,FALSE)</f>
        <v>#N/A</v>
      </c>
    </row>
    <row r="390" spans="1:23" x14ac:dyDescent="0.25">
      <c r="A390">
        <v>920</v>
      </c>
      <c r="B390" t="s">
        <v>320</v>
      </c>
      <c r="C390" t="s">
        <v>630</v>
      </c>
      <c r="E390" t="s">
        <v>542</v>
      </c>
      <c r="F390" t="s">
        <v>542</v>
      </c>
      <c r="G390">
        <v>2951.04</v>
      </c>
      <c r="I390">
        <f>VLOOKUP($A390,content_factors_backup!$A$2:$Q$468,I$525,FALSE)</f>
        <v>80</v>
      </c>
      <c r="J390" t="e">
        <f>VLOOKUP($A390,content_factors_backup!$A$2:$Q$468,J$525,FALSE)</f>
        <v>#N/A</v>
      </c>
      <c r="K390" t="e">
        <f>VLOOKUP($A390,content_factors_backup!$A$2:$Q$468,K$525,FALSE)</f>
        <v>#N/A</v>
      </c>
      <c r="L390" t="e">
        <f>VLOOKUP($A390,content_factors_backup!$A$2:$Q$468,L$525,FALSE)</f>
        <v>#N/A</v>
      </c>
      <c r="M390" t="e">
        <f>VLOOKUP($A390,content_factors_backup!$A$2:$Q$468,M$525,FALSE)</f>
        <v>#N/A</v>
      </c>
      <c r="N390" t="e">
        <f>VLOOKUP($A390,content_factors_backup!$A$2:$Q$468,N$525,FALSE)</f>
        <v>#N/A</v>
      </c>
      <c r="O390" t="e">
        <f>VLOOKUP($A390,content_factors_backup!$A$2:$Q$468,O$525,FALSE)</f>
        <v>#N/A</v>
      </c>
      <c r="P390" t="e">
        <f>VLOOKUP($A390,content_factors_backup!$A$2:$Q$468,P$525,FALSE)</f>
        <v>#N/A</v>
      </c>
      <c r="Q390" t="e">
        <f>VLOOKUP($A390,content_factors_backup!$A$2:$Q$468,Q$525,FALSE)</f>
        <v>#N/A</v>
      </c>
      <c r="R390" t="e">
        <f>VLOOKUP($A390,content_factors_backup!$A$2:$Q$468,R$525,FALSE)</f>
        <v>#N/A</v>
      </c>
      <c r="S390" t="e">
        <f>VLOOKUP($A390,content_factors_backup!$A$2:$Q$468,S$525,FALSE)</f>
        <v>#N/A</v>
      </c>
      <c r="T390" t="e">
        <f>VLOOKUP($A390,content_factors_backup!$A$2:$Q$468,T$525,FALSE)</f>
        <v>#N/A</v>
      </c>
      <c r="U390" t="e">
        <f>VLOOKUP($A390,content_factors_backup!$A$2:$Q$468,U$525,FALSE)</f>
        <v>#N/A</v>
      </c>
      <c r="V390" t="e">
        <f>VLOOKUP($A390,content_factors_backup!$A$2:$Q$468,V$525,FALSE)</f>
        <v>#N/A</v>
      </c>
      <c r="W390" t="e">
        <f>VLOOKUP($A390,content_factors_backup!$A$2:$Q$468,W$525,FALSE)</f>
        <v>#N/A</v>
      </c>
    </row>
    <row r="391" spans="1:23" x14ac:dyDescent="0.25">
      <c r="A391">
        <v>928</v>
      </c>
      <c r="B391" t="s">
        <v>321</v>
      </c>
      <c r="C391" t="s">
        <v>535</v>
      </c>
      <c r="E391" t="s">
        <v>542</v>
      </c>
      <c r="F391" t="s">
        <v>542</v>
      </c>
      <c r="G391">
        <v>2951.06</v>
      </c>
      <c r="I391">
        <f>VLOOKUP($A391,content_factors_backup!$A$2:$Q$468,I$525,FALSE)</f>
        <v>80</v>
      </c>
      <c r="J391" t="e">
        <f>VLOOKUP($A391,content_factors_backup!$A$2:$Q$468,J$525,FALSE)</f>
        <v>#N/A</v>
      </c>
      <c r="K391" t="e">
        <f>VLOOKUP($A391,content_factors_backup!$A$2:$Q$468,K$525,FALSE)</f>
        <v>#N/A</v>
      </c>
      <c r="L391" t="e">
        <f>VLOOKUP($A391,content_factors_backup!$A$2:$Q$468,L$525,FALSE)</f>
        <v>#N/A</v>
      </c>
      <c r="M391" t="e">
        <f>VLOOKUP($A391,content_factors_backup!$A$2:$Q$468,M$525,FALSE)</f>
        <v>#N/A</v>
      </c>
      <c r="N391" t="e">
        <f>VLOOKUP($A391,content_factors_backup!$A$2:$Q$468,N$525,FALSE)</f>
        <v>#N/A</v>
      </c>
      <c r="O391" t="e">
        <f>VLOOKUP($A391,content_factors_backup!$A$2:$Q$468,O$525,FALSE)</f>
        <v>#N/A</v>
      </c>
      <c r="P391" t="e">
        <f>VLOOKUP($A391,content_factors_backup!$A$2:$Q$468,P$525,FALSE)</f>
        <v>#N/A</v>
      </c>
      <c r="Q391" t="e">
        <f>VLOOKUP($A391,content_factors_backup!$A$2:$Q$468,Q$525,FALSE)</f>
        <v>#N/A</v>
      </c>
      <c r="R391" t="e">
        <f>VLOOKUP($A391,content_factors_backup!$A$2:$Q$468,R$525,FALSE)</f>
        <v>#N/A</v>
      </c>
      <c r="S391" t="e">
        <f>VLOOKUP($A391,content_factors_backup!$A$2:$Q$468,S$525,FALSE)</f>
        <v>#N/A</v>
      </c>
      <c r="T391" t="e">
        <f>VLOOKUP($A391,content_factors_backup!$A$2:$Q$468,T$525,FALSE)</f>
        <v>#N/A</v>
      </c>
      <c r="U391" t="e">
        <f>VLOOKUP($A391,content_factors_backup!$A$2:$Q$468,U$525,FALSE)</f>
        <v>#N/A</v>
      </c>
      <c r="V391" t="e">
        <f>VLOOKUP($A391,content_factors_backup!$A$2:$Q$468,V$525,FALSE)</f>
        <v>#N/A</v>
      </c>
      <c r="W391" t="e">
        <f>VLOOKUP($A391,content_factors_backup!$A$2:$Q$468,W$525,FALSE)</f>
        <v>#N/A</v>
      </c>
    </row>
    <row r="392" spans="1:23" x14ac:dyDescent="0.25">
      <c r="A392">
        <v>944</v>
      </c>
      <c r="B392" t="s">
        <v>1163</v>
      </c>
      <c r="G392" t="s">
        <v>1164</v>
      </c>
      <c r="I392" t="e">
        <f>VLOOKUP($A392,content_factors_backup!$A$2:$Q$468,I$525,FALSE)</f>
        <v>#N/A</v>
      </c>
      <c r="J392" t="e">
        <f>VLOOKUP($A392,content_factors_backup!$A$2:$Q$468,J$525,FALSE)</f>
        <v>#N/A</v>
      </c>
      <c r="K392" t="e">
        <f>VLOOKUP($A392,content_factors_backup!$A$2:$Q$468,K$525,FALSE)</f>
        <v>#N/A</v>
      </c>
      <c r="L392" t="e">
        <f>VLOOKUP($A392,content_factors_backup!$A$2:$Q$468,L$525,FALSE)</f>
        <v>#N/A</v>
      </c>
      <c r="M392" t="e">
        <f>VLOOKUP($A392,content_factors_backup!$A$2:$Q$468,M$525,FALSE)</f>
        <v>#N/A</v>
      </c>
      <c r="N392" t="e">
        <f>VLOOKUP($A392,content_factors_backup!$A$2:$Q$468,N$525,FALSE)</f>
        <v>#N/A</v>
      </c>
      <c r="O392" t="e">
        <f>VLOOKUP($A392,content_factors_backup!$A$2:$Q$468,O$525,FALSE)</f>
        <v>#N/A</v>
      </c>
      <c r="P392" t="e">
        <f>VLOOKUP($A392,content_factors_backup!$A$2:$Q$468,P$525,FALSE)</f>
        <v>#N/A</v>
      </c>
      <c r="Q392" t="e">
        <f>VLOOKUP($A392,content_factors_backup!$A$2:$Q$468,Q$525,FALSE)</f>
        <v>#N/A</v>
      </c>
      <c r="R392" t="e">
        <f>VLOOKUP($A392,content_factors_backup!$A$2:$Q$468,R$525,FALSE)</f>
        <v>#N/A</v>
      </c>
      <c r="S392" t="e">
        <f>VLOOKUP($A392,content_factors_backup!$A$2:$Q$468,S$525,FALSE)</f>
        <v>#N/A</v>
      </c>
      <c r="T392" t="e">
        <f>VLOOKUP($A392,content_factors_backup!$A$2:$Q$468,T$525,FALSE)</f>
        <v>#N/A</v>
      </c>
      <c r="U392" t="e">
        <f>VLOOKUP($A392,content_factors_backup!$A$2:$Q$468,U$525,FALSE)</f>
        <v>#N/A</v>
      </c>
      <c r="V392" t="e">
        <f>VLOOKUP($A392,content_factors_backup!$A$2:$Q$468,V$525,FALSE)</f>
        <v>#N/A</v>
      </c>
      <c r="W392" t="e">
        <f>VLOOKUP($A392,content_factors_backup!$A$2:$Q$468,W$525,FALSE)</f>
        <v>#N/A</v>
      </c>
    </row>
    <row r="393" spans="1:23" x14ac:dyDescent="0.25">
      <c r="A393">
        <v>946</v>
      </c>
      <c r="B393" t="s">
        <v>322</v>
      </c>
      <c r="C393" t="s">
        <v>629</v>
      </c>
      <c r="E393" t="s">
        <v>628</v>
      </c>
      <c r="F393" t="s">
        <v>627</v>
      </c>
      <c r="G393">
        <v>2112</v>
      </c>
      <c r="I393">
        <f>VLOOKUP($A393,content_factors_backup!$A$2:$Q$468,I$525,FALSE)</f>
        <v>0</v>
      </c>
      <c r="J393" t="e">
        <f>VLOOKUP($A393,content_factors_backup!$A$2:$Q$468,J$525,FALSE)</f>
        <v>#N/A</v>
      </c>
      <c r="K393" t="e">
        <f>VLOOKUP($A393,content_factors_backup!$A$2:$Q$468,K$525,FALSE)</f>
        <v>#N/A</v>
      </c>
      <c r="L393" t="e">
        <f>VLOOKUP($A393,content_factors_backup!$A$2:$Q$468,L$525,FALSE)</f>
        <v>#N/A</v>
      </c>
      <c r="M393" t="e">
        <f>VLOOKUP($A393,content_factors_backup!$A$2:$Q$468,M$525,FALSE)</f>
        <v>#N/A</v>
      </c>
      <c r="N393" t="e">
        <f>VLOOKUP($A393,content_factors_backup!$A$2:$Q$468,N$525,FALSE)</f>
        <v>#N/A</v>
      </c>
      <c r="O393" t="e">
        <f>VLOOKUP($A393,content_factors_backup!$A$2:$Q$468,O$525,FALSE)</f>
        <v>#N/A</v>
      </c>
      <c r="P393" t="e">
        <f>VLOOKUP($A393,content_factors_backup!$A$2:$Q$468,P$525,FALSE)</f>
        <v>#N/A</v>
      </c>
      <c r="Q393" t="e">
        <f>VLOOKUP($A393,content_factors_backup!$A$2:$Q$468,Q$525,FALSE)</f>
        <v>#N/A</v>
      </c>
      <c r="R393" t="e">
        <f>VLOOKUP($A393,content_factors_backup!$A$2:$Q$468,R$525,FALSE)</f>
        <v>#N/A</v>
      </c>
      <c r="S393" t="e">
        <f>VLOOKUP($A393,content_factors_backup!$A$2:$Q$468,S$525,FALSE)</f>
        <v>#N/A</v>
      </c>
      <c r="T393" t="e">
        <f>VLOOKUP($A393,content_factors_backup!$A$2:$Q$468,T$525,FALSE)</f>
        <v>#N/A</v>
      </c>
      <c r="U393" t="e">
        <f>VLOOKUP($A393,content_factors_backup!$A$2:$Q$468,U$525,FALSE)</f>
        <v>#N/A</v>
      </c>
      <c r="V393" t="e">
        <f>VLOOKUP($A393,content_factors_backup!$A$2:$Q$468,V$525,FALSE)</f>
        <v>#N/A</v>
      </c>
      <c r="W393" t="e">
        <f>VLOOKUP($A393,content_factors_backup!$A$2:$Q$468,W$525,FALSE)</f>
        <v>#N/A</v>
      </c>
    </row>
    <row r="394" spans="1:23" x14ac:dyDescent="0.25">
      <c r="A394">
        <v>947</v>
      </c>
      <c r="B394" t="s">
        <v>1190</v>
      </c>
      <c r="C394" t="s">
        <v>1191</v>
      </c>
      <c r="E394" t="s">
        <v>1192</v>
      </c>
      <c r="F394" t="s">
        <v>1192</v>
      </c>
      <c r="G394">
        <v>21112</v>
      </c>
      <c r="I394" t="e">
        <f>VLOOKUP($A394,content_factors_backup!$A$2:$Q$468,I$525,FALSE)</f>
        <v>#N/A</v>
      </c>
      <c r="J394" t="e">
        <f>VLOOKUP($A394,content_factors_backup!$A$2:$Q$468,J$525,FALSE)</f>
        <v>#N/A</v>
      </c>
      <c r="K394" t="e">
        <f>VLOOKUP($A394,content_factors_backup!$A$2:$Q$468,K$525,FALSE)</f>
        <v>#N/A</v>
      </c>
      <c r="L394" t="e">
        <f>VLOOKUP($A394,content_factors_backup!$A$2:$Q$468,L$525,FALSE)</f>
        <v>#N/A</v>
      </c>
      <c r="M394" t="e">
        <f>VLOOKUP($A394,content_factors_backup!$A$2:$Q$468,M$525,FALSE)</f>
        <v>#N/A</v>
      </c>
      <c r="N394" t="e">
        <f>VLOOKUP($A394,content_factors_backup!$A$2:$Q$468,N$525,FALSE)</f>
        <v>#N/A</v>
      </c>
      <c r="O394" t="e">
        <f>VLOOKUP($A394,content_factors_backup!$A$2:$Q$468,O$525,FALSE)</f>
        <v>#N/A</v>
      </c>
      <c r="P394" t="e">
        <f>VLOOKUP($A394,content_factors_backup!$A$2:$Q$468,P$525,FALSE)</f>
        <v>#N/A</v>
      </c>
      <c r="Q394" t="e">
        <f>VLOOKUP($A394,content_factors_backup!$A$2:$Q$468,Q$525,FALSE)</f>
        <v>#N/A</v>
      </c>
      <c r="R394" t="e">
        <f>VLOOKUP($A394,content_factors_backup!$A$2:$Q$468,R$525,FALSE)</f>
        <v>#N/A</v>
      </c>
      <c r="S394" t="e">
        <f>VLOOKUP($A394,content_factors_backup!$A$2:$Q$468,S$525,FALSE)</f>
        <v>#N/A</v>
      </c>
      <c r="T394" t="e">
        <f>VLOOKUP($A394,content_factors_backup!$A$2:$Q$468,T$525,FALSE)</f>
        <v>#N/A</v>
      </c>
      <c r="U394" t="e">
        <f>VLOOKUP($A394,content_factors_backup!$A$2:$Q$468,U$525,FALSE)</f>
        <v>#N/A</v>
      </c>
      <c r="V394" t="e">
        <f>VLOOKUP($A394,content_factors_backup!$A$2:$Q$468,V$525,FALSE)</f>
        <v>#N/A</v>
      </c>
      <c r="W394" t="e">
        <f>VLOOKUP($A394,content_factors_backup!$A$2:$Q$468,W$525,FALSE)</f>
        <v>#N/A</v>
      </c>
    </row>
    <row r="395" spans="1:23" x14ac:dyDescent="0.25">
      <c r="A395">
        <v>948</v>
      </c>
      <c r="B395" t="s">
        <v>1199</v>
      </c>
      <c r="C395" t="s">
        <v>539</v>
      </c>
      <c r="E395" t="s">
        <v>661</v>
      </c>
      <c r="F395" t="s">
        <v>661</v>
      </c>
      <c r="G395">
        <v>21152</v>
      </c>
      <c r="I395" t="e">
        <f>VLOOKUP($A395,content_factors_backup!$A$2:$Q$468,I$525,FALSE)</f>
        <v>#N/A</v>
      </c>
      <c r="J395" t="e">
        <f>VLOOKUP($A395,content_factors_backup!$A$2:$Q$468,J$525,FALSE)</f>
        <v>#N/A</v>
      </c>
      <c r="K395" t="e">
        <f>VLOOKUP($A395,content_factors_backup!$A$2:$Q$468,K$525,FALSE)</f>
        <v>#N/A</v>
      </c>
      <c r="L395" t="e">
        <f>VLOOKUP($A395,content_factors_backup!$A$2:$Q$468,L$525,FALSE)</f>
        <v>#N/A</v>
      </c>
      <c r="M395" t="e">
        <f>VLOOKUP($A395,content_factors_backup!$A$2:$Q$468,M$525,FALSE)</f>
        <v>#N/A</v>
      </c>
      <c r="N395" t="e">
        <f>VLOOKUP($A395,content_factors_backup!$A$2:$Q$468,N$525,FALSE)</f>
        <v>#N/A</v>
      </c>
      <c r="O395" t="e">
        <f>VLOOKUP($A395,content_factors_backup!$A$2:$Q$468,O$525,FALSE)</f>
        <v>#N/A</v>
      </c>
      <c r="P395" t="e">
        <f>VLOOKUP($A395,content_factors_backup!$A$2:$Q$468,P$525,FALSE)</f>
        <v>#N/A</v>
      </c>
      <c r="Q395" t="e">
        <f>VLOOKUP($A395,content_factors_backup!$A$2:$Q$468,Q$525,FALSE)</f>
        <v>#N/A</v>
      </c>
      <c r="R395" t="e">
        <f>VLOOKUP($A395,content_factors_backup!$A$2:$Q$468,R$525,FALSE)</f>
        <v>#N/A</v>
      </c>
      <c r="S395" t="e">
        <f>VLOOKUP($A395,content_factors_backup!$A$2:$Q$468,S$525,FALSE)</f>
        <v>#N/A</v>
      </c>
      <c r="T395" t="e">
        <f>VLOOKUP($A395,content_factors_backup!$A$2:$Q$468,T$525,FALSE)</f>
        <v>#N/A</v>
      </c>
      <c r="U395" t="e">
        <f>VLOOKUP($A395,content_factors_backup!$A$2:$Q$468,U$525,FALSE)</f>
        <v>#N/A</v>
      </c>
      <c r="V395" t="e">
        <f>VLOOKUP($A395,content_factors_backup!$A$2:$Q$468,V$525,FALSE)</f>
        <v>#N/A</v>
      </c>
      <c r="W395" t="e">
        <f>VLOOKUP($A395,content_factors_backup!$A$2:$Q$468,W$525,FALSE)</f>
        <v>#N/A</v>
      </c>
    </row>
    <row r="396" spans="1:23" x14ac:dyDescent="0.25">
      <c r="A396">
        <v>949</v>
      </c>
      <c r="B396" t="s">
        <v>1149</v>
      </c>
      <c r="C396" t="s">
        <v>1150</v>
      </c>
      <c r="E396">
        <v>150200</v>
      </c>
      <c r="F396">
        <v>150290</v>
      </c>
      <c r="G396">
        <v>21513</v>
      </c>
      <c r="I396" t="e">
        <f>VLOOKUP($A396,content_factors_backup!$A$2:$Q$468,I$525,FALSE)</f>
        <v>#N/A</v>
      </c>
      <c r="J396" t="e">
        <f>VLOOKUP($A396,content_factors_backup!$A$2:$Q$468,J$525,FALSE)</f>
        <v>#N/A</v>
      </c>
      <c r="K396" t="e">
        <f>VLOOKUP($A396,content_factors_backup!$A$2:$Q$468,K$525,FALSE)</f>
        <v>#N/A</v>
      </c>
      <c r="L396" t="e">
        <f>VLOOKUP($A396,content_factors_backup!$A$2:$Q$468,L$525,FALSE)</f>
        <v>#N/A</v>
      </c>
      <c r="M396" t="e">
        <f>VLOOKUP($A396,content_factors_backup!$A$2:$Q$468,M$525,FALSE)</f>
        <v>#N/A</v>
      </c>
      <c r="N396" t="e">
        <f>VLOOKUP($A396,content_factors_backup!$A$2:$Q$468,N$525,FALSE)</f>
        <v>#N/A</v>
      </c>
      <c r="O396" t="e">
        <f>VLOOKUP($A396,content_factors_backup!$A$2:$Q$468,O$525,FALSE)</f>
        <v>#N/A</v>
      </c>
      <c r="P396" t="e">
        <f>VLOOKUP($A396,content_factors_backup!$A$2:$Q$468,P$525,FALSE)</f>
        <v>#N/A</v>
      </c>
      <c r="Q396" t="e">
        <f>VLOOKUP($A396,content_factors_backup!$A$2:$Q$468,Q$525,FALSE)</f>
        <v>#N/A</v>
      </c>
      <c r="R396" t="e">
        <f>VLOOKUP($A396,content_factors_backup!$A$2:$Q$468,R$525,FALSE)</f>
        <v>#N/A</v>
      </c>
      <c r="S396" t="e">
        <f>VLOOKUP($A396,content_factors_backup!$A$2:$Q$468,S$525,FALSE)</f>
        <v>#N/A</v>
      </c>
      <c r="T396" t="e">
        <f>VLOOKUP($A396,content_factors_backup!$A$2:$Q$468,T$525,FALSE)</f>
        <v>#N/A</v>
      </c>
      <c r="U396" t="e">
        <f>VLOOKUP($A396,content_factors_backup!$A$2:$Q$468,U$525,FALSE)</f>
        <v>#N/A</v>
      </c>
      <c r="V396" t="e">
        <f>VLOOKUP($A396,content_factors_backup!$A$2:$Q$468,V$525,FALSE)</f>
        <v>#N/A</v>
      </c>
      <c r="W396" t="e">
        <f>VLOOKUP($A396,content_factors_backup!$A$2:$Q$468,W$525,FALSE)</f>
        <v>#N/A</v>
      </c>
    </row>
    <row r="397" spans="1:23" x14ac:dyDescent="0.25">
      <c r="A397">
        <v>951</v>
      </c>
      <c r="B397" t="s">
        <v>467</v>
      </c>
      <c r="C397" t="s">
        <v>620</v>
      </c>
      <c r="E397" t="s">
        <v>619</v>
      </c>
      <c r="F397" t="s">
        <v>618</v>
      </c>
      <c r="G397">
        <v>2212</v>
      </c>
      <c r="I397">
        <f>VLOOKUP($A397,content_factors_backup!$A$2:$Q$468,I$525,FALSE)</f>
        <v>13</v>
      </c>
      <c r="J397" t="e">
        <f>VLOOKUP($A397,content_factors_backup!$A$2:$Q$468,J$525,FALSE)</f>
        <v>#N/A</v>
      </c>
      <c r="K397" t="e">
        <f>VLOOKUP($A397,content_factors_backup!$A$2:$Q$468,K$525,FALSE)</f>
        <v>#N/A</v>
      </c>
      <c r="L397" t="e">
        <f>VLOOKUP($A397,content_factors_backup!$A$2:$Q$468,L$525,FALSE)</f>
        <v>#N/A</v>
      </c>
      <c r="M397" t="e">
        <f>VLOOKUP($A397,content_factors_backup!$A$2:$Q$468,M$525,FALSE)</f>
        <v>#N/A</v>
      </c>
      <c r="N397" t="e">
        <f>VLOOKUP($A397,content_factors_backup!$A$2:$Q$468,N$525,FALSE)</f>
        <v>#N/A</v>
      </c>
      <c r="O397" t="e">
        <f>VLOOKUP($A397,content_factors_backup!$A$2:$Q$468,O$525,FALSE)</f>
        <v>#N/A</v>
      </c>
      <c r="P397" t="e">
        <f>VLOOKUP($A397,content_factors_backup!$A$2:$Q$468,P$525,FALSE)</f>
        <v>#N/A</v>
      </c>
      <c r="Q397" t="e">
        <f>VLOOKUP($A397,content_factors_backup!$A$2:$Q$468,Q$525,FALSE)</f>
        <v>#N/A</v>
      </c>
      <c r="R397" t="e">
        <f>VLOOKUP($A397,content_factors_backup!$A$2:$Q$468,R$525,FALSE)</f>
        <v>#N/A</v>
      </c>
      <c r="S397" t="e">
        <f>VLOOKUP($A397,content_factors_backup!$A$2:$Q$468,S$525,FALSE)</f>
        <v>#N/A</v>
      </c>
      <c r="T397" t="e">
        <f>VLOOKUP($A397,content_factors_backup!$A$2:$Q$468,T$525,FALSE)</f>
        <v>#N/A</v>
      </c>
      <c r="U397" t="e">
        <f>VLOOKUP($A397,content_factors_backup!$A$2:$Q$468,U$525,FALSE)</f>
        <v>#N/A</v>
      </c>
      <c r="V397" t="e">
        <f>VLOOKUP($A397,content_factors_backup!$A$2:$Q$468,V$525,FALSE)</f>
        <v>#N/A</v>
      </c>
      <c r="W397" t="e">
        <f>VLOOKUP($A397,content_factors_backup!$A$2:$Q$468,W$525,FALSE)</f>
        <v>#N/A</v>
      </c>
    </row>
    <row r="398" spans="1:23" x14ac:dyDescent="0.25">
      <c r="A398">
        <v>953</v>
      </c>
      <c r="B398" t="s">
        <v>626</v>
      </c>
      <c r="E398">
        <v>40590</v>
      </c>
      <c r="F398">
        <v>40590</v>
      </c>
      <c r="G398">
        <v>22242.02</v>
      </c>
      <c r="I398">
        <f>VLOOKUP($A398,content_factors_backup!$A$2:$Q$468,I$525,FALSE)</f>
        <v>85</v>
      </c>
      <c r="J398">
        <f>VLOOKUP($A398,content_factors_backup!$A$2:$Q$468,J$525,FALSE)</f>
        <v>875</v>
      </c>
      <c r="K398">
        <f>VLOOKUP($A398,content_factors_backup!$A$2:$Q$468,K$525,FALSE)</f>
        <v>0</v>
      </c>
      <c r="L398">
        <f>VLOOKUP($A398,content_factors_backup!$A$2:$Q$468,L$525,FALSE)</f>
        <v>0</v>
      </c>
      <c r="M398">
        <f>VLOOKUP($A398,content_factors_backup!$A$2:$Q$468,M$525,FALSE)</f>
        <v>0</v>
      </c>
      <c r="N398">
        <f>VLOOKUP($A398,content_factors_backup!$A$2:$Q$468,N$525,FALSE)</f>
        <v>0</v>
      </c>
      <c r="O398">
        <f>VLOOKUP($A398,content_factors_backup!$A$2:$Q$468,O$525,FALSE)</f>
        <v>0</v>
      </c>
      <c r="P398">
        <f>VLOOKUP($A398,content_factors_backup!$A$2:$Q$468,P$525,FALSE)</f>
        <v>0</v>
      </c>
      <c r="Q398">
        <f>VLOOKUP($A398,content_factors_backup!$A$2:$Q$468,Q$525,FALSE)</f>
        <v>0</v>
      </c>
      <c r="R398">
        <f>VLOOKUP($A398,content_factors_backup!$A$2:$Q$468,R$525,FALSE)</f>
        <v>0</v>
      </c>
      <c r="S398">
        <f>VLOOKUP($A398,content_factors_backup!$A$2:$Q$468,S$525,FALSE)</f>
        <v>0</v>
      </c>
      <c r="T398">
        <f>VLOOKUP($A398,content_factors_backup!$A$2:$Q$468,T$525,FALSE)</f>
        <v>2.3199999999999998</v>
      </c>
      <c r="U398">
        <f>VLOOKUP($A398,content_factors_backup!$A$2:$Q$468,U$525,FALSE)</f>
        <v>8.5000000000000006E-2</v>
      </c>
      <c r="V398">
        <f>VLOOKUP($A398,content_factors_backup!$A$2:$Q$468,V$525,FALSE)</f>
        <v>7</v>
      </c>
      <c r="W398">
        <f>VLOOKUP($A398,content_factors_backup!$A$2:$Q$468,W$525,FALSE)</f>
        <v>958.75</v>
      </c>
    </row>
    <row r="399" spans="1:23" x14ac:dyDescent="0.25">
      <c r="A399">
        <v>957</v>
      </c>
      <c r="B399" t="s">
        <v>625</v>
      </c>
      <c r="C399" t="s">
        <v>598</v>
      </c>
      <c r="E399" t="s">
        <v>542</v>
      </c>
      <c r="F399" t="s">
        <v>542</v>
      </c>
      <c r="G399">
        <v>2951.03</v>
      </c>
      <c r="I399" t="e">
        <f>VLOOKUP($A399,content_factors_backup!$A$2:$Q$468,I$525,FALSE)</f>
        <v>#N/A</v>
      </c>
      <c r="J399" t="e">
        <f>VLOOKUP($A399,content_factors_backup!$A$2:$Q$468,J$525,FALSE)</f>
        <v>#N/A</v>
      </c>
      <c r="K399" t="e">
        <f>VLOOKUP($A399,content_factors_backup!$A$2:$Q$468,K$525,FALSE)</f>
        <v>#N/A</v>
      </c>
      <c r="L399" t="e">
        <f>VLOOKUP($A399,content_factors_backup!$A$2:$Q$468,L$525,FALSE)</f>
        <v>#N/A</v>
      </c>
      <c r="M399" t="e">
        <f>VLOOKUP($A399,content_factors_backup!$A$2:$Q$468,M$525,FALSE)</f>
        <v>#N/A</v>
      </c>
      <c r="N399" t="e">
        <f>VLOOKUP($A399,content_factors_backup!$A$2:$Q$468,N$525,FALSE)</f>
        <v>#N/A</v>
      </c>
      <c r="O399" t="e">
        <f>VLOOKUP($A399,content_factors_backup!$A$2:$Q$468,O$525,FALSE)</f>
        <v>#N/A</v>
      </c>
      <c r="P399" t="e">
        <f>VLOOKUP($A399,content_factors_backup!$A$2:$Q$468,P$525,FALSE)</f>
        <v>#N/A</v>
      </c>
      <c r="Q399" t="e">
        <f>VLOOKUP($A399,content_factors_backup!$A$2:$Q$468,Q$525,FALSE)</f>
        <v>#N/A</v>
      </c>
      <c r="R399" t="e">
        <f>VLOOKUP($A399,content_factors_backup!$A$2:$Q$468,R$525,FALSE)</f>
        <v>#N/A</v>
      </c>
      <c r="S399" t="e">
        <f>VLOOKUP($A399,content_factors_backup!$A$2:$Q$468,S$525,FALSE)</f>
        <v>#N/A</v>
      </c>
      <c r="T399" t="e">
        <f>VLOOKUP($A399,content_factors_backup!$A$2:$Q$468,T$525,FALSE)</f>
        <v>#N/A</v>
      </c>
      <c r="U399" t="e">
        <f>VLOOKUP($A399,content_factors_backup!$A$2:$Q$468,U$525,FALSE)</f>
        <v>#N/A</v>
      </c>
      <c r="V399" t="e">
        <f>VLOOKUP($A399,content_factors_backup!$A$2:$Q$468,V$525,FALSE)</f>
        <v>#N/A</v>
      </c>
      <c r="W399" t="e">
        <f>VLOOKUP($A399,content_factors_backup!$A$2:$Q$468,W$525,FALSE)</f>
        <v>#N/A</v>
      </c>
    </row>
    <row r="400" spans="1:23" x14ac:dyDescent="0.25">
      <c r="A400">
        <v>958</v>
      </c>
      <c r="B400" t="s">
        <v>324</v>
      </c>
      <c r="C400" t="s">
        <v>535</v>
      </c>
      <c r="E400" t="s">
        <v>542</v>
      </c>
      <c r="F400" t="s">
        <v>542</v>
      </c>
      <c r="G400">
        <v>2951.08</v>
      </c>
      <c r="I400">
        <f>VLOOKUP($A400,content_factors_backup!$A$2:$Q$468,I$525,FALSE)</f>
        <v>80</v>
      </c>
      <c r="J400" t="e">
        <f>VLOOKUP($A400,content_factors_backup!$A$2:$Q$468,J$525,FALSE)</f>
        <v>#N/A</v>
      </c>
      <c r="K400" t="e">
        <f>VLOOKUP($A400,content_factors_backup!$A$2:$Q$468,K$525,FALSE)</f>
        <v>#N/A</v>
      </c>
      <c r="L400" t="e">
        <f>VLOOKUP($A400,content_factors_backup!$A$2:$Q$468,L$525,FALSE)</f>
        <v>#N/A</v>
      </c>
      <c r="M400" t="e">
        <f>VLOOKUP($A400,content_factors_backup!$A$2:$Q$468,M$525,FALSE)</f>
        <v>#N/A</v>
      </c>
      <c r="N400" t="e">
        <f>VLOOKUP($A400,content_factors_backup!$A$2:$Q$468,N$525,FALSE)</f>
        <v>#N/A</v>
      </c>
      <c r="O400" t="e">
        <f>VLOOKUP($A400,content_factors_backup!$A$2:$Q$468,O$525,FALSE)</f>
        <v>#N/A</v>
      </c>
      <c r="P400" t="e">
        <f>VLOOKUP($A400,content_factors_backup!$A$2:$Q$468,P$525,FALSE)</f>
        <v>#N/A</v>
      </c>
      <c r="Q400" t="e">
        <f>VLOOKUP($A400,content_factors_backup!$A$2:$Q$468,Q$525,FALSE)</f>
        <v>#N/A</v>
      </c>
      <c r="R400" t="e">
        <f>VLOOKUP($A400,content_factors_backup!$A$2:$Q$468,R$525,FALSE)</f>
        <v>#N/A</v>
      </c>
      <c r="S400" t="e">
        <f>VLOOKUP($A400,content_factors_backup!$A$2:$Q$468,S$525,FALSE)</f>
        <v>#N/A</v>
      </c>
      <c r="T400" t="e">
        <f>VLOOKUP($A400,content_factors_backup!$A$2:$Q$468,T$525,FALSE)</f>
        <v>#N/A</v>
      </c>
      <c r="U400" t="e">
        <f>VLOOKUP($A400,content_factors_backup!$A$2:$Q$468,U$525,FALSE)</f>
        <v>#N/A</v>
      </c>
      <c r="V400" t="e">
        <f>VLOOKUP($A400,content_factors_backup!$A$2:$Q$468,V$525,FALSE)</f>
        <v>#N/A</v>
      </c>
      <c r="W400" t="e">
        <f>VLOOKUP($A400,content_factors_backup!$A$2:$Q$468,W$525,FALSE)</f>
        <v>#N/A</v>
      </c>
    </row>
    <row r="401" spans="1:23" x14ac:dyDescent="0.25">
      <c r="A401">
        <v>959</v>
      </c>
      <c r="B401" t="s">
        <v>325</v>
      </c>
      <c r="C401" t="s">
        <v>624</v>
      </c>
      <c r="E401" t="s">
        <v>542</v>
      </c>
      <c r="F401" t="s">
        <v>542</v>
      </c>
      <c r="G401">
        <v>2951.09</v>
      </c>
      <c r="I401">
        <f>VLOOKUP($A401,content_factors_backup!$A$2:$Q$468,I$525,FALSE)</f>
        <v>90</v>
      </c>
      <c r="J401" t="e">
        <f>VLOOKUP($A401,content_factors_backup!$A$2:$Q$468,J$525,FALSE)</f>
        <v>#N/A</v>
      </c>
      <c r="K401" t="e">
        <f>VLOOKUP($A401,content_factors_backup!$A$2:$Q$468,K$525,FALSE)</f>
        <v>#N/A</v>
      </c>
      <c r="L401" t="e">
        <f>VLOOKUP($A401,content_factors_backup!$A$2:$Q$468,L$525,FALSE)</f>
        <v>#N/A</v>
      </c>
      <c r="M401" t="e">
        <f>VLOOKUP($A401,content_factors_backup!$A$2:$Q$468,M$525,FALSE)</f>
        <v>#N/A</v>
      </c>
      <c r="N401" t="e">
        <f>VLOOKUP($A401,content_factors_backup!$A$2:$Q$468,N$525,FALSE)</f>
        <v>#N/A</v>
      </c>
      <c r="O401" t="e">
        <f>VLOOKUP($A401,content_factors_backup!$A$2:$Q$468,O$525,FALSE)</f>
        <v>#N/A</v>
      </c>
      <c r="P401" t="e">
        <f>VLOOKUP($A401,content_factors_backup!$A$2:$Q$468,P$525,FALSE)</f>
        <v>#N/A</v>
      </c>
      <c r="Q401" t="e">
        <f>VLOOKUP($A401,content_factors_backup!$A$2:$Q$468,Q$525,FALSE)</f>
        <v>#N/A</v>
      </c>
      <c r="R401" t="e">
        <f>VLOOKUP($A401,content_factors_backup!$A$2:$Q$468,R$525,FALSE)</f>
        <v>#N/A</v>
      </c>
      <c r="S401" t="e">
        <f>VLOOKUP($A401,content_factors_backup!$A$2:$Q$468,S$525,FALSE)</f>
        <v>#N/A</v>
      </c>
      <c r="T401" t="e">
        <f>VLOOKUP($A401,content_factors_backup!$A$2:$Q$468,T$525,FALSE)</f>
        <v>#N/A</v>
      </c>
      <c r="U401" t="e">
        <f>VLOOKUP($A401,content_factors_backup!$A$2:$Q$468,U$525,FALSE)</f>
        <v>#N/A</v>
      </c>
      <c r="V401" t="e">
        <f>VLOOKUP($A401,content_factors_backup!$A$2:$Q$468,V$525,FALSE)</f>
        <v>#N/A</v>
      </c>
      <c r="W401" t="e">
        <f>VLOOKUP($A401,content_factors_backup!$A$2:$Q$468,W$525,FALSE)</f>
        <v>#N/A</v>
      </c>
    </row>
    <row r="402" spans="1:23" x14ac:dyDescent="0.25">
      <c r="A402">
        <v>972</v>
      </c>
      <c r="B402" t="s">
        <v>1159</v>
      </c>
      <c r="G402" t="s">
        <v>1160</v>
      </c>
      <c r="I402" t="e">
        <f>VLOOKUP($A402,content_factors_backup!$A$2:$Q$468,I$525,FALSE)</f>
        <v>#N/A</v>
      </c>
      <c r="J402" t="e">
        <f>VLOOKUP($A402,content_factors_backup!$A$2:$Q$468,J$525,FALSE)</f>
        <v>#N/A</v>
      </c>
      <c r="K402" t="e">
        <f>VLOOKUP($A402,content_factors_backup!$A$2:$Q$468,K$525,FALSE)</f>
        <v>#N/A</v>
      </c>
      <c r="L402" t="e">
        <f>VLOOKUP($A402,content_factors_backup!$A$2:$Q$468,L$525,FALSE)</f>
        <v>#N/A</v>
      </c>
      <c r="M402" t="e">
        <f>VLOOKUP($A402,content_factors_backup!$A$2:$Q$468,M$525,FALSE)</f>
        <v>#N/A</v>
      </c>
      <c r="N402" t="e">
        <f>VLOOKUP($A402,content_factors_backup!$A$2:$Q$468,N$525,FALSE)</f>
        <v>#N/A</v>
      </c>
      <c r="O402" t="e">
        <f>VLOOKUP($A402,content_factors_backup!$A$2:$Q$468,O$525,FALSE)</f>
        <v>#N/A</v>
      </c>
      <c r="P402" t="e">
        <f>VLOOKUP($A402,content_factors_backup!$A$2:$Q$468,P$525,FALSE)</f>
        <v>#N/A</v>
      </c>
      <c r="Q402" t="e">
        <f>VLOOKUP($A402,content_factors_backup!$A$2:$Q$468,Q$525,FALSE)</f>
        <v>#N/A</v>
      </c>
      <c r="R402" t="e">
        <f>VLOOKUP($A402,content_factors_backup!$A$2:$Q$468,R$525,FALSE)</f>
        <v>#N/A</v>
      </c>
      <c r="S402" t="e">
        <f>VLOOKUP($A402,content_factors_backup!$A$2:$Q$468,S$525,FALSE)</f>
        <v>#N/A</v>
      </c>
      <c r="T402" t="e">
        <f>VLOOKUP($A402,content_factors_backup!$A$2:$Q$468,T$525,FALSE)</f>
        <v>#N/A</v>
      </c>
      <c r="U402" t="e">
        <f>VLOOKUP($A402,content_factors_backup!$A$2:$Q$468,U$525,FALSE)</f>
        <v>#N/A</v>
      </c>
      <c r="V402" t="e">
        <f>VLOOKUP($A402,content_factors_backup!$A$2:$Q$468,V$525,FALSE)</f>
        <v>#N/A</v>
      </c>
      <c r="W402" t="e">
        <f>VLOOKUP($A402,content_factors_backup!$A$2:$Q$468,W$525,FALSE)</f>
        <v>#N/A</v>
      </c>
    </row>
    <row r="403" spans="1:23" x14ac:dyDescent="0.25">
      <c r="A403">
        <v>976</v>
      </c>
      <c r="B403" t="s">
        <v>326</v>
      </c>
      <c r="C403" t="s">
        <v>623</v>
      </c>
      <c r="E403">
        <v>10410</v>
      </c>
      <c r="F403">
        <v>10410</v>
      </c>
      <c r="G403">
        <v>2122</v>
      </c>
      <c r="I403">
        <f>VLOOKUP($A403,content_factors_backup!$A$2:$Q$468,I$525,FALSE)</f>
        <v>0</v>
      </c>
      <c r="J403" t="e">
        <f>VLOOKUP($A403,content_factors_backup!$A$2:$Q$468,J$525,FALSE)</f>
        <v>#N/A</v>
      </c>
      <c r="K403" t="e">
        <f>VLOOKUP($A403,content_factors_backup!$A$2:$Q$468,K$525,FALSE)</f>
        <v>#N/A</v>
      </c>
      <c r="L403" t="e">
        <f>VLOOKUP($A403,content_factors_backup!$A$2:$Q$468,L$525,FALSE)</f>
        <v>#N/A</v>
      </c>
      <c r="M403" t="e">
        <f>VLOOKUP($A403,content_factors_backup!$A$2:$Q$468,M$525,FALSE)</f>
        <v>#N/A</v>
      </c>
      <c r="N403" t="e">
        <f>VLOOKUP($A403,content_factors_backup!$A$2:$Q$468,N$525,FALSE)</f>
        <v>#N/A</v>
      </c>
      <c r="O403" t="e">
        <f>VLOOKUP($A403,content_factors_backup!$A$2:$Q$468,O$525,FALSE)</f>
        <v>#N/A</v>
      </c>
      <c r="P403" t="e">
        <f>VLOOKUP($A403,content_factors_backup!$A$2:$Q$468,P$525,FALSE)</f>
        <v>#N/A</v>
      </c>
      <c r="Q403" t="e">
        <f>VLOOKUP($A403,content_factors_backup!$A$2:$Q$468,Q$525,FALSE)</f>
        <v>#N/A</v>
      </c>
      <c r="R403" t="e">
        <f>VLOOKUP($A403,content_factors_backup!$A$2:$Q$468,R$525,FALSE)</f>
        <v>#N/A</v>
      </c>
      <c r="S403" t="e">
        <f>VLOOKUP($A403,content_factors_backup!$A$2:$Q$468,S$525,FALSE)</f>
        <v>#N/A</v>
      </c>
      <c r="T403" t="e">
        <f>VLOOKUP($A403,content_factors_backup!$A$2:$Q$468,T$525,FALSE)</f>
        <v>#N/A</v>
      </c>
      <c r="U403" t="e">
        <f>VLOOKUP($A403,content_factors_backup!$A$2:$Q$468,U$525,FALSE)</f>
        <v>#N/A</v>
      </c>
      <c r="V403" t="e">
        <f>VLOOKUP($A403,content_factors_backup!$A$2:$Q$468,V$525,FALSE)</f>
        <v>#N/A</v>
      </c>
      <c r="W403" t="e">
        <f>VLOOKUP($A403,content_factors_backup!$A$2:$Q$468,W$525,FALSE)</f>
        <v>#N/A</v>
      </c>
    </row>
    <row r="404" spans="1:23" x14ac:dyDescent="0.25">
      <c r="A404">
        <v>977</v>
      </c>
      <c r="B404" t="s">
        <v>327</v>
      </c>
      <c r="C404" t="s">
        <v>622</v>
      </c>
      <c r="E404" t="s">
        <v>621</v>
      </c>
      <c r="F404" t="s">
        <v>621</v>
      </c>
      <c r="G404">
        <v>21115</v>
      </c>
      <c r="I404">
        <f>VLOOKUP($A404,content_factors_backup!$A$2:$Q$468,I$525,FALSE)</f>
        <v>50</v>
      </c>
      <c r="J404">
        <f>VLOOKUP($A404,content_factors_backup!$A$2:$Q$468,J$525,FALSE)</f>
        <v>179.5</v>
      </c>
      <c r="K404">
        <f>VLOOKUP($A404,content_factors_backup!$A$2:$Q$468,K$525,FALSE)</f>
        <v>18.8</v>
      </c>
      <c r="L404">
        <f>VLOOKUP($A404,content_factors_backup!$A$2:$Q$468,L$525,FALSE)</f>
        <v>0</v>
      </c>
      <c r="M404">
        <f>VLOOKUP($A404,content_factors_backup!$A$2:$Q$468,M$525,FALSE)</f>
        <v>3.33</v>
      </c>
      <c r="N404">
        <f>VLOOKUP($A404,content_factors_backup!$A$2:$Q$468,N$525,FALSE)</f>
        <v>2.2000000000000002</v>
      </c>
      <c r="O404">
        <f>VLOOKUP($A404,content_factors_backup!$A$2:$Q$468,O$525,FALSE)</f>
        <v>11</v>
      </c>
      <c r="P404">
        <f>VLOOKUP($A404,content_factors_backup!$A$2:$Q$468,P$525,FALSE)</f>
        <v>5</v>
      </c>
      <c r="Q404">
        <f>VLOOKUP($A404,content_factors_backup!$A$2:$Q$468,Q$525,FALSE)</f>
        <v>0.2</v>
      </c>
      <c r="R404">
        <f>VLOOKUP($A404,content_factors_backup!$A$2:$Q$468,R$525,FALSE)</f>
        <v>0</v>
      </c>
      <c r="S404">
        <f>VLOOKUP($A404,content_factors_backup!$A$2:$Q$468,S$525,FALSE)</f>
        <v>300</v>
      </c>
      <c r="T404">
        <f>VLOOKUP($A404,content_factors_backup!$A$2:$Q$468,T$525,FALSE)</f>
        <v>0.12002192220771345</v>
      </c>
      <c r="U404">
        <f>VLOOKUP($A404,content_factors_backup!$A$2:$Q$468,U$525,FALSE)</f>
        <v>2.1472161070073437</v>
      </c>
      <c r="V404">
        <f>VLOOKUP($A404,content_factors_backup!$A$2:$Q$468,V$525,FALSE)</f>
        <v>2.4338569034553257</v>
      </c>
      <c r="W404">
        <f>VLOOKUP($A404,content_factors_backup!$A$2:$Q$468,W$525,FALSE)</f>
        <v>8</v>
      </c>
    </row>
    <row r="405" spans="1:23" x14ac:dyDescent="0.25">
      <c r="A405">
        <v>978</v>
      </c>
      <c r="B405" t="s">
        <v>328</v>
      </c>
      <c r="C405" t="s">
        <v>539</v>
      </c>
      <c r="E405" t="s">
        <v>600</v>
      </c>
      <c r="F405" t="s">
        <v>600</v>
      </c>
      <c r="G405">
        <v>21155</v>
      </c>
      <c r="I405">
        <f>VLOOKUP($A405,content_factors_backup!$A$2:$Q$468,I$525,FALSE)</f>
        <v>50</v>
      </c>
      <c r="J405">
        <f>VLOOKUP($A405,content_factors_backup!$A$2:$Q$468,J$525,FALSE)</f>
        <v>124</v>
      </c>
      <c r="K405">
        <f>VLOOKUP($A405,content_factors_backup!$A$2:$Q$468,K$525,FALSE)</f>
        <v>16.47</v>
      </c>
      <c r="L405">
        <f>VLOOKUP($A405,content_factors_backup!$A$2:$Q$468,L$525,FALSE)</f>
        <v>0</v>
      </c>
      <c r="M405">
        <f>VLOOKUP($A405,content_factors_backup!$A$2:$Q$468,M$525,FALSE)</f>
        <v>2.085</v>
      </c>
      <c r="N405">
        <f>VLOOKUP($A405,content_factors_backup!$A$2:$Q$468,N$525,FALSE)</f>
        <v>5.8</v>
      </c>
      <c r="O405">
        <f>VLOOKUP($A405,content_factors_backup!$A$2:$Q$468,O$525,FALSE)</f>
        <v>9.9</v>
      </c>
      <c r="P405">
        <f>VLOOKUP($A405,content_factors_backup!$A$2:$Q$468,P$525,FALSE)</f>
        <v>12</v>
      </c>
      <c r="Q405">
        <f>VLOOKUP($A405,content_factors_backup!$A$2:$Q$468,Q$525,FALSE)</f>
        <v>0.52</v>
      </c>
      <c r="R405">
        <f>VLOOKUP($A405,content_factors_backup!$A$2:$Q$468,R$525,FALSE)</f>
        <v>0</v>
      </c>
      <c r="S405">
        <f>VLOOKUP($A405,content_factors_backup!$A$2:$Q$468,S$525,FALSE)</f>
        <v>296</v>
      </c>
      <c r="T405">
        <f>VLOOKUP($A405,content_factors_backup!$A$2:$Q$468,T$525,FALSE)</f>
        <v>0.6</v>
      </c>
      <c r="U405">
        <f>VLOOKUP($A405,content_factors_backup!$A$2:$Q$468,U$525,FALSE)</f>
        <v>61.6</v>
      </c>
      <c r="V405">
        <f>VLOOKUP($A405,content_factors_backup!$A$2:$Q$468,V$525,FALSE)</f>
        <v>1.6</v>
      </c>
      <c r="W405">
        <f>VLOOKUP($A405,content_factors_backup!$A$2:$Q$468,W$525,FALSE)</f>
        <v>110.5</v>
      </c>
    </row>
    <row r="406" spans="1:23" x14ac:dyDescent="0.25">
      <c r="A406">
        <v>979</v>
      </c>
      <c r="B406" t="s">
        <v>1153</v>
      </c>
      <c r="C406" t="s">
        <v>1154</v>
      </c>
      <c r="E406">
        <v>150200</v>
      </c>
      <c r="F406">
        <v>150290</v>
      </c>
      <c r="G406">
        <v>21514</v>
      </c>
      <c r="I406" t="e">
        <f>VLOOKUP($A406,content_factors_backup!$A$2:$Q$468,I$525,FALSE)</f>
        <v>#N/A</v>
      </c>
      <c r="J406" t="e">
        <f>VLOOKUP($A406,content_factors_backup!$A$2:$Q$468,J$525,FALSE)</f>
        <v>#N/A</v>
      </c>
      <c r="K406" t="e">
        <f>VLOOKUP($A406,content_factors_backup!$A$2:$Q$468,K$525,FALSE)</f>
        <v>#N/A</v>
      </c>
      <c r="L406" t="e">
        <f>VLOOKUP($A406,content_factors_backup!$A$2:$Q$468,L$525,FALSE)</f>
        <v>#N/A</v>
      </c>
      <c r="M406" t="e">
        <f>VLOOKUP($A406,content_factors_backup!$A$2:$Q$468,M$525,FALSE)</f>
        <v>#N/A</v>
      </c>
      <c r="N406" t="e">
        <f>VLOOKUP($A406,content_factors_backup!$A$2:$Q$468,N$525,FALSE)</f>
        <v>#N/A</v>
      </c>
      <c r="O406" t="e">
        <f>VLOOKUP($A406,content_factors_backup!$A$2:$Q$468,O$525,FALSE)</f>
        <v>#N/A</v>
      </c>
      <c r="P406" t="e">
        <f>VLOOKUP($A406,content_factors_backup!$A$2:$Q$468,P$525,FALSE)</f>
        <v>#N/A</v>
      </c>
      <c r="Q406" t="e">
        <f>VLOOKUP($A406,content_factors_backup!$A$2:$Q$468,Q$525,FALSE)</f>
        <v>#N/A</v>
      </c>
      <c r="R406" t="e">
        <f>VLOOKUP($A406,content_factors_backup!$A$2:$Q$468,R$525,FALSE)</f>
        <v>#N/A</v>
      </c>
      <c r="S406" t="e">
        <f>VLOOKUP($A406,content_factors_backup!$A$2:$Q$468,S$525,FALSE)</f>
        <v>#N/A</v>
      </c>
      <c r="T406" t="e">
        <f>VLOOKUP($A406,content_factors_backup!$A$2:$Q$468,T$525,FALSE)</f>
        <v>#N/A</v>
      </c>
      <c r="U406" t="e">
        <f>VLOOKUP($A406,content_factors_backup!$A$2:$Q$468,U$525,FALSE)</f>
        <v>#N/A</v>
      </c>
      <c r="V406" t="e">
        <f>VLOOKUP($A406,content_factors_backup!$A$2:$Q$468,V$525,FALSE)</f>
        <v>#N/A</v>
      </c>
      <c r="W406" t="e">
        <f>VLOOKUP($A406,content_factors_backup!$A$2:$Q$468,W$525,FALSE)</f>
        <v>#N/A</v>
      </c>
    </row>
    <row r="407" spans="1:23" x14ac:dyDescent="0.25">
      <c r="A407">
        <v>982</v>
      </c>
      <c r="B407" t="s">
        <v>329</v>
      </c>
      <c r="C407" t="s">
        <v>620</v>
      </c>
      <c r="E407" t="s">
        <v>619</v>
      </c>
      <c r="F407" t="s">
        <v>618</v>
      </c>
      <c r="G407">
        <v>2291</v>
      </c>
      <c r="I407">
        <f>VLOOKUP($A407,content_factors_backup!$A$2:$Q$468,I$525,FALSE)</f>
        <v>13</v>
      </c>
      <c r="J407">
        <f>VLOOKUP($A407,content_factors_backup!$A$2:$Q$468,J$525,FALSE)</f>
        <v>100</v>
      </c>
      <c r="K407">
        <f>VLOOKUP($A407,content_factors_backup!$A$2:$Q$468,K$525,FALSE)</f>
        <v>5.9</v>
      </c>
      <c r="L407">
        <f>VLOOKUP($A407,content_factors_backup!$A$2:$Q$468,L$525,FALSE)</f>
        <v>0</v>
      </c>
      <c r="M407">
        <f>VLOOKUP($A407,content_factors_backup!$A$2:$Q$468,M$525,FALSE)</f>
        <v>0.54</v>
      </c>
      <c r="N407">
        <f>VLOOKUP($A407,content_factors_backup!$A$2:$Q$468,N$525,FALSE)</f>
        <v>0.1</v>
      </c>
      <c r="O407">
        <f>VLOOKUP($A407,content_factors_backup!$A$2:$Q$468,O$525,FALSE)</f>
        <v>200</v>
      </c>
      <c r="P407">
        <f>VLOOKUP($A407,content_factors_backup!$A$2:$Q$468,P$525,FALSE)</f>
        <v>7</v>
      </c>
      <c r="Q407">
        <f>VLOOKUP($A407,content_factors_backup!$A$2:$Q$468,Q$525,FALSE)</f>
        <v>0.35499999999999998</v>
      </c>
      <c r="R407">
        <f>VLOOKUP($A407,content_factors_backup!$A$2:$Q$468,R$525,FALSE)</f>
        <v>0</v>
      </c>
      <c r="S407">
        <f>VLOOKUP($A407,content_factors_backup!$A$2:$Q$468,S$525,FALSE)</f>
        <v>162</v>
      </c>
      <c r="T407">
        <f>VLOOKUP($A407,content_factors_backup!$A$2:$Q$468,T$525,FALSE)</f>
        <v>0</v>
      </c>
      <c r="U407">
        <f>VLOOKUP($A407,content_factors_backup!$A$2:$Q$468,U$525,FALSE)</f>
        <v>0.35499999999999998</v>
      </c>
      <c r="V407">
        <f>VLOOKUP($A407,content_factors_backup!$A$2:$Q$468,V$525,FALSE)</f>
        <v>0</v>
      </c>
      <c r="W407">
        <f>VLOOKUP($A407,content_factors_backup!$A$2:$Q$468,W$525,FALSE)</f>
        <v>44</v>
      </c>
    </row>
    <row r="408" spans="1:23" x14ac:dyDescent="0.25">
      <c r="A408">
        <v>984</v>
      </c>
      <c r="B408" t="s">
        <v>330</v>
      </c>
      <c r="E408" t="s">
        <v>617</v>
      </c>
      <c r="F408" t="s">
        <v>617</v>
      </c>
      <c r="G408">
        <v>22253</v>
      </c>
      <c r="I408">
        <f>VLOOKUP($A408,content_factors_backup!$A$2:$Q$468,I$525,FALSE)</f>
        <v>60</v>
      </c>
      <c r="J408">
        <f>VLOOKUP($A408,content_factors_backup!$A$2:$Q$468,J$525,FALSE)</f>
        <v>323</v>
      </c>
      <c r="K408">
        <f>VLOOKUP($A408,content_factors_backup!$A$2:$Q$468,K$525,FALSE)</f>
        <v>21.92</v>
      </c>
      <c r="L408">
        <f>VLOOKUP($A408,content_factors_backup!$A$2:$Q$468,L$525,FALSE)</f>
        <v>0</v>
      </c>
      <c r="M408">
        <f>VLOOKUP($A408,content_factors_backup!$A$2:$Q$468,M$525,FALSE)</f>
        <v>3.55</v>
      </c>
      <c r="N408">
        <f>VLOOKUP($A408,content_factors_backup!$A$2:$Q$468,N$525,FALSE)</f>
        <v>0.6</v>
      </c>
      <c r="O408">
        <f>VLOOKUP($A408,content_factors_backup!$A$2:$Q$468,O$525,FALSE)</f>
        <v>723</v>
      </c>
      <c r="P408">
        <f>VLOOKUP($A408,content_factors_backup!$A$2:$Q$468,P$525,FALSE)</f>
        <v>6</v>
      </c>
      <c r="Q408">
        <f>VLOOKUP($A408,content_factors_backup!$A$2:$Q$468,Q$525,FALSE)</f>
        <v>0.4</v>
      </c>
      <c r="R408">
        <f>VLOOKUP($A408,content_factors_backup!$A$2:$Q$468,R$525,FALSE)</f>
        <v>0</v>
      </c>
      <c r="S408">
        <f>VLOOKUP($A408,content_factors_backup!$A$2:$Q$468,S$525,FALSE)</f>
        <v>284</v>
      </c>
      <c r="T408">
        <f>VLOOKUP($A408,content_factors_backup!$A$2:$Q$468,T$525,FALSE)</f>
        <v>0</v>
      </c>
      <c r="U408">
        <f>VLOOKUP($A408,content_factors_backup!$A$2:$Q$468,U$525,FALSE)</f>
        <v>2.2999999999999998</v>
      </c>
      <c r="V408">
        <f>VLOOKUP($A408,content_factors_backup!$A$2:$Q$468,V$525,FALSE)</f>
        <v>0</v>
      </c>
      <c r="W408">
        <f>VLOOKUP($A408,content_factors_backup!$A$2:$Q$468,W$525,FALSE)</f>
        <v>237</v>
      </c>
    </row>
    <row r="409" spans="1:23" x14ac:dyDescent="0.25">
      <c r="A409">
        <v>987</v>
      </c>
      <c r="B409" t="s">
        <v>331</v>
      </c>
      <c r="C409" t="s">
        <v>616</v>
      </c>
      <c r="E409" t="s">
        <v>615</v>
      </c>
      <c r="F409" t="s">
        <v>615</v>
      </c>
      <c r="G409">
        <v>2941</v>
      </c>
      <c r="I409">
        <f>VLOOKUP($A409,content_factors_backup!$A$2:$Q$468,I$525,FALSE)</f>
        <v>90</v>
      </c>
      <c r="J409" t="e">
        <f>VLOOKUP($A409,content_factors_backup!$A$2:$Q$468,J$525,FALSE)</f>
        <v>#N/A</v>
      </c>
      <c r="K409" t="e">
        <f>VLOOKUP($A409,content_factors_backup!$A$2:$Q$468,K$525,FALSE)</f>
        <v>#N/A</v>
      </c>
      <c r="L409" t="e">
        <f>VLOOKUP($A409,content_factors_backup!$A$2:$Q$468,L$525,FALSE)</f>
        <v>#N/A</v>
      </c>
      <c r="M409" t="e">
        <f>VLOOKUP($A409,content_factors_backup!$A$2:$Q$468,M$525,FALSE)</f>
        <v>#N/A</v>
      </c>
      <c r="N409" t="e">
        <f>VLOOKUP($A409,content_factors_backup!$A$2:$Q$468,N$525,FALSE)</f>
        <v>#N/A</v>
      </c>
      <c r="O409" t="e">
        <f>VLOOKUP($A409,content_factors_backup!$A$2:$Q$468,O$525,FALSE)</f>
        <v>#N/A</v>
      </c>
      <c r="P409" t="e">
        <f>VLOOKUP($A409,content_factors_backup!$A$2:$Q$468,P$525,FALSE)</f>
        <v>#N/A</v>
      </c>
      <c r="Q409" t="e">
        <f>VLOOKUP($A409,content_factors_backup!$A$2:$Q$468,Q$525,FALSE)</f>
        <v>#N/A</v>
      </c>
      <c r="R409" t="e">
        <f>VLOOKUP($A409,content_factors_backup!$A$2:$Q$468,R$525,FALSE)</f>
        <v>#N/A</v>
      </c>
      <c r="S409" t="e">
        <f>VLOOKUP($A409,content_factors_backup!$A$2:$Q$468,S$525,FALSE)</f>
        <v>#N/A</v>
      </c>
      <c r="T409" t="e">
        <f>VLOOKUP($A409,content_factors_backup!$A$2:$Q$468,T$525,FALSE)</f>
        <v>#N/A</v>
      </c>
      <c r="U409" t="e">
        <f>VLOOKUP($A409,content_factors_backup!$A$2:$Q$468,U$525,FALSE)</f>
        <v>#N/A</v>
      </c>
      <c r="V409" t="e">
        <f>VLOOKUP($A409,content_factors_backup!$A$2:$Q$468,V$525,FALSE)</f>
        <v>#N/A</v>
      </c>
      <c r="W409" t="e">
        <f>VLOOKUP($A409,content_factors_backup!$A$2:$Q$468,W$525,FALSE)</f>
        <v>#N/A</v>
      </c>
    </row>
    <row r="410" spans="1:23" x14ac:dyDescent="0.25">
      <c r="A410">
        <v>988</v>
      </c>
      <c r="B410" t="s">
        <v>332</v>
      </c>
      <c r="C410" t="s">
        <v>614</v>
      </c>
      <c r="E410" t="s">
        <v>613</v>
      </c>
      <c r="F410" t="s">
        <v>613</v>
      </c>
      <c r="G410">
        <v>26130</v>
      </c>
      <c r="I410">
        <f>VLOOKUP($A410,content_factors_backup!$A$2:$Q$468,I$525,FALSE)</f>
        <v>90</v>
      </c>
      <c r="J410" t="e">
        <f>VLOOKUP($A410,content_factors_backup!$A$2:$Q$468,J$525,FALSE)</f>
        <v>#N/A</v>
      </c>
      <c r="K410" t="e">
        <f>VLOOKUP($A410,content_factors_backup!$A$2:$Q$468,K$525,FALSE)</f>
        <v>#N/A</v>
      </c>
      <c r="L410" t="e">
        <f>VLOOKUP($A410,content_factors_backup!$A$2:$Q$468,L$525,FALSE)</f>
        <v>#N/A</v>
      </c>
      <c r="M410" t="e">
        <f>VLOOKUP($A410,content_factors_backup!$A$2:$Q$468,M$525,FALSE)</f>
        <v>#N/A</v>
      </c>
      <c r="N410" t="e">
        <f>VLOOKUP($A410,content_factors_backup!$A$2:$Q$468,N$525,FALSE)</f>
        <v>#N/A</v>
      </c>
      <c r="O410" t="e">
        <f>VLOOKUP($A410,content_factors_backup!$A$2:$Q$468,O$525,FALSE)</f>
        <v>#N/A</v>
      </c>
      <c r="P410" t="e">
        <f>VLOOKUP($A410,content_factors_backup!$A$2:$Q$468,P$525,FALSE)</f>
        <v>#N/A</v>
      </c>
      <c r="Q410" t="e">
        <f>VLOOKUP($A410,content_factors_backup!$A$2:$Q$468,Q$525,FALSE)</f>
        <v>#N/A</v>
      </c>
      <c r="R410" t="e">
        <f>VLOOKUP($A410,content_factors_backup!$A$2:$Q$468,R$525,FALSE)</f>
        <v>#N/A</v>
      </c>
      <c r="S410" t="e">
        <f>VLOOKUP($A410,content_factors_backup!$A$2:$Q$468,S$525,FALSE)</f>
        <v>#N/A</v>
      </c>
      <c r="T410" t="e">
        <f>VLOOKUP($A410,content_factors_backup!$A$2:$Q$468,T$525,FALSE)</f>
        <v>#N/A</v>
      </c>
      <c r="U410" t="e">
        <f>VLOOKUP($A410,content_factors_backup!$A$2:$Q$468,U$525,FALSE)</f>
        <v>#N/A</v>
      </c>
      <c r="V410" t="e">
        <f>VLOOKUP($A410,content_factors_backup!$A$2:$Q$468,V$525,FALSE)</f>
        <v>#N/A</v>
      </c>
      <c r="W410" t="e">
        <f>VLOOKUP($A410,content_factors_backup!$A$2:$Q$468,W$525,FALSE)</f>
        <v>#N/A</v>
      </c>
    </row>
    <row r="411" spans="1:23" x14ac:dyDescent="0.25">
      <c r="A411">
        <v>994</v>
      </c>
      <c r="B411" t="s">
        <v>333</v>
      </c>
      <c r="C411" t="s">
        <v>612</v>
      </c>
      <c r="E411">
        <v>150500</v>
      </c>
      <c r="F411">
        <v>150500</v>
      </c>
      <c r="G411" t="s">
        <v>611</v>
      </c>
      <c r="I411">
        <f>VLOOKUP($A411,content_factors_backup!$A$2:$Q$468,I$525,FALSE)</f>
        <v>100</v>
      </c>
      <c r="J411" t="e">
        <f>VLOOKUP($A411,content_factors_backup!$A$2:$Q$468,J$525,FALSE)</f>
        <v>#N/A</v>
      </c>
      <c r="K411" t="e">
        <f>VLOOKUP($A411,content_factors_backup!$A$2:$Q$468,K$525,FALSE)</f>
        <v>#N/A</v>
      </c>
      <c r="L411" t="e">
        <f>VLOOKUP($A411,content_factors_backup!$A$2:$Q$468,L$525,FALSE)</f>
        <v>#N/A</v>
      </c>
      <c r="M411" t="e">
        <f>VLOOKUP($A411,content_factors_backup!$A$2:$Q$468,M$525,FALSE)</f>
        <v>#N/A</v>
      </c>
      <c r="N411" t="e">
        <f>VLOOKUP($A411,content_factors_backup!$A$2:$Q$468,N$525,FALSE)</f>
        <v>#N/A</v>
      </c>
      <c r="O411" t="e">
        <f>VLOOKUP($A411,content_factors_backup!$A$2:$Q$468,O$525,FALSE)</f>
        <v>#N/A</v>
      </c>
      <c r="P411" t="e">
        <f>VLOOKUP($A411,content_factors_backup!$A$2:$Q$468,P$525,FALSE)</f>
        <v>#N/A</v>
      </c>
      <c r="Q411" t="e">
        <f>VLOOKUP($A411,content_factors_backup!$A$2:$Q$468,Q$525,FALSE)</f>
        <v>#N/A</v>
      </c>
      <c r="R411" t="e">
        <f>VLOOKUP($A411,content_factors_backup!$A$2:$Q$468,R$525,FALSE)</f>
        <v>#N/A</v>
      </c>
      <c r="S411" t="e">
        <f>VLOOKUP($A411,content_factors_backup!$A$2:$Q$468,S$525,FALSE)</f>
        <v>#N/A</v>
      </c>
      <c r="T411" t="e">
        <f>VLOOKUP($A411,content_factors_backup!$A$2:$Q$468,T$525,FALSE)</f>
        <v>#N/A</v>
      </c>
      <c r="U411" t="e">
        <f>VLOOKUP($A411,content_factors_backup!$A$2:$Q$468,U$525,FALSE)</f>
        <v>#N/A</v>
      </c>
      <c r="V411" t="e">
        <f>VLOOKUP($A411,content_factors_backup!$A$2:$Q$468,V$525,FALSE)</f>
        <v>#N/A</v>
      </c>
      <c r="W411" t="e">
        <f>VLOOKUP($A411,content_factors_backup!$A$2:$Q$468,W$525,FALSE)</f>
        <v>#N/A</v>
      </c>
    </row>
    <row r="412" spans="1:23" x14ac:dyDescent="0.25">
      <c r="A412">
        <v>995</v>
      </c>
      <c r="B412" t="s">
        <v>610</v>
      </c>
      <c r="C412" t="s">
        <v>598</v>
      </c>
      <c r="E412" t="s">
        <v>609</v>
      </c>
      <c r="F412" t="s">
        <v>609</v>
      </c>
      <c r="G412">
        <v>2953</v>
      </c>
      <c r="I412" t="e">
        <f>VLOOKUP($A412,content_factors_backup!$A$2:$Q$468,I$525,FALSE)</f>
        <v>#N/A</v>
      </c>
      <c r="J412" t="e">
        <f>VLOOKUP($A412,content_factors_backup!$A$2:$Q$468,J$525,FALSE)</f>
        <v>#N/A</v>
      </c>
      <c r="K412" t="e">
        <f>VLOOKUP($A412,content_factors_backup!$A$2:$Q$468,K$525,FALSE)</f>
        <v>#N/A</v>
      </c>
      <c r="L412" t="e">
        <f>VLOOKUP($A412,content_factors_backup!$A$2:$Q$468,L$525,FALSE)</f>
        <v>#N/A</v>
      </c>
      <c r="M412" t="e">
        <f>VLOOKUP($A412,content_factors_backup!$A$2:$Q$468,M$525,FALSE)</f>
        <v>#N/A</v>
      </c>
      <c r="N412" t="e">
        <f>VLOOKUP($A412,content_factors_backup!$A$2:$Q$468,N$525,FALSE)</f>
        <v>#N/A</v>
      </c>
      <c r="O412" t="e">
        <f>VLOOKUP($A412,content_factors_backup!$A$2:$Q$468,O$525,FALSE)</f>
        <v>#N/A</v>
      </c>
      <c r="P412" t="e">
        <f>VLOOKUP($A412,content_factors_backup!$A$2:$Q$468,P$525,FALSE)</f>
        <v>#N/A</v>
      </c>
      <c r="Q412" t="e">
        <f>VLOOKUP($A412,content_factors_backup!$A$2:$Q$468,Q$525,FALSE)</f>
        <v>#N/A</v>
      </c>
      <c r="R412" t="e">
        <f>VLOOKUP($A412,content_factors_backup!$A$2:$Q$468,R$525,FALSE)</f>
        <v>#N/A</v>
      </c>
      <c r="S412" t="e">
        <f>VLOOKUP($A412,content_factors_backup!$A$2:$Q$468,S$525,FALSE)</f>
        <v>#N/A</v>
      </c>
      <c r="T412" t="e">
        <f>VLOOKUP($A412,content_factors_backup!$A$2:$Q$468,T$525,FALSE)</f>
        <v>#N/A</v>
      </c>
      <c r="U412" t="e">
        <f>VLOOKUP($A412,content_factors_backup!$A$2:$Q$468,U$525,FALSE)</f>
        <v>#N/A</v>
      </c>
      <c r="V412" t="e">
        <f>VLOOKUP($A412,content_factors_backup!$A$2:$Q$468,V$525,FALSE)</f>
        <v>#N/A</v>
      </c>
      <c r="W412" t="e">
        <f>VLOOKUP($A412,content_factors_backup!$A$2:$Q$468,W$525,FALSE)</f>
        <v>#N/A</v>
      </c>
    </row>
    <row r="413" spans="1:23" x14ac:dyDescent="0.25">
      <c r="A413">
        <v>996</v>
      </c>
      <c r="B413" t="s">
        <v>334</v>
      </c>
      <c r="C413" t="s">
        <v>608</v>
      </c>
      <c r="E413">
        <v>410229</v>
      </c>
      <c r="F413">
        <v>410229</v>
      </c>
      <c r="G413">
        <v>2953.03</v>
      </c>
      <c r="I413">
        <f>VLOOKUP($A413,content_factors_backup!$A$2:$Q$468,I$525,FALSE)</f>
        <v>80</v>
      </c>
      <c r="J413" t="e">
        <f>VLOOKUP($A413,content_factors_backup!$A$2:$Q$468,J$525,FALSE)</f>
        <v>#N/A</v>
      </c>
      <c r="K413" t="e">
        <f>VLOOKUP($A413,content_factors_backup!$A$2:$Q$468,K$525,FALSE)</f>
        <v>#N/A</v>
      </c>
      <c r="L413" t="e">
        <f>VLOOKUP($A413,content_factors_backup!$A$2:$Q$468,L$525,FALSE)</f>
        <v>#N/A</v>
      </c>
      <c r="M413" t="e">
        <f>VLOOKUP($A413,content_factors_backup!$A$2:$Q$468,M$525,FALSE)</f>
        <v>#N/A</v>
      </c>
      <c r="N413" t="e">
        <f>VLOOKUP($A413,content_factors_backup!$A$2:$Q$468,N$525,FALSE)</f>
        <v>#N/A</v>
      </c>
      <c r="O413" t="e">
        <f>VLOOKUP($A413,content_factors_backup!$A$2:$Q$468,O$525,FALSE)</f>
        <v>#N/A</v>
      </c>
      <c r="P413" t="e">
        <f>VLOOKUP($A413,content_factors_backup!$A$2:$Q$468,P$525,FALSE)</f>
        <v>#N/A</v>
      </c>
      <c r="Q413" t="e">
        <f>VLOOKUP($A413,content_factors_backup!$A$2:$Q$468,Q$525,FALSE)</f>
        <v>#N/A</v>
      </c>
      <c r="R413" t="e">
        <f>VLOOKUP($A413,content_factors_backup!$A$2:$Q$468,R$525,FALSE)</f>
        <v>#N/A</v>
      </c>
      <c r="S413" t="e">
        <f>VLOOKUP($A413,content_factors_backup!$A$2:$Q$468,S$525,FALSE)</f>
        <v>#N/A</v>
      </c>
      <c r="T413" t="e">
        <f>VLOOKUP($A413,content_factors_backup!$A$2:$Q$468,T$525,FALSE)</f>
        <v>#N/A</v>
      </c>
      <c r="U413" t="e">
        <f>VLOOKUP($A413,content_factors_backup!$A$2:$Q$468,U$525,FALSE)</f>
        <v>#N/A</v>
      </c>
      <c r="V413" t="e">
        <f>VLOOKUP($A413,content_factors_backup!$A$2:$Q$468,V$525,FALSE)</f>
        <v>#N/A</v>
      </c>
      <c r="W413" t="e">
        <f>VLOOKUP($A413,content_factors_backup!$A$2:$Q$468,W$525,FALSE)</f>
        <v>#N/A</v>
      </c>
    </row>
    <row r="414" spans="1:23" x14ac:dyDescent="0.25">
      <c r="A414">
        <v>997</v>
      </c>
      <c r="B414" t="s">
        <v>335</v>
      </c>
      <c r="C414" t="s">
        <v>607</v>
      </c>
      <c r="E414">
        <v>410229</v>
      </c>
      <c r="F414">
        <v>410229</v>
      </c>
      <c r="G414">
        <v>2953.04</v>
      </c>
      <c r="I414">
        <f>VLOOKUP($A414,content_factors_backup!$A$2:$Q$468,I$525,FALSE)</f>
        <v>90</v>
      </c>
      <c r="J414" t="e">
        <f>VLOOKUP($A414,content_factors_backup!$A$2:$Q$468,J$525,FALSE)</f>
        <v>#N/A</v>
      </c>
      <c r="K414" t="e">
        <f>VLOOKUP($A414,content_factors_backup!$A$2:$Q$468,K$525,FALSE)</f>
        <v>#N/A</v>
      </c>
      <c r="L414" t="e">
        <f>VLOOKUP($A414,content_factors_backup!$A$2:$Q$468,L$525,FALSE)</f>
        <v>#N/A</v>
      </c>
      <c r="M414" t="e">
        <f>VLOOKUP($A414,content_factors_backup!$A$2:$Q$468,M$525,FALSE)</f>
        <v>#N/A</v>
      </c>
      <c r="N414" t="e">
        <f>VLOOKUP($A414,content_factors_backup!$A$2:$Q$468,N$525,FALSE)</f>
        <v>#N/A</v>
      </c>
      <c r="O414" t="e">
        <f>VLOOKUP($A414,content_factors_backup!$A$2:$Q$468,O$525,FALSE)</f>
        <v>#N/A</v>
      </c>
      <c r="P414" t="e">
        <f>VLOOKUP($A414,content_factors_backup!$A$2:$Q$468,P$525,FALSE)</f>
        <v>#N/A</v>
      </c>
      <c r="Q414" t="e">
        <f>VLOOKUP($A414,content_factors_backup!$A$2:$Q$468,Q$525,FALSE)</f>
        <v>#N/A</v>
      </c>
      <c r="R414" t="e">
        <f>VLOOKUP($A414,content_factors_backup!$A$2:$Q$468,R$525,FALSE)</f>
        <v>#N/A</v>
      </c>
      <c r="S414" t="e">
        <f>VLOOKUP($A414,content_factors_backup!$A$2:$Q$468,S$525,FALSE)</f>
        <v>#N/A</v>
      </c>
      <c r="T414" t="e">
        <f>VLOOKUP($A414,content_factors_backup!$A$2:$Q$468,T$525,FALSE)</f>
        <v>#N/A</v>
      </c>
      <c r="U414" t="e">
        <f>VLOOKUP($A414,content_factors_backup!$A$2:$Q$468,U$525,FALSE)</f>
        <v>#N/A</v>
      </c>
      <c r="V414" t="e">
        <f>VLOOKUP($A414,content_factors_backup!$A$2:$Q$468,V$525,FALSE)</f>
        <v>#N/A</v>
      </c>
      <c r="W414" t="e">
        <f>VLOOKUP($A414,content_factors_backup!$A$2:$Q$468,W$525,FALSE)</f>
        <v>#N/A</v>
      </c>
    </row>
    <row r="415" spans="1:23" x14ac:dyDescent="0.25">
      <c r="A415">
        <v>999</v>
      </c>
      <c r="B415" t="s">
        <v>336</v>
      </c>
      <c r="C415" t="s">
        <v>606</v>
      </c>
      <c r="E415">
        <v>410210</v>
      </c>
      <c r="F415">
        <v>410210</v>
      </c>
      <c r="G415">
        <v>2953.01</v>
      </c>
      <c r="I415">
        <f>VLOOKUP($A415,content_factors_backup!$A$2:$Q$468,I$525,FALSE)</f>
        <v>90</v>
      </c>
      <c r="J415" t="e">
        <f>VLOOKUP($A415,content_factors_backup!$A$2:$Q$468,J$525,FALSE)</f>
        <v>#N/A</v>
      </c>
      <c r="K415" t="e">
        <f>VLOOKUP($A415,content_factors_backup!$A$2:$Q$468,K$525,FALSE)</f>
        <v>#N/A</v>
      </c>
      <c r="L415" t="e">
        <f>VLOOKUP($A415,content_factors_backup!$A$2:$Q$468,L$525,FALSE)</f>
        <v>#N/A</v>
      </c>
      <c r="M415" t="e">
        <f>VLOOKUP($A415,content_factors_backup!$A$2:$Q$468,M$525,FALSE)</f>
        <v>#N/A</v>
      </c>
      <c r="N415" t="e">
        <f>VLOOKUP($A415,content_factors_backup!$A$2:$Q$468,N$525,FALSE)</f>
        <v>#N/A</v>
      </c>
      <c r="O415" t="e">
        <f>VLOOKUP($A415,content_factors_backup!$A$2:$Q$468,O$525,FALSE)</f>
        <v>#N/A</v>
      </c>
      <c r="P415" t="e">
        <f>VLOOKUP($A415,content_factors_backup!$A$2:$Q$468,P$525,FALSE)</f>
        <v>#N/A</v>
      </c>
      <c r="Q415" t="e">
        <f>VLOOKUP($A415,content_factors_backup!$A$2:$Q$468,Q$525,FALSE)</f>
        <v>#N/A</v>
      </c>
      <c r="R415" t="e">
        <f>VLOOKUP($A415,content_factors_backup!$A$2:$Q$468,R$525,FALSE)</f>
        <v>#N/A</v>
      </c>
      <c r="S415" t="e">
        <f>VLOOKUP($A415,content_factors_backup!$A$2:$Q$468,S$525,FALSE)</f>
        <v>#N/A</v>
      </c>
      <c r="T415" t="e">
        <f>VLOOKUP($A415,content_factors_backup!$A$2:$Q$468,T$525,FALSE)</f>
        <v>#N/A</v>
      </c>
      <c r="U415" t="e">
        <f>VLOOKUP($A415,content_factors_backup!$A$2:$Q$468,U$525,FALSE)</f>
        <v>#N/A</v>
      </c>
      <c r="V415" t="e">
        <f>VLOOKUP($A415,content_factors_backup!$A$2:$Q$468,V$525,FALSE)</f>
        <v>#N/A</v>
      </c>
      <c r="W415" t="e">
        <f>VLOOKUP($A415,content_factors_backup!$A$2:$Q$468,W$525,FALSE)</f>
        <v>#N/A</v>
      </c>
    </row>
    <row r="416" spans="1:23" x14ac:dyDescent="0.25">
      <c r="A416">
        <v>1009</v>
      </c>
      <c r="B416" t="s">
        <v>337</v>
      </c>
      <c r="C416" t="s">
        <v>605</v>
      </c>
      <c r="E416" t="s">
        <v>604</v>
      </c>
      <c r="F416" t="s">
        <v>604</v>
      </c>
      <c r="G416" t="s">
        <v>603</v>
      </c>
      <c r="I416">
        <f>VLOOKUP($A416,content_factors_backup!$A$2:$Q$468,I$525,FALSE)</f>
        <v>90</v>
      </c>
      <c r="J416" t="e">
        <f>VLOOKUP($A416,content_factors_backup!$A$2:$Q$468,J$525,FALSE)</f>
        <v>#N/A</v>
      </c>
      <c r="K416" t="e">
        <f>VLOOKUP($A416,content_factors_backup!$A$2:$Q$468,K$525,FALSE)</f>
        <v>#N/A</v>
      </c>
      <c r="L416" t="e">
        <f>VLOOKUP($A416,content_factors_backup!$A$2:$Q$468,L$525,FALSE)</f>
        <v>#N/A</v>
      </c>
      <c r="M416" t="e">
        <f>VLOOKUP($A416,content_factors_backup!$A$2:$Q$468,M$525,FALSE)</f>
        <v>#N/A</v>
      </c>
      <c r="N416" t="e">
        <f>VLOOKUP($A416,content_factors_backup!$A$2:$Q$468,N$525,FALSE)</f>
        <v>#N/A</v>
      </c>
      <c r="O416" t="e">
        <f>VLOOKUP($A416,content_factors_backup!$A$2:$Q$468,O$525,FALSE)</f>
        <v>#N/A</v>
      </c>
      <c r="P416" t="e">
        <f>VLOOKUP($A416,content_factors_backup!$A$2:$Q$468,P$525,FALSE)</f>
        <v>#N/A</v>
      </c>
      <c r="Q416" t="e">
        <f>VLOOKUP($A416,content_factors_backup!$A$2:$Q$468,Q$525,FALSE)</f>
        <v>#N/A</v>
      </c>
      <c r="R416" t="e">
        <f>VLOOKUP($A416,content_factors_backup!$A$2:$Q$468,R$525,FALSE)</f>
        <v>#N/A</v>
      </c>
      <c r="S416" t="e">
        <f>VLOOKUP($A416,content_factors_backup!$A$2:$Q$468,S$525,FALSE)</f>
        <v>#N/A</v>
      </c>
      <c r="T416" t="e">
        <f>VLOOKUP($A416,content_factors_backup!$A$2:$Q$468,T$525,FALSE)</f>
        <v>#N/A</v>
      </c>
      <c r="U416" t="e">
        <f>VLOOKUP($A416,content_factors_backup!$A$2:$Q$468,U$525,FALSE)</f>
        <v>#N/A</v>
      </c>
      <c r="V416" t="e">
        <f>VLOOKUP($A416,content_factors_backup!$A$2:$Q$468,V$525,FALSE)</f>
        <v>#N/A</v>
      </c>
      <c r="W416" t="e">
        <f>VLOOKUP($A416,content_factors_backup!$A$2:$Q$468,W$525,FALSE)</f>
        <v>#N/A</v>
      </c>
    </row>
    <row r="417" spans="1:23" x14ac:dyDescent="0.25">
      <c r="A417">
        <v>1012</v>
      </c>
      <c r="B417" t="s">
        <v>1185</v>
      </c>
      <c r="G417" t="s">
        <v>1186</v>
      </c>
      <c r="I417" t="e">
        <f>VLOOKUP($A417,content_factors_backup!$A$2:$Q$468,I$525,FALSE)</f>
        <v>#N/A</v>
      </c>
      <c r="J417" t="e">
        <f>VLOOKUP($A417,content_factors_backup!$A$2:$Q$468,J$525,FALSE)</f>
        <v>#N/A</v>
      </c>
      <c r="K417" t="e">
        <f>VLOOKUP($A417,content_factors_backup!$A$2:$Q$468,K$525,FALSE)</f>
        <v>#N/A</v>
      </c>
      <c r="L417" t="e">
        <f>VLOOKUP($A417,content_factors_backup!$A$2:$Q$468,L$525,FALSE)</f>
        <v>#N/A</v>
      </c>
      <c r="M417" t="e">
        <f>VLOOKUP($A417,content_factors_backup!$A$2:$Q$468,M$525,FALSE)</f>
        <v>#N/A</v>
      </c>
      <c r="N417" t="e">
        <f>VLOOKUP($A417,content_factors_backup!$A$2:$Q$468,N$525,FALSE)</f>
        <v>#N/A</v>
      </c>
      <c r="O417" t="e">
        <f>VLOOKUP($A417,content_factors_backup!$A$2:$Q$468,O$525,FALSE)</f>
        <v>#N/A</v>
      </c>
      <c r="P417" t="e">
        <f>VLOOKUP($A417,content_factors_backup!$A$2:$Q$468,P$525,FALSE)</f>
        <v>#N/A</v>
      </c>
      <c r="Q417" t="e">
        <f>VLOOKUP($A417,content_factors_backup!$A$2:$Q$468,Q$525,FALSE)</f>
        <v>#N/A</v>
      </c>
      <c r="R417" t="e">
        <f>VLOOKUP($A417,content_factors_backup!$A$2:$Q$468,R$525,FALSE)</f>
        <v>#N/A</v>
      </c>
      <c r="S417" t="e">
        <f>VLOOKUP($A417,content_factors_backup!$A$2:$Q$468,S$525,FALSE)</f>
        <v>#N/A</v>
      </c>
      <c r="T417" t="e">
        <f>VLOOKUP($A417,content_factors_backup!$A$2:$Q$468,T$525,FALSE)</f>
        <v>#N/A</v>
      </c>
      <c r="U417" t="e">
        <f>VLOOKUP($A417,content_factors_backup!$A$2:$Q$468,U$525,FALSE)</f>
        <v>#N/A</v>
      </c>
      <c r="V417" t="e">
        <f>VLOOKUP($A417,content_factors_backup!$A$2:$Q$468,V$525,FALSE)</f>
        <v>#N/A</v>
      </c>
      <c r="W417" t="e">
        <f>VLOOKUP($A417,content_factors_backup!$A$2:$Q$468,W$525,FALSE)</f>
        <v>#N/A</v>
      </c>
    </row>
    <row r="418" spans="1:23" x14ac:dyDescent="0.25">
      <c r="A418">
        <v>1016</v>
      </c>
      <c r="B418" t="s">
        <v>338</v>
      </c>
      <c r="C418" t="s">
        <v>602</v>
      </c>
      <c r="E418">
        <v>10420</v>
      </c>
      <c r="F418">
        <v>10420</v>
      </c>
      <c r="G418">
        <v>2123</v>
      </c>
      <c r="I418">
        <f>VLOOKUP($A418,content_factors_backup!$A$2:$Q$468,I$525,FALSE)</f>
        <v>0</v>
      </c>
      <c r="J418" t="e">
        <f>VLOOKUP($A418,content_factors_backup!$A$2:$Q$468,J$525,FALSE)</f>
        <v>#N/A</v>
      </c>
      <c r="K418" t="e">
        <f>VLOOKUP($A418,content_factors_backup!$A$2:$Q$468,K$525,FALSE)</f>
        <v>#N/A</v>
      </c>
      <c r="L418" t="e">
        <f>VLOOKUP($A418,content_factors_backup!$A$2:$Q$468,L$525,FALSE)</f>
        <v>#N/A</v>
      </c>
      <c r="M418" t="e">
        <f>VLOOKUP($A418,content_factors_backup!$A$2:$Q$468,M$525,FALSE)</f>
        <v>#N/A</v>
      </c>
      <c r="N418" t="e">
        <f>VLOOKUP($A418,content_factors_backup!$A$2:$Q$468,N$525,FALSE)</f>
        <v>#N/A</v>
      </c>
      <c r="O418" t="e">
        <f>VLOOKUP($A418,content_factors_backup!$A$2:$Q$468,O$525,FALSE)</f>
        <v>#N/A</v>
      </c>
      <c r="P418" t="e">
        <f>VLOOKUP($A418,content_factors_backup!$A$2:$Q$468,P$525,FALSE)</f>
        <v>#N/A</v>
      </c>
      <c r="Q418" t="e">
        <f>VLOOKUP($A418,content_factors_backup!$A$2:$Q$468,Q$525,FALSE)</f>
        <v>#N/A</v>
      </c>
      <c r="R418" t="e">
        <f>VLOOKUP($A418,content_factors_backup!$A$2:$Q$468,R$525,FALSE)</f>
        <v>#N/A</v>
      </c>
      <c r="S418" t="e">
        <f>VLOOKUP($A418,content_factors_backup!$A$2:$Q$468,S$525,FALSE)</f>
        <v>#N/A</v>
      </c>
      <c r="T418" t="e">
        <f>VLOOKUP($A418,content_factors_backup!$A$2:$Q$468,T$525,FALSE)</f>
        <v>#N/A</v>
      </c>
      <c r="U418" t="e">
        <f>VLOOKUP($A418,content_factors_backup!$A$2:$Q$468,U$525,FALSE)</f>
        <v>#N/A</v>
      </c>
      <c r="V418" t="e">
        <f>VLOOKUP($A418,content_factors_backup!$A$2:$Q$468,V$525,FALSE)</f>
        <v>#N/A</v>
      </c>
      <c r="W418" t="e">
        <f>VLOOKUP($A418,content_factors_backup!$A$2:$Q$468,W$525,FALSE)</f>
        <v>#N/A</v>
      </c>
    </row>
    <row r="419" spans="1:23" x14ac:dyDescent="0.25">
      <c r="A419">
        <v>1017</v>
      </c>
      <c r="B419" t="s">
        <v>339</v>
      </c>
      <c r="C419" t="s">
        <v>601</v>
      </c>
      <c r="E419">
        <v>20450</v>
      </c>
      <c r="F419">
        <v>20450</v>
      </c>
      <c r="G419">
        <v>21116</v>
      </c>
      <c r="I419">
        <f>VLOOKUP($A419,content_factors_backup!$A$2:$Q$468,I$525,FALSE)</f>
        <v>50</v>
      </c>
      <c r="J419">
        <f>VLOOKUP($A419,content_factors_backup!$A$2:$Q$468,J$525,FALSE)</f>
        <v>179.5</v>
      </c>
      <c r="K419">
        <f>VLOOKUP($A419,content_factors_backup!$A$2:$Q$468,K$525,FALSE)</f>
        <v>18.8</v>
      </c>
      <c r="L419">
        <f>VLOOKUP($A419,content_factors_backup!$A$2:$Q$468,L$525,FALSE)</f>
        <v>0</v>
      </c>
      <c r="M419">
        <f>VLOOKUP($A419,content_factors_backup!$A$2:$Q$468,M$525,FALSE)</f>
        <v>3.33</v>
      </c>
      <c r="N419">
        <f>VLOOKUP($A419,content_factors_backup!$A$2:$Q$468,N$525,FALSE)</f>
        <v>2.2000000000000002</v>
      </c>
      <c r="O419">
        <f>VLOOKUP($A419,content_factors_backup!$A$2:$Q$468,O$525,FALSE)</f>
        <v>11</v>
      </c>
      <c r="P419">
        <f>VLOOKUP($A419,content_factors_backup!$A$2:$Q$468,P$525,FALSE)</f>
        <v>5</v>
      </c>
      <c r="Q419">
        <f>VLOOKUP($A419,content_factors_backup!$A$2:$Q$468,Q$525,FALSE)</f>
        <v>0.2</v>
      </c>
      <c r="R419">
        <f>VLOOKUP($A419,content_factors_backup!$A$2:$Q$468,R$525,FALSE)</f>
        <v>0</v>
      </c>
      <c r="S419">
        <f>VLOOKUP($A419,content_factors_backup!$A$2:$Q$468,S$525,FALSE)</f>
        <v>300</v>
      </c>
      <c r="T419">
        <f>VLOOKUP($A419,content_factors_backup!$A$2:$Q$468,T$525,FALSE)</f>
        <v>0.12002192220771345</v>
      </c>
      <c r="U419">
        <f>VLOOKUP($A419,content_factors_backup!$A$2:$Q$468,U$525,FALSE)</f>
        <v>2.1472161070073437</v>
      </c>
      <c r="V419">
        <f>VLOOKUP($A419,content_factors_backup!$A$2:$Q$468,V$525,FALSE)</f>
        <v>2.4338569034553257</v>
      </c>
      <c r="W419">
        <f>VLOOKUP($A419,content_factors_backup!$A$2:$Q$468,W$525,FALSE)</f>
        <v>8</v>
      </c>
    </row>
    <row r="420" spans="1:23" x14ac:dyDescent="0.25">
      <c r="A420">
        <v>1018</v>
      </c>
      <c r="B420" t="s">
        <v>340</v>
      </c>
      <c r="C420" t="s">
        <v>539</v>
      </c>
      <c r="E420" t="s">
        <v>600</v>
      </c>
      <c r="F420" t="s">
        <v>600</v>
      </c>
      <c r="G420">
        <v>21156</v>
      </c>
      <c r="I420">
        <f>VLOOKUP($A420,content_factors_backup!$A$2:$Q$468,I$525,FALSE)</f>
        <v>50</v>
      </c>
      <c r="J420">
        <f>VLOOKUP($A420,content_factors_backup!$A$2:$Q$468,J$525,FALSE)</f>
        <v>107</v>
      </c>
      <c r="K420">
        <f>VLOOKUP($A420,content_factors_backup!$A$2:$Q$468,K$525,FALSE)</f>
        <v>20</v>
      </c>
      <c r="L420">
        <f>VLOOKUP($A420,content_factors_backup!$A$2:$Q$468,L$525,FALSE)</f>
        <v>0</v>
      </c>
      <c r="M420">
        <f>VLOOKUP($A420,content_factors_backup!$A$2:$Q$468,M$525,FALSE)</f>
        <v>0</v>
      </c>
      <c r="N420">
        <f>VLOOKUP($A420,content_factors_backup!$A$2:$Q$468,N$525,FALSE)</f>
        <v>0</v>
      </c>
      <c r="O420">
        <f>VLOOKUP($A420,content_factors_backup!$A$2:$Q$468,O$525,FALSE)</f>
        <v>17</v>
      </c>
      <c r="P420">
        <f>VLOOKUP($A420,content_factors_backup!$A$2:$Q$468,P$525,FALSE)</f>
        <v>176</v>
      </c>
      <c r="Q420">
        <f>VLOOKUP($A420,content_factors_backup!$A$2:$Q$468,Q$525,FALSE)</f>
        <v>0</v>
      </c>
      <c r="R420">
        <f>VLOOKUP($A420,content_factors_backup!$A$2:$Q$468,R$525,FALSE)</f>
        <v>0</v>
      </c>
      <c r="S420">
        <f>VLOOKUP($A420,content_factors_backup!$A$2:$Q$468,S$525,FALSE)</f>
        <v>160</v>
      </c>
      <c r="T420">
        <f>VLOOKUP($A420,content_factors_backup!$A$2:$Q$468,T$525,FALSE)</f>
        <v>0.6</v>
      </c>
      <c r="U420">
        <f>VLOOKUP($A420,content_factors_backup!$A$2:$Q$468,U$525,FALSE)</f>
        <v>36.25</v>
      </c>
      <c r="V420">
        <f>VLOOKUP($A420,content_factors_backup!$A$2:$Q$468,V$525,FALSE)</f>
        <v>1.6</v>
      </c>
      <c r="W420">
        <f>VLOOKUP($A420,content_factors_backup!$A$2:$Q$468,W$525,FALSE)</f>
        <v>0</v>
      </c>
    </row>
    <row r="421" spans="1:23" x14ac:dyDescent="0.25">
      <c r="A421">
        <v>1019</v>
      </c>
      <c r="B421" t="s">
        <v>1151</v>
      </c>
      <c r="C421" t="s">
        <v>1152</v>
      </c>
      <c r="E421">
        <v>150200</v>
      </c>
      <c r="F421">
        <v>150290</v>
      </c>
      <c r="G421">
        <v>21515</v>
      </c>
      <c r="I421" t="e">
        <f>VLOOKUP($A421,content_factors_backup!$A$2:$Q$468,I$525,FALSE)</f>
        <v>#N/A</v>
      </c>
      <c r="J421" t="e">
        <f>VLOOKUP($A421,content_factors_backup!$A$2:$Q$468,J$525,FALSE)</f>
        <v>#N/A</v>
      </c>
      <c r="K421" t="e">
        <f>VLOOKUP($A421,content_factors_backup!$A$2:$Q$468,K$525,FALSE)</f>
        <v>#N/A</v>
      </c>
      <c r="L421" t="e">
        <f>VLOOKUP($A421,content_factors_backup!$A$2:$Q$468,L$525,FALSE)</f>
        <v>#N/A</v>
      </c>
      <c r="M421" t="e">
        <f>VLOOKUP($A421,content_factors_backup!$A$2:$Q$468,M$525,FALSE)</f>
        <v>#N/A</v>
      </c>
      <c r="N421" t="e">
        <f>VLOOKUP($A421,content_factors_backup!$A$2:$Q$468,N$525,FALSE)</f>
        <v>#N/A</v>
      </c>
      <c r="O421" t="e">
        <f>VLOOKUP($A421,content_factors_backup!$A$2:$Q$468,O$525,FALSE)</f>
        <v>#N/A</v>
      </c>
      <c r="P421" t="e">
        <f>VLOOKUP($A421,content_factors_backup!$A$2:$Q$468,P$525,FALSE)</f>
        <v>#N/A</v>
      </c>
      <c r="Q421" t="e">
        <f>VLOOKUP($A421,content_factors_backup!$A$2:$Q$468,Q$525,FALSE)</f>
        <v>#N/A</v>
      </c>
      <c r="R421" t="e">
        <f>VLOOKUP($A421,content_factors_backup!$A$2:$Q$468,R$525,FALSE)</f>
        <v>#N/A</v>
      </c>
      <c r="S421" t="e">
        <f>VLOOKUP($A421,content_factors_backup!$A$2:$Q$468,S$525,FALSE)</f>
        <v>#N/A</v>
      </c>
      <c r="T421" t="e">
        <f>VLOOKUP($A421,content_factors_backup!$A$2:$Q$468,T$525,FALSE)</f>
        <v>#N/A</v>
      </c>
      <c r="U421" t="e">
        <f>VLOOKUP($A421,content_factors_backup!$A$2:$Q$468,U$525,FALSE)</f>
        <v>#N/A</v>
      </c>
      <c r="V421" t="e">
        <f>VLOOKUP($A421,content_factors_backup!$A$2:$Q$468,V$525,FALSE)</f>
        <v>#N/A</v>
      </c>
      <c r="W421" t="e">
        <f>VLOOKUP($A421,content_factors_backup!$A$2:$Q$468,W$525,FALSE)</f>
        <v>#N/A</v>
      </c>
    </row>
    <row r="422" spans="1:23" x14ac:dyDescent="0.25">
      <c r="A422">
        <v>1020</v>
      </c>
      <c r="B422" t="s">
        <v>1198</v>
      </c>
      <c r="C422" t="s">
        <v>620</v>
      </c>
      <c r="E422" t="s">
        <v>619</v>
      </c>
      <c r="F422" t="s">
        <v>618</v>
      </c>
      <c r="G422">
        <v>2292</v>
      </c>
      <c r="I422" t="e">
        <f>VLOOKUP($A422,content_factors_backup!$A$2:$Q$468,I$525,FALSE)</f>
        <v>#N/A</v>
      </c>
      <c r="J422" t="e">
        <f>VLOOKUP($A422,content_factors_backup!$A$2:$Q$468,J$525,FALSE)</f>
        <v>#N/A</v>
      </c>
      <c r="K422" t="e">
        <f>VLOOKUP($A422,content_factors_backup!$A$2:$Q$468,K$525,FALSE)</f>
        <v>#N/A</v>
      </c>
      <c r="L422" t="e">
        <f>VLOOKUP($A422,content_factors_backup!$A$2:$Q$468,L$525,FALSE)</f>
        <v>#N/A</v>
      </c>
      <c r="M422" t="e">
        <f>VLOOKUP($A422,content_factors_backup!$A$2:$Q$468,M$525,FALSE)</f>
        <v>#N/A</v>
      </c>
      <c r="N422" t="e">
        <f>VLOOKUP($A422,content_factors_backup!$A$2:$Q$468,N$525,FALSE)</f>
        <v>#N/A</v>
      </c>
      <c r="O422" t="e">
        <f>VLOOKUP($A422,content_factors_backup!$A$2:$Q$468,O$525,FALSE)</f>
        <v>#N/A</v>
      </c>
      <c r="P422" t="e">
        <f>VLOOKUP($A422,content_factors_backup!$A$2:$Q$468,P$525,FALSE)</f>
        <v>#N/A</v>
      </c>
      <c r="Q422" t="e">
        <f>VLOOKUP($A422,content_factors_backup!$A$2:$Q$468,Q$525,FALSE)</f>
        <v>#N/A</v>
      </c>
      <c r="R422" t="e">
        <f>VLOOKUP($A422,content_factors_backup!$A$2:$Q$468,R$525,FALSE)</f>
        <v>#N/A</v>
      </c>
      <c r="S422" t="e">
        <f>VLOOKUP($A422,content_factors_backup!$A$2:$Q$468,S$525,FALSE)</f>
        <v>#N/A</v>
      </c>
      <c r="T422" t="e">
        <f>VLOOKUP($A422,content_factors_backup!$A$2:$Q$468,T$525,FALSE)</f>
        <v>#N/A</v>
      </c>
      <c r="U422" t="e">
        <f>VLOOKUP($A422,content_factors_backup!$A$2:$Q$468,U$525,FALSE)</f>
        <v>#N/A</v>
      </c>
      <c r="V422" t="e">
        <f>VLOOKUP($A422,content_factors_backup!$A$2:$Q$468,V$525,FALSE)</f>
        <v>#N/A</v>
      </c>
      <c r="W422" t="e">
        <f>VLOOKUP($A422,content_factors_backup!$A$2:$Q$468,W$525,FALSE)</f>
        <v>#N/A</v>
      </c>
    </row>
    <row r="423" spans="1:23" x14ac:dyDescent="0.25">
      <c r="A423">
        <v>1025</v>
      </c>
      <c r="B423" t="s">
        <v>599</v>
      </c>
      <c r="C423" t="s">
        <v>598</v>
      </c>
      <c r="E423">
        <v>410390</v>
      </c>
      <c r="F423">
        <v>410390</v>
      </c>
      <c r="G423">
        <v>2954</v>
      </c>
      <c r="I423" t="e">
        <f>VLOOKUP($A423,content_factors_backup!$A$2:$Q$468,I$525,FALSE)</f>
        <v>#N/A</v>
      </c>
      <c r="J423" t="e">
        <f>VLOOKUP($A423,content_factors_backup!$A$2:$Q$468,J$525,FALSE)</f>
        <v>#N/A</v>
      </c>
      <c r="K423" t="e">
        <f>VLOOKUP($A423,content_factors_backup!$A$2:$Q$468,K$525,FALSE)</f>
        <v>#N/A</v>
      </c>
      <c r="L423" t="e">
        <f>VLOOKUP($A423,content_factors_backup!$A$2:$Q$468,L$525,FALSE)</f>
        <v>#N/A</v>
      </c>
      <c r="M423" t="e">
        <f>VLOOKUP($A423,content_factors_backup!$A$2:$Q$468,M$525,FALSE)</f>
        <v>#N/A</v>
      </c>
      <c r="N423" t="e">
        <f>VLOOKUP($A423,content_factors_backup!$A$2:$Q$468,N$525,FALSE)</f>
        <v>#N/A</v>
      </c>
      <c r="O423" t="e">
        <f>VLOOKUP($A423,content_factors_backup!$A$2:$Q$468,O$525,FALSE)</f>
        <v>#N/A</v>
      </c>
      <c r="P423" t="e">
        <f>VLOOKUP($A423,content_factors_backup!$A$2:$Q$468,P$525,FALSE)</f>
        <v>#N/A</v>
      </c>
      <c r="Q423" t="e">
        <f>VLOOKUP($A423,content_factors_backup!$A$2:$Q$468,Q$525,FALSE)</f>
        <v>#N/A</v>
      </c>
      <c r="R423" t="e">
        <f>VLOOKUP($A423,content_factors_backup!$A$2:$Q$468,R$525,FALSE)</f>
        <v>#N/A</v>
      </c>
      <c r="S423" t="e">
        <f>VLOOKUP($A423,content_factors_backup!$A$2:$Q$468,S$525,FALSE)</f>
        <v>#N/A</v>
      </c>
      <c r="T423" t="e">
        <f>VLOOKUP($A423,content_factors_backup!$A$2:$Q$468,T$525,FALSE)</f>
        <v>#N/A</v>
      </c>
      <c r="U423" t="e">
        <f>VLOOKUP($A423,content_factors_backup!$A$2:$Q$468,U$525,FALSE)</f>
        <v>#N/A</v>
      </c>
      <c r="V423" t="e">
        <f>VLOOKUP($A423,content_factors_backup!$A$2:$Q$468,V$525,FALSE)</f>
        <v>#N/A</v>
      </c>
      <c r="W423" t="e">
        <f>VLOOKUP($A423,content_factors_backup!$A$2:$Q$468,W$525,FALSE)</f>
        <v>#N/A</v>
      </c>
    </row>
    <row r="424" spans="1:23" x14ac:dyDescent="0.25">
      <c r="A424">
        <v>1026</v>
      </c>
      <c r="B424" t="s">
        <v>341</v>
      </c>
      <c r="C424" t="s">
        <v>597</v>
      </c>
      <c r="E424">
        <v>410390</v>
      </c>
      <c r="F424">
        <v>410390</v>
      </c>
      <c r="G424">
        <v>2954.01</v>
      </c>
      <c r="I424">
        <f>VLOOKUP($A424,content_factors_backup!$A$2:$Q$468,I$525,FALSE)</f>
        <v>80</v>
      </c>
      <c r="J424" t="e">
        <f>VLOOKUP($A424,content_factors_backup!$A$2:$Q$468,J$525,FALSE)</f>
        <v>#N/A</v>
      </c>
      <c r="K424" t="e">
        <f>VLOOKUP($A424,content_factors_backup!$A$2:$Q$468,K$525,FALSE)</f>
        <v>#N/A</v>
      </c>
      <c r="L424" t="e">
        <f>VLOOKUP($A424,content_factors_backup!$A$2:$Q$468,L$525,FALSE)</f>
        <v>#N/A</v>
      </c>
      <c r="M424" t="e">
        <f>VLOOKUP($A424,content_factors_backup!$A$2:$Q$468,M$525,FALSE)</f>
        <v>#N/A</v>
      </c>
      <c r="N424" t="e">
        <f>VLOOKUP($A424,content_factors_backup!$A$2:$Q$468,N$525,FALSE)</f>
        <v>#N/A</v>
      </c>
      <c r="O424" t="e">
        <f>VLOOKUP($A424,content_factors_backup!$A$2:$Q$468,O$525,FALSE)</f>
        <v>#N/A</v>
      </c>
      <c r="P424" t="e">
        <f>VLOOKUP($A424,content_factors_backup!$A$2:$Q$468,P$525,FALSE)</f>
        <v>#N/A</v>
      </c>
      <c r="Q424" t="e">
        <f>VLOOKUP($A424,content_factors_backup!$A$2:$Q$468,Q$525,FALSE)</f>
        <v>#N/A</v>
      </c>
      <c r="R424" t="e">
        <f>VLOOKUP($A424,content_factors_backup!$A$2:$Q$468,R$525,FALSE)</f>
        <v>#N/A</v>
      </c>
      <c r="S424" t="e">
        <f>VLOOKUP($A424,content_factors_backup!$A$2:$Q$468,S$525,FALSE)</f>
        <v>#N/A</v>
      </c>
      <c r="T424" t="e">
        <f>VLOOKUP($A424,content_factors_backup!$A$2:$Q$468,T$525,FALSE)</f>
        <v>#N/A</v>
      </c>
      <c r="U424" t="e">
        <f>VLOOKUP($A424,content_factors_backup!$A$2:$Q$468,U$525,FALSE)</f>
        <v>#N/A</v>
      </c>
      <c r="V424" t="e">
        <f>VLOOKUP($A424,content_factors_backup!$A$2:$Q$468,V$525,FALSE)</f>
        <v>#N/A</v>
      </c>
      <c r="W424" t="e">
        <f>VLOOKUP($A424,content_factors_backup!$A$2:$Q$468,W$525,FALSE)</f>
        <v>#N/A</v>
      </c>
    </row>
    <row r="425" spans="1:23" x14ac:dyDescent="0.25">
      <c r="A425">
        <v>1031</v>
      </c>
      <c r="B425" t="s">
        <v>342</v>
      </c>
      <c r="C425" t="s">
        <v>596</v>
      </c>
      <c r="E425">
        <v>510220</v>
      </c>
      <c r="F425">
        <v>510220</v>
      </c>
      <c r="G425">
        <v>2942.02</v>
      </c>
      <c r="I425">
        <f>VLOOKUP($A425,content_factors_backup!$A$2:$Q$468,I$525,FALSE)</f>
        <v>0</v>
      </c>
      <c r="J425" t="e">
        <f>VLOOKUP($A425,content_factors_backup!$A$2:$Q$468,J$525,FALSE)</f>
        <v>#N/A</v>
      </c>
      <c r="K425" t="e">
        <f>VLOOKUP($A425,content_factors_backup!$A$2:$Q$468,K$525,FALSE)</f>
        <v>#N/A</v>
      </c>
      <c r="L425" t="e">
        <f>VLOOKUP($A425,content_factors_backup!$A$2:$Q$468,L$525,FALSE)</f>
        <v>#N/A</v>
      </c>
      <c r="M425" t="e">
        <f>VLOOKUP($A425,content_factors_backup!$A$2:$Q$468,M$525,FALSE)</f>
        <v>#N/A</v>
      </c>
      <c r="N425" t="e">
        <f>VLOOKUP($A425,content_factors_backup!$A$2:$Q$468,N$525,FALSE)</f>
        <v>#N/A</v>
      </c>
      <c r="O425" t="e">
        <f>VLOOKUP($A425,content_factors_backup!$A$2:$Q$468,O$525,FALSE)</f>
        <v>#N/A</v>
      </c>
      <c r="P425" t="e">
        <f>VLOOKUP($A425,content_factors_backup!$A$2:$Q$468,P$525,FALSE)</f>
        <v>#N/A</v>
      </c>
      <c r="Q425" t="e">
        <f>VLOOKUP($A425,content_factors_backup!$A$2:$Q$468,Q$525,FALSE)</f>
        <v>#N/A</v>
      </c>
      <c r="R425" t="e">
        <f>VLOOKUP($A425,content_factors_backup!$A$2:$Q$468,R$525,FALSE)</f>
        <v>#N/A</v>
      </c>
      <c r="S425" t="e">
        <f>VLOOKUP($A425,content_factors_backup!$A$2:$Q$468,S$525,FALSE)</f>
        <v>#N/A</v>
      </c>
      <c r="T425" t="e">
        <f>VLOOKUP($A425,content_factors_backup!$A$2:$Q$468,T$525,FALSE)</f>
        <v>#N/A</v>
      </c>
      <c r="U425" t="e">
        <f>VLOOKUP($A425,content_factors_backup!$A$2:$Q$468,U$525,FALSE)</f>
        <v>#N/A</v>
      </c>
      <c r="V425" t="e">
        <f>VLOOKUP($A425,content_factors_backup!$A$2:$Q$468,V$525,FALSE)</f>
        <v>#N/A</v>
      </c>
      <c r="W425" t="e">
        <f>VLOOKUP($A425,content_factors_backup!$A$2:$Q$468,W$525,FALSE)</f>
        <v>#N/A</v>
      </c>
    </row>
    <row r="426" spans="1:23" x14ac:dyDescent="0.25">
      <c r="A426">
        <v>1032</v>
      </c>
      <c r="B426" t="s">
        <v>1171</v>
      </c>
      <c r="G426" t="s">
        <v>1172</v>
      </c>
      <c r="I426" t="e">
        <f>VLOOKUP($A426,content_factors_backup!$A$2:$Q$468,I$525,FALSE)</f>
        <v>#N/A</v>
      </c>
      <c r="J426" t="e">
        <f>VLOOKUP($A426,content_factors_backup!$A$2:$Q$468,J$525,FALSE)</f>
        <v>#N/A</v>
      </c>
      <c r="K426" t="e">
        <f>VLOOKUP($A426,content_factors_backup!$A$2:$Q$468,K$525,FALSE)</f>
        <v>#N/A</v>
      </c>
      <c r="L426" t="e">
        <f>VLOOKUP($A426,content_factors_backup!$A$2:$Q$468,L$525,FALSE)</f>
        <v>#N/A</v>
      </c>
      <c r="M426" t="e">
        <f>VLOOKUP($A426,content_factors_backup!$A$2:$Q$468,M$525,FALSE)</f>
        <v>#N/A</v>
      </c>
      <c r="N426" t="e">
        <f>VLOOKUP($A426,content_factors_backup!$A$2:$Q$468,N$525,FALSE)</f>
        <v>#N/A</v>
      </c>
      <c r="O426" t="e">
        <f>VLOOKUP($A426,content_factors_backup!$A$2:$Q$468,O$525,FALSE)</f>
        <v>#N/A</v>
      </c>
      <c r="P426" t="e">
        <f>VLOOKUP($A426,content_factors_backup!$A$2:$Q$468,P$525,FALSE)</f>
        <v>#N/A</v>
      </c>
      <c r="Q426" t="e">
        <f>VLOOKUP($A426,content_factors_backup!$A$2:$Q$468,Q$525,FALSE)</f>
        <v>#N/A</v>
      </c>
      <c r="R426" t="e">
        <f>VLOOKUP($A426,content_factors_backup!$A$2:$Q$468,R$525,FALSE)</f>
        <v>#N/A</v>
      </c>
      <c r="S426" t="e">
        <f>VLOOKUP($A426,content_factors_backup!$A$2:$Q$468,S$525,FALSE)</f>
        <v>#N/A</v>
      </c>
      <c r="T426" t="e">
        <f>VLOOKUP($A426,content_factors_backup!$A$2:$Q$468,T$525,FALSE)</f>
        <v>#N/A</v>
      </c>
      <c r="U426" t="e">
        <f>VLOOKUP($A426,content_factors_backup!$A$2:$Q$468,U$525,FALSE)</f>
        <v>#N/A</v>
      </c>
      <c r="V426" t="e">
        <f>VLOOKUP($A426,content_factors_backup!$A$2:$Q$468,V$525,FALSE)</f>
        <v>#N/A</v>
      </c>
      <c r="W426" t="e">
        <f>VLOOKUP($A426,content_factors_backup!$A$2:$Q$468,W$525,FALSE)</f>
        <v>#N/A</v>
      </c>
    </row>
    <row r="427" spans="1:23" x14ac:dyDescent="0.25">
      <c r="A427">
        <v>1034</v>
      </c>
      <c r="B427" t="s">
        <v>343</v>
      </c>
      <c r="C427" t="s">
        <v>595</v>
      </c>
      <c r="E427" t="s">
        <v>594</v>
      </c>
      <c r="F427" t="s">
        <v>594</v>
      </c>
      <c r="G427">
        <v>2140</v>
      </c>
      <c r="I427">
        <f>VLOOKUP($A427,content_factors_backup!$A$2:$Q$468,I$525,FALSE)</f>
        <v>0</v>
      </c>
      <c r="J427" t="e">
        <f>VLOOKUP($A427,content_factors_backup!$A$2:$Q$468,J$525,FALSE)</f>
        <v>#N/A</v>
      </c>
      <c r="K427" t="e">
        <f>VLOOKUP($A427,content_factors_backup!$A$2:$Q$468,K$525,FALSE)</f>
        <v>#N/A</v>
      </c>
      <c r="L427" t="e">
        <f>VLOOKUP($A427,content_factors_backup!$A$2:$Q$468,L$525,FALSE)</f>
        <v>#N/A</v>
      </c>
      <c r="M427" t="e">
        <f>VLOOKUP($A427,content_factors_backup!$A$2:$Q$468,M$525,FALSE)</f>
        <v>#N/A</v>
      </c>
      <c r="N427" t="e">
        <f>VLOOKUP($A427,content_factors_backup!$A$2:$Q$468,N$525,FALSE)</f>
        <v>#N/A</v>
      </c>
      <c r="O427" t="e">
        <f>VLOOKUP($A427,content_factors_backup!$A$2:$Q$468,O$525,FALSE)</f>
        <v>#N/A</v>
      </c>
      <c r="P427" t="e">
        <f>VLOOKUP($A427,content_factors_backup!$A$2:$Q$468,P$525,FALSE)</f>
        <v>#N/A</v>
      </c>
      <c r="Q427" t="e">
        <f>VLOOKUP($A427,content_factors_backup!$A$2:$Q$468,Q$525,FALSE)</f>
        <v>#N/A</v>
      </c>
      <c r="R427" t="e">
        <f>VLOOKUP($A427,content_factors_backup!$A$2:$Q$468,R$525,FALSE)</f>
        <v>#N/A</v>
      </c>
      <c r="S427" t="e">
        <f>VLOOKUP($A427,content_factors_backup!$A$2:$Q$468,S$525,FALSE)</f>
        <v>#N/A</v>
      </c>
      <c r="T427" t="e">
        <f>VLOOKUP($A427,content_factors_backup!$A$2:$Q$468,T$525,FALSE)</f>
        <v>#N/A</v>
      </c>
      <c r="U427" t="e">
        <f>VLOOKUP($A427,content_factors_backup!$A$2:$Q$468,U$525,FALSE)</f>
        <v>#N/A</v>
      </c>
      <c r="V427" t="e">
        <f>VLOOKUP($A427,content_factors_backup!$A$2:$Q$468,V$525,FALSE)</f>
        <v>#N/A</v>
      </c>
      <c r="W427" t="e">
        <f>VLOOKUP($A427,content_factors_backup!$A$2:$Q$468,W$525,FALSE)</f>
        <v>#N/A</v>
      </c>
    </row>
    <row r="428" spans="1:23" x14ac:dyDescent="0.25">
      <c r="A428">
        <v>1035</v>
      </c>
      <c r="B428" t="s">
        <v>344</v>
      </c>
      <c r="C428" t="s">
        <v>593</v>
      </c>
      <c r="E428" t="s">
        <v>592</v>
      </c>
      <c r="F428" t="s">
        <v>592</v>
      </c>
      <c r="G428">
        <v>21113.01</v>
      </c>
      <c r="I428">
        <f>VLOOKUP($A428,content_factors_backup!$A$2:$Q$468,I$525,FALSE)</f>
        <v>55.000000000000007</v>
      </c>
      <c r="J428">
        <f>VLOOKUP($A428,content_factors_backup!$A$2:$Q$468,J$525,FALSE)</f>
        <v>207.93</v>
      </c>
      <c r="K428">
        <f>VLOOKUP($A428,content_factors_backup!$A$2:$Q$468,K$525,FALSE)</f>
        <v>19</v>
      </c>
      <c r="L428">
        <f>VLOOKUP($A428,content_factors_backup!$A$2:$Q$468,L$525,FALSE)</f>
        <v>0</v>
      </c>
      <c r="M428">
        <f>VLOOKUP($A428,content_factors_backup!$A$2:$Q$468,M$525,FALSE)</f>
        <v>2.0550000000000002</v>
      </c>
      <c r="N428">
        <f>VLOOKUP($A428,content_factors_backup!$A$2:$Q$468,N$525,FALSE)</f>
        <v>1.085</v>
      </c>
      <c r="O428">
        <f>VLOOKUP($A428,content_factors_backup!$A$2:$Q$468,O$525,FALSE)</f>
        <v>10.9</v>
      </c>
      <c r="P428">
        <f>VLOOKUP($A428,content_factors_backup!$A$2:$Q$468,P$525,FALSE)</f>
        <v>2.5</v>
      </c>
      <c r="Q428">
        <f>VLOOKUP($A428,content_factors_backup!$A$2:$Q$468,Q$525,FALSE)</f>
        <v>0.20849999999999999</v>
      </c>
      <c r="R428">
        <f>VLOOKUP($A428,content_factors_backup!$A$2:$Q$468,R$525,FALSE)</f>
        <v>0</v>
      </c>
      <c r="S428">
        <f>VLOOKUP($A428,content_factors_backup!$A$2:$Q$468,S$525,FALSE)</f>
        <v>300.5</v>
      </c>
      <c r="T428">
        <f>VLOOKUP($A428,content_factors_backup!$A$2:$Q$468,T$525,FALSE)</f>
        <v>0.19787500237495775</v>
      </c>
      <c r="U428">
        <f>VLOOKUP($A428,content_factors_backup!$A$2:$Q$468,U$525,FALSE)</f>
        <v>0.6405528885050209</v>
      </c>
      <c r="V428">
        <f>VLOOKUP($A428,content_factors_backup!$A$2:$Q$468,V$525,FALSE)</f>
        <v>0</v>
      </c>
      <c r="W428">
        <f>VLOOKUP($A428,content_factors_backup!$A$2:$Q$468,W$525,FALSE)</f>
        <v>2</v>
      </c>
    </row>
    <row r="429" spans="1:23" x14ac:dyDescent="0.25">
      <c r="A429">
        <v>1036</v>
      </c>
      <c r="B429" t="s">
        <v>345</v>
      </c>
      <c r="C429" t="s">
        <v>539</v>
      </c>
      <c r="E429" t="s">
        <v>591</v>
      </c>
      <c r="F429" t="s">
        <v>591</v>
      </c>
      <c r="G429">
        <v>21153</v>
      </c>
      <c r="I429">
        <f>VLOOKUP($A429,content_factors_backup!$A$2:$Q$468,I$525,FALSE)</f>
        <v>50</v>
      </c>
      <c r="J429">
        <f>VLOOKUP($A429,content_factors_backup!$A$2:$Q$468,J$525,FALSE)</f>
        <v>127</v>
      </c>
      <c r="K429">
        <f>VLOOKUP($A429,content_factors_backup!$A$2:$Q$468,K$525,FALSE)</f>
        <v>16.38</v>
      </c>
      <c r="L429">
        <f>VLOOKUP($A429,content_factors_backup!$A$2:$Q$468,L$525,FALSE)</f>
        <v>0</v>
      </c>
      <c r="M429">
        <f>VLOOKUP($A429,content_factors_backup!$A$2:$Q$468,M$525,FALSE)</f>
        <v>1.9</v>
      </c>
      <c r="N429">
        <f>VLOOKUP($A429,content_factors_backup!$A$2:$Q$468,N$525,FALSE)</f>
        <v>5.0449999999999999</v>
      </c>
      <c r="O429">
        <f>VLOOKUP($A429,content_factors_backup!$A$2:$Q$468,O$525,FALSE)</f>
        <v>11</v>
      </c>
      <c r="P429">
        <f>VLOOKUP($A429,content_factors_backup!$A$2:$Q$468,P$525,FALSE)</f>
        <v>3.5</v>
      </c>
      <c r="Q429">
        <f>VLOOKUP($A429,content_factors_backup!$A$2:$Q$468,Q$525,FALSE)</f>
        <v>0.43</v>
      </c>
      <c r="R429">
        <f>VLOOKUP($A429,content_factors_backup!$A$2:$Q$468,R$525,FALSE)</f>
        <v>194.8</v>
      </c>
      <c r="S429">
        <f>VLOOKUP($A429,content_factors_backup!$A$2:$Q$468,S$525,FALSE)</f>
        <v>229</v>
      </c>
      <c r="T429">
        <f>VLOOKUP($A429,content_factors_backup!$A$2:$Q$468,T$525,FALSE)</f>
        <v>0.26</v>
      </c>
      <c r="U429">
        <f>VLOOKUP($A429,content_factors_backup!$A$2:$Q$468,U$525,FALSE)</f>
        <v>0.36499999999999999</v>
      </c>
      <c r="V429">
        <f>VLOOKUP($A429,content_factors_backup!$A$2:$Q$468,V$525,FALSE)</f>
        <v>0</v>
      </c>
      <c r="W429">
        <f>VLOOKUP($A429,content_factors_backup!$A$2:$Q$468,W$525,FALSE)</f>
        <v>9</v>
      </c>
    </row>
    <row r="430" spans="1:23" x14ac:dyDescent="0.25">
      <c r="A430">
        <v>1037</v>
      </c>
      <c r="B430" t="s">
        <v>346</v>
      </c>
      <c r="C430" t="s">
        <v>590</v>
      </c>
      <c r="E430">
        <v>20900</v>
      </c>
      <c r="F430">
        <v>20910</v>
      </c>
      <c r="G430">
        <v>21511.01</v>
      </c>
      <c r="I430">
        <f>VLOOKUP($A430,content_factors_backup!$A$2:$Q$468,I$525,FALSE)</f>
        <v>100</v>
      </c>
      <c r="J430" t="e">
        <f>VLOOKUP($A430,content_factors_backup!$A$2:$Q$468,J$525,FALSE)</f>
        <v>#N/A</v>
      </c>
      <c r="K430" t="e">
        <f>VLOOKUP($A430,content_factors_backup!$A$2:$Q$468,K$525,FALSE)</f>
        <v>#N/A</v>
      </c>
      <c r="L430" t="e">
        <f>VLOOKUP($A430,content_factors_backup!$A$2:$Q$468,L$525,FALSE)</f>
        <v>#N/A</v>
      </c>
      <c r="M430" t="e">
        <f>VLOOKUP($A430,content_factors_backup!$A$2:$Q$468,M$525,FALSE)</f>
        <v>#N/A</v>
      </c>
      <c r="N430" t="e">
        <f>VLOOKUP($A430,content_factors_backup!$A$2:$Q$468,N$525,FALSE)</f>
        <v>#N/A</v>
      </c>
      <c r="O430" t="e">
        <f>VLOOKUP($A430,content_factors_backup!$A$2:$Q$468,O$525,FALSE)</f>
        <v>#N/A</v>
      </c>
      <c r="P430" t="e">
        <f>VLOOKUP($A430,content_factors_backup!$A$2:$Q$468,P$525,FALSE)</f>
        <v>#N/A</v>
      </c>
      <c r="Q430" t="e">
        <f>VLOOKUP($A430,content_factors_backup!$A$2:$Q$468,Q$525,FALSE)</f>
        <v>#N/A</v>
      </c>
      <c r="R430" t="e">
        <f>VLOOKUP($A430,content_factors_backup!$A$2:$Q$468,R$525,FALSE)</f>
        <v>#N/A</v>
      </c>
      <c r="S430" t="e">
        <f>VLOOKUP($A430,content_factors_backup!$A$2:$Q$468,S$525,FALSE)</f>
        <v>#N/A</v>
      </c>
      <c r="T430" t="e">
        <f>VLOOKUP($A430,content_factors_backup!$A$2:$Q$468,T$525,FALSE)</f>
        <v>#N/A</v>
      </c>
      <c r="U430" t="e">
        <f>VLOOKUP($A430,content_factors_backup!$A$2:$Q$468,U$525,FALSE)</f>
        <v>#N/A</v>
      </c>
      <c r="V430" t="e">
        <f>VLOOKUP($A430,content_factors_backup!$A$2:$Q$468,V$525,FALSE)</f>
        <v>#N/A</v>
      </c>
      <c r="W430" t="e">
        <f>VLOOKUP($A430,content_factors_backup!$A$2:$Q$468,W$525,FALSE)</f>
        <v>#N/A</v>
      </c>
    </row>
    <row r="431" spans="1:23" x14ac:dyDescent="0.25">
      <c r="A431">
        <v>1038</v>
      </c>
      <c r="B431" t="s">
        <v>347</v>
      </c>
      <c r="C431" t="s">
        <v>589</v>
      </c>
      <c r="E431" t="s">
        <v>588</v>
      </c>
      <c r="F431" t="s">
        <v>588</v>
      </c>
      <c r="G431">
        <v>21113.02</v>
      </c>
      <c r="I431">
        <f>VLOOKUP($A431,content_factors_backup!$A$2:$Q$468,I$525,FALSE)</f>
        <v>55.000000000000007</v>
      </c>
      <c r="J431">
        <f>VLOOKUP($A431,content_factors_backup!$A$2:$Q$468,J$525,FALSE)</f>
        <v>207.93</v>
      </c>
      <c r="K431">
        <f>VLOOKUP($A431,content_factors_backup!$A$2:$Q$468,K$525,FALSE)</f>
        <v>19</v>
      </c>
      <c r="L431">
        <f>VLOOKUP($A431,content_factors_backup!$A$2:$Q$468,L$525,FALSE)</f>
        <v>0</v>
      </c>
      <c r="M431">
        <f>VLOOKUP($A431,content_factors_backup!$A$2:$Q$468,M$525,FALSE)</f>
        <v>2.0550000000000002</v>
      </c>
      <c r="N431">
        <f>VLOOKUP($A431,content_factors_backup!$A$2:$Q$468,N$525,FALSE)</f>
        <v>1.085</v>
      </c>
      <c r="O431">
        <f>VLOOKUP($A431,content_factors_backup!$A$2:$Q$468,O$525,FALSE)</f>
        <v>10.9</v>
      </c>
      <c r="P431">
        <f>VLOOKUP($A431,content_factors_backup!$A$2:$Q$468,P$525,FALSE)</f>
        <v>2.5</v>
      </c>
      <c r="Q431">
        <f>VLOOKUP($A431,content_factors_backup!$A$2:$Q$468,Q$525,FALSE)</f>
        <v>0.20849999999999999</v>
      </c>
      <c r="R431">
        <f>VLOOKUP($A431,content_factors_backup!$A$2:$Q$468,R$525,FALSE)</f>
        <v>0</v>
      </c>
      <c r="S431">
        <f>VLOOKUP($A431,content_factors_backup!$A$2:$Q$468,S$525,FALSE)</f>
        <v>300.5</v>
      </c>
      <c r="T431">
        <f>VLOOKUP($A431,content_factors_backup!$A$2:$Q$468,T$525,FALSE)</f>
        <v>0.19787500237495775</v>
      </c>
      <c r="U431">
        <f>VLOOKUP($A431,content_factors_backup!$A$2:$Q$468,U$525,FALSE)</f>
        <v>0.6405528885050209</v>
      </c>
      <c r="V431">
        <f>VLOOKUP($A431,content_factors_backup!$A$2:$Q$468,V$525,FALSE)</f>
        <v>0</v>
      </c>
      <c r="W431">
        <f>VLOOKUP($A431,content_factors_backup!$A$2:$Q$468,W$525,FALSE)</f>
        <v>2</v>
      </c>
    </row>
    <row r="432" spans="1:23" x14ac:dyDescent="0.25">
      <c r="A432">
        <v>1039</v>
      </c>
      <c r="B432" t="s">
        <v>348</v>
      </c>
      <c r="C432" t="s">
        <v>587</v>
      </c>
      <c r="E432" t="s">
        <v>586</v>
      </c>
      <c r="F432" t="s">
        <v>586</v>
      </c>
      <c r="G432">
        <v>21181</v>
      </c>
      <c r="I432">
        <f>VLOOKUP($A432,content_factors_backup!$A$2:$Q$468,I$525,FALSE)</f>
        <v>55.000000000000007</v>
      </c>
      <c r="J432">
        <f>VLOOKUP($A432,content_factors_backup!$A$2:$Q$468,J$525,FALSE)</f>
        <v>157</v>
      </c>
      <c r="K432">
        <f>VLOOKUP($A432,content_factors_backup!$A$2:$Q$468,K$525,FALSE)</f>
        <v>25.05</v>
      </c>
      <c r="L432">
        <f>VLOOKUP($A432,content_factors_backup!$A$2:$Q$468,L$525,FALSE)</f>
        <v>0</v>
      </c>
      <c r="M432">
        <f>VLOOKUP($A432,content_factors_backup!$A$2:$Q$468,M$525,FALSE)</f>
        <v>2.57</v>
      </c>
      <c r="N432">
        <f>VLOOKUP($A432,content_factors_backup!$A$2:$Q$468,N$525,FALSE)</f>
        <v>0.94</v>
      </c>
      <c r="O432">
        <f>VLOOKUP($A432,content_factors_backup!$A$2:$Q$468,O$525,FALSE)</f>
        <v>7</v>
      </c>
      <c r="P432">
        <f>VLOOKUP($A432,content_factors_backup!$A$2:$Q$468,P$525,FALSE)</f>
        <v>4</v>
      </c>
      <c r="Q432">
        <f>VLOOKUP($A432,content_factors_backup!$A$2:$Q$468,Q$525,FALSE)</f>
        <v>0.254</v>
      </c>
      <c r="R432">
        <f>VLOOKUP($A432,content_factors_backup!$A$2:$Q$468,R$525,FALSE)</f>
        <v>101.9</v>
      </c>
      <c r="S432">
        <f>VLOOKUP($A432,content_factors_backup!$A$2:$Q$468,S$525,FALSE)</f>
        <v>316</v>
      </c>
      <c r="T432">
        <f>VLOOKUP($A432,content_factors_backup!$A$2:$Q$468,T$525,FALSE)</f>
        <v>0.26</v>
      </c>
      <c r="U432">
        <f>VLOOKUP($A432,content_factors_backup!$A$2:$Q$468,U$525,FALSE)</f>
        <v>0.7</v>
      </c>
      <c r="V432">
        <f>VLOOKUP($A432,content_factors_backup!$A$2:$Q$468,V$525,FALSE)</f>
        <v>0</v>
      </c>
      <c r="W432">
        <f>VLOOKUP($A432,content_factors_backup!$A$2:$Q$468,W$525,FALSE)</f>
        <v>0</v>
      </c>
    </row>
    <row r="433" spans="1:23" x14ac:dyDescent="0.25">
      <c r="A433">
        <v>1041</v>
      </c>
      <c r="B433" t="s">
        <v>349</v>
      </c>
      <c r="C433" t="s">
        <v>585</v>
      </c>
      <c r="E433">
        <v>160100</v>
      </c>
      <c r="F433">
        <v>160100</v>
      </c>
      <c r="G433">
        <v>21184.02</v>
      </c>
      <c r="I433">
        <f>VLOOKUP($A433,content_factors_backup!$A$2:$Q$468,I$525,FALSE)</f>
        <v>55.000000000000007</v>
      </c>
      <c r="J433">
        <f>VLOOKUP($A433,content_factors_backup!$A$2:$Q$468,J$525,FALSE)</f>
        <v>297</v>
      </c>
      <c r="K433">
        <f>VLOOKUP($A433,content_factors_backup!$A$2:$Q$468,K$525,FALSE)</f>
        <v>25.69</v>
      </c>
      <c r="L433">
        <f>VLOOKUP($A433,content_factors_backup!$A$2:$Q$468,L$525,FALSE)</f>
        <v>0</v>
      </c>
      <c r="M433">
        <f>VLOOKUP($A433,content_factors_backup!$A$2:$Q$468,M$525,FALSE)</f>
        <v>3.21</v>
      </c>
      <c r="N433">
        <f>VLOOKUP($A433,content_factors_backup!$A$2:$Q$468,N$525,FALSE)</f>
        <v>1.29</v>
      </c>
      <c r="O433">
        <f>VLOOKUP($A433,content_factors_backup!$A$2:$Q$468,O$525,FALSE)</f>
        <v>22</v>
      </c>
      <c r="P433">
        <f>VLOOKUP($A433,content_factors_backup!$A$2:$Q$468,P$525,FALSE)</f>
        <v>6</v>
      </c>
      <c r="Q433">
        <f>VLOOKUP($A433,content_factors_backup!$A$2:$Q$468,Q$525,FALSE)</f>
        <v>0.22</v>
      </c>
      <c r="R433">
        <f>VLOOKUP($A433,content_factors_backup!$A$2:$Q$468,R$525,FALSE)</f>
        <v>88.3</v>
      </c>
      <c r="S433">
        <f>VLOOKUP($A433,content_factors_backup!$A$2:$Q$468,S$525,FALSE)</f>
        <v>362</v>
      </c>
      <c r="T433">
        <f>VLOOKUP($A433,content_factors_backup!$A$2:$Q$468,T$525,FALSE)</f>
        <v>0.21</v>
      </c>
      <c r="U433">
        <f>VLOOKUP($A433,content_factors_backup!$A$2:$Q$468,U$525,FALSE)</f>
        <v>0.54</v>
      </c>
      <c r="V433">
        <f>VLOOKUP($A433,content_factors_backup!$A$2:$Q$468,V$525,FALSE)</f>
        <v>0</v>
      </c>
      <c r="W433">
        <f>VLOOKUP($A433,content_factors_backup!$A$2:$Q$468,W$525,FALSE)</f>
        <v>2</v>
      </c>
    </row>
    <row r="434" spans="1:23" x14ac:dyDescent="0.25">
      <c r="A434">
        <v>1042</v>
      </c>
      <c r="B434" t="s">
        <v>350</v>
      </c>
      <c r="C434" t="s">
        <v>584</v>
      </c>
      <c r="E434" t="s">
        <v>583</v>
      </c>
      <c r="F434" t="s">
        <v>583</v>
      </c>
      <c r="G434" t="s">
        <v>582</v>
      </c>
      <c r="I434">
        <f>VLOOKUP($A434,content_factors_backup!$A$2:$Q$468,I$525,FALSE)</f>
        <v>55.000000000000007</v>
      </c>
      <c r="J434">
        <f>VLOOKUP($A434,content_factors_backup!$A$2:$Q$468,J$525,FALSE)</f>
        <v>196</v>
      </c>
      <c r="K434">
        <f>VLOOKUP($A434,content_factors_backup!$A$2:$Q$468,K$525,FALSE)</f>
        <v>19.399999999999999</v>
      </c>
      <c r="L434">
        <f>VLOOKUP($A434,content_factors_backup!$A$2:$Q$468,L$525,FALSE)</f>
        <v>0</v>
      </c>
      <c r="M434">
        <f>VLOOKUP($A434,content_factors_backup!$A$2:$Q$468,M$525,FALSE)</f>
        <v>2.77</v>
      </c>
      <c r="N434">
        <f>VLOOKUP($A434,content_factors_backup!$A$2:$Q$468,N$525,FALSE)</f>
        <v>1.05</v>
      </c>
      <c r="O434">
        <f>VLOOKUP($A434,content_factors_backup!$A$2:$Q$468,O$525,FALSE)</f>
        <v>5</v>
      </c>
      <c r="P434">
        <f>VLOOKUP($A434,content_factors_backup!$A$2:$Q$468,P$525,FALSE)</f>
        <v>1</v>
      </c>
      <c r="Q434">
        <f>VLOOKUP($A434,content_factors_backup!$A$2:$Q$468,Q$525,FALSE)</f>
        <v>0.18</v>
      </c>
      <c r="R434">
        <f>VLOOKUP($A434,content_factors_backup!$A$2:$Q$468,R$525,FALSE)</f>
        <v>101.9</v>
      </c>
      <c r="S434">
        <f>VLOOKUP($A434,content_factors_backup!$A$2:$Q$468,S$525,FALSE)</f>
        <v>243</v>
      </c>
      <c r="T434">
        <f>VLOOKUP($A434,content_factors_backup!$A$2:$Q$468,T$525,FALSE)</f>
        <v>0.28000000000000003</v>
      </c>
      <c r="U434">
        <f>VLOOKUP($A434,content_factors_backup!$A$2:$Q$468,U$525,FALSE)</f>
        <v>0.93</v>
      </c>
      <c r="V434">
        <f>VLOOKUP($A434,content_factors_backup!$A$2:$Q$468,V$525,FALSE)</f>
        <v>0</v>
      </c>
      <c r="W434">
        <f>VLOOKUP($A434,content_factors_backup!$A$2:$Q$468,W$525,FALSE)</f>
        <v>0</v>
      </c>
    </row>
    <row r="435" spans="1:23" x14ac:dyDescent="0.25">
      <c r="A435">
        <v>1043</v>
      </c>
      <c r="B435" t="s">
        <v>351</v>
      </c>
      <c r="C435" t="s">
        <v>581</v>
      </c>
      <c r="E435">
        <v>150100</v>
      </c>
      <c r="F435" t="s">
        <v>580</v>
      </c>
      <c r="G435">
        <v>21521</v>
      </c>
      <c r="I435">
        <f>VLOOKUP($A435,content_factors_backup!$A$2:$Q$468,I$525,FALSE)</f>
        <v>55.000000000000007</v>
      </c>
      <c r="J435">
        <f>VLOOKUP($A435,content_factors_backup!$A$2:$Q$468,J$525,FALSE)</f>
        <v>900</v>
      </c>
      <c r="K435">
        <f>VLOOKUP($A435,content_factors_backup!$A$2:$Q$468,K$525,FALSE)</f>
        <v>0</v>
      </c>
      <c r="L435">
        <f>VLOOKUP($A435,content_factors_backup!$A$2:$Q$468,L$525,FALSE)</f>
        <v>0</v>
      </c>
      <c r="M435">
        <f>VLOOKUP($A435,content_factors_backup!$A$2:$Q$468,M$525,FALSE)</f>
        <v>0</v>
      </c>
      <c r="N435">
        <f>VLOOKUP($A435,content_factors_backup!$A$2:$Q$468,N$525,FALSE)</f>
        <v>0</v>
      </c>
      <c r="O435">
        <f>VLOOKUP($A435,content_factors_backup!$A$2:$Q$468,O$525,FALSE)</f>
        <v>0</v>
      </c>
      <c r="P435">
        <f>VLOOKUP($A435,content_factors_backup!$A$2:$Q$468,P$525,FALSE)</f>
        <v>0</v>
      </c>
      <c r="Q435">
        <f>VLOOKUP($A435,content_factors_backup!$A$2:$Q$468,Q$525,FALSE)</f>
        <v>0</v>
      </c>
      <c r="R435">
        <f>VLOOKUP($A435,content_factors_backup!$A$2:$Q$468,R$525,FALSE)</f>
        <v>0</v>
      </c>
      <c r="S435">
        <f>VLOOKUP($A435,content_factors_backup!$A$2:$Q$468,S$525,FALSE)</f>
        <v>0</v>
      </c>
      <c r="T435">
        <f>VLOOKUP($A435,content_factors_backup!$A$2:$Q$468,T$525,FALSE)</f>
        <v>2.7</v>
      </c>
      <c r="U435">
        <f>VLOOKUP($A435,content_factors_backup!$A$2:$Q$468,U$525,FALSE)</f>
        <v>0</v>
      </c>
      <c r="V435">
        <f>VLOOKUP($A435,content_factors_backup!$A$2:$Q$468,V$525,FALSE)</f>
        <v>0</v>
      </c>
      <c r="W435">
        <f>VLOOKUP($A435,content_factors_backup!$A$2:$Q$468,W$525,FALSE)</f>
        <v>0</v>
      </c>
    </row>
    <row r="436" spans="1:23" x14ac:dyDescent="0.25">
      <c r="A436">
        <v>1044</v>
      </c>
      <c r="B436" t="s">
        <v>1203</v>
      </c>
      <c r="C436" t="s">
        <v>1204</v>
      </c>
      <c r="E436">
        <v>410330</v>
      </c>
      <c r="F436">
        <v>410330</v>
      </c>
      <c r="G436">
        <v>2959.01</v>
      </c>
      <c r="I436" t="e">
        <f>VLOOKUP($A436,content_factors_backup!$A$2:$Q$468,I$525,FALSE)</f>
        <v>#N/A</v>
      </c>
      <c r="J436" t="e">
        <f>VLOOKUP($A436,content_factors_backup!$A$2:$Q$468,J$525,FALSE)</f>
        <v>#N/A</v>
      </c>
      <c r="K436" t="e">
        <f>VLOOKUP($A436,content_factors_backup!$A$2:$Q$468,K$525,FALSE)</f>
        <v>#N/A</v>
      </c>
      <c r="L436" t="e">
        <f>VLOOKUP($A436,content_factors_backup!$A$2:$Q$468,L$525,FALSE)</f>
        <v>#N/A</v>
      </c>
      <c r="M436" t="e">
        <f>VLOOKUP($A436,content_factors_backup!$A$2:$Q$468,M$525,FALSE)</f>
        <v>#N/A</v>
      </c>
      <c r="N436" t="e">
        <f>VLOOKUP($A436,content_factors_backup!$A$2:$Q$468,N$525,FALSE)</f>
        <v>#N/A</v>
      </c>
      <c r="O436" t="e">
        <f>VLOOKUP($A436,content_factors_backup!$A$2:$Q$468,O$525,FALSE)</f>
        <v>#N/A</v>
      </c>
      <c r="P436" t="e">
        <f>VLOOKUP($A436,content_factors_backup!$A$2:$Q$468,P$525,FALSE)</f>
        <v>#N/A</v>
      </c>
      <c r="Q436" t="e">
        <f>VLOOKUP($A436,content_factors_backup!$A$2:$Q$468,Q$525,FALSE)</f>
        <v>#N/A</v>
      </c>
      <c r="R436" t="e">
        <f>VLOOKUP($A436,content_factors_backup!$A$2:$Q$468,R$525,FALSE)</f>
        <v>#N/A</v>
      </c>
      <c r="S436" t="e">
        <f>VLOOKUP($A436,content_factors_backup!$A$2:$Q$468,S$525,FALSE)</f>
        <v>#N/A</v>
      </c>
      <c r="T436" t="e">
        <f>VLOOKUP($A436,content_factors_backup!$A$2:$Q$468,T$525,FALSE)</f>
        <v>#N/A</v>
      </c>
      <c r="U436" t="e">
        <f>VLOOKUP($A436,content_factors_backup!$A$2:$Q$468,U$525,FALSE)</f>
        <v>#N/A</v>
      </c>
      <c r="V436" t="e">
        <f>VLOOKUP($A436,content_factors_backup!$A$2:$Q$468,V$525,FALSE)</f>
        <v>#N/A</v>
      </c>
      <c r="W436" t="e">
        <f>VLOOKUP($A436,content_factors_backup!$A$2:$Q$468,W$525,FALSE)</f>
        <v>#N/A</v>
      </c>
    </row>
    <row r="437" spans="1:23" x14ac:dyDescent="0.25">
      <c r="A437">
        <v>1055</v>
      </c>
      <c r="B437" t="s">
        <v>1179</v>
      </c>
      <c r="G437" t="s">
        <v>1180</v>
      </c>
      <c r="I437" t="e">
        <f>VLOOKUP($A437,content_factors_backup!$A$2:$Q$468,I$525,FALSE)</f>
        <v>#N/A</v>
      </c>
      <c r="J437" t="e">
        <f>VLOOKUP($A437,content_factors_backup!$A$2:$Q$468,J$525,FALSE)</f>
        <v>#N/A</v>
      </c>
      <c r="K437" t="e">
        <f>VLOOKUP($A437,content_factors_backup!$A$2:$Q$468,K$525,FALSE)</f>
        <v>#N/A</v>
      </c>
      <c r="L437" t="e">
        <f>VLOOKUP($A437,content_factors_backup!$A$2:$Q$468,L$525,FALSE)</f>
        <v>#N/A</v>
      </c>
      <c r="M437" t="e">
        <f>VLOOKUP($A437,content_factors_backup!$A$2:$Q$468,M$525,FALSE)</f>
        <v>#N/A</v>
      </c>
      <c r="N437" t="e">
        <f>VLOOKUP($A437,content_factors_backup!$A$2:$Q$468,N$525,FALSE)</f>
        <v>#N/A</v>
      </c>
      <c r="O437" t="e">
        <f>VLOOKUP($A437,content_factors_backup!$A$2:$Q$468,O$525,FALSE)</f>
        <v>#N/A</v>
      </c>
      <c r="P437" t="e">
        <f>VLOOKUP($A437,content_factors_backup!$A$2:$Q$468,P$525,FALSE)</f>
        <v>#N/A</v>
      </c>
      <c r="Q437" t="e">
        <f>VLOOKUP($A437,content_factors_backup!$A$2:$Q$468,Q$525,FALSE)</f>
        <v>#N/A</v>
      </c>
      <c r="R437" t="e">
        <f>VLOOKUP($A437,content_factors_backup!$A$2:$Q$468,R$525,FALSE)</f>
        <v>#N/A</v>
      </c>
      <c r="S437" t="e">
        <f>VLOOKUP($A437,content_factors_backup!$A$2:$Q$468,S$525,FALSE)</f>
        <v>#N/A</v>
      </c>
      <c r="T437" t="e">
        <f>VLOOKUP($A437,content_factors_backup!$A$2:$Q$468,T$525,FALSE)</f>
        <v>#N/A</v>
      </c>
      <c r="U437" t="e">
        <f>VLOOKUP($A437,content_factors_backup!$A$2:$Q$468,U$525,FALSE)</f>
        <v>#N/A</v>
      </c>
      <c r="V437" t="e">
        <f>VLOOKUP($A437,content_factors_backup!$A$2:$Q$468,V$525,FALSE)</f>
        <v>#N/A</v>
      </c>
      <c r="W437" t="e">
        <f>VLOOKUP($A437,content_factors_backup!$A$2:$Q$468,W$525,FALSE)</f>
        <v>#N/A</v>
      </c>
    </row>
    <row r="438" spans="1:23" x14ac:dyDescent="0.25">
      <c r="A438">
        <v>1057</v>
      </c>
      <c r="B438" t="s">
        <v>352</v>
      </c>
      <c r="C438" t="s">
        <v>579</v>
      </c>
      <c r="E438" t="s">
        <v>578</v>
      </c>
      <c r="F438" t="s">
        <v>577</v>
      </c>
      <c r="G438">
        <v>2151</v>
      </c>
      <c r="I438">
        <f>VLOOKUP($A438,content_factors_backup!$A$2:$Q$468,I$525,FALSE)</f>
        <v>0</v>
      </c>
      <c r="J438" t="e">
        <f>VLOOKUP($A438,content_factors_backup!$A$2:$Q$468,J$525,FALSE)</f>
        <v>#N/A</v>
      </c>
      <c r="K438" t="e">
        <f>VLOOKUP($A438,content_factors_backup!$A$2:$Q$468,K$525,FALSE)</f>
        <v>#N/A</v>
      </c>
      <c r="L438" t="e">
        <f>VLOOKUP($A438,content_factors_backup!$A$2:$Q$468,L$525,FALSE)</f>
        <v>#N/A</v>
      </c>
      <c r="M438" t="e">
        <f>VLOOKUP($A438,content_factors_backup!$A$2:$Q$468,M$525,FALSE)</f>
        <v>#N/A</v>
      </c>
      <c r="N438" t="e">
        <f>VLOOKUP($A438,content_factors_backup!$A$2:$Q$468,N$525,FALSE)</f>
        <v>#N/A</v>
      </c>
      <c r="O438" t="e">
        <f>VLOOKUP($A438,content_factors_backup!$A$2:$Q$468,O$525,FALSE)</f>
        <v>#N/A</v>
      </c>
      <c r="P438" t="e">
        <f>VLOOKUP($A438,content_factors_backup!$A$2:$Q$468,P$525,FALSE)</f>
        <v>#N/A</v>
      </c>
      <c r="Q438" t="e">
        <f>VLOOKUP($A438,content_factors_backup!$A$2:$Q$468,Q$525,FALSE)</f>
        <v>#N/A</v>
      </c>
      <c r="R438" t="e">
        <f>VLOOKUP($A438,content_factors_backup!$A$2:$Q$468,R$525,FALSE)</f>
        <v>#N/A</v>
      </c>
      <c r="S438" t="e">
        <f>VLOOKUP($A438,content_factors_backup!$A$2:$Q$468,S$525,FALSE)</f>
        <v>#N/A</v>
      </c>
      <c r="T438" t="e">
        <f>VLOOKUP($A438,content_factors_backup!$A$2:$Q$468,T$525,FALSE)</f>
        <v>#N/A</v>
      </c>
      <c r="U438" t="e">
        <f>VLOOKUP($A438,content_factors_backup!$A$2:$Q$468,U$525,FALSE)</f>
        <v>#N/A</v>
      </c>
      <c r="V438" t="e">
        <f>VLOOKUP($A438,content_factors_backup!$A$2:$Q$468,V$525,FALSE)</f>
        <v>#N/A</v>
      </c>
      <c r="W438" t="e">
        <f>VLOOKUP($A438,content_factors_backup!$A$2:$Q$468,W$525,FALSE)</f>
        <v>#N/A</v>
      </c>
    </row>
    <row r="439" spans="1:23" x14ac:dyDescent="0.25">
      <c r="A439">
        <v>1058</v>
      </c>
      <c r="B439" t="s">
        <v>353</v>
      </c>
      <c r="C439" t="s">
        <v>576</v>
      </c>
      <c r="E439" t="s">
        <v>575</v>
      </c>
      <c r="F439" t="s">
        <v>574</v>
      </c>
      <c r="G439">
        <v>21121</v>
      </c>
      <c r="I439">
        <f>VLOOKUP($A439,content_factors_backup!$A$2:$Q$468,I$525,FALSE)</f>
        <v>50</v>
      </c>
      <c r="J439">
        <f>VLOOKUP($A439,content_factors_backup!$A$2:$Q$468,J$525,FALSE)</f>
        <v>172.58</v>
      </c>
      <c r="K439">
        <f>VLOOKUP($A439,content_factors_backup!$A$2:$Q$468,K$525,FALSE)</f>
        <v>18.045000000000002</v>
      </c>
      <c r="L439">
        <f>VLOOKUP($A439,content_factors_backup!$A$2:$Q$468,L$525,FALSE)</f>
        <v>0</v>
      </c>
      <c r="M439">
        <f>VLOOKUP($A439,content_factors_backup!$A$2:$Q$468,M$525,FALSE)</f>
        <v>1.33</v>
      </c>
      <c r="N439">
        <f>VLOOKUP($A439,content_factors_backup!$A$2:$Q$468,N$525,FALSE)</f>
        <v>1.4</v>
      </c>
      <c r="O439">
        <f>VLOOKUP($A439,content_factors_backup!$A$2:$Q$468,O$525,FALSE)</f>
        <v>11</v>
      </c>
      <c r="P439">
        <f>VLOOKUP($A439,content_factors_backup!$A$2:$Q$468,P$525,FALSE)</f>
        <v>7</v>
      </c>
      <c r="Q439">
        <f>VLOOKUP($A439,content_factors_backup!$A$2:$Q$468,Q$525,FALSE)</f>
        <v>0.155</v>
      </c>
      <c r="R439">
        <f>VLOOKUP($A439,content_factors_backup!$A$2:$Q$468,R$525,FALSE)</f>
        <v>58</v>
      </c>
      <c r="S439">
        <f>VLOOKUP($A439,content_factors_backup!$A$2:$Q$468,S$525,FALSE)</f>
        <v>233.5</v>
      </c>
      <c r="T439">
        <f>VLOOKUP($A439,content_factors_backup!$A$2:$Q$468,T$525,FALSE)</f>
        <v>0.15825148738847603</v>
      </c>
      <c r="U439">
        <f>VLOOKUP($A439,content_factors_backup!$A$2:$Q$468,U$525,FALSE)</f>
        <v>0.52069561336642423</v>
      </c>
      <c r="V439">
        <f>VLOOKUP($A439,content_factors_backup!$A$2:$Q$468,V$525,FALSE)</f>
        <v>0.96750382850181149</v>
      </c>
      <c r="W439">
        <f>VLOOKUP($A439,content_factors_backup!$A$2:$Q$468,W$525,FALSE)</f>
        <v>18</v>
      </c>
    </row>
    <row r="440" spans="1:23" x14ac:dyDescent="0.25">
      <c r="A440">
        <v>1059</v>
      </c>
      <c r="B440" t="s">
        <v>354</v>
      </c>
      <c r="C440" t="s">
        <v>539</v>
      </c>
      <c r="E440" t="s">
        <v>573</v>
      </c>
      <c r="F440" t="s">
        <v>572</v>
      </c>
      <c r="G440">
        <v>21160.01</v>
      </c>
      <c r="I440">
        <f>VLOOKUP($A440,content_factors_backup!$A$2:$Q$468,I$525,FALSE)</f>
        <v>50</v>
      </c>
      <c r="J440">
        <f>VLOOKUP($A440,content_factors_backup!$A$2:$Q$468,J$525,FALSE)</f>
        <v>121</v>
      </c>
      <c r="K440">
        <f>VLOOKUP($A440,content_factors_backup!$A$2:$Q$468,K$525,FALSE)</f>
        <v>17.46</v>
      </c>
      <c r="L440">
        <f>VLOOKUP($A440,content_factors_backup!$A$2:$Q$468,L$525,FALSE)</f>
        <v>0</v>
      </c>
      <c r="M440">
        <f>VLOOKUP($A440,content_factors_backup!$A$2:$Q$468,M$525,FALSE)</f>
        <v>2.67</v>
      </c>
      <c r="N440">
        <f>VLOOKUP($A440,content_factors_backup!$A$2:$Q$468,N$525,FALSE)</f>
        <v>8.6999999999999993</v>
      </c>
      <c r="O440">
        <f>VLOOKUP($A440,content_factors_backup!$A$2:$Q$468,O$525,FALSE)</f>
        <v>11</v>
      </c>
      <c r="P440">
        <f>VLOOKUP($A440,content_factors_backup!$A$2:$Q$468,P$525,FALSE)</f>
        <v>690</v>
      </c>
      <c r="Q440">
        <f>VLOOKUP($A440,content_factors_backup!$A$2:$Q$468,Q$525,FALSE)</f>
        <v>1.96</v>
      </c>
      <c r="R440">
        <f>VLOOKUP($A440,content_factors_backup!$A$2:$Q$468,R$525,FALSE)</f>
        <v>194.4</v>
      </c>
      <c r="S440">
        <f>VLOOKUP($A440,content_factors_backup!$A$2:$Q$468,S$525,FALSE)</f>
        <v>229</v>
      </c>
      <c r="T440">
        <f>VLOOKUP($A440,content_factors_backup!$A$2:$Q$468,T$525,FALSE)</f>
        <v>0.82</v>
      </c>
      <c r="U440">
        <f>VLOOKUP($A440,content_factors_backup!$A$2:$Q$468,U$525,FALSE)</f>
        <v>20.425000000000001</v>
      </c>
      <c r="V440">
        <f>VLOOKUP($A440,content_factors_backup!$A$2:$Q$468,V$525,FALSE)</f>
        <v>0</v>
      </c>
      <c r="W440">
        <f>VLOOKUP($A440,content_factors_backup!$A$2:$Q$468,W$525,FALSE)</f>
        <v>7890</v>
      </c>
    </row>
    <row r="441" spans="1:23" x14ac:dyDescent="0.25">
      <c r="A441">
        <v>1060</v>
      </c>
      <c r="B441" t="s">
        <v>355</v>
      </c>
      <c r="C441" t="s">
        <v>571</v>
      </c>
      <c r="E441">
        <v>160220</v>
      </c>
      <c r="F441">
        <v>160220</v>
      </c>
      <c r="G441">
        <v>21189.02</v>
      </c>
      <c r="I441">
        <f>VLOOKUP($A441,content_factors_backup!$A$2:$Q$468,I$525,FALSE)</f>
        <v>50</v>
      </c>
      <c r="J441">
        <f>VLOOKUP($A441,content_factors_backup!$A$2:$Q$468,J$525,FALSE)</f>
        <v>167</v>
      </c>
      <c r="K441">
        <f>VLOOKUP($A441,content_factors_backup!$A$2:$Q$468,K$525,FALSE)</f>
        <v>24.46</v>
      </c>
      <c r="L441">
        <f>VLOOKUP($A441,content_factors_backup!$A$2:$Q$468,L$525,FALSE)</f>
        <v>0</v>
      </c>
      <c r="M441">
        <f>VLOOKUP($A441,content_factors_backup!$A$2:$Q$468,M$525,FALSE)</f>
        <v>3.98</v>
      </c>
      <c r="N441">
        <f>VLOOKUP($A441,content_factors_backup!$A$2:$Q$468,N$525,FALSE)</f>
        <v>11.63</v>
      </c>
      <c r="O441">
        <f>VLOOKUP($A441,content_factors_backup!$A$2:$Q$468,O$525,FALSE)</f>
        <v>11</v>
      </c>
      <c r="P441">
        <f>VLOOKUP($A441,content_factors_backup!$A$2:$Q$468,P$525,FALSE)</f>
        <v>578</v>
      </c>
      <c r="Q441">
        <f>VLOOKUP($A441,content_factors_backup!$A$2:$Q$468,Q$525,FALSE)</f>
        <v>1.9930000000000001</v>
      </c>
      <c r="R441">
        <f>VLOOKUP($A441,content_factors_backup!$A$2:$Q$468,R$525,FALSE)</f>
        <v>290</v>
      </c>
      <c r="S441">
        <f>VLOOKUP($A441,content_factors_backup!$A$2:$Q$468,S$525,FALSE)</f>
        <v>263</v>
      </c>
      <c r="T441">
        <f>VLOOKUP($A441,content_factors_backup!$A$2:$Q$468,T$525,FALSE)</f>
        <v>0.82</v>
      </c>
      <c r="U441">
        <f>VLOOKUP($A441,content_factors_backup!$A$2:$Q$468,U$525,FALSE)</f>
        <v>16.850000000000001</v>
      </c>
      <c r="V441">
        <f>VLOOKUP($A441,content_factors_backup!$A$2:$Q$468,V$525,FALSE)</f>
        <v>0</v>
      </c>
      <c r="W441">
        <f>VLOOKUP($A441,content_factors_backup!$A$2:$Q$468,W$525,FALSE)</f>
        <v>3981</v>
      </c>
    </row>
    <row r="442" spans="1:23" x14ac:dyDescent="0.25">
      <c r="A442">
        <v>1061</v>
      </c>
      <c r="B442" t="s">
        <v>356</v>
      </c>
      <c r="C442" t="s">
        <v>570</v>
      </c>
      <c r="E442" t="s">
        <v>569</v>
      </c>
      <c r="F442" t="s">
        <v>569</v>
      </c>
      <c r="G442" t="s">
        <v>568</v>
      </c>
      <c r="I442">
        <f>VLOOKUP($A442,content_factors_backup!$A$2:$Q$468,I$525,FALSE)</f>
        <v>50</v>
      </c>
      <c r="J442">
        <f>VLOOKUP($A442,content_factors_backup!$A$2:$Q$468,J$525,FALSE)</f>
        <v>172.58</v>
      </c>
      <c r="K442">
        <f>VLOOKUP($A442,content_factors_backup!$A$2:$Q$468,K$525,FALSE)</f>
        <v>18.045000000000002</v>
      </c>
      <c r="L442">
        <f>VLOOKUP($A442,content_factors_backup!$A$2:$Q$468,L$525,FALSE)</f>
        <v>0</v>
      </c>
      <c r="M442">
        <f>VLOOKUP($A442,content_factors_backup!$A$2:$Q$468,M$525,FALSE)</f>
        <v>1.33</v>
      </c>
      <c r="N442">
        <f>VLOOKUP($A442,content_factors_backup!$A$2:$Q$468,N$525,FALSE)</f>
        <v>1.4</v>
      </c>
      <c r="O442">
        <f>VLOOKUP($A442,content_factors_backup!$A$2:$Q$468,O$525,FALSE)</f>
        <v>11</v>
      </c>
      <c r="P442">
        <f>VLOOKUP($A442,content_factors_backup!$A$2:$Q$468,P$525,FALSE)</f>
        <v>7</v>
      </c>
      <c r="Q442">
        <f>VLOOKUP($A442,content_factors_backup!$A$2:$Q$468,Q$525,FALSE)</f>
        <v>0.155</v>
      </c>
      <c r="R442">
        <f>VLOOKUP($A442,content_factors_backup!$A$2:$Q$468,R$525,FALSE)</f>
        <v>58</v>
      </c>
      <c r="S442">
        <f>VLOOKUP($A442,content_factors_backup!$A$2:$Q$468,S$525,FALSE)</f>
        <v>233.5</v>
      </c>
      <c r="T442">
        <f>VLOOKUP($A442,content_factors_backup!$A$2:$Q$468,T$525,FALSE)</f>
        <v>0.15825148738847603</v>
      </c>
      <c r="U442">
        <f>VLOOKUP($A442,content_factors_backup!$A$2:$Q$468,U$525,FALSE)</f>
        <v>0.52069561336642423</v>
      </c>
      <c r="V442">
        <f>VLOOKUP($A442,content_factors_backup!$A$2:$Q$468,V$525,FALSE)</f>
        <v>0.96750382850181149</v>
      </c>
      <c r="W442">
        <f>VLOOKUP($A442,content_factors_backup!$A$2:$Q$468,W$525,FALSE)</f>
        <v>18</v>
      </c>
    </row>
    <row r="443" spans="1:23" x14ac:dyDescent="0.25">
      <c r="A443">
        <v>1062</v>
      </c>
      <c r="B443" t="s">
        <v>357</v>
      </c>
      <c r="C443" t="s">
        <v>547</v>
      </c>
      <c r="E443">
        <v>40700</v>
      </c>
      <c r="F443" t="s">
        <v>567</v>
      </c>
      <c r="G443">
        <v>231</v>
      </c>
      <c r="I443">
        <f>VLOOKUP($A443,content_factors_backup!$A$2:$Q$468,I$525,FALSE)</f>
        <v>27</v>
      </c>
      <c r="J443">
        <f>VLOOKUP($A443,content_factors_backup!$A$2:$Q$468,J$525,FALSE)</f>
        <v>149</v>
      </c>
      <c r="K443">
        <f>VLOOKUP($A443,content_factors_backup!$A$2:$Q$468,K$525,FALSE)</f>
        <v>12.6</v>
      </c>
      <c r="L443">
        <f>VLOOKUP($A443,content_factors_backup!$A$2:$Q$468,L$525,FALSE)</f>
        <v>0</v>
      </c>
      <c r="M443">
        <f>VLOOKUP($A443,content_factors_backup!$A$2:$Q$468,M$525,FALSE)</f>
        <v>1.29</v>
      </c>
      <c r="N443">
        <f>VLOOKUP($A443,content_factors_backup!$A$2:$Q$468,N$525,FALSE)</f>
        <v>2</v>
      </c>
      <c r="O443">
        <f>VLOOKUP($A443,content_factors_backup!$A$2:$Q$468,O$525,FALSE)</f>
        <v>56</v>
      </c>
      <c r="P443">
        <f>VLOOKUP($A443,content_factors_backup!$A$2:$Q$468,P$525,FALSE)</f>
        <v>47</v>
      </c>
      <c r="Q443">
        <f>VLOOKUP($A443,content_factors_backup!$A$2:$Q$468,Q$525,FALSE)</f>
        <v>0.3</v>
      </c>
      <c r="R443">
        <f>VLOOKUP($A443,content_factors_backup!$A$2:$Q$468,R$525,FALSE)</f>
        <v>293.8</v>
      </c>
      <c r="S443">
        <f>VLOOKUP($A443,content_factors_backup!$A$2:$Q$468,S$525,FALSE)</f>
        <v>130</v>
      </c>
      <c r="T443">
        <f>VLOOKUP($A443,content_factors_backup!$A$2:$Q$468,T$525,FALSE)</f>
        <v>2.04</v>
      </c>
      <c r="U443">
        <f>VLOOKUP($A443,content_factors_backup!$A$2:$Q$468,U$525,FALSE)</f>
        <v>1.9</v>
      </c>
      <c r="V443">
        <f>VLOOKUP($A443,content_factors_backup!$A$2:$Q$468,V$525,FALSE)</f>
        <v>0.7</v>
      </c>
      <c r="W443">
        <f>VLOOKUP($A443,content_factors_backup!$A$2:$Q$468,W$525,FALSE)</f>
        <v>197</v>
      </c>
    </row>
    <row r="444" spans="1:23" x14ac:dyDescent="0.25">
      <c r="A444">
        <v>1063</v>
      </c>
      <c r="B444" t="s">
        <v>358</v>
      </c>
      <c r="C444" t="s">
        <v>566</v>
      </c>
      <c r="E444" t="s">
        <v>565</v>
      </c>
      <c r="F444" t="s">
        <v>565</v>
      </c>
      <c r="G444">
        <v>23993.02</v>
      </c>
      <c r="I444">
        <f>VLOOKUP($A444,content_factors_backup!$A$2:$Q$468,I$525,FALSE)</f>
        <v>27</v>
      </c>
      <c r="J444">
        <f>VLOOKUP($A444,content_factors_backup!$A$2:$Q$468,J$525,FALSE)</f>
        <v>328.63</v>
      </c>
      <c r="K444">
        <f>VLOOKUP($A444,content_factors_backup!$A$2:$Q$468,K$525,FALSE)</f>
        <v>15.6</v>
      </c>
      <c r="L444">
        <f>VLOOKUP($A444,content_factors_backup!$A$2:$Q$468,L$525,FALSE)</f>
        <v>0</v>
      </c>
      <c r="M444">
        <f>VLOOKUP($A444,content_factors_backup!$A$2:$Q$468,M$525,FALSE)</f>
        <v>1.29</v>
      </c>
      <c r="N444">
        <f>VLOOKUP($A444,content_factors_backup!$A$2:$Q$468,N$525,FALSE)</f>
        <v>5.6</v>
      </c>
      <c r="O444">
        <f>VLOOKUP($A444,content_factors_backup!$A$2:$Q$468,O$525,FALSE)</f>
        <v>132</v>
      </c>
      <c r="P444">
        <f>VLOOKUP($A444,content_factors_backup!$A$2:$Q$468,P$525,FALSE)</f>
        <v>47</v>
      </c>
      <c r="Q444">
        <f>VLOOKUP($A444,content_factors_backup!$A$2:$Q$468,Q$525,FALSE)</f>
        <v>0.36</v>
      </c>
      <c r="R444">
        <f>VLOOKUP($A444,content_factors_backup!$A$2:$Q$468,R$525,FALSE)</f>
        <v>293.8</v>
      </c>
      <c r="S444">
        <f>VLOOKUP($A444,content_factors_backup!$A$2:$Q$468,S$525,FALSE)</f>
        <v>114</v>
      </c>
      <c r="T444">
        <f>VLOOKUP($A444,content_factors_backup!$A$2:$Q$468,T$525,FALSE)</f>
        <v>1.31</v>
      </c>
      <c r="U444">
        <f>VLOOKUP($A444,content_factors_backup!$A$2:$Q$468,U$525,FALSE)</f>
        <v>0.48499999999999999</v>
      </c>
      <c r="V444">
        <f>VLOOKUP($A444,content_factors_backup!$A$2:$Q$468,V$525,FALSE)</f>
        <v>5.6</v>
      </c>
      <c r="W444">
        <f>VLOOKUP($A444,content_factors_backup!$A$2:$Q$468,W$525,FALSE)</f>
        <v>473</v>
      </c>
    </row>
    <row r="445" spans="1:23" x14ac:dyDescent="0.25">
      <c r="A445">
        <v>1064</v>
      </c>
      <c r="B445" t="s">
        <v>359</v>
      </c>
      <c r="C445" t="s">
        <v>564</v>
      </c>
      <c r="E445" t="s">
        <v>563</v>
      </c>
      <c r="F445" t="s">
        <v>563</v>
      </c>
      <c r="G445">
        <v>23993.03</v>
      </c>
      <c r="I445">
        <f>VLOOKUP($A445,content_factors_backup!$A$2:$Q$468,I$525,FALSE)</f>
        <v>96</v>
      </c>
      <c r="J445">
        <f>VLOOKUP($A445,content_factors_backup!$A$2:$Q$468,J$525,FALSE)</f>
        <v>578.79999999999995</v>
      </c>
      <c r="K445">
        <f>VLOOKUP($A445,content_factors_backup!$A$2:$Q$468,K$525,FALSE)</f>
        <v>45.8</v>
      </c>
      <c r="L445">
        <f>VLOOKUP($A445,content_factors_backup!$A$2:$Q$468,L$525,FALSE)</f>
        <v>0</v>
      </c>
      <c r="M445">
        <f>VLOOKUP($A445,content_factors_backup!$A$2:$Q$468,M$525,FALSE)</f>
        <v>4.29</v>
      </c>
      <c r="N445">
        <f>VLOOKUP($A445,content_factors_backup!$A$2:$Q$468,N$525,FALSE)</f>
        <v>6.1150000000000002</v>
      </c>
      <c r="O445">
        <f>VLOOKUP($A445,content_factors_backup!$A$2:$Q$468,O$525,FALSE)</f>
        <v>224</v>
      </c>
      <c r="P445">
        <f>VLOOKUP($A445,content_factors_backup!$A$2:$Q$468,P$525,FALSE)</f>
        <v>119</v>
      </c>
      <c r="Q445">
        <f>VLOOKUP($A445,content_factors_backup!$A$2:$Q$468,Q$525,FALSE)</f>
        <v>1.17</v>
      </c>
      <c r="R445">
        <f>VLOOKUP($A445,content_factors_backup!$A$2:$Q$468,R$525,FALSE)</f>
        <v>1266.7</v>
      </c>
      <c r="S445">
        <f>VLOOKUP($A445,content_factors_backup!$A$2:$Q$468,S$525,FALSE)</f>
        <v>515</v>
      </c>
      <c r="T445">
        <f>VLOOKUP($A445,content_factors_backup!$A$2:$Q$468,T$525,FALSE)</f>
        <v>2.17</v>
      </c>
      <c r="U445">
        <f>VLOOKUP($A445,content_factors_backup!$A$2:$Q$468,U$525,FALSE)</f>
        <v>1.6950000000000001</v>
      </c>
      <c r="V445">
        <f>VLOOKUP($A445,content_factors_backup!$A$2:$Q$468,V$525,FALSE)</f>
        <v>1.2</v>
      </c>
      <c r="W445">
        <f>VLOOKUP($A445,content_factors_backup!$A$2:$Q$468,W$525,FALSE)</f>
        <v>368</v>
      </c>
    </row>
    <row r="446" spans="1:23" x14ac:dyDescent="0.25">
      <c r="A446">
        <v>1067</v>
      </c>
      <c r="B446" t="s">
        <v>1147</v>
      </c>
      <c r="E446">
        <v>40700</v>
      </c>
      <c r="F446" t="s">
        <v>567</v>
      </c>
      <c r="I446" t="e">
        <f>VLOOKUP($A446,content_factors_backup!$A$2:$Q$468,I$525,FALSE)</f>
        <v>#N/A</v>
      </c>
      <c r="J446" t="e">
        <f>VLOOKUP($A446,content_factors_backup!$A$2:$Q$468,J$525,FALSE)</f>
        <v>#N/A</v>
      </c>
      <c r="K446" t="e">
        <f>VLOOKUP($A446,content_factors_backup!$A$2:$Q$468,K$525,FALSE)</f>
        <v>#N/A</v>
      </c>
      <c r="L446" t="e">
        <f>VLOOKUP($A446,content_factors_backup!$A$2:$Q$468,L$525,FALSE)</f>
        <v>#N/A</v>
      </c>
      <c r="M446" t="e">
        <f>VLOOKUP($A446,content_factors_backup!$A$2:$Q$468,M$525,FALSE)</f>
        <v>#N/A</v>
      </c>
      <c r="N446" t="e">
        <f>VLOOKUP($A446,content_factors_backup!$A$2:$Q$468,N$525,FALSE)</f>
        <v>#N/A</v>
      </c>
      <c r="O446" t="e">
        <f>VLOOKUP($A446,content_factors_backup!$A$2:$Q$468,O$525,FALSE)</f>
        <v>#N/A</v>
      </c>
      <c r="P446" t="e">
        <f>VLOOKUP($A446,content_factors_backup!$A$2:$Q$468,P$525,FALSE)</f>
        <v>#N/A</v>
      </c>
      <c r="Q446" t="e">
        <f>VLOOKUP($A446,content_factors_backup!$A$2:$Q$468,Q$525,FALSE)</f>
        <v>#N/A</v>
      </c>
      <c r="R446" t="e">
        <f>VLOOKUP($A446,content_factors_backup!$A$2:$Q$468,R$525,FALSE)</f>
        <v>#N/A</v>
      </c>
      <c r="S446" t="e">
        <f>VLOOKUP($A446,content_factors_backup!$A$2:$Q$468,S$525,FALSE)</f>
        <v>#N/A</v>
      </c>
      <c r="T446" t="e">
        <f>VLOOKUP($A446,content_factors_backup!$A$2:$Q$468,T$525,FALSE)</f>
        <v>#N/A</v>
      </c>
      <c r="U446" t="e">
        <f>VLOOKUP($A446,content_factors_backup!$A$2:$Q$468,U$525,FALSE)</f>
        <v>#N/A</v>
      </c>
      <c r="V446" t="e">
        <f>VLOOKUP($A446,content_factors_backup!$A$2:$Q$468,V$525,FALSE)</f>
        <v>#N/A</v>
      </c>
      <c r="W446" t="e">
        <f>VLOOKUP($A446,content_factors_backup!$A$2:$Q$468,W$525,FALSE)</f>
        <v>#N/A</v>
      </c>
    </row>
    <row r="447" spans="1:23" x14ac:dyDescent="0.25">
      <c r="A447">
        <v>1068</v>
      </c>
      <c r="B447" t="s">
        <v>360</v>
      </c>
      <c r="C447" t="s">
        <v>562</v>
      </c>
      <c r="E447" t="s">
        <v>561</v>
      </c>
      <c r="F447" t="s">
        <v>560</v>
      </c>
      <c r="G447">
        <v>2154</v>
      </c>
      <c r="I447">
        <f>VLOOKUP($A447,content_factors_backup!$A$2:$Q$468,I$525,FALSE)</f>
        <v>0</v>
      </c>
      <c r="J447" t="e">
        <f>VLOOKUP($A447,content_factors_backup!$A$2:$Q$468,J$525,FALSE)</f>
        <v>#N/A</v>
      </c>
      <c r="K447" t="e">
        <f>VLOOKUP($A447,content_factors_backup!$A$2:$Q$468,K$525,FALSE)</f>
        <v>#N/A</v>
      </c>
      <c r="L447" t="e">
        <f>VLOOKUP($A447,content_factors_backup!$A$2:$Q$468,L$525,FALSE)</f>
        <v>#N/A</v>
      </c>
      <c r="M447" t="e">
        <f>VLOOKUP($A447,content_factors_backup!$A$2:$Q$468,M$525,FALSE)</f>
        <v>#N/A</v>
      </c>
      <c r="N447" t="e">
        <f>VLOOKUP($A447,content_factors_backup!$A$2:$Q$468,N$525,FALSE)</f>
        <v>#N/A</v>
      </c>
      <c r="O447" t="e">
        <f>VLOOKUP($A447,content_factors_backup!$A$2:$Q$468,O$525,FALSE)</f>
        <v>#N/A</v>
      </c>
      <c r="P447" t="e">
        <f>VLOOKUP($A447,content_factors_backup!$A$2:$Q$468,P$525,FALSE)</f>
        <v>#N/A</v>
      </c>
      <c r="Q447" t="e">
        <f>VLOOKUP($A447,content_factors_backup!$A$2:$Q$468,Q$525,FALSE)</f>
        <v>#N/A</v>
      </c>
      <c r="R447" t="e">
        <f>VLOOKUP($A447,content_factors_backup!$A$2:$Q$468,R$525,FALSE)</f>
        <v>#N/A</v>
      </c>
      <c r="S447" t="e">
        <f>VLOOKUP($A447,content_factors_backup!$A$2:$Q$468,S$525,FALSE)</f>
        <v>#N/A</v>
      </c>
      <c r="T447" t="e">
        <f>VLOOKUP($A447,content_factors_backup!$A$2:$Q$468,T$525,FALSE)</f>
        <v>#N/A</v>
      </c>
      <c r="U447" t="e">
        <f>VLOOKUP($A447,content_factors_backup!$A$2:$Q$468,U$525,FALSE)</f>
        <v>#N/A</v>
      </c>
      <c r="V447" t="e">
        <f>VLOOKUP($A447,content_factors_backup!$A$2:$Q$468,V$525,FALSE)</f>
        <v>#N/A</v>
      </c>
      <c r="W447" t="e">
        <f>VLOOKUP($A447,content_factors_backup!$A$2:$Q$468,W$525,FALSE)</f>
        <v>#N/A</v>
      </c>
    </row>
    <row r="448" spans="1:23" x14ac:dyDescent="0.25">
      <c r="A448">
        <v>1069</v>
      </c>
      <c r="B448" t="s">
        <v>361</v>
      </c>
      <c r="C448" t="s">
        <v>539</v>
      </c>
      <c r="E448" t="s">
        <v>558</v>
      </c>
      <c r="F448" t="s">
        <v>559</v>
      </c>
      <c r="G448">
        <v>21122</v>
      </c>
      <c r="I448">
        <f>VLOOKUP($A448,content_factors_backup!$A$2:$Q$468,I$525,FALSE)</f>
        <v>50</v>
      </c>
      <c r="J448">
        <f>VLOOKUP($A448,content_factors_backup!$A$2:$Q$468,J$525,FALSE)</f>
        <v>151</v>
      </c>
      <c r="K448">
        <f>VLOOKUP($A448,content_factors_backup!$A$2:$Q$468,K$525,FALSE)</f>
        <v>22.3</v>
      </c>
      <c r="L448">
        <f>VLOOKUP($A448,content_factors_backup!$A$2:$Q$468,L$525,FALSE)</f>
        <v>0</v>
      </c>
      <c r="M448">
        <f>VLOOKUP($A448,content_factors_backup!$A$2:$Q$468,M$525,FALSE)</f>
        <v>2.2000000000000002</v>
      </c>
      <c r="N448">
        <f>VLOOKUP($A448,content_factors_backup!$A$2:$Q$468,N$525,FALSE)</f>
        <v>3.54</v>
      </c>
      <c r="O448">
        <f>VLOOKUP($A448,content_factors_backup!$A$2:$Q$468,O$525,FALSE)</f>
        <v>12</v>
      </c>
      <c r="P448">
        <f>VLOOKUP($A448,content_factors_backup!$A$2:$Q$468,P$525,FALSE)</f>
        <v>7</v>
      </c>
      <c r="Q448">
        <f>VLOOKUP($A448,content_factors_backup!$A$2:$Q$468,Q$525,FALSE)</f>
        <v>0.26</v>
      </c>
      <c r="R448">
        <f>VLOOKUP($A448,content_factors_backup!$A$2:$Q$468,R$525,FALSE)</f>
        <v>0</v>
      </c>
      <c r="S448">
        <f>VLOOKUP($A448,content_factors_backup!$A$2:$Q$468,S$525,FALSE)</f>
        <v>243</v>
      </c>
      <c r="T448">
        <f>VLOOKUP($A448,content_factors_backup!$A$2:$Q$468,T$525,FALSE)</f>
        <v>0.21</v>
      </c>
      <c r="U448">
        <f>VLOOKUP($A448,content_factors_backup!$A$2:$Q$468,U$525,FALSE)</f>
        <v>2.5150000000000001</v>
      </c>
      <c r="V448">
        <f>VLOOKUP($A448,content_factors_backup!$A$2:$Q$468,V$525,FALSE)</f>
        <v>0</v>
      </c>
      <c r="W448">
        <f>VLOOKUP($A448,content_factors_backup!$A$2:$Q$468,W$525,FALSE)</f>
        <v>53</v>
      </c>
    </row>
    <row r="449" spans="1:23" x14ac:dyDescent="0.25">
      <c r="A449">
        <v>1070</v>
      </c>
      <c r="B449" t="s">
        <v>1167</v>
      </c>
      <c r="G449" t="s">
        <v>1168</v>
      </c>
      <c r="I449" t="e">
        <f>VLOOKUP($A449,content_factors_backup!$A$2:$Q$468,I$525,FALSE)</f>
        <v>#N/A</v>
      </c>
      <c r="J449" t="e">
        <f>VLOOKUP($A449,content_factors_backup!$A$2:$Q$468,J$525,FALSE)</f>
        <v>#N/A</v>
      </c>
      <c r="K449" t="e">
        <f>VLOOKUP($A449,content_factors_backup!$A$2:$Q$468,K$525,FALSE)</f>
        <v>#N/A</v>
      </c>
      <c r="L449" t="e">
        <f>VLOOKUP($A449,content_factors_backup!$A$2:$Q$468,L$525,FALSE)</f>
        <v>#N/A</v>
      </c>
      <c r="M449" t="e">
        <f>VLOOKUP($A449,content_factors_backup!$A$2:$Q$468,M$525,FALSE)</f>
        <v>#N/A</v>
      </c>
      <c r="N449" t="e">
        <f>VLOOKUP($A449,content_factors_backup!$A$2:$Q$468,N$525,FALSE)</f>
        <v>#N/A</v>
      </c>
      <c r="O449" t="e">
        <f>VLOOKUP($A449,content_factors_backup!$A$2:$Q$468,O$525,FALSE)</f>
        <v>#N/A</v>
      </c>
      <c r="P449" t="e">
        <f>VLOOKUP($A449,content_factors_backup!$A$2:$Q$468,P$525,FALSE)</f>
        <v>#N/A</v>
      </c>
      <c r="Q449" t="e">
        <f>VLOOKUP($A449,content_factors_backup!$A$2:$Q$468,Q$525,FALSE)</f>
        <v>#N/A</v>
      </c>
      <c r="R449" t="e">
        <f>VLOOKUP($A449,content_factors_backup!$A$2:$Q$468,R$525,FALSE)</f>
        <v>#N/A</v>
      </c>
      <c r="S449" t="e">
        <f>VLOOKUP($A449,content_factors_backup!$A$2:$Q$468,S$525,FALSE)</f>
        <v>#N/A</v>
      </c>
      <c r="T449" t="e">
        <f>VLOOKUP($A449,content_factors_backup!$A$2:$Q$468,T$525,FALSE)</f>
        <v>#N/A</v>
      </c>
      <c r="U449" t="e">
        <f>VLOOKUP($A449,content_factors_backup!$A$2:$Q$468,U$525,FALSE)</f>
        <v>#N/A</v>
      </c>
      <c r="V449" t="e">
        <f>VLOOKUP($A449,content_factors_backup!$A$2:$Q$468,V$525,FALSE)</f>
        <v>#N/A</v>
      </c>
      <c r="W449" t="e">
        <f>VLOOKUP($A449,content_factors_backup!$A$2:$Q$468,W$525,FALSE)</f>
        <v>#N/A</v>
      </c>
    </row>
    <row r="450" spans="1:23" x14ac:dyDescent="0.25">
      <c r="A450">
        <v>1073</v>
      </c>
      <c r="B450" t="s">
        <v>362</v>
      </c>
      <c r="C450" t="s">
        <v>539</v>
      </c>
      <c r="E450" t="s">
        <v>558</v>
      </c>
      <c r="F450" t="s">
        <v>557</v>
      </c>
      <c r="G450">
        <v>21123</v>
      </c>
      <c r="I450">
        <f>VLOOKUP($A450,content_factors_backup!$A$2:$Q$468,I$525,FALSE)</f>
        <v>50</v>
      </c>
      <c r="J450">
        <f>VLOOKUP($A450,content_factors_backup!$A$2:$Q$468,J$525,FALSE)</f>
        <v>116.39</v>
      </c>
      <c r="K450">
        <f>VLOOKUP($A450,content_factors_backup!$A$2:$Q$468,K$525,FALSE)</f>
        <v>20.399999999999999</v>
      </c>
      <c r="L450">
        <f>VLOOKUP($A450,content_factors_backup!$A$2:$Q$468,L$525,FALSE)</f>
        <v>0</v>
      </c>
      <c r="M450">
        <f>VLOOKUP($A450,content_factors_backup!$A$2:$Q$468,M$525,FALSE)</f>
        <v>0</v>
      </c>
      <c r="N450">
        <f>VLOOKUP($A450,content_factors_backup!$A$2:$Q$468,N$525,FALSE)</f>
        <v>3.3</v>
      </c>
      <c r="O450">
        <f>VLOOKUP($A450,content_factors_backup!$A$2:$Q$468,O$525,FALSE)</f>
        <v>16</v>
      </c>
      <c r="P450">
        <f>VLOOKUP($A450,content_factors_backup!$A$2:$Q$468,P$525,FALSE)</f>
        <v>0</v>
      </c>
      <c r="Q450">
        <f>VLOOKUP($A450,content_factors_backup!$A$2:$Q$468,Q$525,FALSE)</f>
        <v>0.21</v>
      </c>
      <c r="R450">
        <f>VLOOKUP($A450,content_factors_backup!$A$2:$Q$468,R$525,FALSE)</f>
        <v>0</v>
      </c>
      <c r="S450">
        <f>VLOOKUP($A450,content_factors_backup!$A$2:$Q$468,S$525,FALSE)</f>
        <v>326</v>
      </c>
      <c r="T450">
        <f>VLOOKUP($A450,content_factors_backup!$A$2:$Q$468,T$525,FALSE)</f>
        <v>0.4</v>
      </c>
      <c r="U450">
        <f>VLOOKUP($A450,content_factors_backup!$A$2:$Q$468,U$525,FALSE)</f>
        <v>3.2549999999999999</v>
      </c>
      <c r="V450">
        <f>VLOOKUP($A450,content_factors_backup!$A$2:$Q$468,V$525,FALSE)</f>
        <v>1.4</v>
      </c>
      <c r="W450">
        <f>VLOOKUP($A450,content_factors_backup!$A$2:$Q$468,W$525,FALSE)</f>
        <v>0</v>
      </c>
    </row>
    <row r="451" spans="1:23" x14ac:dyDescent="0.25">
      <c r="A451">
        <v>1074</v>
      </c>
      <c r="B451" t="s">
        <v>363</v>
      </c>
      <c r="C451" t="s">
        <v>555</v>
      </c>
      <c r="E451" t="s">
        <v>554</v>
      </c>
      <c r="F451" t="s">
        <v>556</v>
      </c>
      <c r="G451">
        <v>21160.02</v>
      </c>
      <c r="I451">
        <f>VLOOKUP($A451,content_factors_backup!$A$2:$Q$468,I$525,FALSE)</f>
        <v>50</v>
      </c>
      <c r="J451">
        <f>VLOOKUP($A451,content_factors_backup!$A$2:$Q$468,J$525,FALSE)</f>
        <v>131</v>
      </c>
      <c r="K451">
        <f>VLOOKUP($A451,content_factors_backup!$A$2:$Q$468,K$525,FALSE)</f>
        <v>15.785</v>
      </c>
      <c r="L451">
        <f>VLOOKUP($A451,content_factors_backup!$A$2:$Q$468,L$525,FALSE)</f>
        <v>0</v>
      </c>
      <c r="M451">
        <f>VLOOKUP($A451,content_factors_backup!$A$2:$Q$468,M$525,FALSE)</f>
        <v>3.3149999999999999</v>
      </c>
      <c r="N451">
        <f>VLOOKUP($A451,content_factors_backup!$A$2:$Q$468,N$525,FALSE)</f>
        <v>19.164999999999999</v>
      </c>
      <c r="O451">
        <f>VLOOKUP($A451,content_factors_backup!$A$2:$Q$468,O$525,FALSE)</f>
        <v>22.5</v>
      </c>
      <c r="P451">
        <f>VLOOKUP($A451,content_factors_backup!$A$2:$Q$468,P$525,FALSE)</f>
        <v>738</v>
      </c>
      <c r="Q451">
        <f>VLOOKUP($A451,content_factors_backup!$A$2:$Q$468,Q$525,FALSE)</f>
        <v>0.57099999999999995</v>
      </c>
      <c r="R451">
        <f>VLOOKUP($A451,content_factors_backup!$A$2:$Q$468,R$525,FALSE)</f>
        <v>0</v>
      </c>
      <c r="S451">
        <f>VLOOKUP($A451,content_factors_backup!$A$2:$Q$468,S$525,FALSE)</f>
        <v>230</v>
      </c>
      <c r="T451">
        <f>VLOOKUP($A451,content_factors_backup!$A$2:$Q$468,T$525,FALSE)</f>
        <v>0</v>
      </c>
      <c r="U451">
        <f>VLOOKUP($A451,content_factors_backup!$A$2:$Q$468,U$525,FALSE)</f>
        <v>27</v>
      </c>
      <c r="V451">
        <f>VLOOKUP($A451,content_factors_backup!$A$2:$Q$468,V$525,FALSE)</f>
        <v>0</v>
      </c>
      <c r="W451">
        <f>VLOOKUP($A451,content_factors_backup!$A$2:$Q$468,W$525,FALSE)</f>
        <v>7704.5</v>
      </c>
    </row>
    <row r="452" spans="1:23" x14ac:dyDescent="0.25">
      <c r="A452">
        <v>1075</v>
      </c>
      <c r="B452" t="s">
        <v>364</v>
      </c>
      <c r="C452" t="s">
        <v>555</v>
      </c>
      <c r="E452" t="s">
        <v>554</v>
      </c>
      <c r="F452" t="s">
        <v>553</v>
      </c>
      <c r="G452">
        <v>21160.03</v>
      </c>
      <c r="I452">
        <f>VLOOKUP($A452,content_factors_backup!$A$2:$Q$468,I$525,FALSE)</f>
        <v>50</v>
      </c>
      <c r="J452">
        <f>VLOOKUP($A452,content_factors_backup!$A$2:$Q$468,J$525,FALSE)</f>
        <v>128</v>
      </c>
      <c r="K452">
        <f>VLOOKUP($A452,content_factors_backup!$A$2:$Q$468,K$525,FALSE)</f>
        <v>16.399999999999999</v>
      </c>
      <c r="L452">
        <f>VLOOKUP($A452,content_factors_backup!$A$2:$Q$468,L$525,FALSE)</f>
        <v>0</v>
      </c>
      <c r="M452">
        <f>VLOOKUP($A452,content_factors_backup!$A$2:$Q$468,M$525,FALSE)</f>
        <v>3.0750000000000002</v>
      </c>
      <c r="N452">
        <f>VLOOKUP($A452,content_factors_backup!$A$2:$Q$468,N$525,FALSE)</f>
        <v>23.1</v>
      </c>
      <c r="O452">
        <f>VLOOKUP($A452,content_factors_backup!$A$2:$Q$468,O$525,FALSE)</f>
        <v>18</v>
      </c>
      <c r="P452">
        <f>VLOOKUP($A452,content_factors_backup!$A$2:$Q$468,P$525,FALSE)</f>
        <v>738</v>
      </c>
      <c r="Q452">
        <f>VLOOKUP($A452,content_factors_backup!$A$2:$Q$468,Q$525,FALSE)</f>
        <v>1.05</v>
      </c>
      <c r="R452">
        <f>VLOOKUP($A452,content_factors_backup!$A$2:$Q$468,R$525,FALSE)</f>
        <v>0</v>
      </c>
      <c r="S452">
        <f>VLOOKUP($A452,content_factors_backup!$A$2:$Q$468,S$525,FALSE)</f>
        <v>230</v>
      </c>
      <c r="T452">
        <f>VLOOKUP($A452,content_factors_backup!$A$2:$Q$468,T$525,FALSE)</f>
        <v>0</v>
      </c>
      <c r="U452">
        <f>VLOOKUP($A452,content_factors_backup!$A$2:$Q$468,U$525,FALSE)</f>
        <v>27</v>
      </c>
      <c r="V452">
        <f>VLOOKUP($A452,content_factors_backup!$A$2:$Q$468,V$525,FALSE)</f>
        <v>0</v>
      </c>
      <c r="W452">
        <f>VLOOKUP($A452,content_factors_backup!$A$2:$Q$468,W$525,FALSE)</f>
        <v>1040</v>
      </c>
    </row>
    <row r="453" spans="1:23" x14ac:dyDescent="0.25">
      <c r="A453">
        <v>1077</v>
      </c>
      <c r="B453" t="s">
        <v>1169</v>
      </c>
      <c r="G453" t="s">
        <v>1170</v>
      </c>
      <c r="I453" t="e">
        <f>VLOOKUP($A453,content_factors_backup!$A$2:$Q$468,I$525,FALSE)</f>
        <v>#N/A</v>
      </c>
      <c r="J453" t="e">
        <f>VLOOKUP($A453,content_factors_backup!$A$2:$Q$468,J$525,FALSE)</f>
        <v>#N/A</v>
      </c>
      <c r="K453" t="e">
        <f>VLOOKUP($A453,content_factors_backup!$A$2:$Q$468,K$525,FALSE)</f>
        <v>#N/A</v>
      </c>
      <c r="L453" t="e">
        <f>VLOOKUP($A453,content_factors_backup!$A$2:$Q$468,L$525,FALSE)</f>
        <v>#N/A</v>
      </c>
      <c r="M453" t="e">
        <f>VLOOKUP($A453,content_factors_backup!$A$2:$Q$468,M$525,FALSE)</f>
        <v>#N/A</v>
      </c>
      <c r="N453" t="e">
        <f>VLOOKUP($A453,content_factors_backup!$A$2:$Q$468,N$525,FALSE)</f>
        <v>#N/A</v>
      </c>
      <c r="O453" t="e">
        <f>VLOOKUP($A453,content_factors_backup!$A$2:$Q$468,O$525,FALSE)</f>
        <v>#N/A</v>
      </c>
      <c r="P453" t="e">
        <f>VLOOKUP($A453,content_factors_backup!$A$2:$Q$468,P$525,FALSE)</f>
        <v>#N/A</v>
      </c>
      <c r="Q453" t="e">
        <f>VLOOKUP($A453,content_factors_backup!$A$2:$Q$468,Q$525,FALSE)</f>
        <v>#N/A</v>
      </c>
      <c r="R453" t="e">
        <f>VLOOKUP($A453,content_factors_backup!$A$2:$Q$468,R$525,FALSE)</f>
        <v>#N/A</v>
      </c>
      <c r="S453" t="e">
        <f>VLOOKUP($A453,content_factors_backup!$A$2:$Q$468,S$525,FALSE)</f>
        <v>#N/A</v>
      </c>
      <c r="T453" t="e">
        <f>VLOOKUP($A453,content_factors_backup!$A$2:$Q$468,T$525,FALSE)</f>
        <v>#N/A</v>
      </c>
      <c r="U453" t="e">
        <f>VLOOKUP($A453,content_factors_backup!$A$2:$Q$468,U$525,FALSE)</f>
        <v>#N/A</v>
      </c>
      <c r="V453" t="e">
        <f>VLOOKUP($A453,content_factors_backup!$A$2:$Q$468,V$525,FALSE)</f>
        <v>#N/A</v>
      </c>
      <c r="W453" t="e">
        <f>VLOOKUP($A453,content_factors_backup!$A$2:$Q$468,W$525,FALSE)</f>
        <v>#N/A</v>
      </c>
    </row>
    <row r="454" spans="1:23" x14ac:dyDescent="0.25">
      <c r="A454">
        <v>1079</v>
      </c>
      <c r="B454" t="s">
        <v>365</v>
      </c>
      <c r="C454" t="s">
        <v>552</v>
      </c>
      <c r="E454" t="s">
        <v>551</v>
      </c>
      <c r="F454" t="s">
        <v>551</v>
      </c>
      <c r="G454">
        <v>2152</v>
      </c>
      <c r="I454">
        <f>VLOOKUP($A454,content_factors_backup!$A$2:$Q$468,I$525,FALSE)</f>
        <v>0</v>
      </c>
      <c r="J454" t="e">
        <f>VLOOKUP($A454,content_factors_backup!$A$2:$Q$468,J$525,FALSE)</f>
        <v>#N/A</v>
      </c>
      <c r="K454" t="e">
        <f>VLOOKUP($A454,content_factors_backup!$A$2:$Q$468,K$525,FALSE)</f>
        <v>#N/A</v>
      </c>
      <c r="L454" t="e">
        <f>VLOOKUP($A454,content_factors_backup!$A$2:$Q$468,L$525,FALSE)</f>
        <v>#N/A</v>
      </c>
      <c r="M454" t="e">
        <f>VLOOKUP($A454,content_factors_backup!$A$2:$Q$468,M$525,FALSE)</f>
        <v>#N/A</v>
      </c>
      <c r="N454" t="e">
        <f>VLOOKUP($A454,content_factors_backup!$A$2:$Q$468,N$525,FALSE)</f>
        <v>#N/A</v>
      </c>
      <c r="O454" t="e">
        <f>VLOOKUP($A454,content_factors_backup!$A$2:$Q$468,O$525,FALSE)</f>
        <v>#N/A</v>
      </c>
      <c r="P454" t="e">
        <f>VLOOKUP($A454,content_factors_backup!$A$2:$Q$468,P$525,FALSE)</f>
        <v>#N/A</v>
      </c>
      <c r="Q454" t="e">
        <f>VLOOKUP($A454,content_factors_backup!$A$2:$Q$468,Q$525,FALSE)</f>
        <v>#N/A</v>
      </c>
      <c r="R454" t="e">
        <f>VLOOKUP($A454,content_factors_backup!$A$2:$Q$468,R$525,FALSE)</f>
        <v>#N/A</v>
      </c>
      <c r="S454" t="e">
        <f>VLOOKUP($A454,content_factors_backup!$A$2:$Q$468,S$525,FALSE)</f>
        <v>#N/A</v>
      </c>
      <c r="T454" t="e">
        <f>VLOOKUP($A454,content_factors_backup!$A$2:$Q$468,T$525,FALSE)</f>
        <v>#N/A</v>
      </c>
      <c r="U454" t="e">
        <f>VLOOKUP($A454,content_factors_backup!$A$2:$Q$468,U$525,FALSE)</f>
        <v>#N/A</v>
      </c>
      <c r="V454" t="e">
        <f>VLOOKUP($A454,content_factors_backup!$A$2:$Q$468,V$525,FALSE)</f>
        <v>#N/A</v>
      </c>
      <c r="W454" t="e">
        <f>VLOOKUP($A454,content_factors_backup!$A$2:$Q$468,W$525,FALSE)</f>
        <v>#N/A</v>
      </c>
    </row>
    <row r="455" spans="1:23" x14ac:dyDescent="0.25">
      <c r="A455">
        <v>1080</v>
      </c>
      <c r="B455" t="s">
        <v>366</v>
      </c>
      <c r="C455" t="s">
        <v>539</v>
      </c>
      <c r="E455" t="s">
        <v>550</v>
      </c>
      <c r="F455" t="s">
        <v>550</v>
      </c>
      <c r="G455">
        <v>21124</v>
      </c>
      <c r="I455">
        <f>VLOOKUP($A455,content_factors_backup!$A$2:$Q$468,I$525,FALSE)</f>
        <v>50</v>
      </c>
      <c r="J455">
        <f>VLOOKUP($A455,content_factors_backup!$A$2:$Q$468,J$525,FALSE)</f>
        <v>172.58</v>
      </c>
      <c r="K455">
        <f>VLOOKUP($A455,content_factors_backup!$A$2:$Q$468,K$525,FALSE)</f>
        <v>18.045000000000002</v>
      </c>
      <c r="L455">
        <f>VLOOKUP($A455,content_factors_backup!$A$2:$Q$468,L$525,FALSE)</f>
        <v>0</v>
      </c>
      <c r="M455">
        <f>VLOOKUP($A455,content_factors_backup!$A$2:$Q$468,M$525,FALSE)</f>
        <v>1.33</v>
      </c>
      <c r="N455">
        <f>VLOOKUP($A455,content_factors_backup!$A$2:$Q$468,N$525,FALSE)</f>
        <v>1.4</v>
      </c>
      <c r="O455">
        <f>VLOOKUP($A455,content_factors_backup!$A$2:$Q$468,O$525,FALSE)</f>
        <v>11</v>
      </c>
      <c r="P455">
        <f>VLOOKUP($A455,content_factors_backup!$A$2:$Q$468,P$525,FALSE)</f>
        <v>7</v>
      </c>
      <c r="Q455">
        <f>VLOOKUP($A455,content_factors_backup!$A$2:$Q$468,Q$525,FALSE)</f>
        <v>0.155</v>
      </c>
      <c r="R455">
        <f>VLOOKUP($A455,content_factors_backup!$A$2:$Q$468,R$525,FALSE)</f>
        <v>58</v>
      </c>
      <c r="S455">
        <f>VLOOKUP($A455,content_factors_backup!$A$2:$Q$468,S$525,FALSE)</f>
        <v>233.5</v>
      </c>
      <c r="T455">
        <f>VLOOKUP($A455,content_factors_backup!$A$2:$Q$468,T$525,FALSE)</f>
        <v>0.15825148738847603</v>
      </c>
      <c r="U455">
        <f>VLOOKUP($A455,content_factors_backup!$A$2:$Q$468,U$525,FALSE)</f>
        <v>0.52069561336642423</v>
      </c>
      <c r="V455">
        <f>VLOOKUP($A455,content_factors_backup!$A$2:$Q$468,V$525,FALSE)</f>
        <v>0.96750382850181149</v>
      </c>
      <c r="W455">
        <f>VLOOKUP($A455,content_factors_backup!$A$2:$Q$468,W$525,FALSE)</f>
        <v>18</v>
      </c>
    </row>
    <row r="456" spans="1:23" x14ac:dyDescent="0.25">
      <c r="A456">
        <v>1083</v>
      </c>
      <c r="B456" t="s">
        <v>438</v>
      </c>
      <c r="C456" t="s">
        <v>549</v>
      </c>
      <c r="E456" t="s">
        <v>548</v>
      </c>
      <c r="F456" t="s">
        <v>548</v>
      </c>
      <c r="G456">
        <v>2194</v>
      </c>
      <c r="I456">
        <f>VLOOKUP($A456,content_factors_backup!$A$2:$Q$468,I$525,FALSE)</f>
        <v>0</v>
      </c>
      <c r="J456" t="e">
        <f>VLOOKUP($A456,content_factors_backup!$A$2:$Q$468,J$525,FALSE)</f>
        <v>#N/A</v>
      </c>
      <c r="K456" t="e">
        <f>VLOOKUP($A456,content_factors_backup!$A$2:$Q$468,K$525,FALSE)</f>
        <v>#N/A</v>
      </c>
      <c r="L456" t="e">
        <f>VLOOKUP($A456,content_factors_backup!$A$2:$Q$468,L$525,FALSE)</f>
        <v>#N/A</v>
      </c>
      <c r="M456" t="e">
        <f>VLOOKUP($A456,content_factors_backup!$A$2:$Q$468,M$525,FALSE)</f>
        <v>#N/A</v>
      </c>
      <c r="N456" t="e">
        <f>VLOOKUP($A456,content_factors_backup!$A$2:$Q$468,N$525,FALSE)</f>
        <v>#N/A</v>
      </c>
      <c r="O456" t="e">
        <f>VLOOKUP($A456,content_factors_backup!$A$2:$Q$468,O$525,FALSE)</f>
        <v>#N/A</v>
      </c>
      <c r="P456" t="e">
        <f>VLOOKUP($A456,content_factors_backup!$A$2:$Q$468,P$525,FALSE)</f>
        <v>#N/A</v>
      </c>
      <c r="Q456" t="e">
        <f>VLOOKUP($A456,content_factors_backup!$A$2:$Q$468,Q$525,FALSE)</f>
        <v>#N/A</v>
      </c>
      <c r="R456" t="e">
        <f>VLOOKUP($A456,content_factors_backup!$A$2:$Q$468,R$525,FALSE)</f>
        <v>#N/A</v>
      </c>
      <c r="S456" t="e">
        <f>VLOOKUP($A456,content_factors_backup!$A$2:$Q$468,S$525,FALSE)</f>
        <v>#N/A</v>
      </c>
      <c r="T456" t="e">
        <f>VLOOKUP($A456,content_factors_backup!$A$2:$Q$468,T$525,FALSE)</f>
        <v>#N/A</v>
      </c>
      <c r="U456" t="e">
        <f>VLOOKUP($A456,content_factors_backup!$A$2:$Q$468,U$525,FALSE)</f>
        <v>#N/A</v>
      </c>
      <c r="V456" t="e">
        <f>VLOOKUP($A456,content_factors_backup!$A$2:$Q$468,V$525,FALSE)</f>
        <v>#N/A</v>
      </c>
      <c r="W456" t="e">
        <f>VLOOKUP($A456,content_factors_backup!$A$2:$Q$468,W$525,FALSE)</f>
        <v>#N/A</v>
      </c>
    </row>
    <row r="457" spans="1:23" x14ac:dyDescent="0.25">
      <c r="A457">
        <v>1084</v>
      </c>
      <c r="B457" t="s">
        <v>1157</v>
      </c>
      <c r="G457" t="s">
        <v>1158</v>
      </c>
      <c r="I457" t="e">
        <f>VLOOKUP($A457,content_factors_backup!$A$2:$Q$468,I$525,FALSE)</f>
        <v>#N/A</v>
      </c>
      <c r="J457" t="e">
        <f>VLOOKUP($A457,content_factors_backup!$A$2:$Q$468,J$525,FALSE)</f>
        <v>#N/A</v>
      </c>
      <c r="K457" t="e">
        <f>VLOOKUP($A457,content_factors_backup!$A$2:$Q$468,K$525,FALSE)</f>
        <v>#N/A</v>
      </c>
      <c r="L457" t="e">
        <f>VLOOKUP($A457,content_factors_backup!$A$2:$Q$468,L$525,FALSE)</f>
        <v>#N/A</v>
      </c>
      <c r="M457" t="e">
        <f>VLOOKUP($A457,content_factors_backup!$A$2:$Q$468,M$525,FALSE)</f>
        <v>#N/A</v>
      </c>
      <c r="N457" t="e">
        <f>VLOOKUP($A457,content_factors_backup!$A$2:$Q$468,N$525,FALSE)</f>
        <v>#N/A</v>
      </c>
      <c r="O457" t="e">
        <f>VLOOKUP($A457,content_factors_backup!$A$2:$Q$468,O$525,FALSE)</f>
        <v>#N/A</v>
      </c>
      <c r="P457" t="e">
        <f>VLOOKUP($A457,content_factors_backup!$A$2:$Q$468,P$525,FALSE)</f>
        <v>#N/A</v>
      </c>
      <c r="Q457" t="e">
        <f>VLOOKUP($A457,content_factors_backup!$A$2:$Q$468,Q$525,FALSE)</f>
        <v>#N/A</v>
      </c>
      <c r="R457" t="e">
        <f>VLOOKUP($A457,content_factors_backup!$A$2:$Q$468,R$525,FALSE)</f>
        <v>#N/A</v>
      </c>
      <c r="S457" t="e">
        <f>VLOOKUP($A457,content_factors_backup!$A$2:$Q$468,S$525,FALSE)</f>
        <v>#N/A</v>
      </c>
      <c r="T457" t="e">
        <f>VLOOKUP($A457,content_factors_backup!$A$2:$Q$468,T$525,FALSE)</f>
        <v>#N/A</v>
      </c>
      <c r="U457" t="e">
        <f>VLOOKUP($A457,content_factors_backup!$A$2:$Q$468,U$525,FALSE)</f>
        <v>#N/A</v>
      </c>
      <c r="V457" t="e">
        <f>VLOOKUP($A457,content_factors_backup!$A$2:$Q$468,V$525,FALSE)</f>
        <v>#N/A</v>
      </c>
      <c r="W457" t="e">
        <f>VLOOKUP($A457,content_factors_backup!$A$2:$Q$468,W$525,FALSE)</f>
        <v>#N/A</v>
      </c>
    </row>
    <row r="458" spans="1:23" x14ac:dyDescent="0.25">
      <c r="A458">
        <v>1087</v>
      </c>
      <c r="B458" t="s">
        <v>1187</v>
      </c>
      <c r="G458" t="s">
        <v>1188</v>
      </c>
      <c r="I458" t="e">
        <f>VLOOKUP($A458,content_factors_backup!$A$2:$Q$468,I$525,FALSE)</f>
        <v>#N/A</v>
      </c>
      <c r="J458" t="e">
        <f>VLOOKUP($A458,content_factors_backup!$A$2:$Q$468,J$525,FALSE)</f>
        <v>#N/A</v>
      </c>
      <c r="K458" t="e">
        <f>VLOOKUP($A458,content_factors_backup!$A$2:$Q$468,K$525,FALSE)</f>
        <v>#N/A</v>
      </c>
      <c r="L458" t="e">
        <f>VLOOKUP($A458,content_factors_backup!$A$2:$Q$468,L$525,FALSE)</f>
        <v>#N/A</v>
      </c>
      <c r="M458" t="e">
        <f>VLOOKUP($A458,content_factors_backup!$A$2:$Q$468,M$525,FALSE)</f>
        <v>#N/A</v>
      </c>
      <c r="N458" t="e">
        <f>VLOOKUP($A458,content_factors_backup!$A$2:$Q$468,N$525,FALSE)</f>
        <v>#N/A</v>
      </c>
      <c r="O458" t="e">
        <f>VLOOKUP($A458,content_factors_backup!$A$2:$Q$468,O$525,FALSE)</f>
        <v>#N/A</v>
      </c>
      <c r="P458" t="e">
        <f>VLOOKUP($A458,content_factors_backup!$A$2:$Q$468,P$525,FALSE)</f>
        <v>#N/A</v>
      </c>
      <c r="Q458" t="e">
        <f>VLOOKUP($A458,content_factors_backup!$A$2:$Q$468,Q$525,FALSE)</f>
        <v>#N/A</v>
      </c>
      <c r="R458" t="e">
        <f>VLOOKUP($A458,content_factors_backup!$A$2:$Q$468,R$525,FALSE)</f>
        <v>#N/A</v>
      </c>
      <c r="S458" t="e">
        <f>VLOOKUP($A458,content_factors_backup!$A$2:$Q$468,S$525,FALSE)</f>
        <v>#N/A</v>
      </c>
      <c r="T458" t="e">
        <f>VLOOKUP($A458,content_factors_backup!$A$2:$Q$468,T$525,FALSE)</f>
        <v>#N/A</v>
      </c>
      <c r="U458" t="e">
        <f>VLOOKUP($A458,content_factors_backup!$A$2:$Q$468,U$525,FALSE)</f>
        <v>#N/A</v>
      </c>
      <c r="V458" t="e">
        <f>VLOOKUP($A458,content_factors_backup!$A$2:$Q$468,V$525,FALSE)</f>
        <v>#N/A</v>
      </c>
      <c r="W458" t="e">
        <f>VLOOKUP($A458,content_factors_backup!$A$2:$Q$468,W$525,FALSE)</f>
        <v>#N/A</v>
      </c>
    </row>
    <row r="459" spans="1:23" x14ac:dyDescent="0.25">
      <c r="A459">
        <v>1089</v>
      </c>
      <c r="B459" t="s">
        <v>1189</v>
      </c>
      <c r="C459" t="s">
        <v>539</v>
      </c>
      <c r="E459">
        <v>20890</v>
      </c>
      <c r="F459">
        <v>20890</v>
      </c>
      <c r="G459">
        <v>21170.01</v>
      </c>
      <c r="I459" t="e">
        <f>VLOOKUP($A459,content_factors_backup!$A$2:$Q$468,I$525,FALSE)</f>
        <v>#N/A</v>
      </c>
      <c r="J459" t="e">
        <f>VLOOKUP($A459,content_factors_backup!$A$2:$Q$468,J$525,FALSE)</f>
        <v>#N/A</v>
      </c>
      <c r="K459" t="e">
        <f>VLOOKUP($A459,content_factors_backup!$A$2:$Q$468,K$525,FALSE)</f>
        <v>#N/A</v>
      </c>
      <c r="L459" t="e">
        <f>VLOOKUP($A459,content_factors_backup!$A$2:$Q$468,L$525,FALSE)</f>
        <v>#N/A</v>
      </c>
      <c r="M459" t="e">
        <f>VLOOKUP($A459,content_factors_backup!$A$2:$Q$468,M$525,FALSE)</f>
        <v>#N/A</v>
      </c>
      <c r="N459" t="e">
        <f>VLOOKUP($A459,content_factors_backup!$A$2:$Q$468,N$525,FALSE)</f>
        <v>#N/A</v>
      </c>
      <c r="O459" t="e">
        <f>VLOOKUP($A459,content_factors_backup!$A$2:$Q$468,O$525,FALSE)</f>
        <v>#N/A</v>
      </c>
      <c r="P459" t="e">
        <f>VLOOKUP($A459,content_factors_backup!$A$2:$Q$468,P$525,FALSE)</f>
        <v>#N/A</v>
      </c>
      <c r="Q459" t="e">
        <f>VLOOKUP($A459,content_factors_backup!$A$2:$Q$468,Q$525,FALSE)</f>
        <v>#N/A</v>
      </c>
      <c r="R459" t="e">
        <f>VLOOKUP($A459,content_factors_backup!$A$2:$Q$468,R$525,FALSE)</f>
        <v>#N/A</v>
      </c>
      <c r="S459" t="e">
        <f>VLOOKUP($A459,content_factors_backup!$A$2:$Q$468,S$525,FALSE)</f>
        <v>#N/A</v>
      </c>
      <c r="T459" t="e">
        <f>VLOOKUP($A459,content_factors_backup!$A$2:$Q$468,T$525,FALSE)</f>
        <v>#N/A</v>
      </c>
      <c r="U459" t="e">
        <f>VLOOKUP($A459,content_factors_backup!$A$2:$Q$468,U$525,FALSE)</f>
        <v>#N/A</v>
      </c>
      <c r="V459" t="e">
        <f>VLOOKUP($A459,content_factors_backup!$A$2:$Q$468,V$525,FALSE)</f>
        <v>#N/A</v>
      </c>
      <c r="W459" t="e">
        <f>VLOOKUP($A459,content_factors_backup!$A$2:$Q$468,W$525,FALSE)</f>
        <v>#N/A</v>
      </c>
    </row>
    <row r="460" spans="1:23" x14ac:dyDescent="0.25">
      <c r="A460">
        <v>1091</v>
      </c>
      <c r="B460" t="s">
        <v>367</v>
      </c>
      <c r="C460" t="s">
        <v>547</v>
      </c>
      <c r="E460">
        <v>40700</v>
      </c>
      <c r="F460" t="s">
        <v>546</v>
      </c>
      <c r="G460">
        <v>232</v>
      </c>
      <c r="I460">
        <f>VLOOKUP($A460,content_factors_backup!$A$2:$Q$468,I$525,FALSE)</f>
        <v>27</v>
      </c>
      <c r="J460">
        <f>VLOOKUP($A460,content_factors_backup!$A$2:$Q$468,J$525,FALSE)</f>
        <v>179.5</v>
      </c>
      <c r="K460">
        <f>VLOOKUP($A460,content_factors_backup!$A$2:$Q$468,K$525,FALSE)</f>
        <v>12.81</v>
      </c>
      <c r="L460">
        <f>VLOOKUP($A460,content_factors_backup!$A$2:$Q$468,L$525,FALSE)</f>
        <v>0</v>
      </c>
      <c r="M460">
        <f>VLOOKUP($A460,content_factors_backup!$A$2:$Q$468,M$525,FALSE)</f>
        <v>1.42</v>
      </c>
      <c r="N460">
        <f>VLOOKUP($A460,content_factors_backup!$A$2:$Q$468,N$525,FALSE)</f>
        <v>3.64</v>
      </c>
      <c r="O460">
        <f>VLOOKUP($A460,content_factors_backup!$A$2:$Q$468,O$525,FALSE)</f>
        <v>64</v>
      </c>
      <c r="P460">
        <f>VLOOKUP($A460,content_factors_backup!$A$2:$Q$468,P$525,FALSE)</f>
        <v>76</v>
      </c>
      <c r="Q460">
        <f>VLOOKUP($A460,content_factors_backup!$A$2:$Q$468,Q$525,FALSE)</f>
        <v>0.39100000000000001</v>
      </c>
      <c r="R460">
        <f>VLOOKUP($A460,content_factors_backup!$A$2:$Q$468,R$525,FALSE)</f>
        <v>263.39999999999998</v>
      </c>
      <c r="S460">
        <f>VLOOKUP($A460,content_factors_backup!$A$2:$Q$468,S$525,FALSE)</f>
        <v>176</v>
      </c>
      <c r="T460">
        <f>VLOOKUP($A460,content_factors_backup!$A$2:$Q$468,T$525,FALSE)</f>
        <v>0</v>
      </c>
      <c r="U460">
        <f>VLOOKUP($A460,content_factors_backup!$A$2:$Q$468,U$525,FALSE)</f>
        <v>0.84499999999999997</v>
      </c>
      <c r="V460">
        <f>VLOOKUP($A460,content_factors_backup!$A$2:$Q$468,V$525,FALSE)</f>
        <v>0</v>
      </c>
      <c r="W460">
        <f>VLOOKUP($A460,content_factors_backup!$A$2:$Q$468,W$525,FALSE)</f>
        <v>187</v>
      </c>
    </row>
    <row r="461" spans="1:23" x14ac:dyDescent="0.25">
      <c r="A461">
        <v>1092</v>
      </c>
      <c r="B461" t="s">
        <v>1148</v>
      </c>
      <c r="E461">
        <v>40700</v>
      </c>
      <c r="F461" t="s">
        <v>546</v>
      </c>
      <c r="I461" t="e">
        <f>VLOOKUP($A461,content_factors_backup!$A$2:$Q$468,I$525,FALSE)</f>
        <v>#N/A</v>
      </c>
      <c r="J461" t="e">
        <f>VLOOKUP($A461,content_factors_backup!$A$2:$Q$468,J$525,FALSE)</f>
        <v>#N/A</v>
      </c>
      <c r="K461" t="e">
        <f>VLOOKUP($A461,content_factors_backup!$A$2:$Q$468,K$525,FALSE)</f>
        <v>#N/A</v>
      </c>
      <c r="L461" t="e">
        <f>VLOOKUP($A461,content_factors_backup!$A$2:$Q$468,L$525,FALSE)</f>
        <v>#N/A</v>
      </c>
      <c r="M461" t="e">
        <f>VLOOKUP($A461,content_factors_backup!$A$2:$Q$468,M$525,FALSE)</f>
        <v>#N/A</v>
      </c>
      <c r="N461" t="e">
        <f>VLOOKUP($A461,content_factors_backup!$A$2:$Q$468,N$525,FALSE)</f>
        <v>#N/A</v>
      </c>
      <c r="O461" t="e">
        <f>VLOOKUP($A461,content_factors_backup!$A$2:$Q$468,O$525,FALSE)</f>
        <v>#N/A</v>
      </c>
      <c r="P461" t="e">
        <f>VLOOKUP($A461,content_factors_backup!$A$2:$Q$468,P$525,FALSE)</f>
        <v>#N/A</v>
      </c>
      <c r="Q461" t="e">
        <f>VLOOKUP($A461,content_factors_backup!$A$2:$Q$468,Q$525,FALSE)</f>
        <v>#N/A</v>
      </c>
      <c r="R461" t="e">
        <f>VLOOKUP($A461,content_factors_backup!$A$2:$Q$468,R$525,FALSE)</f>
        <v>#N/A</v>
      </c>
      <c r="S461" t="e">
        <f>VLOOKUP($A461,content_factors_backup!$A$2:$Q$468,S$525,FALSE)</f>
        <v>#N/A</v>
      </c>
      <c r="T461" t="e">
        <f>VLOOKUP($A461,content_factors_backup!$A$2:$Q$468,T$525,FALSE)</f>
        <v>#N/A</v>
      </c>
      <c r="U461" t="e">
        <f>VLOOKUP($A461,content_factors_backup!$A$2:$Q$468,U$525,FALSE)</f>
        <v>#N/A</v>
      </c>
      <c r="V461" t="e">
        <f>VLOOKUP($A461,content_factors_backup!$A$2:$Q$468,V$525,FALSE)</f>
        <v>#N/A</v>
      </c>
      <c r="W461" t="e">
        <f>VLOOKUP($A461,content_factors_backup!$A$2:$Q$468,W$525,FALSE)</f>
        <v>#N/A</v>
      </c>
    </row>
    <row r="462" spans="1:23" x14ac:dyDescent="0.25">
      <c r="A462">
        <v>1094</v>
      </c>
      <c r="B462" t="s">
        <v>1165</v>
      </c>
      <c r="G462" t="s">
        <v>1166</v>
      </c>
      <c r="I462" t="e">
        <f>VLOOKUP($A462,content_factors_backup!$A$2:$Q$468,I$525,FALSE)</f>
        <v>#N/A</v>
      </c>
      <c r="J462" t="e">
        <f>VLOOKUP($A462,content_factors_backup!$A$2:$Q$468,J$525,FALSE)</f>
        <v>#N/A</v>
      </c>
      <c r="K462" t="e">
        <f>VLOOKUP($A462,content_factors_backup!$A$2:$Q$468,K$525,FALSE)</f>
        <v>#N/A</v>
      </c>
      <c r="L462" t="e">
        <f>VLOOKUP($A462,content_factors_backup!$A$2:$Q$468,L$525,FALSE)</f>
        <v>#N/A</v>
      </c>
      <c r="M462" t="e">
        <f>VLOOKUP($A462,content_factors_backup!$A$2:$Q$468,M$525,FALSE)</f>
        <v>#N/A</v>
      </c>
      <c r="N462" t="e">
        <f>VLOOKUP($A462,content_factors_backup!$A$2:$Q$468,N$525,FALSE)</f>
        <v>#N/A</v>
      </c>
      <c r="O462" t="e">
        <f>VLOOKUP($A462,content_factors_backup!$A$2:$Q$468,O$525,FALSE)</f>
        <v>#N/A</v>
      </c>
      <c r="P462" t="e">
        <f>VLOOKUP($A462,content_factors_backup!$A$2:$Q$468,P$525,FALSE)</f>
        <v>#N/A</v>
      </c>
      <c r="Q462" t="e">
        <f>VLOOKUP($A462,content_factors_backup!$A$2:$Q$468,Q$525,FALSE)</f>
        <v>#N/A</v>
      </c>
      <c r="R462" t="e">
        <f>VLOOKUP($A462,content_factors_backup!$A$2:$Q$468,R$525,FALSE)</f>
        <v>#N/A</v>
      </c>
      <c r="S462" t="e">
        <f>VLOOKUP($A462,content_factors_backup!$A$2:$Q$468,S$525,FALSE)</f>
        <v>#N/A</v>
      </c>
      <c r="T462" t="e">
        <f>VLOOKUP($A462,content_factors_backup!$A$2:$Q$468,T$525,FALSE)</f>
        <v>#N/A</v>
      </c>
      <c r="U462" t="e">
        <f>VLOOKUP($A462,content_factors_backup!$A$2:$Q$468,U$525,FALSE)</f>
        <v>#N/A</v>
      </c>
      <c r="V462" t="e">
        <f>VLOOKUP($A462,content_factors_backup!$A$2:$Q$468,V$525,FALSE)</f>
        <v>#N/A</v>
      </c>
      <c r="W462" t="e">
        <f>VLOOKUP($A462,content_factors_backup!$A$2:$Q$468,W$525,FALSE)</f>
        <v>#N/A</v>
      </c>
    </row>
    <row r="463" spans="1:23" x14ac:dyDescent="0.25">
      <c r="A463">
        <v>1096</v>
      </c>
      <c r="B463" t="s">
        <v>368</v>
      </c>
      <c r="C463" t="s">
        <v>545</v>
      </c>
      <c r="E463" t="s">
        <v>540</v>
      </c>
      <c r="F463" t="s">
        <v>544</v>
      </c>
      <c r="G463">
        <v>2131</v>
      </c>
      <c r="I463">
        <f>VLOOKUP($A463,content_factors_backup!$A$2:$Q$468,I$525,FALSE)</f>
        <v>0</v>
      </c>
      <c r="J463" t="e">
        <f>VLOOKUP($A463,content_factors_backup!$A$2:$Q$468,J$525,FALSE)</f>
        <v>#N/A</v>
      </c>
      <c r="K463" t="e">
        <f>VLOOKUP($A463,content_factors_backup!$A$2:$Q$468,K$525,FALSE)</f>
        <v>#N/A</v>
      </c>
      <c r="L463" t="e">
        <f>VLOOKUP($A463,content_factors_backup!$A$2:$Q$468,L$525,FALSE)</f>
        <v>#N/A</v>
      </c>
      <c r="M463" t="e">
        <f>VLOOKUP($A463,content_factors_backup!$A$2:$Q$468,M$525,FALSE)</f>
        <v>#N/A</v>
      </c>
      <c r="N463" t="e">
        <f>VLOOKUP($A463,content_factors_backup!$A$2:$Q$468,N$525,FALSE)</f>
        <v>#N/A</v>
      </c>
      <c r="O463" t="e">
        <f>VLOOKUP($A463,content_factors_backup!$A$2:$Q$468,O$525,FALSE)</f>
        <v>#N/A</v>
      </c>
      <c r="P463" t="e">
        <f>VLOOKUP($A463,content_factors_backup!$A$2:$Q$468,P$525,FALSE)</f>
        <v>#N/A</v>
      </c>
      <c r="Q463" t="e">
        <f>VLOOKUP($A463,content_factors_backup!$A$2:$Q$468,Q$525,FALSE)</f>
        <v>#N/A</v>
      </c>
      <c r="R463" t="e">
        <f>VLOOKUP($A463,content_factors_backup!$A$2:$Q$468,R$525,FALSE)</f>
        <v>#N/A</v>
      </c>
      <c r="S463" t="e">
        <f>VLOOKUP($A463,content_factors_backup!$A$2:$Q$468,S$525,FALSE)</f>
        <v>#N/A</v>
      </c>
      <c r="T463" t="e">
        <f>VLOOKUP($A463,content_factors_backup!$A$2:$Q$468,T$525,FALSE)</f>
        <v>#N/A</v>
      </c>
      <c r="U463" t="e">
        <f>VLOOKUP($A463,content_factors_backup!$A$2:$Q$468,U$525,FALSE)</f>
        <v>#N/A</v>
      </c>
      <c r="V463" t="e">
        <f>VLOOKUP($A463,content_factors_backup!$A$2:$Q$468,V$525,FALSE)</f>
        <v>#N/A</v>
      </c>
      <c r="W463" t="e">
        <f>VLOOKUP($A463,content_factors_backup!$A$2:$Q$468,W$525,FALSE)</f>
        <v>#N/A</v>
      </c>
    </row>
    <row r="464" spans="1:23" x14ac:dyDescent="0.25">
      <c r="A464">
        <v>1097</v>
      </c>
      <c r="B464" t="s">
        <v>369</v>
      </c>
      <c r="C464" t="s">
        <v>539</v>
      </c>
      <c r="E464">
        <v>20500</v>
      </c>
      <c r="F464">
        <v>20500</v>
      </c>
      <c r="G464">
        <v>21118.01</v>
      </c>
      <c r="I464">
        <f>VLOOKUP($A464,content_factors_backup!$A$2:$Q$468,I$525,FALSE)</f>
        <v>50</v>
      </c>
      <c r="J464" t="e">
        <f>VLOOKUP($A464,content_factors_backup!$A$2:$Q$468,J$525,FALSE)</f>
        <v>#N/A</v>
      </c>
      <c r="K464" t="e">
        <f>VLOOKUP($A464,content_factors_backup!$A$2:$Q$468,K$525,FALSE)</f>
        <v>#N/A</v>
      </c>
      <c r="L464" t="e">
        <f>VLOOKUP($A464,content_factors_backup!$A$2:$Q$468,L$525,FALSE)</f>
        <v>#N/A</v>
      </c>
      <c r="M464" t="e">
        <f>VLOOKUP($A464,content_factors_backup!$A$2:$Q$468,M$525,FALSE)</f>
        <v>#N/A</v>
      </c>
      <c r="N464" t="e">
        <f>VLOOKUP($A464,content_factors_backup!$A$2:$Q$468,N$525,FALSE)</f>
        <v>#N/A</v>
      </c>
      <c r="O464" t="e">
        <f>VLOOKUP($A464,content_factors_backup!$A$2:$Q$468,O$525,FALSE)</f>
        <v>#N/A</v>
      </c>
      <c r="P464" t="e">
        <f>VLOOKUP($A464,content_factors_backup!$A$2:$Q$468,P$525,FALSE)</f>
        <v>#N/A</v>
      </c>
      <c r="Q464" t="e">
        <f>VLOOKUP($A464,content_factors_backup!$A$2:$Q$468,Q$525,FALSE)</f>
        <v>#N/A</v>
      </c>
      <c r="R464" t="e">
        <f>VLOOKUP($A464,content_factors_backup!$A$2:$Q$468,R$525,FALSE)</f>
        <v>#N/A</v>
      </c>
      <c r="S464" t="e">
        <f>VLOOKUP($A464,content_factors_backup!$A$2:$Q$468,S$525,FALSE)</f>
        <v>#N/A</v>
      </c>
      <c r="T464" t="e">
        <f>VLOOKUP($A464,content_factors_backup!$A$2:$Q$468,T$525,FALSE)</f>
        <v>#N/A</v>
      </c>
      <c r="U464" t="e">
        <f>VLOOKUP($A464,content_factors_backup!$A$2:$Q$468,U$525,FALSE)</f>
        <v>#N/A</v>
      </c>
      <c r="V464" t="e">
        <f>VLOOKUP($A464,content_factors_backup!$A$2:$Q$468,V$525,FALSE)</f>
        <v>#N/A</v>
      </c>
      <c r="W464" t="e">
        <f>VLOOKUP($A464,content_factors_backup!$A$2:$Q$468,W$525,FALSE)</f>
        <v>#N/A</v>
      </c>
    </row>
    <row r="465" spans="1:23" x14ac:dyDescent="0.25">
      <c r="A465">
        <v>1098</v>
      </c>
      <c r="B465" t="s">
        <v>1201</v>
      </c>
      <c r="C465" t="s">
        <v>539</v>
      </c>
      <c r="E465" t="s">
        <v>1202</v>
      </c>
      <c r="F465" t="s">
        <v>1202</v>
      </c>
      <c r="G465">
        <v>21159.01</v>
      </c>
      <c r="I465" t="e">
        <f>VLOOKUP($A465,content_factors_backup!$A$2:$Q$468,I$525,FALSE)</f>
        <v>#N/A</v>
      </c>
      <c r="J465" t="e">
        <f>VLOOKUP($A465,content_factors_backup!$A$2:$Q$468,J$525,FALSE)</f>
        <v>#N/A</v>
      </c>
      <c r="K465" t="e">
        <f>VLOOKUP($A465,content_factors_backup!$A$2:$Q$468,K$525,FALSE)</f>
        <v>#N/A</v>
      </c>
      <c r="L465" t="e">
        <f>VLOOKUP($A465,content_factors_backup!$A$2:$Q$468,L$525,FALSE)</f>
        <v>#N/A</v>
      </c>
      <c r="M465" t="e">
        <f>VLOOKUP($A465,content_factors_backup!$A$2:$Q$468,M$525,FALSE)</f>
        <v>#N/A</v>
      </c>
      <c r="N465" t="e">
        <f>VLOOKUP($A465,content_factors_backup!$A$2:$Q$468,N$525,FALSE)</f>
        <v>#N/A</v>
      </c>
      <c r="O465" t="e">
        <f>VLOOKUP($A465,content_factors_backup!$A$2:$Q$468,O$525,FALSE)</f>
        <v>#N/A</v>
      </c>
      <c r="P465" t="e">
        <f>VLOOKUP($A465,content_factors_backup!$A$2:$Q$468,P$525,FALSE)</f>
        <v>#N/A</v>
      </c>
      <c r="Q465" t="e">
        <f>VLOOKUP($A465,content_factors_backup!$A$2:$Q$468,Q$525,FALSE)</f>
        <v>#N/A</v>
      </c>
      <c r="R465" t="e">
        <f>VLOOKUP($A465,content_factors_backup!$A$2:$Q$468,R$525,FALSE)</f>
        <v>#N/A</v>
      </c>
      <c r="S465" t="e">
        <f>VLOOKUP($A465,content_factors_backup!$A$2:$Q$468,S$525,FALSE)</f>
        <v>#N/A</v>
      </c>
      <c r="T465" t="e">
        <f>VLOOKUP($A465,content_factors_backup!$A$2:$Q$468,T$525,FALSE)</f>
        <v>#N/A</v>
      </c>
      <c r="U465" t="e">
        <f>VLOOKUP($A465,content_factors_backup!$A$2:$Q$468,U$525,FALSE)</f>
        <v>#N/A</v>
      </c>
      <c r="V465" t="e">
        <f>VLOOKUP($A465,content_factors_backup!$A$2:$Q$468,V$525,FALSE)</f>
        <v>#N/A</v>
      </c>
      <c r="W465" t="e">
        <f>VLOOKUP($A465,content_factors_backup!$A$2:$Q$468,W$525,FALSE)</f>
        <v>#N/A</v>
      </c>
    </row>
    <row r="466" spans="1:23" x14ac:dyDescent="0.25">
      <c r="A466">
        <v>1104</v>
      </c>
      <c r="B466" t="s">
        <v>370</v>
      </c>
      <c r="C466" t="s">
        <v>543</v>
      </c>
      <c r="E466" t="s">
        <v>542</v>
      </c>
      <c r="F466" t="s">
        <v>542</v>
      </c>
      <c r="G466">
        <v>2952.05</v>
      </c>
      <c r="I466">
        <f>VLOOKUP($A466,content_factors_backup!$A$2:$Q$468,I$525,FALSE)</f>
        <v>0</v>
      </c>
      <c r="J466" t="e">
        <f>VLOOKUP($A466,content_factors_backup!$A$2:$Q$468,J$525,FALSE)</f>
        <v>#N/A</v>
      </c>
      <c r="K466" t="e">
        <f>VLOOKUP($A466,content_factors_backup!$A$2:$Q$468,K$525,FALSE)</f>
        <v>#N/A</v>
      </c>
      <c r="L466" t="e">
        <f>VLOOKUP($A466,content_factors_backup!$A$2:$Q$468,L$525,FALSE)</f>
        <v>#N/A</v>
      </c>
      <c r="M466" t="e">
        <f>VLOOKUP($A466,content_factors_backup!$A$2:$Q$468,M$525,FALSE)</f>
        <v>#N/A</v>
      </c>
      <c r="N466" t="e">
        <f>VLOOKUP($A466,content_factors_backup!$A$2:$Q$468,N$525,FALSE)</f>
        <v>#N/A</v>
      </c>
      <c r="O466" t="e">
        <f>VLOOKUP($A466,content_factors_backup!$A$2:$Q$468,O$525,FALSE)</f>
        <v>#N/A</v>
      </c>
      <c r="P466" t="e">
        <f>VLOOKUP($A466,content_factors_backup!$A$2:$Q$468,P$525,FALSE)</f>
        <v>#N/A</v>
      </c>
      <c r="Q466" t="e">
        <f>VLOOKUP($A466,content_factors_backup!$A$2:$Q$468,Q$525,FALSE)</f>
        <v>#N/A</v>
      </c>
      <c r="R466" t="e">
        <f>VLOOKUP($A466,content_factors_backup!$A$2:$Q$468,R$525,FALSE)</f>
        <v>#N/A</v>
      </c>
      <c r="S466" t="e">
        <f>VLOOKUP($A466,content_factors_backup!$A$2:$Q$468,S$525,FALSE)</f>
        <v>#N/A</v>
      </c>
      <c r="T466" t="e">
        <f>VLOOKUP($A466,content_factors_backup!$A$2:$Q$468,T$525,FALSE)</f>
        <v>#N/A</v>
      </c>
      <c r="U466" t="e">
        <f>VLOOKUP($A466,content_factors_backup!$A$2:$Q$468,U$525,FALSE)</f>
        <v>#N/A</v>
      </c>
      <c r="V466" t="e">
        <f>VLOOKUP($A466,content_factors_backup!$A$2:$Q$468,V$525,FALSE)</f>
        <v>#N/A</v>
      </c>
      <c r="W466" t="e">
        <f>VLOOKUP($A466,content_factors_backup!$A$2:$Q$468,W$525,FALSE)</f>
        <v>#N/A</v>
      </c>
    </row>
    <row r="467" spans="1:23" x14ac:dyDescent="0.25">
      <c r="A467">
        <v>1107</v>
      </c>
      <c r="B467" t="s">
        <v>371</v>
      </c>
      <c r="C467" t="s">
        <v>541</v>
      </c>
      <c r="E467" t="s">
        <v>540</v>
      </c>
      <c r="F467">
        <v>10130</v>
      </c>
      <c r="G467">
        <v>2132</v>
      </c>
      <c r="I467">
        <f>VLOOKUP($A467,content_factors_backup!$A$2:$Q$468,I$525,FALSE)</f>
        <v>0</v>
      </c>
      <c r="J467" t="e">
        <f>VLOOKUP($A467,content_factors_backup!$A$2:$Q$468,J$525,FALSE)</f>
        <v>#N/A</v>
      </c>
      <c r="K467" t="e">
        <f>VLOOKUP($A467,content_factors_backup!$A$2:$Q$468,K$525,FALSE)</f>
        <v>#N/A</v>
      </c>
      <c r="L467" t="e">
        <f>VLOOKUP($A467,content_factors_backup!$A$2:$Q$468,L$525,FALSE)</f>
        <v>#N/A</v>
      </c>
      <c r="M467" t="e">
        <f>VLOOKUP($A467,content_factors_backup!$A$2:$Q$468,M$525,FALSE)</f>
        <v>#N/A</v>
      </c>
      <c r="N467" t="e">
        <f>VLOOKUP($A467,content_factors_backup!$A$2:$Q$468,N$525,FALSE)</f>
        <v>#N/A</v>
      </c>
      <c r="O467" t="e">
        <f>VLOOKUP($A467,content_factors_backup!$A$2:$Q$468,O$525,FALSE)</f>
        <v>#N/A</v>
      </c>
      <c r="P467" t="e">
        <f>VLOOKUP($A467,content_factors_backup!$A$2:$Q$468,P$525,FALSE)</f>
        <v>#N/A</v>
      </c>
      <c r="Q467" t="e">
        <f>VLOOKUP($A467,content_factors_backup!$A$2:$Q$468,Q$525,FALSE)</f>
        <v>#N/A</v>
      </c>
      <c r="R467" t="e">
        <f>VLOOKUP($A467,content_factors_backup!$A$2:$Q$468,R$525,FALSE)</f>
        <v>#N/A</v>
      </c>
      <c r="S467" t="e">
        <f>VLOOKUP($A467,content_factors_backup!$A$2:$Q$468,S$525,FALSE)</f>
        <v>#N/A</v>
      </c>
      <c r="T467" t="e">
        <f>VLOOKUP($A467,content_factors_backup!$A$2:$Q$468,T$525,FALSE)</f>
        <v>#N/A</v>
      </c>
      <c r="U467" t="e">
        <f>VLOOKUP($A467,content_factors_backup!$A$2:$Q$468,U$525,FALSE)</f>
        <v>#N/A</v>
      </c>
      <c r="V467" t="e">
        <f>VLOOKUP($A467,content_factors_backup!$A$2:$Q$468,V$525,FALSE)</f>
        <v>#N/A</v>
      </c>
      <c r="W467" t="e">
        <f>VLOOKUP($A467,content_factors_backup!$A$2:$Q$468,W$525,FALSE)</f>
        <v>#N/A</v>
      </c>
    </row>
    <row r="468" spans="1:23" x14ac:dyDescent="0.25">
      <c r="A468">
        <v>1108</v>
      </c>
      <c r="B468" t="s">
        <v>372</v>
      </c>
      <c r="C468" t="s">
        <v>539</v>
      </c>
      <c r="E468">
        <v>20500</v>
      </c>
      <c r="F468">
        <v>20500</v>
      </c>
      <c r="G468">
        <v>21118.02</v>
      </c>
      <c r="I468">
        <f>VLOOKUP($A468,content_factors_backup!$A$2:$Q$468,I$525,FALSE)</f>
        <v>50</v>
      </c>
      <c r="J468" t="e">
        <f>VLOOKUP($A468,content_factors_backup!$A$2:$Q$468,J$525,FALSE)</f>
        <v>#N/A</v>
      </c>
      <c r="K468" t="e">
        <f>VLOOKUP($A468,content_factors_backup!$A$2:$Q$468,K$525,FALSE)</f>
        <v>#N/A</v>
      </c>
      <c r="L468" t="e">
        <f>VLOOKUP($A468,content_factors_backup!$A$2:$Q$468,L$525,FALSE)</f>
        <v>#N/A</v>
      </c>
      <c r="M468" t="e">
        <f>VLOOKUP($A468,content_factors_backup!$A$2:$Q$468,M$525,FALSE)</f>
        <v>#N/A</v>
      </c>
      <c r="N468" t="e">
        <f>VLOOKUP($A468,content_factors_backup!$A$2:$Q$468,N$525,FALSE)</f>
        <v>#N/A</v>
      </c>
      <c r="O468" t="e">
        <f>VLOOKUP($A468,content_factors_backup!$A$2:$Q$468,O$525,FALSE)</f>
        <v>#N/A</v>
      </c>
      <c r="P468" t="e">
        <f>VLOOKUP($A468,content_factors_backup!$A$2:$Q$468,P$525,FALSE)</f>
        <v>#N/A</v>
      </c>
      <c r="Q468" t="e">
        <f>VLOOKUP($A468,content_factors_backup!$A$2:$Q$468,Q$525,FALSE)</f>
        <v>#N/A</v>
      </c>
      <c r="R468" t="e">
        <f>VLOOKUP($A468,content_factors_backup!$A$2:$Q$468,R$525,FALSE)</f>
        <v>#N/A</v>
      </c>
      <c r="S468" t="e">
        <f>VLOOKUP($A468,content_factors_backup!$A$2:$Q$468,S$525,FALSE)</f>
        <v>#N/A</v>
      </c>
      <c r="T468" t="e">
        <f>VLOOKUP($A468,content_factors_backup!$A$2:$Q$468,T$525,FALSE)</f>
        <v>#N/A</v>
      </c>
      <c r="U468" t="e">
        <f>VLOOKUP($A468,content_factors_backup!$A$2:$Q$468,U$525,FALSE)</f>
        <v>#N/A</v>
      </c>
      <c r="V468" t="e">
        <f>VLOOKUP($A468,content_factors_backup!$A$2:$Q$468,V$525,FALSE)</f>
        <v>#N/A</v>
      </c>
      <c r="W468" t="e">
        <f>VLOOKUP($A468,content_factors_backup!$A$2:$Q$468,W$525,FALSE)</f>
        <v>#N/A</v>
      </c>
    </row>
    <row r="469" spans="1:23" x14ac:dyDescent="0.25">
      <c r="A469">
        <v>1110</v>
      </c>
      <c r="B469" t="s">
        <v>373</v>
      </c>
      <c r="C469" t="s">
        <v>538</v>
      </c>
      <c r="E469">
        <v>10190</v>
      </c>
      <c r="F469">
        <v>10190</v>
      </c>
      <c r="G469">
        <v>2133</v>
      </c>
      <c r="I469">
        <f>VLOOKUP($A469,content_factors_backup!$A$2:$Q$468,I$525,FALSE)</f>
        <v>0</v>
      </c>
      <c r="J469" t="e">
        <f>VLOOKUP($A469,content_factors_backup!$A$2:$Q$468,J$525,FALSE)</f>
        <v>#N/A</v>
      </c>
      <c r="K469" t="e">
        <f>VLOOKUP($A469,content_factors_backup!$A$2:$Q$468,K$525,FALSE)</f>
        <v>#N/A</v>
      </c>
      <c r="L469" t="e">
        <f>VLOOKUP($A469,content_factors_backup!$A$2:$Q$468,L$525,FALSE)</f>
        <v>#N/A</v>
      </c>
      <c r="M469" t="e">
        <f>VLOOKUP($A469,content_factors_backup!$A$2:$Q$468,M$525,FALSE)</f>
        <v>#N/A</v>
      </c>
      <c r="N469" t="e">
        <f>VLOOKUP($A469,content_factors_backup!$A$2:$Q$468,N$525,FALSE)</f>
        <v>#N/A</v>
      </c>
      <c r="O469" t="e">
        <f>VLOOKUP($A469,content_factors_backup!$A$2:$Q$468,O$525,FALSE)</f>
        <v>#N/A</v>
      </c>
      <c r="P469" t="e">
        <f>VLOOKUP($A469,content_factors_backup!$A$2:$Q$468,P$525,FALSE)</f>
        <v>#N/A</v>
      </c>
      <c r="Q469" t="e">
        <f>VLOOKUP($A469,content_factors_backup!$A$2:$Q$468,Q$525,FALSE)</f>
        <v>#N/A</v>
      </c>
      <c r="R469" t="e">
        <f>VLOOKUP($A469,content_factors_backup!$A$2:$Q$468,R$525,FALSE)</f>
        <v>#N/A</v>
      </c>
      <c r="S469" t="e">
        <f>VLOOKUP($A469,content_factors_backup!$A$2:$Q$468,S$525,FALSE)</f>
        <v>#N/A</v>
      </c>
      <c r="T469" t="e">
        <f>VLOOKUP($A469,content_factors_backup!$A$2:$Q$468,T$525,FALSE)</f>
        <v>#N/A</v>
      </c>
      <c r="U469" t="e">
        <f>VLOOKUP($A469,content_factors_backup!$A$2:$Q$468,U$525,FALSE)</f>
        <v>#N/A</v>
      </c>
      <c r="V469" t="e">
        <f>VLOOKUP($A469,content_factors_backup!$A$2:$Q$468,V$525,FALSE)</f>
        <v>#N/A</v>
      </c>
      <c r="W469" t="e">
        <f>VLOOKUP($A469,content_factors_backup!$A$2:$Q$468,W$525,FALSE)</f>
        <v>#N/A</v>
      </c>
    </row>
    <row r="470" spans="1:23" x14ac:dyDescent="0.25">
      <c r="A470">
        <v>1111</v>
      </c>
      <c r="B470" t="s">
        <v>1193</v>
      </c>
      <c r="C470" t="s">
        <v>539</v>
      </c>
      <c r="E470">
        <v>20500</v>
      </c>
      <c r="F470">
        <v>20500</v>
      </c>
      <c r="G470">
        <v>21118.03</v>
      </c>
      <c r="I470" t="e">
        <f>VLOOKUP($A470,content_factors_backup!$A$2:$Q$468,I$525,FALSE)</f>
        <v>#N/A</v>
      </c>
      <c r="J470" t="e">
        <f>VLOOKUP($A470,content_factors_backup!$A$2:$Q$468,J$525,FALSE)</f>
        <v>#N/A</v>
      </c>
      <c r="K470" t="e">
        <f>VLOOKUP($A470,content_factors_backup!$A$2:$Q$468,K$525,FALSE)</f>
        <v>#N/A</v>
      </c>
      <c r="L470" t="e">
        <f>VLOOKUP($A470,content_factors_backup!$A$2:$Q$468,L$525,FALSE)</f>
        <v>#N/A</v>
      </c>
      <c r="M470" t="e">
        <f>VLOOKUP($A470,content_factors_backup!$A$2:$Q$468,M$525,FALSE)</f>
        <v>#N/A</v>
      </c>
      <c r="N470" t="e">
        <f>VLOOKUP($A470,content_factors_backup!$A$2:$Q$468,N$525,FALSE)</f>
        <v>#N/A</v>
      </c>
      <c r="O470" t="e">
        <f>VLOOKUP($A470,content_factors_backup!$A$2:$Q$468,O$525,FALSE)</f>
        <v>#N/A</v>
      </c>
      <c r="P470" t="e">
        <f>VLOOKUP($A470,content_factors_backup!$A$2:$Q$468,P$525,FALSE)</f>
        <v>#N/A</v>
      </c>
      <c r="Q470" t="e">
        <f>VLOOKUP($A470,content_factors_backup!$A$2:$Q$468,Q$525,FALSE)</f>
        <v>#N/A</v>
      </c>
      <c r="R470" t="e">
        <f>VLOOKUP($A470,content_factors_backup!$A$2:$Q$468,R$525,FALSE)</f>
        <v>#N/A</v>
      </c>
      <c r="S470" t="e">
        <f>VLOOKUP($A470,content_factors_backup!$A$2:$Q$468,S$525,FALSE)</f>
        <v>#N/A</v>
      </c>
      <c r="T470" t="e">
        <f>VLOOKUP($A470,content_factors_backup!$A$2:$Q$468,T$525,FALSE)</f>
        <v>#N/A</v>
      </c>
      <c r="U470" t="e">
        <f>VLOOKUP($A470,content_factors_backup!$A$2:$Q$468,U$525,FALSE)</f>
        <v>#N/A</v>
      </c>
      <c r="V470" t="e">
        <f>VLOOKUP($A470,content_factors_backup!$A$2:$Q$468,V$525,FALSE)</f>
        <v>#N/A</v>
      </c>
      <c r="W470" t="e">
        <f>VLOOKUP($A470,content_factors_backup!$A$2:$Q$468,W$525,FALSE)</f>
        <v>#N/A</v>
      </c>
    </row>
    <row r="471" spans="1:23" x14ac:dyDescent="0.25">
      <c r="A471">
        <v>1120</v>
      </c>
      <c r="B471" t="s">
        <v>1173</v>
      </c>
      <c r="G471" t="s">
        <v>1174</v>
      </c>
      <c r="I471" t="e">
        <f>VLOOKUP($A471,content_factors_backup!$A$2:$Q$468,I$525,FALSE)</f>
        <v>#N/A</v>
      </c>
      <c r="J471" t="e">
        <f>VLOOKUP($A471,content_factors_backup!$A$2:$Q$468,J$525,FALSE)</f>
        <v>#N/A</v>
      </c>
      <c r="K471" t="e">
        <f>VLOOKUP($A471,content_factors_backup!$A$2:$Q$468,K$525,FALSE)</f>
        <v>#N/A</v>
      </c>
      <c r="L471" t="e">
        <f>VLOOKUP($A471,content_factors_backup!$A$2:$Q$468,L$525,FALSE)</f>
        <v>#N/A</v>
      </c>
      <c r="M471" t="e">
        <f>VLOOKUP($A471,content_factors_backup!$A$2:$Q$468,M$525,FALSE)</f>
        <v>#N/A</v>
      </c>
      <c r="N471" t="e">
        <f>VLOOKUP($A471,content_factors_backup!$A$2:$Q$468,N$525,FALSE)</f>
        <v>#N/A</v>
      </c>
      <c r="O471" t="e">
        <f>VLOOKUP($A471,content_factors_backup!$A$2:$Q$468,O$525,FALSE)</f>
        <v>#N/A</v>
      </c>
      <c r="P471" t="e">
        <f>VLOOKUP($A471,content_factors_backup!$A$2:$Q$468,P$525,FALSE)</f>
        <v>#N/A</v>
      </c>
      <c r="Q471" t="e">
        <f>VLOOKUP($A471,content_factors_backup!$A$2:$Q$468,Q$525,FALSE)</f>
        <v>#N/A</v>
      </c>
      <c r="R471" t="e">
        <f>VLOOKUP($A471,content_factors_backup!$A$2:$Q$468,R$525,FALSE)</f>
        <v>#N/A</v>
      </c>
      <c r="S471" t="e">
        <f>VLOOKUP($A471,content_factors_backup!$A$2:$Q$468,S$525,FALSE)</f>
        <v>#N/A</v>
      </c>
      <c r="T471" t="e">
        <f>VLOOKUP($A471,content_factors_backup!$A$2:$Q$468,T$525,FALSE)</f>
        <v>#N/A</v>
      </c>
      <c r="U471" t="e">
        <f>VLOOKUP($A471,content_factors_backup!$A$2:$Q$468,U$525,FALSE)</f>
        <v>#N/A</v>
      </c>
      <c r="V471" t="e">
        <f>VLOOKUP($A471,content_factors_backup!$A$2:$Q$468,V$525,FALSE)</f>
        <v>#N/A</v>
      </c>
      <c r="W471" t="e">
        <f>VLOOKUP($A471,content_factors_backup!$A$2:$Q$468,W$525,FALSE)</f>
        <v>#N/A</v>
      </c>
    </row>
    <row r="472" spans="1:23" x14ac:dyDescent="0.25">
      <c r="A472">
        <v>1122</v>
      </c>
      <c r="B472" t="s">
        <v>1155</v>
      </c>
      <c r="G472" t="s">
        <v>1156</v>
      </c>
      <c r="I472" t="e">
        <f>VLOOKUP($A472,content_factors_backup!$A$2:$Q$468,I$525,FALSE)</f>
        <v>#N/A</v>
      </c>
      <c r="J472" t="e">
        <f>VLOOKUP($A472,content_factors_backup!$A$2:$Q$468,J$525,FALSE)</f>
        <v>#N/A</v>
      </c>
      <c r="K472" t="e">
        <f>VLOOKUP($A472,content_factors_backup!$A$2:$Q$468,K$525,FALSE)</f>
        <v>#N/A</v>
      </c>
      <c r="L472" t="e">
        <f>VLOOKUP($A472,content_factors_backup!$A$2:$Q$468,L$525,FALSE)</f>
        <v>#N/A</v>
      </c>
      <c r="M472" t="e">
        <f>VLOOKUP($A472,content_factors_backup!$A$2:$Q$468,M$525,FALSE)</f>
        <v>#N/A</v>
      </c>
      <c r="N472" t="e">
        <f>VLOOKUP($A472,content_factors_backup!$A$2:$Q$468,N$525,FALSE)</f>
        <v>#N/A</v>
      </c>
      <c r="O472" t="e">
        <f>VLOOKUP($A472,content_factors_backup!$A$2:$Q$468,O$525,FALSE)</f>
        <v>#N/A</v>
      </c>
      <c r="P472" t="e">
        <f>VLOOKUP($A472,content_factors_backup!$A$2:$Q$468,P$525,FALSE)</f>
        <v>#N/A</v>
      </c>
      <c r="Q472" t="e">
        <f>VLOOKUP($A472,content_factors_backup!$A$2:$Q$468,Q$525,FALSE)</f>
        <v>#N/A</v>
      </c>
      <c r="R472" t="e">
        <f>VLOOKUP($A472,content_factors_backup!$A$2:$Q$468,R$525,FALSE)</f>
        <v>#N/A</v>
      </c>
      <c r="S472" t="e">
        <f>VLOOKUP($A472,content_factors_backup!$A$2:$Q$468,S$525,FALSE)</f>
        <v>#N/A</v>
      </c>
      <c r="T472" t="e">
        <f>VLOOKUP($A472,content_factors_backup!$A$2:$Q$468,T$525,FALSE)</f>
        <v>#N/A</v>
      </c>
      <c r="U472" t="e">
        <f>VLOOKUP($A472,content_factors_backup!$A$2:$Q$468,U$525,FALSE)</f>
        <v>#N/A</v>
      </c>
      <c r="V472" t="e">
        <f>VLOOKUP($A472,content_factors_backup!$A$2:$Q$468,V$525,FALSE)</f>
        <v>#N/A</v>
      </c>
      <c r="W472" t="e">
        <f>VLOOKUP($A472,content_factors_backup!$A$2:$Q$468,W$525,FALSE)</f>
        <v>#N/A</v>
      </c>
    </row>
    <row r="473" spans="1:23" x14ac:dyDescent="0.25">
      <c r="A473">
        <v>1124</v>
      </c>
      <c r="B473" t="s">
        <v>1175</v>
      </c>
      <c r="G473" t="s">
        <v>1176</v>
      </c>
      <c r="I473" t="e">
        <f>VLOOKUP($A473,content_factors_backup!$A$2:$Q$468,I$525,FALSE)</f>
        <v>#N/A</v>
      </c>
      <c r="J473" t="e">
        <f>VLOOKUP($A473,content_factors_backup!$A$2:$Q$468,J$525,FALSE)</f>
        <v>#N/A</v>
      </c>
      <c r="K473" t="e">
        <f>VLOOKUP($A473,content_factors_backup!$A$2:$Q$468,K$525,FALSE)</f>
        <v>#N/A</v>
      </c>
      <c r="L473" t="e">
        <f>VLOOKUP($A473,content_factors_backup!$A$2:$Q$468,L$525,FALSE)</f>
        <v>#N/A</v>
      </c>
      <c r="M473" t="e">
        <f>VLOOKUP($A473,content_factors_backup!$A$2:$Q$468,M$525,FALSE)</f>
        <v>#N/A</v>
      </c>
      <c r="N473" t="e">
        <f>VLOOKUP($A473,content_factors_backup!$A$2:$Q$468,N$525,FALSE)</f>
        <v>#N/A</v>
      </c>
      <c r="O473" t="e">
        <f>VLOOKUP($A473,content_factors_backup!$A$2:$Q$468,O$525,FALSE)</f>
        <v>#N/A</v>
      </c>
      <c r="P473" t="e">
        <f>VLOOKUP($A473,content_factors_backup!$A$2:$Q$468,P$525,FALSE)</f>
        <v>#N/A</v>
      </c>
      <c r="Q473" t="e">
        <f>VLOOKUP($A473,content_factors_backup!$A$2:$Q$468,Q$525,FALSE)</f>
        <v>#N/A</v>
      </c>
      <c r="R473" t="e">
        <f>VLOOKUP($A473,content_factors_backup!$A$2:$Q$468,R$525,FALSE)</f>
        <v>#N/A</v>
      </c>
      <c r="S473" t="e">
        <f>VLOOKUP($A473,content_factors_backup!$A$2:$Q$468,S$525,FALSE)</f>
        <v>#N/A</v>
      </c>
      <c r="T473" t="e">
        <f>VLOOKUP($A473,content_factors_backup!$A$2:$Q$468,T$525,FALSE)</f>
        <v>#N/A</v>
      </c>
      <c r="U473" t="e">
        <f>VLOOKUP($A473,content_factors_backup!$A$2:$Q$468,U$525,FALSE)</f>
        <v>#N/A</v>
      </c>
      <c r="V473" t="e">
        <f>VLOOKUP($A473,content_factors_backup!$A$2:$Q$468,V$525,FALSE)</f>
        <v>#N/A</v>
      </c>
      <c r="W473" t="e">
        <f>VLOOKUP($A473,content_factors_backup!$A$2:$Q$468,W$525,FALSE)</f>
        <v>#N/A</v>
      </c>
    </row>
    <row r="474" spans="1:23" x14ac:dyDescent="0.25">
      <c r="A474">
        <v>1126</v>
      </c>
      <c r="B474" t="s">
        <v>374</v>
      </c>
      <c r="C474" t="s">
        <v>537</v>
      </c>
      <c r="E474">
        <v>10619</v>
      </c>
      <c r="F474">
        <v>10613</v>
      </c>
      <c r="G474">
        <v>2121.0100000000002</v>
      </c>
      <c r="I474">
        <f>VLOOKUP($A474,content_factors_backup!$A$2:$Q$468,I$525,FALSE)</f>
        <v>0</v>
      </c>
      <c r="J474" t="e">
        <f>VLOOKUP($A474,content_factors_backup!$A$2:$Q$468,J$525,FALSE)</f>
        <v>#N/A</v>
      </c>
      <c r="K474" t="e">
        <f>VLOOKUP($A474,content_factors_backup!$A$2:$Q$468,K$525,FALSE)</f>
        <v>#N/A</v>
      </c>
      <c r="L474" t="e">
        <f>VLOOKUP($A474,content_factors_backup!$A$2:$Q$468,L$525,FALSE)</f>
        <v>#N/A</v>
      </c>
      <c r="M474" t="e">
        <f>VLOOKUP($A474,content_factors_backup!$A$2:$Q$468,M$525,FALSE)</f>
        <v>#N/A</v>
      </c>
      <c r="N474" t="e">
        <f>VLOOKUP($A474,content_factors_backup!$A$2:$Q$468,N$525,FALSE)</f>
        <v>#N/A</v>
      </c>
      <c r="O474" t="e">
        <f>VLOOKUP($A474,content_factors_backup!$A$2:$Q$468,O$525,FALSE)</f>
        <v>#N/A</v>
      </c>
      <c r="P474" t="e">
        <f>VLOOKUP($A474,content_factors_backup!$A$2:$Q$468,P$525,FALSE)</f>
        <v>#N/A</v>
      </c>
      <c r="Q474" t="e">
        <f>VLOOKUP($A474,content_factors_backup!$A$2:$Q$468,Q$525,FALSE)</f>
        <v>#N/A</v>
      </c>
      <c r="R474" t="e">
        <f>VLOOKUP($A474,content_factors_backup!$A$2:$Q$468,R$525,FALSE)</f>
        <v>#N/A</v>
      </c>
      <c r="S474" t="e">
        <f>VLOOKUP($A474,content_factors_backup!$A$2:$Q$468,S$525,FALSE)</f>
        <v>#N/A</v>
      </c>
      <c r="T474" t="e">
        <f>VLOOKUP($A474,content_factors_backup!$A$2:$Q$468,T$525,FALSE)</f>
        <v>#N/A</v>
      </c>
      <c r="U474" t="e">
        <f>VLOOKUP($A474,content_factors_backup!$A$2:$Q$468,U$525,FALSE)</f>
        <v>#N/A</v>
      </c>
      <c r="V474" t="e">
        <f>VLOOKUP($A474,content_factors_backup!$A$2:$Q$468,V$525,FALSE)</f>
        <v>#N/A</v>
      </c>
      <c r="W474" t="e">
        <f>VLOOKUP($A474,content_factors_backup!$A$2:$Q$468,W$525,FALSE)</f>
        <v>#N/A</v>
      </c>
    </row>
    <row r="475" spans="1:23" x14ac:dyDescent="0.25">
      <c r="A475">
        <v>1127</v>
      </c>
      <c r="B475" t="s">
        <v>466</v>
      </c>
      <c r="C475" t="s">
        <v>539</v>
      </c>
      <c r="E475">
        <v>20890</v>
      </c>
      <c r="F475">
        <v>20860</v>
      </c>
      <c r="G475">
        <v>21117.01</v>
      </c>
      <c r="I475">
        <f>VLOOKUP($A475,content_factors_backup!$A$2:$Q$468,I$525,FALSE)</f>
        <v>50</v>
      </c>
      <c r="J475" t="e">
        <f>VLOOKUP($A475,content_factors_backup!$A$2:$Q$468,J$525,FALSE)</f>
        <v>#N/A</v>
      </c>
      <c r="K475" t="e">
        <f>VLOOKUP($A475,content_factors_backup!$A$2:$Q$468,K$525,FALSE)</f>
        <v>#N/A</v>
      </c>
      <c r="L475" t="e">
        <f>VLOOKUP($A475,content_factors_backup!$A$2:$Q$468,L$525,FALSE)</f>
        <v>#N/A</v>
      </c>
      <c r="M475" t="e">
        <f>VLOOKUP($A475,content_factors_backup!$A$2:$Q$468,M$525,FALSE)</f>
        <v>#N/A</v>
      </c>
      <c r="N475" t="e">
        <f>VLOOKUP($A475,content_factors_backup!$A$2:$Q$468,N$525,FALSE)</f>
        <v>#N/A</v>
      </c>
      <c r="O475" t="e">
        <f>VLOOKUP($A475,content_factors_backup!$A$2:$Q$468,O$525,FALSE)</f>
        <v>#N/A</v>
      </c>
      <c r="P475" t="e">
        <f>VLOOKUP($A475,content_factors_backup!$A$2:$Q$468,P$525,FALSE)</f>
        <v>#N/A</v>
      </c>
      <c r="Q475" t="e">
        <f>VLOOKUP($A475,content_factors_backup!$A$2:$Q$468,Q$525,FALSE)</f>
        <v>#N/A</v>
      </c>
      <c r="R475" t="e">
        <f>VLOOKUP($A475,content_factors_backup!$A$2:$Q$468,R$525,FALSE)</f>
        <v>#N/A</v>
      </c>
      <c r="S475" t="e">
        <f>VLOOKUP($A475,content_factors_backup!$A$2:$Q$468,S$525,FALSE)</f>
        <v>#N/A</v>
      </c>
      <c r="T475" t="e">
        <f>VLOOKUP($A475,content_factors_backup!$A$2:$Q$468,T$525,FALSE)</f>
        <v>#N/A</v>
      </c>
      <c r="U475" t="e">
        <f>VLOOKUP($A475,content_factors_backup!$A$2:$Q$468,U$525,FALSE)</f>
        <v>#N/A</v>
      </c>
      <c r="V475" t="e">
        <f>VLOOKUP($A475,content_factors_backup!$A$2:$Q$468,V$525,FALSE)</f>
        <v>#N/A</v>
      </c>
      <c r="W475" t="e">
        <f>VLOOKUP($A475,content_factors_backup!$A$2:$Q$468,W$525,FALSE)</f>
        <v>#N/A</v>
      </c>
    </row>
    <row r="476" spans="1:23" x14ac:dyDescent="0.25">
      <c r="A476">
        <v>1128</v>
      </c>
      <c r="B476" t="s">
        <v>1200</v>
      </c>
      <c r="C476" t="s">
        <v>539</v>
      </c>
      <c r="E476">
        <v>20890</v>
      </c>
      <c r="F476">
        <v>20860</v>
      </c>
      <c r="G476">
        <v>21159.02</v>
      </c>
      <c r="I476" t="e">
        <f>VLOOKUP($A476,content_factors_backup!$A$2:$Q$468,I$525,FALSE)</f>
        <v>#N/A</v>
      </c>
      <c r="J476" t="e">
        <f>VLOOKUP($A476,content_factors_backup!$A$2:$Q$468,J$525,FALSE)</f>
        <v>#N/A</v>
      </c>
      <c r="K476" t="e">
        <f>VLOOKUP($A476,content_factors_backup!$A$2:$Q$468,K$525,FALSE)</f>
        <v>#N/A</v>
      </c>
      <c r="L476" t="e">
        <f>VLOOKUP($A476,content_factors_backup!$A$2:$Q$468,L$525,FALSE)</f>
        <v>#N/A</v>
      </c>
      <c r="M476" t="e">
        <f>VLOOKUP($A476,content_factors_backup!$A$2:$Q$468,M$525,FALSE)</f>
        <v>#N/A</v>
      </c>
      <c r="N476" t="e">
        <f>VLOOKUP($A476,content_factors_backup!$A$2:$Q$468,N$525,FALSE)</f>
        <v>#N/A</v>
      </c>
      <c r="O476" t="e">
        <f>VLOOKUP($A476,content_factors_backup!$A$2:$Q$468,O$525,FALSE)</f>
        <v>#N/A</v>
      </c>
      <c r="P476" t="e">
        <f>VLOOKUP($A476,content_factors_backup!$A$2:$Q$468,P$525,FALSE)</f>
        <v>#N/A</v>
      </c>
      <c r="Q476" t="e">
        <f>VLOOKUP($A476,content_factors_backup!$A$2:$Q$468,Q$525,FALSE)</f>
        <v>#N/A</v>
      </c>
      <c r="R476" t="e">
        <f>VLOOKUP($A476,content_factors_backup!$A$2:$Q$468,R$525,FALSE)</f>
        <v>#N/A</v>
      </c>
      <c r="S476" t="e">
        <f>VLOOKUP($A476,content_factors_backup!$A$2:$Q$468,S$525,FALSE)</f>
        <v>#N/A</v>
      </c>
      <c r="T476" t="e">
        <f>VLOOKUP($A476,content_factors_backup!$A$2:$Q$468,T$525,FALSE)</f>
        <v>#N/A</v>
      </c>
      <c r="U476" t="e">
        <f>VLOOKUP($A476,content_factors_backup!$A$2:$Q$468,U$525,FALSE)</f>
        <v>#N/A</v>
      </c>
      <c r="V476" t="e">
        <f>VLOOKUP($A476,content_factors_backup!$A$2:$Q$468,V$525,FALSE)</f>
        <v>#N/A</v>
      </c>
      <c r="W476" t="e">
        <f>VLOOKUP($A476,content_factors_backup!$A$2:$Q$468,W$525,FALSE)</f>
        <v>#N/A</v>
      </c>
    </row>
    <row r="477" spans="1:23" x14ac:dyDescent="0.25">
      <c r="A477">
        <v>1129</v>
      </c>
      <c r="B477" t="s">
        <v>375</v>
      </c>
      <c r="C477" t="s">
        <v>536</v>
      </c>
      <c r="E477">
        <v>150600</v>
      </c>
      <c r="F477">
        <v>150600</v>
      </c>
      <c r="G477">
        <v>21519.02</v>
      </c>
      <c r="I477">
        <f>VLOOKUP($A477,content_factors_backup!$A$2:$Q$468,I$525,FALSE)</f>
        <v>100</v>
      </c>
      <c r="J477" t="e">
        <f>VLOOKUP($A477,content_factors_backup!$A$2:$Q$468,J$525,FALSE)</f>
        <v>#N/A</v>
      </c>
      <c r="K477" t="e">
        <f>VLOOKUP($A477,content_factors_backup!$A$2:$Q$468,K$525,FALSE)</f>
        <v>#N/A</v>
      </c>
      <c r="L477" t="e">
        <f>VLOOKUP($A477,content_factors_backup!$A$2:$Q$468,L$525,FALSE)</f>
        <v>#N/A</v>
      </c>
      <c r="M477" t="e">
        <f>VLOOKUP($A477,content_factors_backup!$A$2:$Q$468,M$525,FALSE)</f>
        <v>#N/A</v>
      </c>
      <c r="N477" t="e">
        <f>VLOOKUP($A477,content_factors_backup!$A$2:$Q$468,N$525,FALSE)</f>
        <v>#N/A</v>
      </c>
      <c r="O477" t="e">
        <f>VLOOKUP($A477,content_factors_backup!$A$2:$Q$468,O$525,FALSE)</f>
        <v>#N/A</v>
      </c>
      <c r="P477" t="e">
        <f>VLOOKUP($A477,content_factors_backup!$A$2:$Q$468,P$525,FALSE)</f>
        <v>#N/A</v>
      </c>
      <c r="Q477" t="e">
        <f>VLOOKUP($A477,content_factors_backup!$A$2:$Q$468,Q$525,FALSE)</f>
        <v>#N/A</v>
      </c>
      <c r="R477" t="e">
        <f>VLOOKUP($A477,content_factors_backup!$A$2:$Q$468,R$525,FALSE)</f>
        <v>#N/A</v>
      </c>
      <c r="S477" t="e">
        <f>VLOOKUP($A477,content_factors_backup!$A$2:$Q$468,S$525,FALSE)</f>
        <v>#N/A</v>
      </c>
      <c r="T477" t="e">
        <f>VLOOKUP($A477,content_factors_backup!$A$2:$Q$468,T$525,FALSE)</f>
        <v>#N/A</v>
      </c>
      <c r="U477" t="e">
        <f>VLOOKUP($A477,content_factors_backup!$A$2:$Q$468,U$525,FALSE)</f>
        <v>#N/A</v>
      </c>
      <c r="V477" t="e">
        <f>VLOOKUP($A477,content_factors_backup!$A$2:$Q$468,V$525,FALSE)</f>
        <v>#N/A</v>
      </c>
      <c r="W477" t="e">
        <f>VLOOKUP($A477,content_factors_backup!$A$2:$Q$468,W$525,FALSE)</f>
        <v>#N/A</v>
      </c>
    </row>
    <row r="478" spans="1:23" x14ac:dyDescent="0.25">
      <c r="A478">
        <v>1130</v>
      </c>
      <c r="B478" t="s">
        <v>1196</v>
      </c>
      <c r="C478" t="s">
        <v>1197</v>
      </c>
      <c r="E478" t="s">
        <v>619</v>
      </c>
      <c r="F478" t="s">
        <v>618</v>
      </c>
      <c r="G478">
        <v>2293</v>
      </c>
      <c r="I478" t="e">
        <f>VLOOKUP($A478,content_factors_backup!$A$2:$Q$468,I$525,FALSE)</f>
        <v>#N/A</v>
      </c>
      <c r="J478" t="e">
        <f>VLOOKUP($A478,content_factors_backup!$A$2:$Q$468,J$525,FALSE)</f>
        <v>#N/A</v>
      </c>
      <c r="K478" t="e">
        <f>VLOOKUP($A478,content_factors_backup!$A$2:$Q$468,K$525,FALSE)</f>
        <v>#N/A</v>
      </c>
      <c r="L478" t="e">
        <f>VLOOKUP($A478,content_factors_backup!$A$2:$Q$468,L$525,FALSE)</f>
        <v>#N/A</v>
      </c>
      <c r="M478" t="e">
        <f>VLOOKUP($A478,content_factors_backup!$A$2:$Q$468,M$525,FALSE)</f>
        <v>#N/A</v>
      </c>
      <c r="N478" t="e">
        <f>VLOOKUP($A478,content_factors_backup!$A$2:$Q$468,N$525,FALSE)</f>
        <v>#N/A</v>
      </c>
      <c r="O478" t="e">
        <f>VLOOKUP($A478,content_factors_backup!$A$2:$Q$468,O$525,FALSE)</f>
        <v>#N/A</v>
      </c>
      <c r="P478" t="e">
        <f>VLOOKUP($A478,content_factors_backup!$A$2:$Q$468,P$525,FALSE)</f>
        <v>#N/A</v>
      </c>
      <c r="Q478" t="e">
        <f>VLOOKUP($A478,content_factors_backup!$A$2:$Q$468,Q$525,FALSE)</f>
        <v>#N/A</v>
      </c>
      <c r="R478" t="e">
        <f>VLOOKUP($A478,content_factors_backup!$A$2:$Q$468,R$525,FALSE)</f>
        <v>#N/A</v>
      </c>
      <c r="S478" t="e">
        <f>VLOOKUP($A478,content_factors_backup!$A$2:$Q$468,S$525,FALSE)</f>
        <v>#N/A</v>
      </c>
      <c r="T478" t="e">
        <f>VLOOKUP($A478,content_factors_backup!$A$2:$Q$468,T$525,FALSE)</f>
        <v>#N/A</v>
      </c>
      <c r="U478" t="e">
        <f>VLOOKUP($A478,content_factors_backup!$A$2:$Q$468,U$525,FALSE)</f>
        <v>#N/A</v>
      </c>
      <c r="V478" t="e">
        <f>VLOOKUP($A478,content_factors_backup!$A$2:$Q$468,V$525,FALSE)</f>
        <v>#N/A</v>
      </c>
      <c r="W478" t="e">
        <f>VLOOKUP($A478,content_factors_backup!$A$2:$Q$468,W$525,FALSE)</f>
        <v>#N/A</v>
      </c>
    </row>
    <row r="479" spans="1:23" x14ac:dyDescent="0.25">
      <c r="A479">
        <v>1134</v>
      </c>
      <c r="B479" t="s">
        <v>376</v>
      </c>
      <c r="C479" t="s">
        <v>535</v>
      </c>
      <c r="E479">
        <v>410390</v>
      </c>
      <c r="F479">
        <v>410390</v>
      </c>
      <c r="G479">
        <v>2959.06</v>
      </c>
      <c r="I479">
        <f>VLOOKUP($A479,content_factors_backup!$A$2:$Q$468,I$525,FALSE)</f>
        <v>0</v>
      </c>
      <c r="J479" t="e">
        <f>VLOOKUP($A479,content_factors_backup!$A$2:$Q$468,J$525,FALSE)</f>
        <v>#N/A</v>
      </c>
      <c r="K479" t="e">
        <f>VLOOKUP($A479,content_factors_backup!$A$2:$Q$468,K$525,FALSE)</f>
        <v>#N/A</v>
      </c>
      <c r="L479" t="e">
        <f>VLOOKUP($A479,content_factors_backup!$A$2:$Q$468,L$525,FALSE)</f>
        <v>#N/A</v>
      </c>
      <c r="M479" t="e">
        <f>VLOOKUP($A479,content_factors_backup!$A$2:$Q$468,M$525,FALSE)</f>
        <v>#N/A</v>
      </c>
      <c r="N479" t="e">
        <f>VLOOKUP($A479,content_factors_backup!$A$2:$Q$468,N$525,FALSE)</f>
        <v>#N/A</v>
      </c>
      <c r="O479" t="e">
        <f>VLOOKUP($A479,content_factors_backup!$A$2:$Q$468,O$525,FALSE)</f>
        <v>#N/A</v>
      </c>
      <c r="P479" t="e">
        <f>VLOOKUP($A479,content_factors_backup!$A$2:$Q$468,P$525,FALSE)</f>
        <v>#N/A</v>
      </c>
      <c r="Q479" t="e">
        <f>VLOOKUP($A479,content_factors_backup!$A$2:$Q$468,Q$525,FALSE)</f>
        <v>#N/A</v>
      </c>
      <c r="R479" t="e">
        <f>VLOOKUP($A479,content_factors_backup!$A$2:$Q$468,R$525,FALSE)</f>
        <v>#N/A</v>
      </c>
      <c r="S479" t="e">
        <f>VLOOKUP($A479,content_factors_backup!$A$2:$Q$468,S$525,FALSE)</f>
        <v>#N/A</v>
      </c>
      <c r="T479" t="e">
        <f>VLOOKUP($A479,content_factors_backup!$A$2:$Q$468,T$525,FALSE)</f>
        <v>#N/A</v>
      </c>
      <c r="U479" t="e">
        <f>VLOOKUP($A479,content_factors_backup!$A$2:$Q$468,U$525,FALSE)</f>
        <v>#N/A</v>
      </c>
      <c r="V479" t="e">
        <f>VLOOKUP($A479,content_factors_backup!$A$2:$Q$468,V$525,FALSE)</f>
        <v>#N/A</v>
      </c>
      <c r="W479" t="e">
        <f>VLOOKUP($A479,content_factors_backup!$A$2:$Q$468,W$525,FALSE)</f>
        <v>#N/A</v>
      </c>
    </row>
    <row r="480" spans="1:23" x14ac:dyDescent="0.25">
      <c r="A480">
        <v>1136</v>
      </c>
      <c r="B480" t="s">
        <v>534</v>
      </c>
      <c r="C480" t="s">
        <v>506</v>
      </c>
      <c r="E480">
        <v>410390</v>
      </c>
      <c r="F480">
        <v>410390</v>
      </c>
      <c r="G480">
        <v>2959.08</v>
      </c>
      <c r="I480" t="e">
        <f>VLOOKUP($A480,content_factors_backup!$A$2:$Q$468,I$525,FALSE)</f>
        <v>#N/A</v>
      </c>
      <c r="J480" t="e">
        <f>VLOOKUP($A480,content_factors_backup!$A$2:$Q$468,J$525,FALSE)</f>
        <v>#N/A</v>
      </c>
      <c r="K480" t="e">
        <f>VLOOKUP($A480,content_factors_backup!$A$2:$Q$468,K$525,FALSE)</f>
        <v>#N/A</v>
      </c>
      <c r="L480" t="e">
        <f>VLOOKUP($A480,content_factors_backup!$A$2:$Q$468,L$525,FALSE)</f>
        <v>#N/A</v>
      </c>
      <c r="M480" t="e">
        <f>VLOOKUP($A480,content_factors_backup!$A$2:$Q$468,M$525,FALSE)</f>
        <v>#N/A</v>
      </c>
      <c r="N480" t="e">
        <f>VLOOKUP($A480,content_factors_backup!$A$2:$Q$468,N$525,FALSE)</f>
        <v>#N/A</v>
      </c>
      <c r="O480" t="e">
        <f>VLOOKUP($A480,content_factors_backup!$A$2:$Q$468,O$525,FALSE)</f>
        <v>#N/A</v>
      </c>
      <c r="P480" t="e">
        <f>VLOOKUP($A480,content_factors_backup!$A$2:$Q$468,P$525,FALSE)</f>
        <v>#N/A</v>
      </c>
      <c r="Q480" t="e">
        <f>VLOOKUP($A480,content_factors_backup!$A$2:$Q$468,Q$525,FALSE)</f>
        <v>#N/A</v>
      </c>
      <c r="R480" t="e">
        <f>VLOOKUP($A480,content_factors_backup!$A$2:$Q$468,R$525,FALSE)</f>
        <v>#N/A</v>
      </c>
      <c r="S480" t="e">
        <f>VLOOKUP($A480,content_factors_backup!$A$2:$Q$468,S$525,FALSE)</f>
        <v>#N/A</v>
      </c>
      <c r="T480" t="e">
        <f>VLOOKUP($A480,content_factors_backup!$A$2:$Q$468,T$525,FALSE)</f>
        <v>#N/A</v>
      </c>
      <c r="U480" t="e">
        <f>VLOOKUP($A480,content_factors_backup!$A$2:$Q$468,U$525,FALSE)</f>
        <v>#N/A</v>
      </c>
      <c r="V480" t="e">
        <f>VLOOKUP($A480,content_factors_backup!$A$2:$Q$468,V$525,FALSE)</f>
        <v>#N/A</v>
      </c>
      <c r="W480" t="e">
        <f>VLOOKUP($A480,content_factors_backup!$A$2:$Q$468,W$525,FALSE)</f>
        <v>#N/A</v>
      </c>
    </row>
    <row r="481" spans="1:23" x14ac:dyDescent="0.25">
      <c r="A481">
        <v>1137</v>
      </c>
      <c r="B481" t="s">
        <v>1161</v>
      </c>
      <c r="G481" t="s">
        <v>1162</v>
      </c>
      <c r="I481" t="e">
        <f>VLOOKUP($A481,content_factors_backup!$A$2:$Q$468,I$525,FALSE)</f>
        <v>#N/A</v>
      </c>
      <c r="J481" t="e">
        <f>VLOOKUP($A481,content_factors_backup!$A$2:$Q$468,J$525,FALSE)</f>
        <v>#N/A</v>
      </c>
      <c r="K481" t="e">
        <f>VLOOKUP($A481,content_factors_backup!$A$2:$Q$468,K$525,FALSE)</f>
        <v>#N/A</v>
      </c>
      <c r="L481" t="e">
        <f>VLOOKUP($A481,content_factors_backup!$A$2:$Q$468,L$525,FALSE)</f>
        <v>#N/A</v>
      </c>
      <c r="M481" t="e">
        <f>VLOOKUP($A481,content_factors_backup!$A$2:$Q$468,M$525,FALSE)</f>
        <v>#N/A</v>
      </c>
      <c r="N481" t="e">
        <f>VLOOKUP($A481,content_factors_backup!$A$2:$Q$468,N$525,FALSE)</f>
        <v>#N/A</v>
      </c>
      <c r="O481" t="e">
        <f>VLOOKUP($A481,content_factors_backup!$A$2:$Q$468,O$525,FALSE)</f>
        <v>#N/A</v>
      </c>
      <c r="P481" t="e">
        <f>VLOOKUP($A481,content_factors_backup!$A$2:$Q$468,P$525,FALSE)</f>
        <v>#N/A</v>
      </c>
      <c r="Q481" t="e">
        <f>VLOOKUP($A481,content_factors_backup!$A$2:$Q$468,Q$525,FALSE)</f>
        <v>#N/A</v>
      </c>
      <c r="R481" t="e">
        <f>VLOOKUP($A481,content_factors_backup!$A$2:$Q$468,R$525,FALSE)</f>
        <v>#N/A</v>
      </c>
      <c r="S481" t="e">
        <f>VLOOKUP($A481,content_factors_backup!$A$2:$Q$468,S$525,FALSE)</f>
        <v>#N/A</v>
      </c>
      <c r="T481" t="e">
        <f>VLOOKUP($A481,content_factors_backup!$A$2:$Q$468,T$525,FALSE)</f>
        <v>#N/A</v>
      </c>
      <c r="U481" t="e">
        <f>VLOOKUP($A481,content_factors_backup!$A$2:$Q$468,U$525,FALSE)</f>
        <v>#N/A</v>
      </c>
      <c r="V481" t="e">
        <f>VLOOKUP($A481,content_factors_backup!$A$2:$Q$468,V$525,FALSE)</f>
        <v>#N/A</v>
      </c>
      <c r="W481" t="e">
        <f>VLOOKUP($A481,content_factors_backup!$A$2:$Q$468,W$525,FALSE)</f>
        <v>#N/A</v>
      </c>
    </row>
    <row r="482" spans="1:23" x14ac:dyDescent="0.25">
      <c r="A482">
        <v>1140</v>
      </c>
      <c r="B482" t="s">
        <v>377</v>
      </c>
      <c r="C482" t="s">
        <v>533</v>
      </c>
      <c r="E482">
        <v>10619</v>
      </c>
      <c r="F482">
        <v>10614</v>
      </c>
      <c r="G482">
        <v>2191</v>
      </c>
      <c r="I482">
        <f>VLOOKUP($A482,content_factors_backup!$A$2:$Q$468,I$525,FALSE)</f>
        <v>0</v>
      </c>
      <c r="J482" t="e">
        <f>VLOOKUP($A482,content_factors_backup!$A$2:$Q$468,J$525,FALSE)</f>
        <v>#N/A</v>
      </c>
      <c r="K482" t="e">
        <f>VLOOKUP($A482,content_factors_backup!$A$2:$Q$468,K$525,FALSE)</f>
        <v>#N/A</v>
      </c>
      <c r="L482" t="e">
        <f>VLOOKUP($A482,content_factors_backup!$A$2:$Q$468,L$525,FALSE)</f>
        <v>#N/A</v>
      </c>
      <c r="M482" t="e">
        <f>VLOOKUP($A482,content_factors_backup!$A$2:$Q$468,M$525,FALSE)</f>
        <v>#N/A</v>
      </c>
      <c r="N482" t="e">
        <f>VLOOKUP($A482,content_factors_backup!$A$2:$Q$468,N$525,FALSE)</f>
        <v>#N/A</v>
      </c>
      <c r="O482" t="e">
        <f>VLOOKUP($A482,content_factors_backup!$A$2:$Q$468,O$525,FALSE)</f>
        <v>#N/A</v>
      </c>
      <c r="P482" t="e">
        <f>VLOOKUP($A482,content_factors_backup!$A$2:$Q$468,P$525,FALSE)</f>
        <v>#N/A</v>
      </c>
      <c r="Q482" t="e">
        <f>VLOOKUP($A482,content_factors_backup!$A$2:$Q$468,Q$525,FALSE)</f>
        <v>#N/A</v>
      </c>
      <c r="R482" t="e">
        <f>VLOOKUP($A482,content_factors_backup!$A$2:$Q$468,R$525,FALSE)</f>
        <v>#N/A</v>
      </c>
      <c r="S482" t="e">
        <f>VLOOKUP($A482,content_factors_backup!$A$2:$Q$468,S$525,FALSE)</f>
        <v>#N/A</v>
      </c>
      <c r="T482" t="e">
        <f>VLOOKUP($A482,content_factors_backup!$A$2:$Q$468,T$525,FALSE)</f>
        <v>#N/A</v>
      </c>
      <c r="U482" t="e">
        <f>VLOOKUP($A482,content_factors_backup!$A$2:$Q$468,U$525,FALSE)</f>
        <v>#N/A</v>
      </c>
      <c r="V482" t="e">
        <f>VLOOKUP($A482,content_factors_backup!$A$2:$Q$468,V$525,FALSE)</f>
        <v>#N/A</v>
      </c>
      <c r="W482" t="e">
        <f>VLOOKUP($A482,content_factors_backup!$A$2:$Q$468,W$525,FALSE)</f>
        <v>#N/A</v>
      </c>
    </row>
    <row r="483" spans="1:23" x14ac:dyDescent="0.25">
      <c r="A483">
        <v>1141</v>
      </c>
      <c r="B483" t="s">
        <v>378</v>
      </c>
      <c r="C483" t="s">
        <v>532</v>
      </c>
      <c r="E483">
        <v>20810</v>
      </c>
      <c r="F483">
        <v>20810</v>
      </c>
      <c r="G483">
        <v>21114</v>
      </c>
      <c r="I483">
        <f>VLOOKUP($A483,content_factors_backup!$A$2:$Q$468,I$525,FALSE)</f>
        <v>50</v>
      </c>
      <c r="J483" t="e">
        <f>VLOOKUP($A483,content_factors_backup!$A$2:$Q$468,J$525,FALSE)</f>
        <v>#N/A</v>
      </c>
      <c r="K483" t="e">
        <f>VLOOKUP($A483,content_factors_backup!$A$2:$Q$468,K$525,FALSE)</f>
        <v>#N/A</v>
      </c>
      <c r="L483" t="e">
        <f>VLOOKUP($A483,content_factors_backup!$A$2:$Q$468,L$525,FALSE)</f>
        <v>#N/A</v>
      </c>
      <c r="M483" t="e">
        <f>VLOOKUP($A483,content_factors_backup!$A$2:$Q$468,M$525,FALSE)</f>
        <v>#N/A</v>
      </c>
      <c r="N483" t="e">
        <f>VLOOKUP($A483,content_factors_backup!$A$2:$Q$468,N$525,FALSE)</f>
        <v>#N/A</v>
      </c>
      <c r="O483" t="e">
        <f>VLOOKUP($A483,content_factors_backup!$A$2:$Q$468,O$525,FALSE)</f>
        <v>#N/A</v>
      </c>
      <c r="P483" t="e">
        <f>VLOOKUP($A483,content_factors_backup!$A$2:$Q$468,P$525,FALSE)</f>
        <v>#N/A</v>
      </c>
      <c r="Q483" t="e">
        <f>VLOOKUP($A483,content_factors_backup!$A$2:$Q$468,Q$525,FALSE)</f>
        <v>#N/A</v>
      </c>
      <c r="R483" t="e">
        <f>VLOOKUP($A483,content_factors_backup!$A$2:$Q$468,R$525,FALSE)</f>
        <v>#N/A</v>
      </c>
      <c r="S483" t="e">
        <f>VLOOKUP($A483,content_factors_backup!$A$2:$Q$468,S$525,FALSE)</f>
        <v>#N/A</v>
      </c>
      <c r="T483" t="e">
        <f>VLOOKUP($A483,content_factors_backup!$A$2:$Q$468,T$525,FALSE)</f>
        <v>#N/A</v>
      </c>
      <c r="U483" t="e">
        <f>VLOOKUP($A483,content_factors_backup!$A$2:$Q$468,U$525,FALSE)</f>
        <v>#N/A</v>
      </c>
      <c r="V483" t="e">
        <f>VLOOKUP($A483,content_factors_backup!$A$2:$Q$468,V$525,FALSE)</f>
        <v>#N/A</v>
      </c>
      <c r="W483" t="e">
        <f>VLOOKUP($A483,content_factors_backup!$A$2:$Q$468,W$525,FALSE)</f>
        <v>#N/A</v>
      </c>
    </row>
    <row r="484" spans="1:23" x14ac:dyDescent="0.25">
      <c r="A484">
        <v>1144</v>
      </c>
      <c r="B484" t="s">
        <v>1181</v>
      </c>
      <c r="G484" t="s">
        <v>1182</v>
      </c>
      <c r="I484" t="e">
        <f>VLOOKUP($A484,content_factors_backup!$A$2:$Q$468,I$525,FALSE)</f>
        <v>#N/A</v>
      </c>
      <c r="J484" t="e">
        <f>VLOOKUP($A484,content_factors_backup!$A$2:$Q$468,J$525,FALSE)</f>
        <v>#N/A</v>
      </c>
      <c r="K484" t="e">
        <f>VLOOKUP($A484,content_factors_backup!$A$2:$Q$468,K$525,FALSE)</f>
        <v>#N/A</v>
      </c>
      <c r="L484" t="e">
        <f>VLOOKUP($A484,content_factors_backup!$A$2:$Q$468,L$525,FALSE)</f>
        <v>#N/A</v>
      </c>
      <c r="M484" t="e">
        <f>VLOOKUP($A484,content_factors_backup!$A$2:$Q$468,M$525,FALSE)</f>
        <v>#N/A</v>
      </c>
      <c r="N484" t="e">
        <f>VLOOKUP($A484,content_factors_backup!$A$2:$Q$468,N$525,FALSE)</f>
        <v>#N/A</v>
      </c>
      <c r="O484" t="e">
        <f>VLOOKUP($A484,content_factors_backup!$A$2:$Q$468,O$525,FALSE)</f>
        <v>#N/A</v>
      </c>
      <c r="P484" t="e">
        <f>VLOOKUP($A484,content_factors_backup!$A$2:$Q$468,P$525,FALSE)</f>
        <v>#N/A</v>
      </c>
      <c r="Q484" t="e">
        <f>VLOOKUP($A484,content_factors_backup!$A$2:$Q$468,Q$525,FALSE)</f>
        <v>#N/A</v>
      </c>
      <c r="R484" t="e">
        <f>VLOOKUP($A484,content_factors_backup!$A$2:$Q$468,R$525,FALSE)</f>
        <v>#N/A</v>
      </c>
      <c r="S484" t="e">
        <f>VLOOKUP($A484,content_factors_backup!$A$2:$Q$468,S$525,FALSE)</f>
        <v>#N/A</v>
      </c>
      <c r="T484" t="e">
        <f>VLOOKUP($A484,content_factors_backup!$A$2:$Q$468,T$525,FALSE)</f>
        <v>#N/A</v>
      </c>
      <c r="U484" t="e">
        <f>VLOOKUP($A484,content_factors_backup!$A$2:$Q$468,U$525,FALSE)</f>
        <v>#N/A</v>
      </c>
      <c r="V484" t="e">
        <f>VLOOKUP($A484,content_factors_backup!$A$2:$Q$468,V$525,FALSE)</f>
        <v>#N/A</v>
      </c>
      <c r="W484" t="e">
        <f>VLOOKUP($A484,content_factors_backup!$A$2:$Q$468,W$525,FALSE)</f>
        <v>#N/A</v>
      </c>
    </row>
    <row r="485" spans="1:23" x14ac:dyDescent="0.25">
      <c r="A485">
        <v>1150</v>
      </c>
      <c r="B485" t="s">
        <v>379</v>
      </c>
      <c r="C485" t="s">
        <v>531</v>
      </c>
      <c r="E485">
        <v>10619</v>
      </c>
      <c r="F485">
        <v>10619</v>
      </c>
      <c r="G485">
        <v>2192.0100000000002</v>
      </c>
      <c r="I485">
        <f>VLOOKUP($A485,content_factors_backup!$A$2:$Q$468,I$525,FALSE)</f>
        <v>0</v>
      </c>
      <c r="J485" t="e">
        <f>VLOOKUP($A485,content_factors_backup!$A$2:$Q$468,J$525,FALSE)</f>
        <v>#N/A</v>
      </c>
      <c r="K485" t="e">
        <f>VLOOKUP($A485,content_factors_backup!$A$2:$Q$468,K$525,FALSE)</f>
        <v>#N/A</v>
      </c>
      <c r="L485" t="e">
        <f>VLOOKUP($A485,content_factors_backup!$A$2:$Q$468,L$525,FALSE)</f>
        <v>#N/A</v>
      </c>
      <c r="M485" t="e">
        <f>VLOOKUP($A485,content_factors_backup!$A$2:$Q$468,M$525,FALSE)</f>
        <v>#N/A</v>
      </c>
      <c r="N485" t="e">
        <f>VLOOKUP($A485,content_factors_backup!$A$2:$Q$468,N$525,FALSE)</f>
        <v>#N/A</v>
      </c>
      <c r="O485" t="e">
        <f>VLOOKUP($A485,content_factors_backup!$A$2:$Q$468,O$525,FALSE)</f>
        <v>#N/A</v>
      </c>
      <c r="P485" t="e">
        <f>VLOOKUP($A485,content_factors_backup!$A$2:$Q$468,P$525,FALSE)</f>
        <v>#N/A</v>
      </c>
      <c r="Q485" t="e">
        <f>VLOOKUP($A485,content_factors_backup!$A$2:$Q$468,Q$525,FALSE)</f>
        <v>#N/A</v>
      </c>
      <c r="R485" t="e">
        <f>VLOOKUP($A485,content_factors_backup!$A$2:$Q$468,R$525,FALSE)</f>
        <v>#N/A</v>
      </c>
      <c r="S485" t="e">
        <f>VLOOKUP($A485,content_factors_backup!$A$2:$Q$468,S$525,FALSE)</f>
        <v>#N/A</v>
      </c>
      <c r="T485" t="e">
        <f>VLOOKUP($A485,content_factors_backup!$A$2:$Q$468,T$525,FALSE)</f>
        <v>#N/A</v>
      </c>
      <c r="U485" t="e">
        <f>VLOOKUP($A485,content_factors_backup!$A$2:$Q$468,U$525,FALSE)</f>
        <v>#N/A</v>
      </c>
      <c r="V485" t="e">
        <f>VLOOKUP($A485,content_factors_backup!$A$2:$Q$468,V$525,FALSE)</f>
        <v>#N/A</v>
      </c>
      <c r="W485" t="e">
        <f>VLOOKUP($A485,content_factors_backup!$A$2:$Q$468,W$525,FALSE)</f>
        <v>#N/A</v>
      </c>
    </row>
    <row r="486" spans="1:23" x14ac:dyDescent="0.25">
      <c r="A486">
        <v>1151</v>
      </c>
      <c r="B486" t="s">
        <v>1195</v>
      </c>
      <c r="C486" t="s">
        <v>539</v>
      </c>
      <c r="E486">
        <v>20890</v>
      </c>
      <c r="F486">
        <v>20890</v>
      </c>
      <c r="G486">
        <v>21119.01</v>
      </c>
      <c r="I486" t="e">
        <f>VLOOKUP($A486,content_factors_backup!$A$2:$Q$468,I$525,FALSE)</f>
        <v>#N/A</v>
      </c>
      <c r="J486" t="e">
        <f>VLOOKUP($A486,content_factors_backup!$A$2:$Q$468,J$525,FALSE)</f>
        <v>#N/A</v>
      </c>
      <c r="K486" t="e">
        <f>VLOOKUP($A486,content_factors_backup!$A$2:$Q$468,K$525,FALSE)</f>
        <v>#N/A</v>
      </c>
      <c r="L486" t="e">
        <f>VLOOKUP($A486,content_factors_backup!$A$2:$Q$468,L$525,FALSE)</f>
        <v>#N/A</v>
      </c>
      <c r="M486" t="e">
        <f>VLOOKUP($A486,content_factors_backup!$A$2:$Q$468,M$525,FALSE)</f>
        <v>#N/A</v>
      </c>
      <c r="N486" t="e">
        <f>VLOOKUP($A486,content_factors_backup!$A$2:$Q$468,N$525,FALSE)</f>
        <v>#N/A</v>
      </c>
      <c r="O486" t="e">
        <f>VLOOKUP($A486,content_factors_backup!$A$2:$Q$468,O$525,FALSE)</f>
        <v>#N/A</v>
      </c>
      <c r="P486" t="e">
        <f>VLOOKUP($A486,content_factors_backup!$A$2:$Q$468,P$525,FALSE)</f>
        <v>#N/A</v>
      </c>
      <c r="Q486" t="e">
        <f>VLOOKUP($A486,content_factors_backup!$A$2:$Q$468,Q$525,FALSE)</f>
        <v>#N/A</v>
      </c>
      <c r="R486" t="e">
        <f>VLOOKUP($A486,content_factors_backup!$A$2:$Q$468,R$525,FALSE)</f>
        <v>#N/A</v>
      </c>
      <c r="S486" t="e">
        <f>VLOOKUP($A486,content_factors_backup!$A$2:$Q$468,S$525,FALSE)</f>
        <v>#N/A</v>
      </c>
      <c r="T486" t="e">
        <f>VLOOKUP($A486,content_factors_backup!$A$2:$Q$468,T$525,FALSE)</f>
        <v>#N/A</v>
      </c>
      <c r="U486" t="e">
        <f>VLOOKUP($A486,content_factors_backup!$A$2:$Q$468,U$525,FALSE)</f>
        <v>#N/A</v>
      </c>
      <c r="V486" t="e">
        <f>VLOOKUP($A486,content_factors_backup!$A$2:$Q$468,V$525,FALSE)</f>
        <v>#N/A</v>
      </c>
      <c r="W486" t="e">
        <f>VLOOKUP($A486,content_factors_backup!$A$2:$Q$468,W$525,FALSE)</f>
        <v>#N/A</v>
      </c>
    </row>
    <row r="487" spans="1:23" x14ac:dyDescent="0.25">
      <c r="A487">
        <v>1154</v>
      </c>
      <c r="B487" t="s">
        <v>1183</v>
      </c>
      <c r="G487" t="s">
        <v>1184</v>
      </c>
      <c r="I487" t="e">
        <f>VLOOKUP($A487,content_factors_backup!$A$2:$Q$468,I$525,FALSE)</f>
        <v>#N/A</v>
      </c>
      <c r="J487" t="e">
        <f>VLOOKUP($A487,content_factors_backup!$A$2:$Q$468,J$525,FALSE)</f>
        <v>#N/A</v>
      </c>
      <c r="K487" t="e">
        <f>VLOOKUP($A487,content_factors_backup!$A$2:$Q$468,K$525,FALSE)</f>
        <v>#N/A</v>
      </c>
      <c r="L487" t="e">
        <f>VLOOKUP($A487,content_factors_backup!$A$2:$Q$468,L$525,FALSE)</f>
        <v>#N/A</v>
      </c>
      <c r="M487" t="e">
        <f>VLOOKUP($A487,content_factors_backup!$A$2:$Q$468,M$525,FALSE)</f>
        <v>#N/A</v>
      </c>
      <c r="N487" t="e">
        <f>VLOOKUP($A487,content_factors_backup!$A$2:$Q$468,N$525,FALSE)</f>
        <v>#N/A</v>
      </c>
      <c r="O487" t="e">
        <f>VLOOKUP($A487,content_factors_backup!$A$2:$Q$468,O$525,FALSE)</f>
        <v>#N/A</v>
      </c>
      <c r="P487" t="e">
        <f>VLOOKUP($A487,content_factors_backup!$A$2:$Q$468,P$525,FALSE)</f>
        <v>#N/A</v>
      </c>
      <c r="Q487" t="e">
        <f>VLOOKUP($A487,content_factors_backup!$A$2:$Q$468,Q$525,FALSE)</f>
        <v>#N/A</v>
      </c>
      <c r="R487" t="e">
        <f>VLOOKUP($A487,content_factors_backup!$A$2:$Q$468,R$525,FALSE)</f>
        <v>#N/A</v>
      </c>
      <c r="S487" t="e">
        <f>VLOOKUP($A487,content_factors_backup!$A$2:$Q$468,S$525,FALSE)</f>
        <v>#N/A</v>
      </c>
      <c r="T487" t="e">
        <f>VLOOKUP($A487,content_factors_backup!$A$2:$Q$468,T$525,FALSE)</f>
        <v>#N/A</v>
      </c>
      <c r="U487" t="e">
        <f>VLOOKUP($A487,content_factors_backup!$A$2:$Q$468,U$525,FALSE)</f>
        <v>#N/A</v>
      </c>
      <c r="V487" t="e">
        <f>VLOOKUP($A487,content_factors_backup!$A$2:$Q$468,V$525,FALSE)</f>
        <v>#N/A</v>
      </c>
      <c r="W487" t="e">
        <f>VLOOKUP($A487,content_factors_backup!$A$2:$Q$468,W$525,FALSE)</f>
        <v>#N/A</v>
      </c>
    </row>
    <row r="488" spans="1:23" x14ac:dyDescent="0.25">
      <c r="A488">
        <v>1157</v>
      </c>
      <c r="B488" t="s">
        <v>380</v>
      </c>
      <c r="C488" t="s">
        <v>530</v>
      </c>
      <c r="E488">
        <v>10619</v>
      </c>
      <c r="F488">
        <v>10613</v>
      </c>
      <c r="G488">
        <v>2121.02</v>
      </c>
      <c r="I488">
        <f>VLOOKUP($A488,content_factors_backup!$A$2:$Q$468,I$525,FALSE)</f>
        <v>0</v>
      </c>
      <c r="J488" t="e">
        <f>VLOOKUP($A488,content_factors_backup!$A$2:$Q$468,J$525,FALSE)</f>
        <v>#N/A</v>
      </c>
      <c r="K488" t="e">
        <f>VLOOKUP($A488,content_factors_backup!$A$2:$Q$468,K$525,FALSE)</f>
        <v>#N/A</v>
      </c>
      <c r="L488" t="e">
        <f>VLOOKUP($A488,content_factors_backup!$A$2:$Q$468,L$525,FALSE)</f>
        <v>#N/A</v>
      </c>
      <c r="M488" t="e">
        <f>VLOOKUP($A488,content_factors_backup!$A$2:$Q$468,M$525,FALSE)</f>
        <v>#N/A</v>
      </c>
      <c r="N488" t="e">
        <f>VLOOKUP($A488,content_factors_backup!$A$2:$Q$468,N$525,FALSE)</f>
        <v>#N/A</v>
      </c>
      <c r="O488" t="e">
        <f>VLOOKUP($A488,content_factors_backup!$A$2:$Q$468,O$525,FALSE)</f>
        <v>#N/A</v>
      </c>
      <c r="P488" t="e">
        <f>VLOOKUP($A488,content_factors_backup!$A$2:$Q$468,P$525,FALSE)</f>
        <v>#N/A</v>
      </c>
      <c r="Q488" t="e">
        <f>VLOOKUP($A488,content_factors_backup!$A$2:$Q$468,Q$525,FALSE)</f>
        <v>#N/A</v>
      </c>
      <c r="R488" t="e">
        <f>VLOOKUP($A488,content_factors_backup!$A$2:$Q$468,R$525,FALSE)</f>
        <v>#N/A</v>
      </c>
      <c r="S488" t="e">
        <f>VLOOKUP($A488,content_factors_backup!$A$2:$Q$468,S$525,FALSE)</f>
        <v>#N/A</v>
      </c>
      <c r="T488" t="e">
        <f>VLOOKUP($A488,content_factors_backup!$A$2:$Q$468,T$525,FALSE)</f>
        <v>#N/A</v>
      </c>
      <c r="U488" t="e">
        <f>VLOOKUP($A488,content_factors_backup!$A$2:$Q$468,U$525,FALSE)</f>
        <v>#N/A</v>
      </c>
      <c r="V488" t="e">
        <f>VLOOKUP($A488,content_factors_backup!$A$2:$Q$468,V$525,FALSE)</f>
        <v>#N/A</v>
      </c>
      <c r="W488" t="e">
        <f>VLOOKUP($A488,content_factors_backup!$A$2:$Q$468,W$525,FALSE)</f>
        <v>#N/A</v>
      </c>
    </row>
    <row r="489" spans="1:23" x14ac:dyDescent="0.25">
      <c r="A489">
        <v>1158</v>
      </c>
      <c r="B489" t="s">
        <v>1194</v>
      </c>
      <c r="C489" t="s">
        <v>539</v>
      </c>
      <c r="E489">
        <v>20890</v>
      </c>
      <c r="F489">
        <v>20860</v>
      </c>
      <c r="G489">
        <v>21117.02</v>
      </c>
      <c r="I489" t="e">
        <f>VLOOKUP($A489,content_factors_backup!$A$2:$Q$468,I$525,FALSE)</f>
        <v>#N/A</v>
      </c>
      <c r="J489" t="e">
        <f>VLOOKUP($A489,content_factors_backup!$A$2:$Q$468,J$525,FALSE)</f>
        <v>#N/A</v>
      </c>
      <c r="K489" t="e">
        <f>VLOOKUP($A489,content_factors_backup!$A$2:$Q$468,K$525,FALSE)</f>
        <v>#N/A</v>
      </c>
      <c r="L489" t="e">
        <f>VLOOKUP($A489,content_factors_backup!$A$2:$Q$468,L$525,FALSE)</f>
        <v>#N/A</v>
      </c>
      <c r="M489" t="e">
        <f>VLOOKUP($A489,content_factors_backup!$A$2:$Q$468,M$525,FALSE)</f>
        <v>#N/A</v>
      </c>
      <c r="N489" t="e">
        <f>VLOOKUP($A489,content_factors_backup!$A$2:$Q$468,N$525,FALSE)</f>
        <v>#N/A</v>
      </c>
      <c r="O489" t="e">
        <f>VLOOKUP($A489,content_factors_backup!$A$2:$Q$468,O$525,FALSE)</f>
        <v>#N/A</v>
      </c>
      <c r="P489" t="e">
        <f>VLOOKUP($A489,content_factors_backup!$A$2:$Q$468,P$525,FALSE)</f>
        <v>#N/A</v>
      </c>
      <c r="Q489" t="e">
        <f>VLOOKUP($A489,content_factors_backup!$A$2:$Q$468,Q$525,FALSE)</f>
        <v>#N/A</v>
      </c>
      <c r="R489" t="e">
        <f>VLOOKUP($A489,content_factors_backup!$A$2:$Q$468,R$525,FALSE)</f>
        <v>#N/A</v>
      </c>
      <c r="S489" t="e">
        <f>VLOOKUP($A489,content_factors_backup!$A$2:$Q$468,S$525,FALSE)</f>
        <v>#N/A</v>
      </c>
      <c r="T489" t="e">
        <f>VLOOKUP($A489,content_factors_backup!$A$2:$Q$468,T$525,FALSE)</f>
        <v>#N/A</v>
      </c>
      <c r="U489" t="e">
        <f>VLOOKUP($A489,content_factors_backup!$A$2:$Q$468,U$525,FALSE)</f>
        <v>#N/A</v>
      </c>
      <c r="V489" t="e">
        <f>VLOOKUP($A489,content_factors_backup!$A$2:$Q$468,V$525,FALSE)</f>
        <v>#N/A</v>
      </c>
      <c r="W489" t="e">
        <f>VLOOKUP($A489,content_factors_backup!$A$2:$Q$468,W$525,FALSE)</f>
        <v>#N/A</v>
      </c>
    </row>
    <row r="490" spans="1:23" x14ac:dyDescent="0.25">
      <c r="A490">
        <v>1159</v>
      </c>
      <c r="B490" t="s">
        <v>381</v>
      </c>
      <c r="I490">
        <f>VLOOKUP($A490,content_factors_backup!$A$2:$Q$468,I$525,FALSE)</f>
        <v>50</v>
      </c>
      <c r="J490" t="e">
        <f>VLOOKUP($A490,content_factors_backup!$A$2:$Q$468,J$525,FALSE)</f>
        <v>#N/A</v>
      </c>
      <c r="K490" t="e">
        <f>VLOOKUP($A490,content_factors_backup!$A$2:$Q$468,K$525,FALSE)</f>
        <v>#N/A</v>
      </c>
      <c r="L490" t="e">
        <f>VLOOKUP($A490,content_factors_backup!$A$2:$Q$468,L$525,FALSE)</f>
        <v>#N/A</v>
      </c>
      <c r="M490" t="e">
        <f>VLOOKUP($A490,content_factors_backup!$A$2:$Q$468,M$525,FALSE)</f>
        <v>#N/A</v>
      </c>
      <c r="N490" t="e">
        <f>VLOOKUP($A490,content_factors_backup!$A$2:$Q$468,N$525,FALSE)</f>
        <v>#N/A</v>
      </c>
      <c r="O490" t="e">
        <f>VLOOKUP($A490,content_factors_backup!$A$2:$Q$468,O$525,FALSE)</f>
        <v>#N/A</v>
      </c>
      <c r="P490" t="e">
        <f>VLOOKUP($A490,content_factors_backup!$A$2:$Q$468,P$525,FALSE)</f>
        <v>#N/A</v>
      </c>
      <c r="Q490" t="e">
        <f>VLOOKUP($A490,content_factors_backup!$A$2:$Q$468,Q$525,FALSE)</f>
        <v>#N/A</v>
      </c>
      <c r="R490" t="e">
        <f>VLOOKUP($A490,content_factors_backup!$A$2:$Q$468,R$525,FALSE)</f>
        <v>#N/A</v>
      </c>
      <c r="S490" t="e">
        <f>VLOOKUP($A490,content_factors_backup!$A$2:$Q$468,S$525,FALSE)</f>
        <v>#N/A</v>
      </c>
      <c r="T490" t="e">
        <f>VLOOKUP($A490,content_factors_backup!$A$2:$Q$468,T$525,FALSE)</f>
        <v>#N/A</v>
      </c>
      <c r="U490" t="e">
        <f>VLOOKUP($A490,content_factors_backup!$A$2:$Q$468,U$525,FALSE)</f>
        <v>#N/A</v>
      </c>
      <c r="V490" t="e">
        <f>VLOOKUP($A490,content_factors_backup!$A$2:$Q$468,V$525,FALSE)</f>
        <v>#N/A</v>
      </c>
      <c r="W490" t="e">
        <f>VLOOKUP($A490,content_factors_backup!$A$2:$Q$468,W$525,FALSE)</f>
        <v>#N/A</v>
      </c>
    </row>
    <row r="491" spans="1:23" x14ac:dyDescent="0.25">
      <c r="A491">
        <v>1161</v>
      </c>
      <c r="B491" t="s">
        <v>1177</v>
      </c>
      <c r="G491" t="s">
        <v>1178</v>
      </c>
      <c r="I491" t="e">
        <f>VLOOKUP($A491,content_factors_backup!$A$2:$Q$468,I$525,FALSE)</f>
        <v>#N/A</v>
      </c>
      <c r="J491" t="e">
        <f>VLOOKUP($A491,content_factors_backup!$A$2:$Q$468,J$525,FALSE)</f>
        <v>#N/A</v>
      </c>
      <c r="K491" t="e">
        <f>VLOOKUP($A491,content_factors_backup!$A$2:$Q$468,K$525,FALSE)</f>
        <v>#N/A</v>
      </c>
      <c r="L491" t="e">
        <f>VLOOKUP($A491,content_factors_backup!$A$2:$Q$468,L$525,FALSE)</f>
        <v>#N/A</v>
      </c>
      <c r="M491" t="e">
        <f>VLOOKUP($A491,content_factors_backup!$A$2:$Q$468,M$525,FALSE)</f>
        <v>#N/A</v>
      </c>
      <c r="N491" t="e">
        <f>VLOOKUP($A491,content_factors_backup!$A$2:$Q$468,N$525,FALSE)</f>
        <v>#N/A</v>
      </c>
      <c r="O491" t="e">
        <f>VLOOKUP($A491,content_factors_backup!$A$2:$Q$468,O$525,FALSE)</f>
        <v>#N/A</v>
      </c>
      <c r="P491" t="e">
        <f>VLOOKUP($A491,content_factors_backup!$A$2:$Q$468,P$525,FALSE)</f>
        <v>#N/A</v>
      </c>
      <c r="Q491" t="e">
        <f>VLOOKUP($A491,content_factors_backup!$A$2:$Q$468,Q$525,FALSE)</f>
        <v>#N/A</v>
      </c>
      <c r="R491" t="e">
        <f>VLOOKUP($A491,content_factors_backup!$A$2:$Q$468,R$525,FALSE)</f>
        <v>#N/A</v>
      </c>
      <c r="S491" t="e">
        <f>VLOOKUP($A491,content_factors_backup!$A$2:$Q$468,S$525,FALSE)</f>
        <v>#N/A</v>
      </c>
      <c r="T491" t="e">
        <f>VLOOKUP($A491,content_factors_backup!$A$2:$Q$468,T$525,FALSE)</f>
        <v>#N/A</v>
      </c>
      <c r="U491" t="e">
        <f>VLOOKUP($A491,content_factors_backup!$A$2:$Q$468,U$525,FALSE)</f>
        <v>#N/A</v>
      </c>
      <c r="V491" t="e">
        <f>VLOOKUP($A491,content_factors_backup!$A$2:$Q$468,V$525,FALSE)</f>
        <v>#N/A</v>
      </c>
      <c r="W491" t="e">
        <f>VLOOKUP($A491,content_factors_backup!$A$2:$Q$468,W$525,FALSE)</f>
        <v>#N/A</v>
      </c>
    </row>
    <row r="492" spans="1:23" x14ac:dyDescent="0.25">
      <c r="A492">
        <v>1163</v>
      </c>
      <c r="B492" t="s">
        <v>382</v>
      </c>
      <c r="C492" t="s">
        <v>529</v>
      </c>
      <c r="E492">
        <v>20890</v>
      </c>
      <c r="F492">
        <v>20890</v>
      </c>
      <c r="G492">
        <v>21170.02</v>
      </c>
      <c r="I492">
        <f>VLOOKUP($A492,content_factors_backup!$A$2:$Q$468,I$525,FALSE)</f>
        <v>50</v>
      </c>
      <c r="J492" t="e">
        <f>VLOOKUP($A492,content_factors_backup!$A$2:$Q$468,J$525,FALSE)</f>
        <v>#N/A</v>
      </c>
      <c r="K492" t="e">
        <f>VLOOKUP($A492,content_factors_backup!$A$2:$Q$468,K$525,FALSE)</f>
        <v>#N/A</v>
      </c>
      <c r="L492" t="e">
        <f>VLOOKUP($A492,content_factors_backup!$A$2:$Q$468,L$525,FALSE)</f>
        <v>#N/A</v>
      </c>
      <c r="M492" t="e">
        <f>VLOOKUP($A492,content_factors_backup!$A$2:$Q$468,M$525,FALSE)</f>
        <v>#N/A</v>
      </c>
      <c r="N492" t="e">
        <f>VLOOKUP($A492,content_factors_backup!$A$2:$Q$468,N$525,FALSE)</f>
        <v>#N/A</v>
      </c>
      <c r="O492" t="e">
        <f>VLOOKUP($A492,content_factors_backup!$A$2:$Q$468,O$525,FALSE)</f>
        <v>#N/A</v>
      </c>
      <c r="P492" t="e">
        <f>VLOOKUP($A492,content_factors_backup!$A$2:$Q$468,P$525,FALSE)</f>
        <v>#N/A</v>
      </c>
      <c r="Q492" t="e">
        <f>VLOOKUP($A492,content_factors_backup!$A$2:$Q$468,Q$525,FALSE)</f>
        <v>#N/A</v>
      </c>
      <c r="R492" t="e">
        <f>VLOOKUP($A492,content_factors_backup!$A$2:$Q$468,R$525,FALSE)</f>
        <v>#N/A</v>
      </c>
      <c r="S492" t="e">
        <f>VLOOKUP($A492,content_factors_backup!$A$2:$Q$468,S$525,FALSE)</f>
        <v>#N/A</v>
      </c>
      <c r="T492" t="e">
        <f>VLOOKUP($A492,content_factors_backup!$A$2:$Q$468,T$525,FALSE)</f>
        <v>#N/A</v>
      </c>
      <c r="U492" t="e">
        <f>VLOOKUP($A492,content_factors_backup!$A$2:$Q$468,U$525,FALSE)</f>
        <v>#N/A</v>
      </c>
      <c r="V492" t="e">
        <f>VLOOKUP($A492,content_factors_backup!$A$2:$Q$468,V$525,FALSE)</f>
        <v>#N/A</v>
      </c>
      <c r="W492" t="e">
        <f>VLOOKUP($A492,content_factors_backup!$A$2:$Q$468,W$525,FALSE)</f>
        <v>#N/A</v>
      </c>
    </row>
    <row r="493" spans="1:23" x14ac:dyDescent="0.25">
      <c r="A493">
        <v>1164</v>
      </c>
      <c r="B493" t="s">
        <v>383</v>
      </c>
      <c r="C493" t="s">
        <v>528</v>
      </c>
      <c r="E493" t="s">
        <v>527</v>
      </c>
      <c r="F493" t="s">
        <v>527</v>
      </c>
      <c r="G493">
        <v>21183</v>
      </c>
      <c r="I493">
        <f>VLOOKUP($A493,content_factors_backup!$A$2:$Q$468,I$525,FALSE)</f>
        <v>65</v>
      </c>
      <c r="J493" t="e">
        <f>VLOOKUP($A493,content_factors_backup!$A$2:$Q$468,J$525,FALSE)</f>
        <v>#N/A</v>
      </c>
      <c r="K493" t="e">
        <f>VLOOKUP($A493,content_factors_backup!$A$2:$Q$468,K$525,FALSE)</f>
        <v>#N/A</v>
      </c>
      <c r="L493" t="e">
        <f>VLOOKUP($A493,content_factors_backup!$A$2:$Q$468,L$525,FALSE)</f>
        <v>#N/A</v>
      </c>
      <c r="M493" t="e">
        <f>VLOOKUP($A493,content_factors_backup!$A$2:$Q$468,M$525,FALSE)</f>
        <v>#N/A</v>
      </c>
      <c r="N493" t="e">
        <f>VLOOKUP($A493,content_factors_backup!$A$2:$Q$468,N$525,FALSE)</f>
        <v>#N/A</v>
      </c>
      <c r="O493" t="e">
        <f>VLOOKUP($A493,content_factors_backup!$A$2:$Q$468,O$525,FALSE)</f>
        <v>#N/A</v>
      </c>
      <c r="P493" t="e">
        <f>VLOOKUP($A493,content_factors_backup!$A$2:$Q$468,P$525,FALSE)</f>
        <v>#N/A</v>
      </c>
      <c r="Q493" t="e">
        <f>VLOOKUP($A493,content_factors_backup!$A$2:$Q$468,Q$525,FALSE)</f>
        <v>#N/A</v>
      </c>
      <c r="R493" t="e">
        <f>VLOOKUP($A493,content_factors_backup!$A$2:$Q$468,R$525,FALSE)</f>
        <v>#N/A</v>
      </c>
      <c r="S493" t="e">
        <f>VLOOKUP($A493,content_factors_backup!$A$2:$Q$468,S$525,FALSE)</f>
        <v>#N/A</v>
      </c>
      <c r="T493" t="e">
        <f>VLOOKUP($A493,content_factors_backup!$A$2:$Q$468,T$525,FALSE)</f>
        <v>#N/A</v>
      </c>
      <c r="U493" t="e">
        <f>VLOOKUP($A493,content_factors_backup!$A$2:$Q$468,U$525,FALSE)</f>
        <v>#N/A</v>
      </c>
      <c r="V493" t="e">
        <f>VLOOKUP($A493,content_factors_backup!$A$2:$Q$468,V$525,FALSE)</f>
        <v>#N/A</v>
      </c>
      <c r="W493" t="e">
        <f>VLOOKUP($A493,content_factors_backup!$A$2:$Q$468,W$525,FALSE)</f>
        <v>#N/A</v>
      </c>
    </row>
    <row r="494" spans="1:23" x14ac:dyDescent="0.25">
      <c r="A494">
        <v>1166</v>
      </c>
      <c r="B494" t="s">
        <v>526</v>
      </c>
      <c r="C494" t="s">
        <v>525</v>
      </c>
      <c r="E494" t="s">
        <v>524</v>
      </c>
      <c r="F494" t="s">
        <v>524</v>
      </c>
      <c r="G494">
        <v>21170.92</v>
      </c>
      <c r="I494">
        <f>VLOOKUP($A494,content_factors_backup!$A$2:$Q$468,I$525,FALSE)</f>
        <v>50</v>
      </c>
      <c r="J494" t="e">
        <f>VLOOKUP($A494,content_factors_backup!$A$2:$Q$468,J$525,FALSE)</f>
        <v>#N/A</v>
      </c>
      <c r="K494" t="e">
        <f>VLOOKUP($A494,content_factors_backup!$A$2:$Q$468,K$525,FALSE)</f>
        <v>#N/A</v>
      </c>
      <c r="L494" t="e">
        <f>VLOOKUP($A494,content_factors_backup!$A$2:$Q$468,L$525,FALSE)</f>
        <v>#N/A</v>
      </c>
      <c r="M494" t="e">
        <f>VLOOKUP($A494,content_factors_backup!$A$2:$Q$468,M$525,FALSE)</f>
        <v>#N/A</v>
      </c>
      <c r="N494" t="e">
        <f>VLOOKUP($A494,content_factors_backup!$A$2:$Q$468,N$525,FALSE)</f>
        <v>#N/A</v>
      </c>
      <c r="O494" t="e">
        <f>VLOOKUP($A494,content_factors_backup!$A$2:$Q$468,O$525,FALSE)</f>
        <v>#N/A</v>
      </c>
      <c r="P494" t="e">
        <f>VLOOKUP($A494,content_factors_backup!$A$2:$Q$468,P$525,FALSE)</f>
        <v>#N/A</v>
      </c>
      <c r="Q494" t="e">
        <f>VLOOKUP($A494,content_factors_backup!$A$2:$Q$468,Q$525,FALSE)</f>
        <v>#N/A</v>
      </c>
      <c r="R494" t="e">
        <f>VLOOKUP($A494,content_factors_backup!$A$2:$Q$468,R$525,FALSE)</f>
        <v>#N/A</v>
      </c>
      <c r="S494" t="e">
        <f>VLOOKUP($A494,content_factors_backup!$A$2:$Q$468,S$525,FALSE)</f>
        <v>#N/A</v>
      </c>
      <c r="T494" t="e">
        <f>VLOOKUP($A494,content_factors_backup!$A$2:$Q$468,T$525,FALSE)</f>
        <v>#N/A</v>
      </c>
      <c r="U494" t="e">
        <f>VLOOKUP($A494,content_factors_backup!$A$2:$Q$468,U$525,FALSE)</f>
        <v>#N/A</v>
      </c>
      <c r="V494" t="e">
        <f>VLOOKUP($A494,content_factors_backup!$A$2:$Q$468,V$525,FALSE)</f>
        <v>#N/A</v>
      </c>
      <c r="W494" t="e">
        <f>VLOOKUP($A494,content_factors_backup!$A$2:$Q$468,W$525,FALSE)</f>
        <v>#N/A</v>
      </c>
    </row>
    <row r="495" spans="1:23" x14ac:dyDescent="0.25">
      <c r="A495">
        <v>1166</v>
      </c>
      <c r="B495" t="s">
        <v>526</v>
      </c>
      <c r="C495" t="s">
        <v>525</v>
      </c>
      <c r="E495" t="s">
        <v>524</v>
      </c>
      <c r="F495" t="s">
        <v>524</v>
      </c>
      <c r="G495">
        <v>21119.9</v>
      </c>
      <c r="I495">
        <f>VLOOKUP($A495,content_factors_backup!$A$2:$Q$468,I$525,FALSE)</f>
        <v>50</v>
      </c>
      <c r="J495" t="e">
        <f>VLOOKUP($A495,content_factors_backup!$A$2:$Q$468,J$525,FALSE)</f>
        <v>#N/A</v>
      </c>
      <c r="K495" t="e">
        <f>VLOOKUP($A495,content_factors_backup!$A$2:$Q$468,K$525,FALSE)</f>
        <v>#N/A</v>
      </c>
      <c r="L495" t="e">
        <f>VLOOKUP($A495,content_factors_backup!$A$2:$Q$468,L$525,FALSE)</f>
        <v>#N/A</v>
      </c>
      <c r="M495" t="e">
        <f>VLOOKUP($A495,content_factors_backup!$A$2:$Q$468,M$525,FALSE)</f>
        <v>#N/A</v>
      </c>
      <c r="N495" t="e">
        <f>VLOOKUP($A495,content_factors_backup!$A$2:$Q$468,N$525,FALSE)</f>
        <v>#N/A</v>
      </c>
      <c r="O495" t="e">
        <f>VLOOKUP($A495,content_factors_backup!$A$2:$Q$468,O$525,FALSE)</f>
        <v>#N/A</v>
      </c>
      <c r="P495" t="e">
        <f>VLOOKUP($A495,content_factors_backup!$A$2:$Q$468,P$525,FALSE)</f>
        <v>#N/A</v>
      </c>
      <c r="Q495" t="e">
        <f>VLOOKUP($A495,content_factors_backup!$A$2:$Q$468,Q$525,FALSE)</f>
        <v>#N/A</v>
      </c>
      <c r="R495" t="e">
        <f>VLOOKUP($A495,content_factors_backup!$A$2:$Q$468,R$525,FALSE)</f>
        <v>#N/A</v>
      </c>
      <c r="S495" t="e">
        <f>VLOOKUP($A495,content_factors_backup!$A$2:$Q$468,S$525,FALSE)</f>
        <v>#N/A</v>
      </c>
      <c r="T495" t="e">
        <f>VLOOKUP($A495,content_factors_backup!$A$2:$Q$468,T$525,FALSE)</f>
        <v>#N/A</v>
      </c>
      <c r="U495" t="e">
        <f>VLOOKUP($A495,content_factors_backup!$A$2:$Q$468,U$525,FALSE)</f>
        <v>#N/A</v>
      </c>
      <c r="V495" t="e">
        <f>VLOOKUP($A495,content_factors_backup!$A$2:$Q$468,V$525,FALSE)</f>
        <v>#N/A</v>
      </c>
      <c r="W495" t="e">
        <f>VLOOKUP($A495,content_factors_backup!$A$2:$Q$468,W$525,FALSE)</f>
        <v>#N/A</v>
      </c>
    </row>
    <row r="496" spans="1:23" x14ac:dyDescent="0.25">
      <c r="A496">
        <v>1168</v>
      </c>
      <c r="B496" t="s">
        <v>385</v>
      </c>
      <c r="C496" t="s">
        <v>523</v>
      </c>
      <c r="E496">
        <v>150600</v>
      </c>
      <c r="F496">
        <v>150600</v>
      </c>
      <c r="G496">
        <v>21529.03</v>
      </c>
      <c r="I496">
        <f>VLOOKUP($A496,content_factors_backup!$A$2:$Q$468,I$525,FALSE)</f>
        <v>100</v>
      </c>
      <c r="J496" t="e">
        <f>VLOOKUP($A496,content_factors_backup!$A$2:$Q$468,J$525,FALSE)</f>
        <v>#N/A</v>
      </c>
      <c r="K496" t="e">
        <f>VLOOKUP($A496,content_factors_backup!$A$2:$Q$468,K$525,FALSE)</f>
        <v>#N/A</v>
      </c>
      <c r="L496" t="e">
        <f>VLOOKUP($A496,content_factors_backup!$A$2:$Q$468,L$525,FALSE)</f>
        <v>#N/A</v>
      </c>
      <c r="M496" t="e">
        <f>VLOOKUP($A496,content_factors_backup!$A$2:$Q$468,M$525,FALSE)</f>
        <v>#N/A</v>
      </c>
      <c r="N496" t="e">
        <f>VLOOKUP($A496,content_factors_backup!$A$2:$Q$468,N$525,FALSE)</f>
        <v>#N/A</v>
      </c>
      <c r="O496" t="e">
        <f>VLOOKUP($A496,content_factors_backup!$A$2:$Q$468,O$525,FALSE)</f>
        <v>#N/A</v>
      </c>
      <c r="P496" t="e">
        <f>VLOOKUP($A496,content_factors_backup!$A$2:$Q$468,P$525,FALSE)</f>
        <v>#N/A</v>
      </c>
      <c r="Q496" t="e">
        <f>VLOOKUP($A496,content_factors_backup!$A$2:$Q$468,Q$525,FALSE)</f>
        <v>#N/A</v>
      </c>
      <c r="R496" t="e">
        <f>VLOOKUP($A496,content_factors_backup!$A$2:$Q$468,R$525,FALSE)</f>
        <v>#N/A</v>
      </c>
      <c r="S496" t="e">
        <f>VLOOKUP($A496,content_factors_backup!$A$2:$Q$468,S$525,FALSE)</f>
        <v>#N/A</v>
      </c>
      <c r="T496" t="e">
        <f>VLOOKUP($A496,content_factors_backup!$A$2:$Q$468,T$525,FALSE)</f>
        <v>#N/A</v>
      </c>
      <c r="U496" t="e">
        <f>VLOOKUP($A496,content_factors_backup!$A$2:$Q$468,U$525,FALSE)</f>
        <v>#N/A</v>
      </c>
      <c r="V496" t="e">
        <f>VLOOKUP($A496,content_factors_backup!$A$2:$Q$468,V$525,FALSE)</f>
        <v>#N/A</v>
      </c>
      <c r="W496" t="e">
        <f>VLOOKUP($A496,content_factors_backup!$A$2:$Q$468,W$525,FALSE)</f>
        <v>#N/A</v>
      </c>
    </row>
    <row r="497" spans="1:23" x14ac:dyDescent="0.25">
      <c r="A497">
        <v>1169</v>
      </c>
      <c r="B497" t="s">
        <v>386</v>
      </c>
      <c r="C497" t="s">
        <v>522</v>
      </c>
      <c r="E497" t="s">
        <v>521</v>
      </c>
      <c r="F497" t="s">
        <v>521</v>
      </c>
      <c r="G497">
        <v>2199.1</v>
      </c>
      <c r="I497">
        <f>VLOOKUP($A497,content_factors_backup!$A$2:$Q$468,I$525,FALSE)</f>
        <v>0</v>
      </c>
      <c r="J497" t="e">
        <f>VLOOKUP($A497,content_factors_backup!$A$2:$Q$468,J$525,FALSE)</f>
        <v>#N/A</v>
      </c>
      <c r="K497" t="e">
        <f>VLOOKUP($A497,content_factors_backup!$A$2:$Q$468,K$525,FALSE)</f>
        <v>#N/A</v>
      </c>
      <c r="L497" t="e">
        <f>VLOOKUP($A497,content_factors_backup!$A$2:$Q$468,L$525,FALSE)</f>
        <v>#N/A</v>
      </c>
      <c r="M497" t="e">
        <f>VLOOKUP($A497,content_factors_backup!$A$2:$Q$468,M$525,FALSE)</f>
        <v>#N/A</v>
      </c>
      <c r="N497" t="e">
        <f>VLOOKUP($A497,content_factors_backup!$A$2:$Q$468,N$525,FALSE)</f>
        <v>#N/A</v>
      </c>
      <c r="O497" t="e">
        <f>VLOOKUP($A497,content_factors_backup!$A$2:$Q$468,O$525,FALSE)</f>
        <v>#N/A</v>
      </c>
      <c r="P497" t="e">
        <f>VLOOKUP($A497,content_factors_backup!$A$2:$Q$468,P$525,FALSE)</f>
        <v>#N/A</v>
      </c>
      <c r="Q497" t="e">
        <f>VLOOKUP($A497,content_factors_backup!$A$2:$Q$468,Q$525,FALSE)</f>
        <v>#N/A</v>
      </c>
      <c r="R497" t="e">
        <f>VLOOKUP($A497,content_factors_backup!$A$2:$Q$468,R$525,FALSE)</f>
        <v>#N/A</v>
      </c>
      <c r="S497" t="e">
        <f>VLOOKUP($A497,content_factors_backup!$A$2:$Q$468,S$525,FALSE)</f>
        <v>#N/A</v>
      </c>
      <c r="T497" t="e">
        <f>VLOOKUP($A497,content_factors_backup!$A$2:$Q$468,T$525,FALSE)</f>
        <v>#N/A</v>
      </c>
      <c r="U497" t="e">
        <f>VLOOKUP($A497,content_factors_backup!$A$2:$Q$468,U$525,FALSE)</f>
        <v>#N/A</v>
      </c>
      <c r="V497" t="e">
        <f>VLOOKUP($A497,content_factors_backup!$A$2:$Q$468,V$525,FALSE)</f>
        <v>#N/A</v>
      </c>
      <c r="W497" t="e">
        <f>VLOOKUP($A497,content_factors_backup!$A$2:$Q$468,W$525,FALSE)</f>
        <v>#N/A</v>
      </c>
    </row>
    <row r="498" spans="1:23" x14ac:dyDescent="0.25">
      <c r="A498">
        <v>1171</v>
      </c>
      <c r="B498" t="s">
        <v>387</v>
      </c>
      <c r="C498" t="s">
        <v>520</v>
      </c>
      <c r="E498" t="s">
        <v>519</v>
      </c>
      <c r="F498" t="s">
        <v>518</v>
      </c>
      <c r="G498">
        <v>2199.1999999999998</v>
      </c>
      <c r="I498">
        <f>VLOOKUP($A498,content_factors_backup!$A$2:$Q$468,I$525,FALSE)</f>
        <v>0</v>
      </c>
      <c r="J498" t="e">
        <f>VLOOKUP($A498,content_factors_backup!$A$2:$Q$468,J$525,FALSE)</f>
        <v>#N/A</v>
      </c>
      <c r="K498" t="e">
        <f>VLOOKUP($A498,content_factors_backup!$A$2:$Q$468,K$525,FALSE)</f>
        <v>#N/A</v>
      </c>
      <c r="L498" t="e">
        <f>VLOOKUP($A498,content_factors_backup!$A$2:$Q$468,L$525,FALSE)</f>
        <v>#N/A</v>
      </c>
      <c r="M498" t="e">
        <f>VLOOKUP($A498,content_factors_backup!$A$2:$Q$468,M$525,FALSE)</f>
        <v>#N/A</v>
      </c>
      <c r="N498" t="e">
        <f>VLOOKUP($A498,content_factors_backup!$A$2:$Q$468,N$525,FALSE)</f>
        <v>#N/A</v>
      </c>
      <c r="O498" t="e">
        <f>VLOOKUP($A498,content_factors_backup!$A$2:$Q$468,O$525,FALSE)</f>
        <v>#N/A</v>
      </c>
      <c r="P498" t="e">
        <f>VLOOKUP($A498,content_factors_backup!$A$2:$Q$468,P$525,FALSE)</f>
        <v>#N/A</v>
      </c>
      <c r="Q498" t="e">
        <f>VLOOKUP($A498,content_factors_backup!$A$2:$Q$468,Q$525,FALSE)</f>
        <v>#N/A</v>
      </c>
      <c r="R498" t="e">
        <f>VLOOKUP($A498,content_factors_backup!$A$2:$Q$468,R$525,FALSE)</f>
        <v>#N/A</v>
      </c>
      <c r="S498" t="e">
        <f>VLOOKUP($A498,content_factors_backup!$A$2:$Q$468,S$525,FALSE)</f>
        <v>#N/A</v>
      </c>
      <c r="T498" t="e">
        <f>VLOOKUP($A498,content_factors_backup!$A$2:$Q$468,T$525,FALSE)</f>
        <v>#N/A</v>
      </c>
      <c r="U498" t="e">
        <f>VLOOKUP($A498,content_factors_backup!$A$2:$Q$468,U$525,FALSE)</f>
        <v>#N/A</v>
      </c>
      <c r="V498" t="e">
        <f>VLOOKUP($A498,content_factors_backup!$A$2:$Q$468,V$525,FALSE)</f>
        <v>#N/A</v>
      </c>
      <c r="W498" t="e">
        <f>VLOOKUP($A498,content_factors_backup!$A$2:$Q$468,W$525,FALSE)</f>
        <v>#N/A</v>
      </c>
    </row>
    <row r="499" spans="1:23" x14ac:dyDescent="0.25">
      <c r="A499">
        <v>1173</v>
      </c>
      <c r="B499" t="s">
        <v>388</v>
      </c>
      <c r="C499" t="s">
        <v>517</v>
      </c>
      <c r="E499">
        <v>230110</v>
      </c>
      <c r="F499">
        <v>230110</v>
      </c>
      <c r="G499">
        <v>21190.01</v>
      </c>
      <c r="I499">
        <f>VLOOKUP($A499,content_factors_backup!$A$2:$Q$468,I$525,FALSE)</f>
        <v>0</v>
      </c>
      <c r="J499" t="e">
        <f>VLOOKUP($A499,content_factors_backup!$A$2:$Q$468,J$525,FALSE)</f>
        <v>#N/A</v>
      </c>
      <c r="K499" t="e">
        <f>VLOOKUP($A499,content_factors_backup!$A$2:$Q$468,K$525,FALSE)</f>
        <v>#N/A</v>
      </c>
      <c r="L499" t="e">
        <f>VLOOKUP($A499,content_factors_backup!$A$2:$Q$468,L$525,FALSE)</f>
        <v>#N/A</v>
      </c>
      <c r="M499" t="e">
        <f>VLOOKUP($A499,content_factors_backup!$A$2:$Q$468,M$525,FALSE)</f>
        <v>#N/A</v>
      </c>
      <c r="N499" t="e">
        <f>VLOOKUP($A499,content_factors_backup!$A$2:$Q$468,N$525,FALSE)</f>
        <v>#N/A</v>
      </c>
      <c r="O499" t="e">
        <f>VLOOKUP($A499,content_factors_backup!$A$2:$Q$468,O$525,FALSE)</f>
        <v>#N/A</v>
      </c>
      <c r="P499" t="e">
        <f>VLOOKUP($A499,content_factors_backup!$A$2:$Q$468,P$525,FALSE)</f>
        <v>#N/A</v>
      </c>
      <c r="Q499" t="e">
        <f>VLOOKUP($A499,content_factors_backup!$A$2:$Q$468,Q$525,FALSE)</f>
        <v>#N/A</v>
      </c>
      <c r="R499" t="e">
        <f>VLOOKUP($A499,content_factors_backup!$A$2:$Q$468,R$525,FALSE)</f>
        <v>#N/A</v>
      </c>
      <c r="S499" t="e">
        <f>VLOOKUP($A499,content_factors_backup!$A$2:$Q$468,S$525,FALSE)</f>
        <v>#N/A</v>
      </c>
      <c r="T499" t="e">
        <f>VLOOKUP($A499,content_factors_backup!$A$2:$Q$468,T$525,FALSE)</f>
        <v>#N/A</v>
      </c>
      <c r="U499" t="e">
        <f>VLOOKUP($A499,content_factors_backup!$A$2:$Q$468,U$525,FALSE)</f>
        <v>#N/A</v>
      </c>
      <c r="V499" t="e">
        <f>VLOOKUP($A499,content_factors_backup!$A$2:$Q$468,V$525,FALSE)</f>
        <v>#N/A</v>
      </c>
      <c r="W499" t="e">
        <f>VLOOKUP($A499,content_factors_backup!$A$2:$Q$468,W$525,FALSE)</f>
        <v>#N/A</v>
      </c>
    </row>
    <row r="500" spans="1:23" x14ac:dyDescent="0.25">
      <c r="A500">
        <v>1176</v>
      </c>
      <c r="B500" t="s">
        <v>1205</v>
      </c>
      <c r="C500" t="s">
        <v>1206</v>
      </c>
      <c r="E500">
        <v>30760</v>
      </c>
      <c r="F500">
        <v>30760</v>
      </c>
      <c r="G500">
        <v>2920</v>
      </c>
      <c r="I500" t="e">
        <f>VLOOKUP($A500,content_factors_backup!$A$2:$Q$468,I$525,FALSE)</f>
        <v>#N/A</v>
      </c>
      <c r="J500" t="e">
        <f>VLOOKUP($A500,content_factors_backup!$A$2:$Q$468,J$525,FALSE)</f>
        <v>#N/A</v>
      </c>
      <c r="K500" t="e">
        <f>VLOOKUP($A500,content_factors_backup!$A$2:$Q$468,K$525,FALSE)</f>
        <v>#N/A</v>
      </c>
      <c r="L500" t="e">
        <f>VLOOKUP($A500,content_factors_backup!$A$2:$Q$468,L$525,FALSE)</f>
        <v>#N/A</v>
      </c>
      <c r="M500" t="e">
        <f>VLOOKUP($A500,content_factors_backup!$A$2:$Q$468,M$525,FALSE)</f>
        <v>#N/A</v>
      </c>
      <c r="N500" t="e">
        <f>VLOOKUP($A500,content_factors_backup!$A$2:$Q$468,N$525,FALSE)</f>
        <v>#N/A</v>
      </c>
      <c r="O500" t="e">
        <f>VLOOKUP($A500,content_factors_backup!$A$2:$Q$468,O$525,FALSE)</f>
        <v>#N/A</v>
      </c>
      <c r="P500" t="e">
        <f>VLOOKUP($A500,content_factors_backup!$A$2:$Q$468,P$525,FALSE)</f>
        <v>#N/A</v>
      </c>
      <c r="Q500" t="e">
        <f>VLOOKUP($A500,content_factors_backup!$A$2:$Q$468,Q$525,FALSE)</f>
        <v>#N/A</v>
      </c>
      <c r="R500" t="e">
        <f>VLOOKUP($A500,content_factors_backup!$A$2:$Q$468,R$525,FALSE)</f>
        <v>#N/A</v>
      </c>
      <c r="S500" t="e">
        <f>VLOOKUP($A500,content_factors_backup!$A$2:$Q$468,S$525,FALSE)</f>
        <v>#N/A</v>
      </c>
      <c r="T500" t="e">
        <f>VLOOKUP($A500,content_factors_backup!$A$2:$Q$468,T$525,FALSE)</f>
        <v>#N/A</v>
      </c>
      <c r="U500" t="e">
        <f>VLOOKUP($A500,content_factors_backup!$A$2:$Q$468,U$525,FALSE)</f>
        <v>#N/A</v>
      </c>
      <c r="V500" t="e">
        <f>VLOOKUP($A500,content_factors_backup!$A$2:$Q$468,V$525,FALSE)</f>
        <v>#N/A</v>
      </c>
      <c r="W500" t="e">
        <f>VLOOKUP($A500,content_factors_backup!$A$2:$Q$468,W$525,FALSE)</f>
        <v>#N/A</v>
      </c>
    </row>
    <row r="501" spans="1:23" x14ac:dyDescent="0.25">
      <c r="A501">
        <v>1181</v>
      </c>
      <c r="B501" t="s">
        <v>389</v>
      </c>
      <c r="C501" t="s">
        <v>516</v>
      </c>
      <c r="E501">
        <v>10690</v>
      </c>
      <c r="F501">
        <v>10641</v>
      </c>
      <c r="G501">
        <v>2196</v>
      </c>
      <c r="I501">
        <f>VLOOKUP($A501,content_factors_backup!$A$2:$Q$468,I$525,FALSE)</f>
        <v>0</v>
      </c>
      <c r="J501" t="e">
        <f>VLOOKUP($A501,content_factors_backup!$A$2:$Q$468,J$525,FALSE)</f>
        <v>#N/A</v>
      </c>
      <c r="K501" t="e">
        <f>VLOOKUP($A501,content_factors_backup!$A$2:$Q$468,K$525,FALSE)</f>
        <v>#N/A</v>
      </c>
      <c r="L501" t="e">
        <f>VLOOKUP($A501,content_factors_backup!$A$2:$Q$468,L$525,FALSE)</f>
        <v>#N/A</v>
      </c>
      <c r="M501" t="e">
        <f>VLOOKUP($A501,content_factors_backup!$A$2:$Q$468,M$525,FALSE)</f>
        <v>#N/A</v>
      </c>
      <c r="N501" t="e">
        <f>VLOOKUP($A501,content_factors_backup!$A$2:$Q$468,N$525,FALSE)</f>
        <v>#N/A</v>
      </c>
      <c r="O501" t="e">
        <f>VLOOKUP($A501,content_factors_backup!$A$2:$Q$468,O$525,FALSE)</f>
        <v>#N/A</v>
      </c>
      <c r="P501" t="e">
        <f>VLOOKUP($A501,content_factors_backup!$A$2:$Q$468,P$525,FALSE)</f>
        <v>#N/A</v>
      </c>
      <c r="Q501" t="e">
        <f>VLOOKUP($A501,content_factors_backup!$A$2:$Q$468,Q$525,FALSE)</f>
        <v>#N/A</v>
      </c>
      <c r="R501" t="e">
        <f>VLOOKUP($A501,content_factors_backup!$A$2:$Q$468,R$525,FALSE)</f>
        <v>#N/A</v>
      </c>
      <c r="S501" t="e">
        <f>VLOOKUP($A501,content_factors_backup!$A$2:$Q$468,S$525,FALSE)</f>
        <v>#N/A</v>
      </c>
      <c r="T501" t="e">
        <f>VLOOKUP($A501,content_factors_backup!$A$2:$Q$468,T$525,FALSE)</f>
        <v>#N/A</v>
      </c>
      <c r="U501" t="e">
        <f>VLOOKUP($A501,content_factors_backup!$A$2:$Q$468,U$525,FALSE)</f>
        <v>#N/A</v>
      </c>
      <c r="V501" t="e">
        <f>VLOOKUP($A501,content_factors_backup!$A$2:$Q$468,V$525,FALSE)</f>
        <v>#N/A</v>
      </c>
      <c r="W501" t="e">
        <f>VLOOKUP($A501,content_factors_backup!$A$2:$Q$468,W$525,FALSE)</f>
        <v>#N/A</v>
      </c>
    </row>
    <row r="502" spans="1:23" x14ac:dyDescent="0.25">
      <c r="A502">
        <v>1182</v>
      </c>
      <c r="B502" t="s">
        <v>390</v>
      </c>
      <c r="C502" t="s">
        <v>515</v>
      </c>
      <c r="E502">
        <v>40900</v>
      </c>
      <c r="F502">
        <v>40900</v>
      </c>
      <c r="G502">
        <v>2910</v>
      </c>
      <c r="I502">
        <f>VLOOKUP($A502,content_factors_backup!$A$2:$Q$468,I$525,FALSE)</f>
        <v>83</v>
      </c>
      <c r="J502" t="e">
        <f>VLOOKUP($A502,content_factors_backup!$A$2:$Q$468,J$525,FALSE)</f>
        <v>#N/A</v>
      </c>
      <c r="K502" t="e">
        <f>VLOOKUP($A502,content_factors_backup!$A$2:$Q$468,K$525,FALSE)</f>
        <v>#N/A</v>
      </c>
      <c r="L502" t="e">
        <f>VLOOKUP($A502,content_factors_backup!$A$2:$Q$468,L$525,FALSE)</f>
        <v>#N/A</v>
      </c>
      <c r="M502" t="e">
        <f>VLOOKUP($A502,content_factors_backup!$A$2:$Q$468,M$525,FALSE)</f>
        <v>#N/A</v>
      </c>
      <c r="N502" t="e">
        <f>VLOOKUP($A502,content_factors_backup!$A$2:$Q$468,N$525,FALSE)</f>
        <v>#N/A</v>
      </c>
      <c r="O502" t="e">
        <f>VLOOKUP($A502,content_factors_backup!$A$2:$Q$468,O$525,FALSE)</f>
        <v>#N/A</v>
      </c>
      <c r="P502" t="e">
        <f>VLOOKUP($A502,content_factors_backup!$A$2:$Q$468,P$525,FALSE)</f>
        <v>#N/A</v>
      </c>
      <c r="Q502" t="e">
        <f>VLOOKUP($A502,content_factors_backup!$A$2:$Q$468,Q$525,FALSE)</f>
        <v>#N/A</v>
      </c>
      <c r="R502" t="e">
        <f>VLOOKUP($A502,content_factors_backup!$A$2:$Q$468,R$525,FALSE)</f>
        <v>#N/A</v>
      </c>
      <c r="S502" t="e">
        <f>VLOOKUP($A502,content_factors_backup!$A$2:$Q$468,S$525,FALSE)</f>
        <v>#N/A</v>
      </c>
      <c r="T502" t="e">
        <f>VLOOKUP($A502,content_factors_backup!$A$2:$Q$468,T$525,FALSE)</f>
        <v>#N/A</v>
      </c>
      <c r="U502" t="e">
        <f>VLOOKUP($A502,content_factors_backup!$A$2:$Q$468,U$525,FALSE)</f>
        <v>#N/A</v>
      </c>
      <c r="V502" t="e">
        <f>VLOOKUP($A502,content_factors_backup!$A$2:$Q$468,V$525,FALSE)</f>
        <v>#N/A</v>
      </c>
      <c r="W502" t="e">
        <f>VLOOKUP($A502,content_factors_backup!$A$2:$Q$468,W$525,FALSE)</f>
        <v>#N/A</v>
      </c>
    </row>
    <row r="503" spans="1:23" x14ac:dyDescent="0.25">
      <c r="A503">
        <v>1183</v>
      </c>
      <c r="B503" t="s">
        <v>391</v>
      </c>
      <c r="C503" t="s">
        <v>514</v>
      </c>
      <c r="E503">
        <v>152190</v>
      </c>
      <c r="F503">
        <v>152190</v>
      </c>
      <c r="G503">
        <v>2960.01</v>
      </c>
      <c r="I503">
        <f>VLOOKUP($A503,content_factors_backup!$A$2:$Q$468,I$525,FALSE)</f>
        <v>90</v>
      </c>
      <c r="J503" t="e">
        <f>VLOOKUP($A503,content_factors_backup!$A$2:$Q$468,J$525,FALSE)</f>
        <v>#N/A</v>
      </c>
      <c r="K503" t="e">
        <f>VLOOKUP($A503,content_factors_backup!$A$2:$Q$468,K$525,FALSE)</f>
        <v>#N/A</v>
      </c>
      <c r="L503" t="e">
        <f>VLOOKUP($A503,content_factors_backup!$A$2:$Q$468,L$525,FALSE)</f>
        <v>#N/A</v>
      </c>
      <c r="M503" t="e">
        <f>VLOOKUP($A503,content_factors_backup!$A$2:$Q$468,M$525,FALSE)</f>
        <v>#N/A</v>
      </c>
      <c r="N503" t="e">
        <f>VLOOKUP($A503,content_factors_backup!$A$2:$Q$468,N$525,FALSE)</f>
        <v>#N/A</v>
      </c>
      <c r="O503" t="e">
        <f>VLOOKUP($A503,content_factors_backup!$A$2:$Q$468,O$525,FALSE)</f>
        <v>#N/A</v>
      </c>
      <c r="P503" t="e">
        <f>VLOOKUP($A503,content_factors_backup!$A$2:$Q$468,P$525,FALSE)</f>
        <v>#N/A</v>
      </c>
      <c r="Q503" t="e">
        <f>VLOOKUP($A503,content_factors_backup!$A$2:$Q$468,Q$525,FALSE)</f>
        <v>#N/A</v>
      </c>
      <c r="R503" t="e">
        <f>VLOOKUP($A503,content_factors_backup!$A$2:$Q$468,R$525,FALSE)</f>
        <v>#N/A</v>
      </c>
      <c r="S503" t="e">
        <f>VLOOKUP($A503,content_factors_backup!$A$2:$Q$468,S$525,FALSE)</f>
        <v>#N/A</v>
      </c>
      <c r="T503" t="e">
        <f>VLOOKUP($A503,content_factors_backup!$A$2:$Q$468,T$525,FALSE)</f>
        <v>#N/A</v>
      </c>
      <c r="U503" t="e">
        <f>VLOOKUP($A503,content_factors_backup!$A$2:$Q$468,U$525,FALSE)</f>
        <v>#N/A</v>
      </c>
      <c r="V503" t="e">
        <f>VLOOKUP($A503,content_factors_backup!$A$2:$Q$468,V$525,FALSE)</f>
        <v>#N/A</v>
      </c>
      <c r="W503" t="e">
        <f>VLOOKUP($A503,content_factors_backup!$A$2:$Q$468,W$525,FALSE)</f>
        <v>#N/A</v>
      </c>
    </row>
    <row r="504" spans="1:23" x14ac:dyDescent="0.25">
      <c r="A504">
        <v>1185</v>
      </c>
      <c r="B504" t="s">
        <v>392</v>
      </c>
      <c r="C504" t="s">
        <v>513</v>
      </c>
      <c r="E504">
        <v>500100</v>
      </c>
      <c r="F504">
        <v>500100</v>
      </c>
      <c r="G504">
        <v>2944</v>
      </c>
      <c r="I504">
        <f>VLOOKUP($A504,content_factors_backup!$A$2:$Q$468,I$525,FALSE)</f>
        <v>90</v>
      </c>
      <c r="J504" t="e">
        <f>VLOOKUP($A504,content_factors_backup!$A$2:$Q$468,J$525,FALSE)</f>
        <v>#N/A</v>
      </c>
      <c r="K504" t="e">
        <f>VLOOKUP($A504,content_factors_backup!$A$2:$Q$468,K$525,FALSE)</f>
        <v>#N/A</v>
      </c>
      <c r="L504" t="e">
        <f>VLOOKUP($A504,content_factors_backup!$A$2:$Q$468,L$525,FALSE)</f>
        <v>#N/A</v>
      </c>
      <c r="M504" t="e">
        <f>VLOOKUP($A504,content_factors_backup!$A$2:$Q$468,M$525,FALSE)</f>
        <v>#N/A</v>
      </c>
      <c r="N504" t="e">
        <f>VLOOKUP($A504,content_factors_backup!$A$2:$Q$468,N$525,FALSE)</f>
        <v>#N/A</v>
      </c>
      <c r="O504" t="e">
        <f>VLOOKUP($A504,content_factors_backup!$A$2:$Q$468,O$525,FALSE)</f>
        <v>#N/A</v>
      </c>
      <c r="P504" t="e">
        <f>VLOOKUP($A504,content_factors_backup!$A$2:$Q$468,P$525,FALSE)</f>
        <v>#N/A</v>
      </c>
      <c r="Q504" t="e">
        <f>VLOOKUP($A504,content_factors_backup!$A$2:$Q$468,Q$525,FALSE)</f>
        <v>#N/A</v>
      </c>
      <c r="R504" t="e">
        <f>VLOOKUP($A504,content_factors_backup!$A$2:$Q$468,R$525,FALSE)</f>
        <v>#N/A</v>
      </c>
      <c r="S504" t="e">
        <f>VLOOKUP($A504,content_factors_backup!$A$2:$Q$468,S$525,FALSE)</f>
        <v>#N/A</v>
      </c>
      <c r="T504" t="e">
        <f>VLOOKUP($A504,content_factors_backup!$A$2:$Q$468,T$525,FALSE)</f>
        <v>#N/A</v>
      </c>
      <c r="U504" t="e">
        <f>VLOOKUP($A504,content_factors_backup!$A$2:$Q$468,U$525,FALSE)</f>
        <v>#N/A</v>
      </c>
      <c r="V504" t="e">
        <f>VLOOKUP($A504,content_factors_backup!$A$2:$Q$468,V$525,FALSE)</f>
        <v>#N/A</v>
      </c>
      <c r="W504" t="e">
        <f>VLOOKUP($A504,content_factors_backup!$A$2:$Q$468,W$525,FALSE)</f>
        <v>#N/A</v>
      </c>
    </row>
    <row r="505" spans="1:23" x14ac:dyDescent="0.25">
      <c r="A505">
        <v>1186</v>
      </c>
      <c r="B505" t="s">
        <v>512</v>
      </c>
      <c r="C505" t="s">
        <v>511</v>
      </c>
      <c r="E505">
        <v>500200</v>
      </c>
      <c r="F505">
        <v>500200</v>
      </c>
      <c r="G505">
        <v>26110</v>
      </c>
      <c r="I505">
        <f>VLOOKUP($A505,content_factors_backup!$A$2:$Q$468,I$525,FALSE)</f>
        <v>0</v>
      </c>
      <c r="J505" t="e">
        <f>VLOOKUP($A505,content_factors_backup!$A$2:$Q$468,J$525,FALSE)</f>
        <v>#N/A</v>
      </c>
      <c r="K505" t="e">
        <f>VLOOKUP($A505,content_factors_backup!$A$2:$Q$468,K$525,FALSE)</f>
        <v>#N/A</v>
      </c>
      <c r="L505" t="e">
        <f>VLOOKUP($A505,content_factors_backup!$A$2:$Q$468,L$525,FALSE)</f>
        <v>#N/A</v>
      </c>
      <c r="M505" t="e">
        <f>VLOOKUP($A505,content_factors_backup!$A$2:$Q$468,M$525,FALSE)</f>
        <v>#N/A</v>
      </c>
      <c r="N505" t="e">
        <f>VLOOKUP($A505,content_factors_backup!$A$2:$Q$468,N$525,FALSE)</f>
        <v>#N/A</v>
      </c>
      <c r="O505" t="e">
        <f>VLOOKUP($A505,content_factors_backup!$A$2:$Q$468,O$525,FALSE)</f>
        <v>#N/A</v>
      </c>
      <c r="P505" t="e">
        <f>VLOOKUP($A505,content_factors_backup!$A$2:$Q$468,P$525,FALSE)</f>
        <v>#N/A</v>
      </c>
      <c r="Q505" t="e">
        <f>VLOOKUP($A505,content_factors_backup!$A$2:$Q$468,Q$525,FALSE)</f>
        <v>#N/A</v>
      </c>
      <c r="R505" t="e">
        <f>VLOOKUP($A505,content_factors_backup!$A$2:$Q$468,R$525,FALSE)</f>
        <v>#N/A</v>
      </c>
      <c r="S505" t="e">
        <f>VLOOKUP($A505,content_factors_backup!$A$2:$Q$468,S$525,FALSE)</f>
        <v>#N/A</v>
      </c>
      <c r="T505" t="e">
        <f>VLOOKUP($A505,content_factors_backup!$A$2:$Q$468,T$525,FALSE)</f>
        <v>#N/A</v>
      </c>
      <c r="U505" t="e">
        <f>VLOOKUP($A505,content_factors_backup!$A$2:$Q$468,U$525,FALSE)</f>
        <v>#N/A</v>
      </c>
      <c r="V505" t="e">
        <f>VLOOKUP($A505,content_factors_backup!$A$2:$Q$468,V$525,FALSE)</f>
        <v>#N/A</v>
      </c>
      <c r="W505" t="e">
        <f>VLOOKUP($A505,content_factors_backup!$A$2:$Q$468,W$525,FALSE)</f>
        <v>#N/A</v>
      </c>
    </row>
    <row r="506" spans="1:23" x14ac:dyDescent="0.25">
      <c r="A506">
        <v>1187</v>
      </c>
      <c r="B506" t="s">
        <v>510</v>
      </c>
      <c r="C506" t="s">
        <v>509</v>
      </c>
      <c r="E506">
        <v>500300</v>
      </c>
      <c r="F506">
        <v>500300</v>
      </c>
      <c r="G506">
        <v>39211</v>
      </c>
      <c r="I506">
        <f>VLOOKUP($A506,content_factors_backup!$A$2:$Q$468,I$525,FALSE)</f>
        <v>0</v>
      </c>
      <c r="J506" t="e">
        <f>VLOOKUP($A506,content_factors_backup!$A$2:$Q$468,J$525,FALSE)</f>
        <v>#N/A</v>
      </c>
      <c r="K506" t="e">
        <f>VLOOKUP($A506,content_factors_backup!$A$2:$Q$468,K$525,FALSE)</f>
        <v>#N/A</v>
      </c>
      <c r="L506" t="e">
        <f>VLOOKUP($A506,content_factors_backup!$A$2:$Q$468,L$525,FALSE)</f>
        <v>#N/A</v>
      </c>
      <c r="M506" t="e">
        <f>VLOOKUP($A506,content_factors_backup!$A$2:$Q$468,M$525,FALSE)</f>
        <v>#N/A</v>
      </c>
      <c r="N506" t="e">
        <f>VLOOKUP($A506,content_factors_backup!$A$2:$Q$468,N$525,FALSE)</f>
        <v>#N/A</v>
      </c>
      <c r="O506" t="e">
        <f>VLOOKUP($A506,content_factors_backup!$A$2:$Q$468,O$525,FALSE)</f>
        <v>#N/A</v>
      </c>
      <c r="P506" t="e">
        <f>VLOOKUP($A506,content_factors_backup!$A$2:$Q$468,P$525,FALSE)</f>
        <v>#N/A</v>
      </c>
      <c r="Q506" t="e">
        <f>VLOOKUP($A506,content_factors_backup!$A$2:$Q$468,Q$525,FALSE)</f>
        <v>#N/A</v>
      </c>
      <c r="R506" t="e">
        <f>VLOOKUP($A506,content_factors_backup!$A$2:$Q$468,R$525,FALSE)</f>
        <v>#N/A</v>
      </c>
      <c r="S506" t="e">
        <f>VLOOKUP($A506,content_factors_backup!$A$2:$Q$468,S$525,FALSE)</f>
        <v>#N/A</v>
      </c>
      <c r="T506" t="e">
        <f>VLOOKUP($A506,content_factors_backup!$A$2:$Q$468,T$525,FALSE)</f>
        <v>#N/A</v>
      </c>
      <c r="U506" t="e">
        <f>VLOOKUP($A506,content_factors_backup!$A$2:$Q$468,U$525,FALSE)</f>
        <v>#N/A</v>
      </c>
      <c r="V506" t="e">
        <f>VLOOKUP($A506,content_factors_backup!$A$2:$Q$468,V$525,FALSE)</f>
        <v>#N/A</v>
      </c>
      <c r="W506" t="e">
        <f>VLOOKUP($A506,content_factors_backup!$A$2:$Q$468,W$525,FALSE)</f>
        <v>#N/A</v>
      </c>
    </row>
    <row r="507" spans="1:23" x14ac:dyDescent="0.25">
      <c r="A507">
        <v>1213</v>
      </c>
      <c r="B507" t="s">
        <v>395</v>
      </c>
      <c r="C507" t="s">
        <v>508</v>
      </c>
      <c r="E507" t="s">
        <v>505</v>
      </c>
      <c r="F507" t="s">
        <v>505</v>
      </c>
      <c r="G507">
        <v>2959.91</v>
      </c>
      <c r="I507">
        <f>VLOOKUP($A507,content_factors_backup!$A$2:$Q$468,I$525,FALSE)</f>
        <v>0</v>
      </c>
      <c r="J507" t="e">
        <f>VLOOKUP($A507,content_factors_backup!$A$2:$Q$468,J$525,FALSE)</f>
        <v>#N/A</v>
      </c>
      <c r="K507" t="e">
        <f>VLOOKUP($A507,content_factors_backup!$A$2:$Q$468,K$525,FALSE)</f>
        <v>#N/A</v>
      </c>
      <c r="L507" t="e">
        <f>VLOOKUP($A507,content_factors_backup!$A$2:$Q$468,L$525,FALSE)</f>
        <v>#N/A</v>
      </c>
      <c r="M507" t="e">
        <f>VLOOKUP($A507,content_factors_backup!$A$2:$Q$468,M$525,FALSE)</f>
        <v>#N/A</v>
      </c>
      <c r="N507" t="e">
        <f>VLOOKUP($A507,content_factors_backup!$A$2:$Q$468,N$525,FALSE)</f>
        <v>#N/A</v>
      </c>
      <c r="O507" t="e">
        <f>VLOOKUP($A507,content_factors_backup!$A$2:$Q$468,O$525,FALSE)</f>
        <v>#N/A</v>
      </c>
      <c r="P507" t="e">
        <f>VLOOKUP($A507,content_factors_backup!$A$2:$Q$468,P$525,FALSE)</f>
        <v>#N/A</v>
      </c>
      <c r="Q507" t="e">
        <f>VLOOKUP($A507,content_factors_backup!$A$2:$Q$468,Q$525,FALSE)</f>
        <v>#N/A</v>
      </c>
      <c r="R507" t="e">
        <f>VLOOKUP($A507,content_factors_backup!$A$2:$Q$468,R$525,FALSE)</f>
        <v>#N/A</v>
      </c>
      <c r="S507" t="e">
        <f>VLOOKUP($A507,content_factors_backup!$A$2:$Q$468,S$525,FALSE)</f>
        <v>#N/A</v>
      </c>
      <c r="T507" t="e">
        <f>VLOOKUP($A507,content_factors_backup!$A$2:$Q$468,T$525,FALSE)</f>
        <v>#N/A</v>
      </c>
      <c r="U507" t="e">
        <f>VLOOKUP($A507,content_factors_backup!$A$2:$Q$468,U$525,FALSE)</f>
        <v>#N/A</v>
      </c>
      <c r="V507" t="e">
        <f>VLOOKUP($A507,content_factors_backup!$A$2:$Q$468,V$525,FALSE)</f>
        <v>#N/A</v>
      </c>
      <c r="W507" t="e">
        <f>VLOOKUP($A507,content_factors_backup!$A$2:$Q$468,W$525,FALSE)</f>
        <v>#N/A</v>
      </c>
    </row>
    <row r="508" spans="1:23" x14ac:dyDescent="0.25">
      <c r="A508">
        <v>1216</v>
      </c>
      <c r="B508" t="s">
        <v>507</v>
      </c>
      <c r="C508" t="s">
        <v>506</v>
      </c>
      <c r="E508" t="s">
        <v>505</v>
      </c>
      <c r="F508" t="s">
        <v>505</v>
      </c>
      <c r="G508">
        <v>2959.99</v>
      </c>
      <c r="I508">
        <f>VLOOKUP($A508,content_factors_backup!$A$2:$Q$468,I$525,FALSE)</f>
        <v>0</v>
      </c>
      <c r="J508" t="e">
        <f>VLOOKUP($A508,content_factors_backup!$A$2:$Q$468,J$525,FALSE)</f>
        <v>#N/A</v>
      </c>
      <c r="K508" t="e">
        <f>VLOOKUP($A508,content_factors_backup!$A$2:$Q$468,K$525,FALSE)</f>
        <v>#N/A</v>
      </c>
      <c r="L508" t="e">
        <f>VLOOKUP($A508,content_factors_backup!$A$2:$Q$468,L$525,FALSE)</f>
        <v>#N/A</v>
      </c>
      <c r="M508" t="e">
        <f>VLOOKUP($A508,content_factors_backup!$A$2:$Q$468,M$525,FALSE)</f>
        <v>#N/A</v>
      </c>
      <c r="N508" t="e">
        <f>VLOOKUP($A508,content_factors_backup!$A$2:$Q$468,N$525,FALSE)</f>
        <v>#N/A</v>
      </c>
      <c r="O508" t="e">
        <f>VLOOKUP($A508,content_factors_backup!$A$2:$Q$468,O$525,FALSE)</f>
        <v>#N/A</v>
      </c>
      <c r="P508" t="e">
        <f>VLOOKUP($A508,content_factors_backup!$A$2:$Q$468,P$525,FALSE)</f>
        <v>#N/A</v>
      </c>
      <c r="Q508" t="e">
        <f>VLOOKUP($A508,content_factors_backup!$A$2:$Q$468,Q$525,FALSE)</f>
        <v>#N/A</v>
      </c>
      <c r="R508" t="e">
        <f>VLOOKUP($A508,content_factors_backup!$A$2:$Q$468,R$525,FALSE)</f>
        <v>#N/A</v>
      </c>
      <c r="S508" t="e">
        <f>VLOOKUP($A508,content_factors_backup!$A$2:$Q$468,S$525,FALSE)</f>
        <v>#N/A</v>
      </c>
      <c r="T508" t="e">
        <f>VLOOKUP($A508,content_factors_backup!$A$2:$Q$468,T$525,FALSE)</f>
        <v>#N/A</v>
      </c>
      <c r="U508" t="e">
        <f>VLOOKUP($A508,content_factors_backup!$A$2:$Q$468,U$525,FALSE)</f>
        <v>#N/A</v>
      </c>
      <c r="V508" t="e">
        <f>VLOOKUP($A508,content_factors_backup!$A$2:$Q$468,V$525,FALSE)</f>
        <v>#N/A</v>
      </c>
      <c r="W508" t="e">
        <f>VLOOKUP($A508,content_factors_backup!$A$2:$Q$468,W$525,FALSE)</f>
        <v>#N/A</v>
      </c>
    </row>
    <row r="509" spans="1:23" x14ac:dyDescent="0.25">
      <c r="A509">
        <v>1218</v>
      </c>
      <c r="B509" t="s">
        <v>397</v>
      </c>
      <c r="C509" t="s">
        <v>504</v>
      </c>
      <c r="E509">
        <v>510219</v>
      </c>
      <c r="F509">
        <v>510219</v>
      </c>
      <c r="G509">
        <v>2943.02</v>
      </c>
      <c r="I509">
        <f>VLOOKUP($A509,content_factors_backup!$A$2:$Q$468,I$525,FALSE)</f>
        <v>0</v>
      </c>
      <c r="J509" t="e">
        <f>VLOOKUP($A509,content_factors_backup!$A$2:$Q$468,J$525,FALSE)</f>
        <v>#N/A</v>
      </c>
      <c r="K509" t="e">
        <f>VLOOKUP($A509,content_factors_backup!$A$2:$Q$468,K$525,FALSE)</f>
        <v>#N/A</v>
      </c>
      <c r="L509" t="e">
        <f>VLOOKUP($A509,content_factors_backup!$A$2:$Q$468,L$525,FALSE)</f>
        <v>#N/A</v>
      </c>
      <c r="M509" t="e">
        <f>VLOOKUP($A509,content_factors_backup!$A$2:$Q$468,M$525,FALSE)</f>
        <v>#N/A</v>
      </c>
      <c r="N509" t="e">
        <f>VLOOKUP($A509,content_factors_backup!$A$2:$Q$468,N$525,FALSE)</f>
        <v>#N/A</v>
      </c>
      <c r="O509" t="e">
        <f>VLOOKUP($A509,content_factors_backup!$A$2:$Q$468,O$525,FALSE)</f>
        <v>#N/A</v>
      </c>
      <c r="P509" t="e">
        <f>VLOOKUP($A509,content_factors_backup!$A$2:$Q$468,P$525,FALSE)</f>
        <v>#N/A</v>
      </c>
      <c r="Q509" t="e">
        <f>VLOOKUP($A509,content_factors_backup!$A$2:$Q$468,Q$525,FALSE)</f>
        <v>#N/A</v>
      </c>
      <c r="R509" t="e">
        <f>VLOOKUP($A509,content_factors_backup!$A$2:$Q$468,R$525,FALSE)</f>
        <v>#N/A</v>
      </c>
      <c r="S509" t="e">
        <f>VLOOKUP($A509,content_factors_backup!$A$2:$Q$468,S$525,FALSE)</f>
        <v>#N/A</v>
      </c>
      <c r="T509" t="e">
        <f>VLOOKUP($A509,content_factors_backup!$A$2:$Q$468,T$525,FALSE)</f>
        <v>#N/A</v>
      </c>
      <c r="U509" t="e">
        <f>VLOOKUP($A509,content_factors_backup!$A$2:$Q$468,U$525,FALSE)</f>
        <v>#N/A</v>
      </c>
      <c r="V509" t="e">
        <f>VLOOKUP($A509,content_factors_backup!$A$2:$Q$468,V$525,FALSE)</f>
        <v>#N/A</v>
      </c>
      <c r="W509" t="e">
        <f>VLOOKUP($A509,content_factors_backup!$A$2:$Q$468,W$525,FALSE)</f>
        <v>#N/A</v>
      </c>
    </row>
    <row r="510" spans="1:23" x14ac:dyDescent="0.25">
      <c r="A510">
        <v>1225</v>
      </c>
      <c r="B510" t="s">
        <v>398</v>
      </c>
      <c r="C510" t="s">
        <v>503</v>
      </c>
      <c r="E510">
        <v>150200</v>
      </c>
      <c r="F510">
        <v>150210</v>
      </c>
      <c r="G510">
        <v>21523</v>
      </c>
      <c r="I510">
        <f>VLOOKUP($A510,content_factors_backup!$A$2:$Q$468,I$525,FALSE)</f>
        <v>0</v>
      </c>
      <c r="J510" t="e">
        <f>VLOOKUP($A510,content_factors_backup!$A$2:$Q$468,J$525,FALSE)</f>
        <v>#N/A</v>
      </c>
      <c r="K510" t="e">
        <f>VLOOKUP($A510,content_factors_backup!$A$2:$Q$468,K$525,FALSE)</f>
        <v>#N/A</v>
      </c>
      <c r="L510" t="e">
        <f>VLOOKUP($A510,content_factors_backup!$A$2:$Q$468,L$525,FALSE)</f>
        <v>#N/A</v>
      </c>
      <c r="M510" t="e">
        <f>VLOOKUP($A510,content_factors_backup!$A$2:$Q$468,M$525,FALSE)</f>
        <v>#N/A</v>
      </c>
      <c r="N510" t="e">
        <f>VLOOKUP($A510,content_factors_backup!$A$2:$Q$468,N$525,FALSE)</f>
        <v>#N/A</v>
      </c>
      <c r="O510" t="e">
        <f>VLOOKUP($A510,content_factors_backup!$A$2:$Q$468,O$525,FALSE)</f>
        <v>#N/A</v>
      </c>
      <c r="P510" t="e">
        <f>VLOOKUP($A510,content_factors_backup!$A$2:$Q$468,P$525,FALSE)</f>
        <v>#N/A</v>
      </c>
      <c r="Q510" t="e">
        <f>VLOOKUP($A510,content_factors_backup!$A$2:$Q$468,Q$525,FALSE)</f>
        <v>#N/A</v>
      </c>
      <c r="R510" t="e">
        <f>VLOOKUP($A510,content_factors_backup!$A$2:$Q$468,R$525,FALSE)</f>
        <v>#N/A</v>
      </c>
      <c r="S510" t="e">
        <f>VLOOKUP($A510,content_factors_backup!$A$2:$Q$468,S$525,FALSE)</f>
        <v>#N/A</v>
      </c>
      <c r="T510" t="e">
        <f>VLOOKUP($A510,content_factors_backup!$A$2:$Q$468,T$525,FALSE)</f>
        <v>#N/A</v>
      </c>
      <c r="U510" t="e">
        <f>VLOOKUP($A510,content_factors_backup!$A$2:$Q$468,U$525,FALSE)</f>
        <v>#N/A</v>
      </c>
      <c r="V510" t="e">
        <f>VLOOKUP($A510,content_factors_backup!$A$2:$Q$468,V$525,FALSE)</f>
        <v>#N/A</v>
      </c>
      <c r="W510" t="e">
        <f>VLOOKUP($A510,content_factors_backup!$A$2:$Q$468,W$525,FALSE)</f>
        <v>#N/A</v>
      </c>
    </row>
    <row r="511" spans="1:23" x14ac:dyDescent="0.25">
      <c r="A511">
        <v>1232</v>
      </c>
      <c r="B511" t="s">
        <v>399</v>
      </c>
      <c r="C511" t="s">
        <v>502</v>
      </c>
      <c r="E511" t="s">
        <v>501</v>
      </c>
      <c r="F511" t="s">
        <v>501</v>
      </c>
      <c r="G511" t="s">
        <v>500</v>
      </c>
      <c r="I511">
        <f>VLOOKUP($A511,content_factors_backup!$A$2:$Q$468,I$525,FALSE)</f>
        <v>50</v>
      </c>
      <c r="J511" t="e">
        <f>VLOOKUP($A511,content_factors_backup!$A$2:$Q$468,J$525,FALSE)</f>
        <v>#N/A</v>
      </c>
      <c r="K511" t="e">
        <f>VLOOKUP($A511,content_factors_backup!$A$2:$Q$468,K$525,FALSE)</f>
        <v>#N/A</v>
      </c>
      <c r="L511" t="e">
        <f>VLOOKUP($A511,content_factors_backup!$A$2:$Q$468,L$525,FALSE)</f>
        <v>#N/A</v>
      </c>
      <c r="M511" t="e">
        <f>VLOOKUP($A511,content_factors_backup!$A$2:$Q$468,M$525,FALSE)</f>
        <v>#N/A</v>
      </c>
      <c r="N511" t="e">
        <f>VLOOKUP($A511,content_factors_backup!$A$2:$Q$468,N$525,FALSE)</f>
        <v>#N/A</v>
      </c>
      <c r="O511" t="e">
        <f>VLOOKUP($A511,content_factors_backup!$A$2:$Q$468,O$525,FALSE)</f>
        <v>#N/A</v>
      </c>
      <c r="P511" t="e">
        <f>VLOOKUP($A511,content_factors_backup!$A$2:$Q$468,P$525,FALSE)</f>
        <v>#N/A</v>
      </c>
      <c r="Q511" t="e">
        <f>VLOOKUP($A511,content_factors_backup!$A$2:$Q$468,Q$525,FALSE)</f>
        <v>#N/A</v>
      </c>
      <c r="R511" t="e">
        <f>VLOOKUP($A511,content_factors_backup!$A$2:$Q$468,R$525,FALSE)</f>
        <v>#N/A</v>
      </c>
      <c r="S511" t="e">
        <f>VLOOKUP($A511,content_factors_backup!$A$2:$Q$468,S$525,FALSE)</f>
        <v>#N/A</v>
      </c>
      <c r="T511" t="e">
        <f>VLOOKUP($A511,content_factors_backup!$A$2:$Q$468,T$525,FALSE)</f>
        <v>#N/A</v>
      </c>
      <c r="U511" t="e">
        <f>VLOOKUP($A511,content_factors_backup!$A$2:$Q$468,U$525,FALSE)</f>
        <v>#N/A</v>
      </c>
      <c r="V511" t="e">
        <f>VLOOKUP($A511,content_factors_backup!$A$2:$Q$468,V$525,FALSE)</f>
        <v>#N/A</v>
      </c>
      <c r="W511" t="e">
        <f>VLOOKUP($A511,content_factors_backup!$A$2:$Q$468,W$525,FALSE)</f>
        <v>#N/A</v>
      </c>
    </row>
    <row r="512" spans="1:23" x14ac:dyDescent="0.25">
      <c r="A512">
        <v>1241</v>
      </c>
      <c r="B512" t="s">
        <v>400</v>
      </c>
      <c r="C512" t="s">
        <v>499</v>
      </c>
      <c r="E512">
        <v>151790</v>
      </c>
      <c r="F512">
        <v>151790</v>
      </c>
      <c r="G512">
        <v>21700.01</v>
      </c>
      <c r="I512">
        <f>VLOOKUP($A512,content_factors_backup!$A$2:$Q$468,I$525,FALSE)</f>
        <v>85</v>
      </c>
      <c r="J512" t="e">
        <f>VLOOKUP($A512,content_factors_backup!$A$2:$Q$468,J$525,FALSE)</f>
        <v>#N/A</v>
      </c>
      <c r="K512" t="e">
        <f>VLOOKUP($A512,content_factors_backup!$A$2:$Q$468,K$525,FALSE)</f>
        <v>#N/A</v>
      </c>
      <c r="L512" t="e">
        <f>VLOOKUP($A512,content_factors_backup!$A$2:$Q$468,L$525,FALSE)</f>
        <v>#N/A</v>
      </c>
      <c r="M512" t="e">
        <f>VLOOKUP($A512,content_factors_backup!$A$2:$Q$468,M$525,FALSE)</f>
        <v>#N/A</v>
      </c>
      <c r="N512" t="e">
        <f>VLOOKUP($A512,content_factors_backup!$A$2:$Q$468,N$525,FALSE)</f>
        <v>#N/A</v>
      </c>
      <c r="O512" t="e">
        <f>VLOOKUP($A512,content_factors_backup!$A$2:$Q$468,O$525,FALSE)</f>
        <v>#N/A</v>
      </c>
      <c r="P512" t="e">
        <f>VLOOKUP($A512,content_factors_backup!$A$2:$Q$468,P$525,FALSE)</f>
        <v>#N/A</v>
      </c>
      <c r="Q512" t="e">
        <f>VLOOKUP($A512,content_factors_backup!$A$2:$Q$468,Q$525,FALSE)</f>
        <v>#N/A</v>
      </c>
      <c r="R512" t="e">
        <f>VLOOKUP($A512,content_factors_backup!$A$2:$Q$468,R$525,FALSE)</f>
        <v>#N/A</v>
      </c>
      <c r="S512" t="e">
        <f>VLOOKUP($A512,content_factors_backup!$A$2:$Q$468,S$525,FALSE)</f>
        <v>#N/A</v>
      </c>
      <c r="T512" t="e">
        <f>VLOOKUP($A512,content_factors_backup!$A$2:$Q$468,T$525,FALSE)</f>
        <v>#N/A</v>
      </c>
      <c r="U512" t="e">
        <f>VLOOKUP($A512,content_factors_backup!$A$2:$Q$468,U$525,FALSE)</f>
        <v>#N/A</v>
      </c>
      <c r="V512" t="e">
        <f>VLOOKUP($A512,content_factors_backup!$A$2:$Q$468,V$525,FALSE)</f>
        <v>#N/A</v>
      </c>
      <c r="W512" t="e">
        <f>VLOOKUP($A512,content_factors_backup!$A$2:$Q$468,W$525,FALSE)</f>
        <v>#N/A</v>
      </c>
    </row>
    <row r="513" spans="1:23" x14ac:dyDescent="0.25">
      <c r="A513">
        <v>1242</v>
      </c>
      <c r="B513" t="s">
        <v>401</v>
      </c>
      <c r="C513" t="s">
        <v>498</v>
      </c>
      <c r="E513" t="s">
        <v>497</v>
      </c>
      <c r="F513" t="s">
        <v>497</v>
      </c>
      <c r="G513">
        <v>21700.02</v>
      </c>
      <c r="I513">
        <f>VLOOKUP($A513,content_factors_backup!$A$2:$Q$468,I$525,FALSE)</f>
        <v>85</v>
      </c>
      <c r="J513" t="e">
        <f>VLOOKUP($A513,content_factors_backup!$A$2:$Q$468,J$525,FALSE)</f>
        <v>#N/A</v>
      </c>
      <c r="K513" t="e">
        <f>VLOOKUP($A513,content_factors_backup!$A$2:$Q$468,K$525,FALSE)</f>
        <v>#N/A</v>
      </c>
      <c r="L513" t="e">
        <f>VLOOKUP($A513,content_factors_backup!$A$2:$Q$468,L$525,FALSE)</f>
        <v>#N/A</v>
      </c>
      <c r="M513" t="e">
        <f>VLOOKUP($A513,content_factors_backup!$A$2:$Q$468,M$525,FALSE)</f>
        <v>#N/A</v>
      </c>
      <c r="N513" t="e">
        <f>VLOOKUP($A513,content_factors_backup!$A$2:$Q$468,N$525,FALSE)</f>
        <v>#N/A</v>
      </c>
      <c r="O513" t="e">
        <f>VLOOKUP($A513,content_factors_backup!$A$2:$Q$468,O$525,FALSE)</f>
        <v>#N/A</v>
      </c>
      <c r="P513" t="e">
        <f>VLOOKUP($A513,content_factors_backup!$A$2:$Q$468,P$525,FALSE)</f>
        <v>#N/A</v>
      </c>
      <c r="Q513" t="e">
        <f>VLOOKUP($A513,content_factors_backup!$A$2:$Q$468,Q$525,FALSE)</f>
        <v>#N/A</v>
      </c>
      <c r="R513" t="e">
        <f>VLOOKUP($A513,content_factors_backup!$A$2:$Q$468,R$525,FALSE)</f>
        <v>#N/A</v>
      </c>
      <c r="S513" t="e">
        <f>VLOOKUP($A513,content_factors_backup!$A$2:$Q$468,S$525,FALSE)</f>
        <v>#N/A</v>
      </c>
      <c r="T513" t="e">
        <f>VLOOKUP($A513,content_factors_backup!$A$2:$Q$468,T$525,FALSE)</f>
        <v>#N/A</v>
      </c>
      <c r="U513" t="e">
        <f>VLOOKUP($A513,content_factors_backup!$A$2:$Q$468,U$525,FALSE)</f>
        <v>#N/A</v>
      </c>
      <c r="V513" t="e">
        <f>VLOOKUP($A513,content_factors_backup!$A$2:$Q$468,V$525,FALSE)</f>
        <v>#N/A</v>
      </c>
      <c r="W513" t="e">
        <f>VLOOKUP($A513,content_factors_backup!$A$2:$Q$468,W$525,FALSE)</f>
        <v>#N/A</v>
      </c>
    </row>
    <row r="514" spans="1:23" x14ac:dyDescent="0.25">
      <c r="A514">
        <v>1243</v>
      </c>
      <c r="B514" t="s">
        <v>496</v>
      </c>
      <c r="C514" t="s">
        <v>495</v>
      </c>
      <c r="E514" t="s">
        <v>494</v>
      </c>
      <c r="F514" t="s">
        <v>494</v>
      </c>
      <c r="G514" t="s">
        <v>493</v>
      </c>
      <c r="I514">
        <f>VLOOKUP($A514,content_factors_backup!$A$2:$Q$468,I$525,FALSE)</f>
        <v>100</v>
      </c>
      <c r="J514" t="e">
        <f>VLOOKUP($A514,content_factors_backup!$A$2:$Q$468,J$525,FALSE)</f>
        <v>#N/A</v>
      </c>
      <c r="K514" t="e">
        <f>VLOOKUP($A514,content_factors_backup!$A$2:$Q$468,K$525,FALSE)</f>
        <v>#N/A</v>
      </c>
      <c r="L514" t="e">
        <f>VLOOKUP($A514,content_factors_backup!$A$2:$Q$468,L$525,FALSE)</f>
        <v>#N/A</v>
      </c>
      <c r="M514" t="e">
        <f>VLOOKUP($A514,content_factors_backup!$A$2:$Q$468,M$525,FALSE)</f>
        <v>#N/A</v>
      </c>
      <c r="N514" t="e">
        <f>VLOOKUP($A514,content_factors_backup!$A$2:$Q$468,N$525,FALSE)</f>
        <v>#N/A</v>
      </c>
      <c r="O514" t="e">
        <f>VLOOKUP($A514,content_factors_backup!$A$2:$Q$468,O$525,FALSE)</f>
        <v>#N/A</v>
      </c>
      <c r="P514" t="e">
        <f>VLOOKUP($A514,content_factors_backup!$A$2:$Q$468,P$525,FALSE)</f>
        <v>#N/A</v>
      </c>
      <c r="Q514" t="e">
        <f>VLOOKUP($A514,content_factors_backup!$A$2:$Q$468,Q$525,FALSE)</f>
        <v>#N/A</v>
      </c>
      <c r="R514" t="e">
        <f>VLOOKUP($A514,content_factors_backup!$A$2:$Q$468,R$525,FALSE)</f>
        <v>#N/A</v>
      </c>
      <c r="S514" t="e">
        <f>VLOOKUP($A514,content_factors_backup!$A$2:$Q$468,S$525,FALSE)</f>
        <v>#N/A</v>
      </c>
      <c r="T514" t="e">
        <f>VLOOKUP($A514,content_factors_backup!$A$2:$Q$468,T$525,FALSE)</f>
        <v>#N/A</v>
      </c>
      <c r="U514" t="e">
        <f>VLOOKUP($A514,content_factors_backup!$A$2:$Q$468,U$525,FALSE)</f>
        <v>#N/A</v>
      </c>
      <c r="V514" t="e">
        <f>VLOOKUP($A514,content_factors_backup!$A$2:$Q$468,V$525,FALSE)</f>
        <v>#N/A</v>
      </c>
      <c r="W514" t="e">
        <f>VLOOKUP($A514,content_factors_backup!$A$2:$Q$468,W$525,FALSE)</f>
        <v>#N/A</v>
      </c>
    </row>
    <row r="515" spans="1:23" x14ac:dyDescent="0.25">
      <c r="A515">
        <v>1274</v>
      </c>
      <c r="B515" t="s">
        <v>403</v>
      </c>
      <c r="C515" t="s">
        <v>492</v>
      </c>
      <c r="E515">
        <v>151800</v>
      </c>
      <c r="F515">
        <v>151800</v>
      </c>
      <c r="G515">
        <v>34550</v>
      </c>
      <c r="I515">
        <f>VLOOKUP($A515,content_factors_backup!$A$2:$Q$468,I$525,FALSE)</f>
        <v>100</v>
      </c>
      <c r="J515" t="e">
        <f>VLOOKUP($A515,content_factors_backup!$A$2:$Q$468,J$525,FALSE)</f>
        <v>#N/A</v>
      </c>
      <c r="K515" t="e">
        <f>VLOOKUP($A515,content_factors_backup!$A$2:$Q$468,K$525,FALSE)</f>
        <v>#N/A</v>
      </c>
      <c r="L515" t="e">
        <f>VLOOKUP($A515,content_factors_backup!$A$2:$Q$468,L$525,FALSE)</f>
        <v>#N/A</v>
      </c>
      <c r="M515" t="e">
        <f>VLOOKUP($A515,content_factors_backup!$A$2:$Q$468,M$525,FALSE)</f>
        <v>#N/A</v>
      </c>
      <c r="N515" t="e">
        <f>VLOOKUP($A515,content_factors_backup!$A$2:$Q$468,N$525,FALSE)</f>
        <v>#N/A</v>
      </c>
      <c r="O515" t="e">
        <f>VLOOKUP($A515,content_factors_backup!$A$2:$Q$468,O$525,FALSE)</f>
        <v>#N/A</v>
      </c>
      <c r="P515" t="e">
        <f>VLOOKUP($A515,content_factors_backup!$A$2:$Q$468,P$525,FALSE)</f>
        <v>#N/A</v>
      </c>
      <c r="Q515" t="e">
        <f>VLOOKUP($A515,content_factors_backup!$A$2:$Q$468,Q$525,FALSE)</f>
        <v>#N/A</v>
      </c>
      <c r="R515" t="e">
        <f>VLOOKUP($A515,content_factors_backup!$A$2:$Q$468,R$525,FALSE)</f>
        <v>#N/A</v>
      </c>
      <c r="S515" t="e">
        <f>VLOOKUP($A515,content_factors_backup!$A$2:$Q$468,S$525,FALSE)</f>
        <v>#N/A</v>
      </c>
      <c r="T515" t="e">
        <f>VLOOKUP($A515,content_factors_backup!$A$2:$Q$468,T$525,FALSE)</f>
        <v>#N/A</v>
      </c>
      <c r="U515" t="e">
        <f>VLOOKUP($A515,content_factors_backup!$A$2:$Q$468,U$525,FALSE)</f>
        <v>#N/A</v>
      </c>
      <c r="V515" t="e">
        <f>VLOOKUP($A515,content_factors_backup!$A$2:$Q$468,V$525,FALSE)</f>
        <v>#N/A</v>
      </c>
      <c r="W515" t="e">
        <f>VLOOKUP($A515,content_factors_backup!$A$2:$Q$468,W$525,FALSE)</f>
        <v>#N/A</v>
      </c>
    </row>
    <row r="516" spans="1:23" x14ac:dyDescent="0.25">
      <c r="A516">
        <v>1276</v>
      </c>
      <c r="B516" t="s">
        <v>404</v>
      </c>
      <c r="C516" t="s">
        <v>491</v>
      </c>
      <c r="E516" t="s">
        <v>490</v>
      </c>
      <c r="F516" t="s">
        <v>490</v>
      </c>
      <c r="G516">
        <v>34120</v>
      </c>
      <c r="I516">
        <f>VLOOKUP($A516,content_factors_backup!$A$2:$Q$468,I$525,FALSE)</f>
        <v>100</v>
      </c>
      <c r="J516" t="e">
        <f>VLOOKUP($A516,content_factors_backup!$A$2:$Q$468,J$525,FALSE)</f>
        <v>#N/A</v>
      </c>
      <c r="K516" t="e">
        <f>VLOOKUP($A516,content_factors_backup!$A$2:$Q$468,K$525,FALSE)</f>
        <v>#N/A</v>
      </c>
      <c r="L516" t="e">
        <f>VLOOKUP($A516,content_factors_backup!$A$2:$Q$468,L$525,FALSE)</f>
        <v>#N/A</v>
      </c>
      <c r="M516" t="e">
        <f>VLOOKUP($A516,content_factors_backup!$A$2:$Q$468,M$525,FALSE)</f>
        <v>#N/A</v>
      </c>
      <c r="N516" t="e">
        <f>VLOOKUP($A516,content_factors_backup!$A$2:$Q$468,N$525,FALSE)</f>
        <v>#N/A</v>
      </c>
      <c r="O516" t="e">
        <f>VLOOKUP($A516,content_factors_backup!$A$2:$Q$468,O$525,FALSE)</f>
        <v>#N/A</v>
      </c>
      <c r="P516" t="e">
        <f>VLOOKUP($A516,content_factors_backup!$A$2:$Q$468,P$525,FALSE)</f>
        <v>#N/A</v>
      </c>
      <c r="Q516" t="e">
        <f>VLOOKUP($A516,content_factors_backup!$A$2:$Q$468,Q$525,FALSE)</f>
        <v>#N/A</v>
      </c>
      <c r="R516" t="e">
        <f>VLOOKUP($A516,content_factors_backup!$A$2:$Q$468,R$525,FALSE)</f>
        <v>#N/A</v>
      </c>
      <c r="S516" t="e">
        <f>VLOOKUP($A516,content_factors_backup!$A$2:$Q$468,S$525,FALSE)</f>
        <v>#N/A</v>
      </c>
      <c r="T516" t="e">
        <f>VLOOKUP($A516,content_factors_backup!$A$2:$Q$468,T$525,FALSE)</f>
        <v>#N/A</v>
      </c>
      <c r="U516" t="e">
        <f>VLOOKUP($A516,content_factors_backup!$A$2:$Q$468,U$525,FALSE)</f>
        <v>#N/A</v>
      </c>
      <c r="V516" t="e">
        <f>VLOOKUP($A516,content_factors_backup!$A$2:$Q$468,V$525,FALSE)</f>
        <v>#N/A</v>
      </c>
      <c r="W516" t="e">
        <f>VLOOKUP($A516,content_factors_backup!$A$2:$Q$468,W$525,FALSE)</f>
        <v>#N/A</v>
      </c>
    </row>
    <row r="517" spans="1:23" x14ac:dyDescent="0.25">
      <c r="A517">
        <v>1277</v>
      </c>
      <c r="B517" t="s">
        <v>405</v>
      </c>
      <c r="C517" t="s">
        <v>489</v>
      </c>
      <c r="E517">
        <v>152200</v>
      </c>
      <c r="F517">
        <v>152200</v>
      </c>
      <c r="G517">
        <v>21932.02</v>
      </c>
      <c r="I517">
        <f>VLOOKUP($A517,content_factors_backup!$A$2:$Q$468,I$525,FALSE)</f>
        <v>100</v>
      </c>
      <c r="J517" t="e">
        <f>VLOOKUP($A517,content_factors_backup!$A$2:$Q$468,J$525,FALSE)</f>
        <v>#N/A</v>
      </c>
      <c r="K517" t="e">
        <f>VLOOKUP($A517,content_factors_backup!$A$2:$Q$468,K$525,FALSE)</f>
        <v>#N/A</v>
      </c>
      <c r="L517" t="e">
        <f>VLOOKUP($A517,content_factors_backup!$A$2:$Q$468,L$525,FALSE)</f>
        <v>#N/A</v>
      </c>
      <c r="M517" t="e">
        <f>VLOOKUP($A517,content_factors_backup!$A$2:$Q$468,M$525,FALSE)</f>
        <v>#N/A</v>
      </c>
      <c r="N517" t="e">
        <f>VLOOKUP($A517,content_factors_backup!$A$2:$Q$468,N$525,FALSE)</f>
        <v>#N/A</v>
      </c>
      <c r="O517" t="e">
        <f>VLOOKUP($A517,content_factors_backup!$A$2:$Q$468,O$525,FALSE)</f>
        <v>#N/A</v>
      </c>
      <c r="P517" t="e">
        <f>VLOOKUP($A517,content_factors_backup!$A$2:$Q$468,P$525,FALSE)</f>
        <v>#N/A</v>
      </c>
      <c r="Q517" t="e">
        <f>VLOOKUP($A517,content_factors_backup!$A$2:$Q$468,Q$525,FALSE)</f>
        <v>#N/A</v>
      </c>
      <c r="R517" t="e">
        <f>VLOOKUP($A517,content_factors_backup!$A$2:$Q$468,R$525,FALSE)</f>
        <v>#N/A</v>
      </c>
      <c r="S517" t="e">
        <f>VLOOKUP($A517,content_factors_backup!$A$2:$Q$468,S$525,FALSE)</f>
        <v>#N/A</v>
      </c>
      <c r="T517" t="e">
        <f>VLOOKUP($A517,content_factors_backup!$A$2:$Q$468,T$525,FALSE)</f>
        <v>#N/A</v>
      </c>
      <c r="U517" t="e">
        <f>VLOOKUP($A517,content_factors_backup!$A$2:$Q$468,U$525,FALSE)</f>
        <v>#N/A</v>
      </c>
      <c r="V517" t="e">
        <f>VLOOKUP($A517,content_factors_backup!$A$2:$Q$468,V$525,FALSE)</f>
        <v>#N/A</v>
      </c>
      <c r="W517" t="e">
        <f>VLOOKUP($A517,content_factors_backup!$A$2:$Q$468,W$525,FALSE)</f>
        <v>#N/A</v>
      </c>
    </row>
    <row r="518" spans="1:23" x14ac:dyDescent="0.25">
      <c r="A518">
        <v>1293</v>
      </c>
      <c r="B518" t="s">
        <v>406</v>
      </c>
      <c r="C518" t="s">
        <v>488</v>
      </c>
      <c r="E518" t="s">
        <v>487</v>
      </c>
      <c r="F518" t="s">
        <v>486</v>
      </c>
      <c r="G518" t="s">
        <v>485</v>
      </c>
      <c r="I518">
        <f>VLOOKUP($A518,content_factors_backup!$A$2:$Q$468,I$525,FALSE)</f>
        <v>50</v>
      </c>
      <c r="J518" t="e">
        <f>VLOOKUP($A518,content_factors_backup!$A$2:$Q$468,J$525,FALSE)</f>
        <v>#N/A</v>
      </c>
      <c r="K518" t="e">
        <f>VLOOKUP($A518,content_factors_backup!$A$2:$Q$468,K$525,FALSE)</f>
        <v>#N/A</v>
      </c>
      <c r="L518" t="e">
        <f>VLOOKUP($A518,content_factors_backup!$A$2:$Q$468,L$525,FALSE)</f>
        <v>#N/A</v>
      </c>
      <c r="M518" t="e">
        <f>VLOOKUP($A518,content_factors_backup!$A$2:$Q$468,M$525,FALSE)</f>
        <v>#N/A</v>
      </c>
      <c r="N518" t="e">
        <f>VLOOKUP($A518,content_factors_backup!$A$2:$Q$468,N$525,FALSE)</f>
        <v>#N/A</v>
      </c>
      <c r="O518" t="e">
        <f>VLOOKUP($A518,content_factors_backup!$A$2:$Q$468,O$525,FALSE)</f>
        <v>#N/A</v>
      </c>
      <c r="P518" t="e">
        <f>VLOOKUP($A518,content_factors_backup!$A$2:$Q$468,P$525,FALSE)</f>
        <v>#N/A</v>
      </c>
      <c r="Q518" t="e">
        <f>VLOOKUP($A518,content_factors_backup!$A$2:$Q$468,Q$525,FALSE)</f>
        <v>#N/A</v>
      </c>
      <c r="R518" t="e">
        <f>VLOOKUP($A518,content_factors_backup!$A$2:$Q$468,R$525,FALSE)</f>
        <v>#N/A</v>
      </c>
      <c r="S518" t="e">
        <f>VLOOKUP($A518,content_factors_backup!$A$2:$Q$468,S$525,FALSE)</f>
        <v>#N/A</v>
      </c>
      <c r="T518" t="e">
        <f>VLOOKUP($A518,content_factors_backup!$A$2:$Q$468,T$525,FALSE)</f>
        <v>#N/A</v>
      </c>
      <c r="U518" t="e">
        <f>VLOOKUP($A518,content_factors_backup!$A$2:$Q$468,U$525,FALSE)</f>
        <v>#N/A</v>
      </c>
      <c r="V518" t="e">
        <f>VLOOKUP($A518,content_factors_backup!$A$2:$Q$468,V$525,FALSE)</f>
        <v>#N/A</v>
      </c>
      <c r="W518" t="e">
        <f>VLOOKUP($A518,content_factors_backup!$A$2:$Q$468,W$525,FALSE)</f>
        <v>#N/A</v>
      </c>
    </row>
    <row r="519" spans="1:23" x14ac:dyDescent="0.25">
      <c r="A519">
        <v>1296</v>
      </c>
      <c r="B519" t="s">
        <v>407</v>
      </c>
      <c r="C519" t="s">
        <v>484</v>
      </c>
      <c r="E519">
        <v>152110</v>
      </c>
      <c r="F519">
        <v>152110</v>
      </c>
      <c r="G519">
        <v>21931</v>
      </c>
      <c r="I519">
        <f>VLOOKUP($A519,content_factors_backup!$A$2:$Q$468,I$525,FALSE)</f>
        <v>90</v>
      </c>
      <c r="J519" t="e">
        <f>VLOOKUP($A519,content_factors_backup!$A$2:$Q$468,J$525,FALSE)</f>
        <v>#N/A</v>
      </c>
      <c r="K519" t="e">
        <f>VLOOKUP($A519,content_factors_backup!$A$2:$Q$468,K$525,FALSE)</f>
        <v>#N/A</v>
      </c>
      <c r="L519" t="e">
        <f>VLOOKUP($A519,content_factors_backup!$A$2:$Q$468,L$525,FALSE)</f>
        <v>#N/A</v>
      </c>
      <c r="M519" t="e">
        <f>VLOOKUP($A519,content_factors_backup!$A$2:$Q$468,M$525,FALSE)</f>
        <v>#N/A</v>
      </c>
      <c r="N519" t="e">
        <f>VLOOKUP($A519,content_factors_backup!$A$2:$Q$468,N$525,FALSE)</f>
        <v>#N/A</v>
      </c>
      <c r="O519" t="e">
        <f>VLOOKUP($A519,content_factors_backup!$A$2:$Q$468,O$525,FALSE)</f>
        <v>#N/A</v>
      </c>
      <c r="P519" t="e">
        <f>VLOOKUP($A519,content_factors_backup!$A$2:$Q$468,P$525,FALSE)</f>
        <v>#N/A</v>
      </c>
      <c r="Q519" t="e">
        <f>VLOOKUP($A519,content_factors_backup!$A$2:$Q$468,Q$525,FALSE)</f>
        <v>#N/A</v>
      </c>
      <c r="R519" t="e">
        <f>VLOOKUP($A519,content_factors_backup!$A$2:$Q$468,R$525,FALSE)</f>
        <v>#N/A</v>
      </c>
      <c r="S519" t="e">
        <f>VLOOKUP($A519,content_factors_backup!$A$2:$Q$468,S$525,FALSE)</f>
        <v>#N/A</v>
      </c>
      <c r="T519" t="e">
        <f>VLOOKUP($A519,content_factors_backup!$A$2:$Q$468,T$525,FALSE)</f>
        <v>#N/A</v>
      </c>
      <c r="U519" t="e">
        <f>VLOOKUP($A519,content_factors_backup!$A$2:$Q$468,U$525,FALSE)</f>
        <v>#N/A</v>
      </c>
      <c r="V519" t="e">
        <f>VLOOKUP($A519,content_factors_backup!$A$2:$Q$468,V$525,FALSE)</f>
        <v>#N/A</v>
      </c>
      <c r="W519" t="e">
        <f>VLOOKUP($A519,content_factors_backup!$A$2:$Q$468,W$525,FALSE)</f>
        <v>#N/A</v>
      </c>
    </row>
    <row r="520" spans="1:23" x14ac:dyDescent="0.25">
      <c r="A520">
        <v>2545</v>
      </c>
      <c r="B520" t="s">
        <v>1227</v>
      </c>
      <c r="I520">
        <v>99.5</v>
      </c>
    </row>
    <row r="525" spans="1:23" x14ac:dyDescent="0.25">
      <c r="I525">
        <v>3</v>
      </c>
      <c r="J525">
        <v>4</v>
      </c>
      <c r="K525">
        <v>5</v>
      </c>
      <c r="L525">
        <v>6</v>
      </c>
      <c r="M525">
        <v>7</v>
      </c>
      <c r="N525">
        <v>8</v>
      </c>
      <c r="O525">
        <v>9</v>
      </c>
      <c r="P525">
        <v>10</v>
      </c>
      <c r="Q525">
        <v>11</v>
      </c>
      <c r="R525">
        <v>12</v>
      </c>
      <c r="S525">
        <v>13</v>
      </c>
      <c r="T525">
        <v>14</v>
      </c>
      <c r="U525">
        <v>15</v>
      </c>
      <c r="V525">
        <v>16</v>
      </c>
      <c r="W525">
        <v>17</v>
      </c>
    </row>
  </sheetData>
  <autoFilter ref="A1:AG520" xr:uid="{00000000-0001-0000-0000-000000000000}"/>
  <sortState xmlns:xlrd2="http://schemas.microsoft.com/office/spreadsheetml/2017/richdata2" ref="A3:G539">
    <sortCondition ref="A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68"/>
  <sheetViews>
    <sheetView tabSelected="1" workbookViewId="0">
      <selection activeCell="E468" sqref="E468"/>
    </sheetView>
  </sheetViews>
  <sheetFormatPr defaultColWidth="8.85546875" defaultRowHeight="15" x14ac:dyDescent="0.25"/>
  <cols>
    <col min="1" max="1" width="8.7109375" bestFit="1" customWidth="1"/>
    <col min="2" max="2" width="39" bestFit="1" customWidth="1"/>
    <col min="3" max="3" width="13.28515625" bestFit="1" customWidth="1"/>
    <col min="4" max="4" width="10.85546875" bestFit="1" customWidth="1"/>
    <col min="5" max="9" width="12" bestFit="1" customWidth="1"/>
    <col min="10" max="10" width="14.140625" bestFit="1" customWidth="1"/>
    <col min="11" max="11" width="13.7109375" bestFit="1" customWidth="1"/>
    <col min="12" max="12" width="16" bestFit="1" customWidth="1"/>
    <col min="13" max="13" width="14" bestFit="1" customWidth="1"/>
    <col min="14" max="17" width="12" bestFit="1" customWidth="1"/>
  </cols>
  <sheetData>
    <row r="1" spans="1:19" x14ac:dyDescent="0.25">
      <c r="A1" s="1" t="s">
        <v>0</v>
      </c>
      <c r="B1" s="1" t="s">
        <v>1</v>
      </c>
      <c r="C1" s="11" t="s">
        <v>483</v>
      </c>
      <c r="D1" s="9" t="s">
        <v>482</v>
      </c>
      <c r="E1" t="s">
        <v>481</v>
      </c>
      <c r="F1" s="9" t="s">
        <v>480</v>
      </c>
      <c r="G1" s="10" t="s">
        <v>469</v>
      </c>
      <c r="H1" s="10" t="s">
        <v>470</v>
      </c>
      <c r="I1" s="10" t="s">
        <v>471</v>
      </c>
      <c r="J1" s="10" t="s">
        <v>472</v>
      </c>
      <c r="K1" s="10" t="s">
        <v>473</v>
      </c>
      <c r="L1" s="10" t="s">
        <v>474</v>
      </c>
      <c r="M1" s="10" t="s">
        <v>475</v>
      </c>
      <c r="N1" s="10" t="s">
        <v>476</v>
      </c>
      <c r="O1" s="10" t="s">
        <v>477</v>
      </c>
      <c r="P1" s="10" t="s">
        <v>478</v>
      </c>
      <c r="Q1" s="10" t="s">
        <v>479</v>
      </c>
    </row>
    <row r="2" spans="1:19" x14ac:dyDescent="0.25">
      <c r="A2" s="2">
        <v>15</v>
      </c>
      <c r="B2" s="2" t="s">
        <v>2</v>
      </c>
      <c r="C2" s="2">
        <v>86</v>
      </c>
      <c r="D2">
        <f>VLOOKUP($A2,'[2]Sheet 1'!$A$2:$Q$3504,4,FALSE)</f>
        <v>341</v>
      </c>
      <c r="E2">
        <f>VLOOKUP($A2,'[2]Sheet 1'!$A$2:$Q$3504,5,FALSE)</f>
        <v>11.95</v>
      </c>
      <c r="F2">
        <f>VLOOKUP($A2,'[2]Sheet 1'!$A$2:$Q$3504,6,FALSE)</f>
        <v>2</v>
      </c>
      <c r="G2">
        <f>VLOOKUP($A2,'[2]Sheet 1'!$A$2:$Q$3504,7,FALSE)</f>
        <v>2.4649999999999999</v>
      </c>
      <c r="H2">
        <f>VLOOKUP($A2,'[2]Sheet 1'!$A$2:$Q$3504,8,FALSE)</f>
        <v>4</v>
      </c>
      <c r="I2">
        <f>VLOOKUP($A2,'[2]Sheet 1'!$A$2:$Q$3504,9,FALSE)</f>
        <v>38.5</v>
      </c>
      <c r="J2">
        <f>VLOOKUP($A2,'[2]Sheet 1'!$A$2:$Q$3504,10,FALSE)</f>
        <v>40.5</v>
      </c>
      <c r="K2">
        <f>VLOOKUP($A2,'[2]Sheet 1'!$A$2:$Q$3504,11,FALSE)</f>
        <v>0.16</v>
      </c>
      <c r="L2">
        <f>VLOOKUP($A2,'[2]Sheet 1'!$A$2:$Q$3504,12,FALSE)</f>
        <v>31.2</v>
      </c>
      <c r="M2">
        <f>VLOOKUP($A2,'[2]Sheet 1'!$A$2:$Q$3504,13,FALSE)</f>
        <v>349</v>
      </c>
      <c r="N2">
        <f>VLOOKUP($A2,'[2]Sheet 1'!$A$2:$Q$3504,14,FALSE)</f>
        <v>0.90422724056509907</v>
      </c>
      <c r="O2">
        <f>VLOOKUP($A2,'[2]Sheet 1'!$A$2:$Q$3504,15,FALSE)</f>
        <v>1.0562214707548403E-4</v>
      </c>
      <c r="P2">
        <f>VLOOKUP($A2,'[2]Sheet 1'!$A$2:$Q$3504,16,FALSE)</f>
        <v>2.9854176622141426</v>
      </c>
      <c r="Q2">
        <f>VLOOKUP($A2,'[2]Sheet 1'!$A$2:$Q$3504,17,FALSE)</f>
        <v>0</v>
      </c>
      <c r="S2" s="2"/>
    </row>
    <row r="3" spans="1:19" x14ac:dyDescent="0.25">
      <c r="A3" s="2">
        <v>16</v>
      </c>
      <c r="B3" s="2" t="s">
        <v>3</v>
      </c>
      <c r="C3" s="2">
        <v>88</v>
      </c>
      <c r="D3">
        <f>VLOOKUP($A3,'[2]Sheet 1'!$A$2:$Q$3504,4,FALSE)</f>
        <v>348</v>
      </c>
      <c r="E3">
        <f>VLOOKUP($A3,'[2]Sheet 1'!$A$2:$Q$3504,5,FALSE)</f>
        <v>11.4</v>
      </c>
      <c r="F3">
        <f>VLOOKUP($A3,'[2]Sheet 1'!$A$2:$Q$3504,6,FALSE)</f>
        <v>0.4</v>
      </c>
      <c r="G3">
        <f>VLOOKUP($A3,'[2]Sheet 1'!$A$2:$Q$3504,7,FALSE)</f>
        <v>1.1000000000000001</v>
      </c>
      <c r="H3">
        <f>VLOOKUP($A3,'[2]Sheet 1'!$A$2:$Q$3504,8,FALSE)</f>
        <v>2.2000000000000002</v>
      </c>
      <c r="I3">
        <f>VLOOKUP($A3,'[2]Sheet 1'!$A$2:$Q$3504,9,FALSE)</f>
        <v>29.5</v>
      </c>
      <c r="J3">
        <f>VLOOKUP($A3,'[2]Sheet 1'!$A$2:$Q$3504,10,FALSE)</f>
        <v>25</v>
      </c>
      <c r="K3">
        <f>VLOOKUP($A3,'[2]Sheet 1'!$A$2:$Q$3504,11,FALSE)</f>
        <v>0.103333333</v>
      </c>
      <c r="L3">
        <f>VLOOKUP($A3,'[2]Sheet 1'!$A$2:$Q$3504,12,FALSE)</f>
        <v>10.4</v>
      </c>
      <c r="M3">
        <f>VLOOKUP($A3,'[2]Sheet 1'!$A$2:$Q$3504,13,FALSE)</f>
        <v>132.5</v>
      </c>
      <c r="N3">
        <f>VLOOKUP($A3,'[2]Sheet 1'!$A$2:$Q$3504,14,FALSE)</f>
        <v>0.71</v>
      </c>
      <c r="O3">
        <f>VLOOKUP($A3,'[2]Sheet 1'!$A$2:$Q$3504,15,FALSE)</f>
        <v>0</v>
      </c>
      <c r="P3">
        <f>VLOOKUP($A3,'[2]Sheet 1'!$A$2:$Q$3504,16,FALSE)</f>
        <v>1.9</v>
      </c>
      <c r="Q3">
        <f>VLOOKUP($A3,'[2]Sheet 1'!$A$2:$Q$3504,17,FALSE)</f>
        <v>0</v>
      </c>
      <c r="S3" s="2"/>
    </row>
    <row r="4" spans="1:19" x14ac:dyDescent="0.25">
      <c r="A4" s="2">
        <v>17</v>
      </c>
      <c r="B4" s="2" t="s">
        <v>4</v>
      </c>
      <c r="C4" s="2">
        <v>88.5</v>
      </c>
      <c r="D4">
        <f>VLOOKUP($A4,'[2]Sheet 1'!$A$2:$Q$3504,4,FALSE)</f>
        <v>216</v>
      </c>
      <c r="E4">
        <f>VLOOKUP($A4,'[2]Sheet 1'!$A$2:$Q$3504,5,FALSE)</f>
        <v>15.55</v>
      </c>
      <c r="F4">
        <f>VLOOKUP($A4,'[2]Sheet 1'!$A$2:$Q$3504,6,FALSE)</f>
        <v>42.8</v>
      </c>
      <c r="G4">
        <f>VLOOKUP($A4,'[2]Sheet 1'!$A$2:$Q$3504,7,FALSE)</f>
        <v>7.27</v>
      </c>
      <c r="H4">
        <f>VLOOKUP($A4,'[2]Sheet 1'!$A$2:$Q$3504,8,FALSE)</f>
        <v>10.57</v>
      </c>
      <c r="I4">
        <f>VLOOKUP($A4,'[2]Sheet 1'!$A$2:$Q$3504,9,FALSE)</f>
        <v>73</v>
      </c>
      <c r="J4">
        <f>VLOOKUP($A4,'[2]Sheet 1'!$A$2:$Q$3504,10,FALSE)</f>
        <v>79</v>
      </c>
      <c r="K4">
        <f>VLOOKUP($A4,'[2]Sheet 1'!$A$2:$Q$3504,11,FALSE)</f>
        <v>0.57699999999999996</v>
      </c>
      <c r="L4">
        <f>VLOOKUP($A4,'[2]Sheet 1'!$A$2:$Q$3504,12,FALSE)</f>
        <v>74.400000000000006</v>
      </c>
      <c r="M4">
        <f>VLOOKUP($A4,'[2]Sheet 1'!$A$2:$Q$3504,13,FALSE)</f>
        <v>1182</v>
      </c>
      <c r="N4">
        <f>VLOOKUP($A4,'[2]Sheet 1'!$A$2:$Q$3504,14,FALSE)</f>
        <v>1.49</v>
      </c>
      <c r="O4">
        <f>VLOOKUP($A4,'[2]Sheet 1'!$A$2:$Q$3504,15,FALSE)</f>
        <v>0</v>
      </c>
      <c r="P4">
        <f>VLOOKUP($A4,'[2]Sheet 1'!$A$2:$Q$3504,16,FALSE)</f>
        <v>1.9</v>
      </c>
      <c r="Q4">
        <f>VLOOKUP($A4,'[2]Sheet 1'!$A$2:$Q$3504,17,FALSE)</f>
        <v>0</v>
      </c>
      <c r="S4" s="2"/>
    </row>
    <row r="5" spans="1:19" x14ac:dyDescent="0.25">
      <c r="A5" s="2">
        <v>18</v>
      </c>
      <c r="B5" s="2" t="s">
        <v>5</v>
      </c>
      <c r="C5" s="2">
        <v>89.600000000000009</v>
      </c>
      <c r="D5">
        <f>VLOOKUP($A5,'[2]Sheet 1'!$A$2:$Q$3504,4,FALSE)</f>
        <v>124</v>
      </c>
      <c r="E5">
        <f>VLOOKUP($A5,'[2]Sheet 1'!$A$2:$Q$3504,5,FALSE)</f>
        <v>5.33</v>
      </c>
      <c r="F5">
        <f>VLOOKUP($A5,'[2]Sheet 1'!$A$2:$Q$3504,6,FALSE)</f>
        <v>2.8</v>
      </c>
      <c r="G5">
        <f>VLOOKUP($A5,'[2]Sheet 1'!$A$2:$Q$3504,7,FALSE)</f>
        <v>0.81</v>
      </c>
      <c r="H5">
        <f>VLOOKUP($A5,'[2]Sheet 1'!$A$2:$Q$3504,8,FALSE)</f>
        <v>1.06</v>
      </c>
      <c r="I5">
        <f>VLOOKUP($A5,'[2]Sheet 1'!$A$2:$Q$3504,9,FALSE)</f>
        <v>15</v>
      </c>
      <c r="J5">
        <f>VLOOKUP($A5,'[2]Sheet 1'!$A$2:$Q$3504,10,FALSE)</f>
        <v>5</v>
      </c>
      <c r="K5">
        <f>VLOOKUP($A5,'[2]Sheet 1'!$A$2:$Q$3504,11,FALSE)</f>
        <v>4.4999999999999998E-2</v>
      </c>
      <c r="L5">
        <f>VLOOKUP($A5,'[2]Sheet 1'!$A$2:$Q$3504,12,FALSE)</f>
        <v>10.7</v>
      </c>
      <c r="M5">
        <f>VLOOKUP($A5,'[2]Sheet 1'!$A$2:$Q$3504,13,FALSE)</f>
        <v>44</v>
      </c>
      <c r="N5">
        <f>VLOOKUP($A5,'[2]Sheet 1'!$A$2:$Q$3504,14,FALSE)</f>
        <v>0.3</v>
      </c>
      <c r="O5">
        <f>VLOOKUP($A5,'[2]Sheet 1'!$A$2:$Q$3504,15,FALSE)</f>
        <v>0</v>
      </c>
      <c r="P5">
        <f>VLOOKUP($A5,'[2]Sheet 1'!$A$2:$Q$3504,16,FALSE)</f>
        <v>0.7</v>
      </c>
      <c r="Q5">
        <f>VLOOKUP($A5,'[2]Sheet 1'!$A$2:$Q$3504,17,FALSE)</f>
        <v>0</v>
      </c>
      <c r="S5" s="2"/>
    </row>
    <row r="6" spans="1:19" x14ac:dyDescent="0.25">
      <c r="A6" s="2">
        <v>20</v>
      </c>
      <c r="B6" s="2" t="s">
        <v>6</v>
      </c>
      <c r="C6" s="2">
        <v>65</v>
      </c>
      <c r="D6">
        <f>VLOOKUP($A6,'[2]Sheet 1'!$A$2:$Q$3504,4,FALSE)</f>
        <v>313</v>
      </c>
      <c r="E6">
        <f>VLOOKUP($A6,'[2]Sheet 1'!$A$2:$Q$3504,5,FALSE)</f>
        <v>12.96</v>
      </c>
      <c r="F6">
        <f>VLOOKUP($A6,'[2]Sheet 1'!$A$2:$Q$3504,6,FALSE)</f>
        <v>4.7</v>
      </c>
      <c r="G6">
        <f>VLOOKUP($A6,'[2]Sheet 1'!$A$2:$Q$3504,7,FALSE)</f>
        <v>1.47</v>
      </c>
      <c r="H6">
        <f>VLOOKUP($A6,'[2]Sheet 1'!$A$2:$Q$3504,8,FALSE)</f>
        <v>4.09</v>
      </c>
      <c r="I6">
        <f>VLOOKUP($A6,'[2]Sheet 1'!$A$2:$Q$3504,9,FALSE)</f>
        <v>165</v>
      </c>
      <c r="J6">
        <f>VLOOKUP($A6,'[2]Sheet 1'!$A$2:$Q$3504,10,FALSE)</f>
        <v>86</v>
      </c>
      <c r="K6">
        <f>VLOOKUP($A6,'[2]Sheet 1'!$A$2:$Q$3504,11,FALSE)</f>
        <v>0.38200000000000001</v>
      </c>
      <c r="L6">
        <f>VLOOKUP($A6,'[2]Sheet 1'!$A$2:$Q$3504,12,FALSE)</f>
        <v>22.1</v>
      </c>
      <c r="M6">
        <f>VLOOKUP($A6,'[2]Sheet 1'!$A$2:$Q$3504,13,FALSE)</f>
        <v>223</v>
      </c>
      <c r="N6">
        <f>VLOOKUP($A6,'[2]Sheet 1'!$A$2:$Q$3504,14,FALSE)</f>
        <v>0.24</v>
      </c>
      <c r="O6">
        <f>VLOOKUP($A6,'[2]Sheet 1'!$A$2:$Q$3504,15,FALSE)</f>
        <v>0</v>
      </c>
      <c r="P6">
        <f>VLOOKUP($A6,'[2]Sheet 1'!$A$2:$Q$3504,16,FALSE)</f>
        <v>5.7</v>
      </c>
      <c r="Q6">
        <f>VLOOKUP($A6,'[2]Sheet 1'!$A$2:$Q$3504,17,FALSE)</f>
        <v>0</v>
      </c>
      <c r="S6" s="2"/>
    </row>
    <row r="7" spans="1:19" x14ac:dyDescent="0.25">
      <c r="A7" s="2">
        <v>21</v>
      </c>
      <c r="B7" s="2" t="s">
        <v>7</v>
      </c>
      <c r="C7" s="2">
        <v>90</v>
      </c>
      <c r="D7">
        <f>VLOOKUP($A7,'[2]Sheet 1'!$A$2:$Q$3504,4,FALSE)</f>
        <v>83</v>
      </c>
      <c r="E7">
        <f>VLOOKUP($A7,'[2]Sheet 1'!$A$2:$Q$3504,5,FALSE)</f>
        <v>3.08</v>
      </c>
      <c r="F7">
        <f>VLOOKUP($A7,'[2]Sheet 1'!$A$2:$Q$3504,6,FALSE)</f>
        <v>4.5</v>
      </c>
      <c r="G7">
        <f>VLOOKUP($A7,'[2]Sheet 1'!$A$2:$Q$3504,7,FALSE)</f>
        <v>0.56999999999999995</v>
      </c>
      <c r="H7">
        <f>VLOOKUP($A7,'[2]Sheet 1'!$A$2:$Q$3504,8,FALSE)</f>
        <v>0.96</v>
      </c>
      <c r="I7">
        <f>VLOOKUP($A7,'[2]Sheet 1'!$A$2:$Q$3504,9,FALSE)</f>
        <v>10</v>
      </c>
      <c r="J7">
        <f>VLOOKUP($A7,'[2]Sheet 1'!$A$2:$Q$3504,10,FALSE)</f>
        <v>18</v>
      </c>
      <c r="K7">
        <f>VLOOKUP($A7,'[2]Sheet 1'!$A$2:$Q$3504,11,FALSE)</f>
        <v>2.8000000000000001E-2</v>
      </c>
      <c r="L7">
        <f>VLOOKUP($A7,'[2]Sheet 1'!$A$2:$Q$3504,12,FALSE)</f>
        <v>6.9</v>
      </c>
      <c r="M7">
        <f>VLOOKUP($A7,'[2]Sheet 1'!$A$2:$Q$3504,13,FALSE)</f>
        <v>68</v>
      </c>
      <c r="N7">
        <f>VLOOKUP($A7,'[2]Sheet 1'!$A$2:$Q$3504,14,FALSE)</f>
        <v>0.01</v>
      </c>
      <c r="O7">
        <f>VLOOKUP($A7,'[2]Sheet 1'!$A$2:$Q$3504,15,FALSE)</f>
        <v>0</v>
      </c>
      <c r="P7">
        <f>VLOOKUP($A7,'[2]Sheet 1'!$A$2:$Q$3504,16,FALSE)</f>
        <v>0.5</v>
      </c>
      <c r="Q7">
        <f>VLOOKUP($A7,'[2]Sheet 1'!$A$2:$Q$3504,17,FALSE)</f>
        <v>0</v>
      </c>
      <c r="S7" s="2"/>
    </row>
    <row r="8" spans="1:19" x14ac:dyDescent="0.25">
      <c r="A8" s="2">
        <v>22</v>
      </c>
      <c r="B8" s="2" t="s">
        <v>8</v>
      </c>
      <c r="C8" s="2">
        <v>65</v>
      </c>
      <c r="D8">
        <f>VLOOKUP($A8,'[2]Sheet 1'!$A$2:$Q$3504,4,FALSE)</f>
        <v>558</v>
      </c>
      <c r="E8">
        <f>VLOOKUP($A8,'[2]Sheet 1'!$A$2:$Q$3504,5,FALSE)</f>
        <v>7.4</v>
      </c>
      <c r="F8">
        <f>VLOOKUP($A8,'[2]Sheet 1'!$A$2:$Q$3504,6,FALSE)</f>
        <v>1.5</v>
      </c>
      <c r="G8">
        <f>VLOOKUP($A8,'[2]Sheet 1'!$A$2:$Q$3504,7,FALSE)</f>
        <v>0.54</v>
      </c>
      <c r="H8">
        <f>VLOOKUP($A8,'[2]Sheet 1'!$A$2:$Q$3504,8,FALSE)</f>
        <v>2.6</v>
      </c>
      <c r="I8">
        <f>VLOOKUP($A8,'[2]Sheet 1'!$A$2:$Q$3504,9,FALSE)</f>
        <v>10</v>
      </c>
      <c r="J8">
        <f>VLOOKUP($A8,'[2]Sheet 1'!$A$2:$Q$3504,10,FALSE)</f>
        <v>55</v>
      </c>
      <c r="K8">
        <f>VLOOKUP($A8,'[2]Sheet 1'!$A$2:$Q$3504,11,FALSE)</f>
        <v>0.25800000000000001</v>
      </c>
      <c r="L8">
        <f>VLOOKUP($A8,'[2]Sheet 1'!$A$2:$Q$3504,12,FALSE)</f>
        <v>6.2</v>
      </c>
      <c r="M8">
        <f>VLOOKUP($A8,'[2]Sheet 1'!$A$2:$Q$3504,13,FALSE)</f>
        <v>62</v>
      </c>
      <c r="N8">
        <f>VLOOKUP($A8,'[2]Sheet 1'!$A$2:$Q$3504,14,FALSE)</f>
        <v>0.55000000000000004</v>
      </c>
      <c r="O8">
        <f>VLOOKUP($A8,'[2]Sheet 1'!$A$2:$Q$3504,15,FALSE)</f>
        <v>0</v>
      </c>
      <c r="P8">
        <f>VLOOKUP($A8,'[2]Sheet 1'!$A$2:$Q$3504,16,FALSE)</f>
        <v>16.3</v>
      </c>
      <c r="Q8">
        <f>VLOOKUP($A8,'[2]Sheet 1'!$A$2:$Q$3504,17,FALSE)</f>
        <v>0</v>
      </c>
      <c r="S8" s="2"/>
    </row>
    <row r="9" spans="1:19" x14ac:dyDescent="0.25">
      <c r="A9" s="3">
        <v>27</v>
      </c>
      <c r="B9" s="3" t="s">
        <v>408</v>
      </c>
      <c r="C9" s="2">
        <v>86</v>
      </c>
      <c r="D9">
        <f>VLOOKUP($A9,'[2]Sheet 1'!$A$2:$Q$3504,4,FALSE)</f>
        <v>353.4</v>
      </c>
      <c r="E9">
        <f>VLOOKUP($A9,'[2]Sheet 1'!$A$2:$Q$3504,5,FALSE)</f>
        <v>7.3</v>
      </c>
      <c r="F9">
        <f>VLOOKUP($A9,'[2]Sheet 1'!$A$2:$Q$3504,6,FALSE)</f>
        <v>0.7</v>
      </c>
      <c r="G9">
        <f>VLOOKUP($A9,'[2]Sheet 1'!$A$2:$Q$3504,7,FALSE)</f>
        <v>1.4</v>
      </c>
      <c r="H9">
        <f>VLOOKUP($A9,'[2]Sheet 1'!$A$2:$Q$3504,8,FALSE)</f>
        <v>1.6</v>
      </c>
      <c r="I9">
        <f>VLOOKUP($A9,'[2]Sheet 1'!$A$2:$Q$3504,9,FALSE)</f>
        <v>12</v>
      </c>
      <c r="J9">
        <f>VLOOKUP($A9,'[2]Sheet 1'!$A$2:$Q$3504,10,FALSE)</f>
        <v>20</v>
      </c>
      <c r="K9">
        <f>VLOOKUP($A9,'[2]Sheet 1'!$A$2:$Q$3504,11,FALSE)</f>
        <v>0.05</v>
      </c>
      <c r="L9">
        <f>VLOOKUP($A9,'[2]Sheet 1'!$A$2:$Q$3504,12,FALSE)</f>
        <v>0</v>
      </c>
      <c r="M9">
        <f>VLOOKUP($A9,'[2]Sheet 1'!$A$2:$Q$3504,13,FALSE)</f>
        <v>91.6</v>
      </c>
      <c r="N9">
        <f>VLOOKUP($A9,'[2]Sheet 1'!$A$2:$Q$3504,14,FALSE)</f>
        <v>0.04</v>
      </c>
      <c r="O9">
        <f>VLOOKUP($A9,'[2]Sheet 1'!$A$2:$Q$3504,15,FALSE)</f>
        <v>0</v>
      </c>
      <c r="P9">
        <f>VLOOKUP($A9,'[2]Sheet 1'!$A$2:$Q$3504,16,FALSE)</f>
        <v>0</v>
      </c>
      <c r="Q9">
        <f>VLOOKUP($A9,'[2]Sheet 1'!$A$2:$Q$3504,17,FALSE)</f>
        <v>0</v>
      </c>
      <c r="S9" s="2"/>
    </row>
    <row r="10" spans="1:19" x14ac:dyDescent="0.25">
      <c r="A10" s="2">
        <v>28</v>
      </c>
      <c r="B10" s="2" t="s">
        <v>424</v>
      </c>
      <c r="C10" s="2">
        <v>0</v>
      </c>
      <c r="D10" t="e">
        <f>VLOOKUP($A10,'[2]Sheet 1'!$A$2:$Q$3504,4,FALSE)</f>
        <v>#N/A</v>
      </c>
      <c r="E10" t="e">
        <f>VLOOKUP($A10,'[2]Sheet 1'!$A$2:$Q$3504,5,FALSE)</f>
        <v>#N/A</v>
      </c>
      <c r="F10" t="e">
        <f>VLOOKUP($A10,'[2]Sheet 1'!$A$2:$Q$3504,6,FALSE)</f>
        <v>#N/A</v>
      </c>
      <c r="G10" t="e">
        <f>VLOOKUP($A10,'[2]Sheet 1'!$A$2:$Q$3504,7,FALSE)</f>
        <v>#N/A</v>
      </c>
      <c r="H10" t="e">
        <f>VLOOKUP($A10,'[2]Sheet 1'!$A$2:$Q$3504,8,FALSE)</f>
        <v>#N/A</v>
      </c>
      <c r="I10" t="e">
        <f>VLOOKUP($A10,'[2]Sheet 1'!$A$2:$Q$3504,9,FALSE)</f>
        <v>#N/A</v>
      </c>
      <c r="J10" t="e">
        <f>VLOOKUP($A10,'[2]Sheet 1'!$A$2:$Q$3504,10,FALSE)</f>
        <v>#N/A</v>
      </c>
      <c r="K10" t="e">
        <f>VLOOKUP($A10,'[2]Sheet 1'!$A$2:$Q$3504,11,FALSE)</f>
        <v>#N/A</v>
      </c>
      <c r="L10" t="e">
        <f>VLOOKUP($A10,'[2]Sheet 1'!$A$2:$Q$3504,12,FALSE)</f>
        <v>#N/A</v>
      </c>
      <c r="M10" t="e">
        <f>VLOOKUP($A10,'[2]Sheet 1'!$A$2:$Q$3504,13,FALSE)</f>
        <v>#N/A</v>
      </c>
      <c r="N10" t="e">
        <f>VLOOKUP($A10,'[2]Sheet 1'!$A$2:$Q$3504,14,FALSE)</f>
        <v>#N/A</v>
      </c>
      <c r="O10" t="e">
        <f>VLOOKUP($A10,'[2]Sheet 1'!$A$2:$Q$3504,15,FALSE)</f>
        <v>#N/A</v>
      </c>
      <c r="P10" t="e">
        <f>VLOOKUP($A10,'[2]Sheet 1'!$A$2:$Q$3504,16,FALSE)</f>
        <v>#N/A</v>
      </c>
      <c r="Q10" t="e">
        <f>VLOOKUP($A10,'[2]Sheet 1'!$A$2:$Q$3504,17,FALSE)</f>
        <v>#N/A</v>
      </c>
      <c r="S10" s="2"/>
    </row>
    <row r="11" spans="1:19" x14ac:dyDescent="0.25">
      <c r="A11" s="4">
        <v>30</v>
      </c>
      <c r="B11" s="4" t="s">
        <v>9</v>
      </c>
      <c r="C11" s="4">
        <v>88</v>
      </c>
      <c r="D11">
        <f>VLOOKUP($A11,'[2]Sheet 1'!$A$2:$Q$3504,4,FALSE)</f>
        <v>353.4</v>
      </c>
      <c r="E11">
        <f>VLOOKUP($A11,'[2]Sheet 1'!$A$2:$Q$3504,5,FALSE)</f>
        <v>7.3</v>
      </c>
      <c r="F11">
        <f>VLOOKUP($A11,'[2]Sheet 1'!$A$2:$Q$3504,6,FALSE)</f>
        <v>0.7</v>
      </c>
      <c r="G11">
        <f>VLOOKUP($A11,'[2]Sheet 1'!$A$2:$Q$3504,7,FALSE)</f>
        <v>1.4</v>
      </c>
      <c r="H11">
        <f>VLOOKUP($A11,'[2]Sheet 1'!$A$2:$Q$3504,8,FALSE)</f>
        <v>1.6</v>
      </c>
      <c r="I11">
        <f>VLOOKUP($A11,'[2]Sheet 1'!$A$2:$Q$3504,9,FALSE)</f>
        <v>12</v>
      </c>
      <c r="J11">
        <f>VLOOKUP($A11,'[2]Sheet 1'!$A$2:$Q$3504,10,FALSE)</f>
        <v>20</v>
      </c>
      <c r="K11">
        <f>VLOOKUP($A11,'[2]Sheet 1'!$A$2:$Q$3504,11,FALSE)</f>
        <v>0.05</v>
      </c>
      <c r="L11">
        <f>VLOOKUP($A11,'[2]Sheet 1'!$A$2:$Q$3504,12,FALSE)</f>
        <v>0</v>
      </c>
      <c r="M11">
        <f>VLOOKUP($A11,'[2]Sheet 1'!$A$2:$Q$3504,13,FALSE)</f>
        <v>91.6</v>
      </c>
      <c r="N11">
        <f>VLOOKUP($A11,'[2]Sheet 1'!$A$2:$Q$3504,14,FALSE)</f>
        <v>0.04</v>
      </c>
      <c r="O11">
        <f>VLOOKUP($A11,'[2]Sheet 1'!$A$2:$Q$3504,15,FALSE)</f>
        <v>0</v>
      </c>
      <c r="P11">
        <f>VLOOKUP($A11,'[2]Sheet 1'!$A$2:$Q$3504,16,FALSE)</f>
        <v>0</v>
      </c>
      <c r="Q11">
        <f>VLOOKUP($A11,'[2]Sheet 1'!$A$2:$Q$3504,17,FALSE)</f>
        <v>0</v>
      </c>
      <c r="S11" s="4"/>
    </row>
    <row r="12" spans="1:19" x14ac:dyDescent="0.25">
      <c r="A12" s="2">
        <v>31</v>
      </c>
      <c r="B12" s="2" t="s">
        <v>425</v>
      </c>
      <c r="C12" s="2">
        <v>0</v>
      </c>
      <c r="D12" t="e">
        <f>VLOOKUP($A12,'[2]Sheet 1'!$A$2:$Q$3504,4,FALSE)</f>
        <v>#N/A</v>
      </c>
      <c r="E12" t="e">
        <f>VLOOKUP($A12,'[2]Sheet 1'!$A$2:$Q$3504,5,FALSE)</f>
        <v>#N/A</v>
      </c>
      <c r="F12" t="e">
        <f>VLOOKUP($A12,'[2]Sheet 1'!$A$2:$Q$3504,6,FALSE)</f>
        <v>#N/A</v>
      </c>
      <c r="G12" t="e">
        <f>VLOOKUP($A12,'[2]Sheet 1'!$A$2:$Q$3504,7,FALSE)</f>
        <v>#N/A</v>
      </c>
      <c r="H12" t="e">
        <f>VLOOKUP($A12,'[2]Sheet 1'!$A$2:$Q$3504,8,FALSE)</f>
        <v>#N/A</v>
      </c>
      <c r="I12" t="e">
        <f>VLOOKUP($A12,'[2]Sheet 1'!$A$2:$Q$3504,9,FALSE)</f>
        <v>#N/A</v>
      </c>
      <c r="J12" t="e">
        <f>VLOOKUP($A12,'[2]Sheet 1'!$A$2:$Q$3504,10,FALSE)</f>
        <v>#N/A</v>
      </c>
      <c r="K12" t="e">
        <f>VLOOKUP($A12,'[2]Sheet 1'!$A$2:$Q$3504,11,FALSE)</f>
        <v>#N/A</v>
      </c>
      <c r="L12" t="e">
        <f>VLOOKUP($A12,'[2]Sheet 1'!$A$2:$Q$3504,12,FALSE)</f>
        <v>#N/A</v>
      </c>
      <c r="M12" t="e">
        <f>VLOOKUP($A12,'[2]Sheet 1'!$A$2:$Q$3504,13,FALSE)</f>
        <v>#N/A</v>
      </c>
      <c r="N12" t="e">
        <f>VLOOKUP($A12,'[2]Sheet 1'!$A$2:$Q$3504,14,FALSE)</f>
        <v>#N/A</v>
      </c>
      <c r="O12" t="e">
        <f>VLOOKUP($A12,'[2]Sheet 1'!$A$2:$Q$3504,15,FALSE)</f>
        <v>#N/A</v>
      </c>
      <c r="P12" t="e">
        <f>VLOOKUP($A12,'[2]Sheet 1'!$A$2:$Q$3504,16,FALSE)</f>
        <v>#N/A</v>
      </c>
      <c r="Q12" t="e">
        <f>VLOOKUP($A12,'[2]Sheet 1'!$A$2:$Q$3504,17,FALSE)</f>
        <v>#N/A</v>
      </c>
      <c r="S12" s="2"/>
    </row>
    <row r="13" spans="1:19" x14ac:dyDescent="0.25">
      <c r="A13" s="2">
        <v>32</v>
      </c>
      <c r="B13" s="2" t="s">
        <v>426</v>
      </c>
      <c r="C13" s="2">
        <v>0</v>
      </c>
      <c r="D13" t="e">
        <f>VLOOKUP($A13,'[2]Sheet 1'!$A$2:$Q$3504,4,FALSE)</f>
        <v>#N/A</v>
      </c>
      <c r="E13" t="e">
        <f>VLOOKUP($A13,'[2]Sheet 1'!$A$2:$Q$3504,5,FALSE)</f>
        <v>#N/A</v>
      </c>
      <c r="F13" t="e">
        <f>VLOOKUP($A13,'[2]Sheet 1'!$A$2:$Q$3504,6,FALSE)</f>
        <v>#N/A</v>
      </c>
      <c r="G13" t="e">
        <f>VLOOKUP($A13,'[2]Sheet 1'!$A$2:$Q$3504,7,FALSE)</f>
        <v>#N/A</v>
      </c>
      <c r="H13" t="e">
        <f>VLOOKUP($A13,'[2]Sheet 1'!$A$2:$Q$3504,8,FALSE)</f>
        <v>#N/A</v>
      </c>
      <c r="I13" t="e">
        <f>VLOOKUP($A13,'[2]Sheet 1'!$A$2:$Q$3504,9,FALSE)</f>
        <v>#N/A</v>
      </c>
      <c r="J13" t="e">
        <f>VLOOKUP($A13,'[2]Sheet 1'!$A$2:$Q$3504,10,FALSE)</f>
        <v>#N/A</v>
      </c>
      <c r="K13" t="e">
        <f>VLOOKUP($A13,'[2]Sheet 1'!$A$2:$Q$3504,11,FALSE)</f>
        <v>#N/A</v>
      </c>
      <c r="L13" t="e">
        <f>VLOOKUP($A13,'[2]Sheet 1'!$A$2:$Q$3504,12,FALSE)</f>
        <v>#N/A</v>
      </c>
      <c r="M13" t="e">
        <f>VLOOKUP($A13,'[2]Sheet 1'!$A$2:$Q$3504,13,FALSE)</f>
        <v>#N/A</v>
      </c>
      <c r="N13" t="e">
        <f>VLOOKUP($A13,'[2]Sheet 1'!$A$2:$Q$3504,14,FALSE)</f>
        <v>#N/A</v>
      </c>
      <c r="O13" t="e">
        <f>VLOOKUP($A13,'[2]Sheet 1'!$A$2:$Q$3504,15,FALSE)</f>
        <v>#N/A</v>
      </c>
      <c r="P13" t="e">
        <f>VLOOKUP($A13,'[2]Sheet 1'!$A$2:$Q$3504,16,FALSE)</f>
        <v>#N/A</v>
      </c>
      <c r="Q13" t="e">
        <f>VLOOKUP($A13,'[2]Sheet 1'!$A$2:$Q$3504,17,FALSE)</f>
        <v>#N/A</v>
      </c>
      <c r="S13" s="2"/>
    </row>
    <row r="14" spans="1:19" x14ac:dyDescent="0.25">
      <c r="A14" s="2">
        <v>36</v>
      </c>
      <c r="B14" s="2" t="s">
        <v>10</v>
      </c>
      <c r="C14" s="2">
        <v>100</v>
      </c>
      <c r="D14">
        <f>VLOOKUP($A14,'[2]Sheet 1'!$A$2:$Q$3504,4,FALSE)</f>
        <v>900</v>
      </c>
      <c r="E14">
        <f>VLOOKUP($A14,'[2]Sheet 1'!$A$2:$Q$3504,5,FALSE)</f>
        <v>0</v>
      </c>
      <c r="F14">
        <f>VLOOKUP($A14,'[2]Sheet 1'!$A$2:$Q$3504,6,FALSE)</f>
        <v>0</v>
      </c>
      <c r="G14">
        <f>VLOOKUP($A14,'[2]Sheet 1'!$A$2:$Q$3504,7,FALSE)</f>
        <v>0.28499999999999998</v>
      </c>
      <c r="H14">
        <f>VLOOKUP($A14,'[2]Sheet 1'!$A$2:$Q$3504,8,FALSE)</f>
        <v>0.23499999999999999</v>
      </c>
      <c r="I14">
        <f>VLOOKUP($A14,'[2]Sheet 1'!$A$2:$Q$3504,9,FALSE)</f>
        <v>1</v>
      </c>
      <c r="J14">
        <f>VLOOKUP($A14,'[2]Sheet 1'!$A$2:$Q$3504,10,FALSE)</f>
        <v>0</v>
      </c>
      <c r="K14">
        <f>VLOOKUP($A14,'[2]Sheet 1'!$A$2:$Q$3504,11,FALSE)</f>
        <v>0</v>
      </c>
      <c r="L14">
        <f>VLOOKUP($A14,'[2]Sheet 1'!$A$2:$Q$3504,12,FALSE)</f>
        <v>0</v>
      </c>
      <c r="M14">
        <f>VLOOKUP($A14,'[2]Sheet 1'!$A$2:$Q$3504,13,FALSE)</f>
        <v>0</v>
      </c>
      <c r="N14">
        <f>VLOOKUP($A14,'[2]Sheet 1'!$A$2:$Q$3504,14,FALSE)</f>
        <v>32.299999999999997</v>
      </c>
      <c r="O14">
        <f>VLOOKUP($A14,'[2]Sheet 1'!$A$2:$Q$3504,15,FALSE)</f>
        <v>0</v>
      </c>
      <c r="P14">
        <f>VLOOKUP($A14,'[2]Sheet 1'!$A$2:$Q$3504,16,FALSE)</f>
        <v>24.7</v>
      </c>
      <c r="Q14">
        <f>VLOOKUP($A14,'[2]Sheet 1'!$A$2:$Q$3504,17,FALSE)</f>
        <v>0</v>
      </c>
      <c r="S14" s="2"/>
    </row>
    <row r="15" spans="1:19" x14ac:dyDescent="0.25">
      <c r="A15" s="2">
        <v>37</v>
      </c>
      <c r="B15" s="2" t="s">
        <v>11</v>
      </c>
      <c r="C15" s="2">
        <v>90</v>
      </c>
      <c r="D15">
        <f>VLOOKUP($A15,'[2]Sheet 1'!$A$2:$Q$3504,4,FALSE)</f>
        <v>316</v>
      </c>
      <c r="E15">
        <f>VLOOKUP($A15,'[2]Sheet 1'!$A$2:$Q$3504,5,FALSE)</f>
        <v>13.35</v>
      </c>
      <c r="F15">
        <f>VLOOKUP($A15,'[2]Sheet 1'!$A$2:$Q$3504,6,FALSE)</f>
        <v>21</v>
      </c>
      <c r="G15">
        <f>VLOOKUP($A15,'[2]Sheet 1'!$A$2:$Q$3504,7,FALSE)</f>
        <v>6.04</v>
      </c>
      <c r="H15">
        <f>VLOOKUP($A15,'[2]Sheet 1'!$A$2:$Q$3504,8,FALSE)</f>
        <v>18.54</v>
      </c>
      <c r="I15">
        <f>VLOOKUP($A15,'[2]Sheet 1'!$A$2:$Q$3504,9,FALSE)</f>
        <v>57</v>
      </c>
      <c r="J15">
        <f>VLOOKUP($A15,'[2]Sheet 1'!$A$2:$Q$3504,10,FALSE)</f>
        <v>63</v>
      </c>
      <c r="K15">
        <f>VLOOKUP($A15,'[2]Sheet 1'!$A$2:$Q$3504,11,FALSE)</f>
        <v>0.28399999999999997</v>
      </c>
      <c r="L15">
        <f>VLOOKUP($A15,'[2]Sheet 1'!$A$2:$Q$3504,12,FALSE)</f>
        <v>32.200000000000003</v>
      </c>
      <c r="M15">
        <f>VLOOKUP($A15,'[2]Sheet 1'!$A$2:$Q$3504,13,FALSE)</f>
        <v>1485</v>
      </c>
      <c r="N15">
        <f>VLOOKUP($A15,'[2]Sheet 1'!$A$2:$Q$3504,14,FALSE)</f>
        <v>4.92</v>
      </c>
      <c r="O15">
        <f>VLOOKUP($A15,'[2]Sheet 1'!$A$2:$Q$3504,15,FALSE)</f>
        <v>0</v>
      </c>
      <c r="P15">
        <f>VLOOKUP($A15,'[2]Sheet 1'!$A$2:$Q$3504,16,FALSE)</f>
        <v>1.9</v>
      </c>
      <c r="Q15">
        <f>VLOOKUP($A15,'[2]Sheet 1'!$A$2:$Q$3504,17,FALSE)</f>
        <v>0</v>
      </c>
      <c r="S15" s="2"/>
    </row>
    <row r="16" spans="1:19" x14ac:dyDescent="0.25">
      <c r="A16" s="2">
        <v>38</v>
      </c>
      <c r="B16" s="2" t="s">
        <v>427</v>
      </c>
      <c r="C16" s="2">
        <v>88</v>
      </c>
      <c r="D16" t="e">
        <f>VLOOKUP($A16,'[2]Sheet 1'!$A$2:$Q$3504,4,FALSE)</f>
        <v>#N/A</v>
      </c>
      <c r="E16" t="e">
        <f>VLOOKUP($A16,'[2]Sheet 1'!$A$2:$Q$3504,5,FALSE)</f>
        <v>#N/A</v>
      </c>
      <c r="F16" t="e">
        <f>VLOOKUP($A16,'[2]Sheet 1'!$A$2:$Q$3504,6,FALSE)</f>
        <v>#N/A</v>
      </c>
      <c r="G16" t="e">
        <f>VLOOKUP($A16,'[2]Sheet 1'!$A$2:$Q$3504,7,FALSE)</f>
        <v>#N/A</v>
      </c>
      <c r="H16" t="e">
        <f>VLOOKUP($A16,'[2]Sheet 1'!$A$2:$Q$3504,8,FALSE)</f>
        <v>#N/A</v>
      </c>
      <c r="I16" t="e">
        <f>VLOOKUP($A16,'[2]Sheet 1'!$A$2:$Q$3504,9,FALSE)</f>
        <v>#N/A</v>
      </c>
      <c r="J16" t="e">
        <f>VLOOKUP($A16,'[2]Sheet 1'!$A$2:$Q$3504,10,FALSE)</f>
        <v>#N/A</v>
      </c>
      <c r="K16" t="e">
        <f>VLOOKUP($A16,'[2]Sheet 1'!$A$2:$Q$3504,11,FALSE)</f>
        <v>#N/A</v>
      </c>
      <c r="L16" t="e">
        <f>VLOOKUP($A16,'[2]Sheet 1'!$A$2:$Q$3504,12,FALSE)</f>
        <v>#N/A</v>
      </c>
      <c r="M16" t="e">
        <f>VLOOKUP($A16,'[2]Sheet 1'!$A$2:$Q$3504,13,FALSE)</f>
        <v>#N/A</v>
      </c>
      <c r="N16" t="e">
        <f>VLOOKUP($A16,'[2]Sheet 1'!$A$2:$Q$3504,14,FALSE)</f>
        <v>#N/A</v>
      </c>
      <c r="O16" t="e">
        <f>VLOOKUP($A16,'[2]Sheet 1'!$A$2:$Q$3504,15,FALSE)</f>
        <v>#N/A</v>
      </c>
      <c r="P16" t="e">
        <f>VLOOKUP($A16,'[2]Sheet 1'!$A$2:$Q$3504,16,FALSE)</f>
        <v>#N/A</v>
      </c>
      <c r="Q16" t="e">
        <f>VLOOKUP($A16,'[2]Sheet 1'!$A$2:$Q$3504,17,FALSE)</f>
        <v>#N/A</v>
      </c>
      <c r="S16" s="2"/>
    </row>
    <row r="17" spans="1:19" x14ac:dyDescent="0.25">
      <c r="A17" s="2">
        <v>39</v>
      </c>
      <c r="B17" s="2" t="s">
        <v>12</v>
      </c>
      <c r="C17" s="2">
        <v>9.9999999999999982</v>
      </c>
      <c r="D17">
        <f>VLOOKUP($A17,'[2]Sheet 1'!$A$2:$Q$3504,4,FALSE)</f>
        <v>47</v>
      </c>
      <c r="E17">
        <f>VLOOKUP($A17,'[2]Sheet 1'!$A$2:$Q$3504,5,FALSE)</f>
        <v>0.28000000000000003</v>
      </c>
      <c r="F17">
        <f>VLOOKUP($A17,'[2]Sheet 1'!$A$2:$Q$3504,6,FALSE)</f>
        <v>0.3</v>
      </c>
      <c r="G17">
        <f>VLOOKUP($A17,'[2]Sheet 1'!$A$2:$Q$3504,7,FALSE)</f>
        <v>0.13</v>
      </c>
      <c r="H17">
        <f>VLOOKUP($A17,'[2]Sheet 1'!$A$2:$Q$3504,8,FALSE)</f>
        <v>0.2</v>
      </c>
      <c r="I17">
        <f>VLOOKUP($A17,'[2]Sheet 1'!$A$2:$Q$3504,9,FALSE)</f>
        <v>118</v>
      </c>
      <c r="J17">
        <f>VLOOKUP($A17,'[2]Sheet 1'!$A$2:$Q$3504,10,FALSE)</f>
        <v>2</v>
      </c>
      <c r="K17">
        <f>VLOOKUP($A17,'[2]Sheet 1'!$A$2:$Q$3504,11,FALSE)</f>
        <v>0.14199999999999999</v>
      </c>
      <c r="L17">
        <f>VLOOKUP($A17,'[2]Sheet 1'!$A$2:$Q$3504,12,FALSE)</f>
        <v>2.1</v>
      </c>
      <c r="M17">
        <f>VLOOKUP($A17,'[2]Sheet 1'!$A$2:$Q$3504,13,FALSE)</f>
        <v>27</v>
      </c>
      <c r="N17">
        <f>VLOOKUP($A17,'[2]Sheet 1'!$A$2:$Q$3504,14,FALSE)</f>
        <v>0.47</v>
      </c>
      <c r="O17">
        <f>VLOOKUP($A17,'[2]Sheet 1'!$A$2:$Q$3504,15,FALSE)</f>
        <v>0.63</v>
      </c>
      <c r="P17">
        <f>VLOOKUP($A17,'[2]Sheet 1'!$A$2:$Q$3504,16,FALSE)</f>
        <v>0.2</v>
      </c>
      <c r="Q17">
        <f>VLOOKUP($A17,'[2]Sheet 1'!$A$2:$Q$3504,17,FALSE)</f>
        <v>63</v>
      </c>
      <c r="S17" s="2"/>
    </row>
    <row r="18" spans="1:19" x14ac:dyDescent="0.25">
      <c r="A18" s="2">
        <v>41</v>
      </c>
      <c r="B18" s="2" t="s">
        <v>13</v>
      </c>
      <c r="C18" s="2">
        <v>96.5</v>
      </c>
      <c r="D18">
        <f>VLOOKUP($A18,'[2]Sheet 1'!$A$2:$Q$3504,4,FALSE)</f>
        <v>62</v>
      </c>
      <c r="E18">
        <f>VLOOKUP($A18,'[2]Sheet 1'!$A$2:$Q$3504,5,FALSE)</f>
        <v>2</v>
      </c>
      <c r="F18">
        <f>VLOOKUP($A18,'[2]Sheet 1'!$A$2:$Q$3504,6,FALSE)</f>
        <v>1.6</v>
      </c>
      <c r="G18">
        <f>VLOOKUP($A18,'[2]Sheet 1'!$A$2:$Q$3504,7,FALSE)</f>
        <v>0.48</v>
      </c>
      <c r="H18">
        <f>VLOOKUP($A18,'[2]Sheet 1'!$A$2:$Q$3504,8,FALSE)</f>
        <v>0.62</v>
      </c>
      <c r="I18">
        <f>VLOOKUP($A18,'[2]Sheet 1'!$A$2:$Q$3504,9,FALSE)</f>
        <v>7</v>
      </c>
      <c r="J18">
        <f>VLOOKUP($A18,'[2]Sheet 1'!$A$2:$Q$3504,10,FALSE)</f>
        <v>14</v>
      </c>
      <c r="K18">
        <f>VLOOKUP($A18,'[2]Sheet 1'!$A$2:$Q$3504,11,FALSE)</f>
        <v>0.05</v>
      </c>
      <c r="L18">
        <f>VLOOKUP($A18,'[2]Sheet 1'!$A$2:$Q$3504,12,FALSE)</f>
        <v>4.2</v>
      </c>
      <c r="M18">
        <f>VLOOKUP($A18,'[2]Sheet 1'!$A$2:$Q$3504,13,FALSE)</f>
        <v>71</v>
      </c>
      <c r="N18">
        <f>VLOOKUP($A18,'[2]Sheet 1'!$A$2:$Q$3504,14,FALSE)</f>
        <v>0.24</v>
      </c>
      <c r="O18">
        <f>VLOOKUP($A18,'[2]Sheet 1'!$A$2:$Q$3504,15,FALSE)</f>
        <v>0</v>
      </c>
      <c r="P18">
        <f>VLOOKUP($A18,'[2]Sheet 1'!$A$2:$Q$3504,16,FALSE)</f>
        <v>0.4</v>
      </c>
      <c r="Q18">
        <f>VLOOKUP($A18,'[2]Sheet 1'!$A$2:$Q$3504,17,FALSE)</f>
        <v>0</v>
      </c>
      <c r="S18" s="2"/>
    </row>
    <row r="19" spans="1:19" x14ac:dyDescent="0.25">
      <c r="A19" s="2">
        <v>44</v>
      </c>
      <c r="B19" s="2" t="s">
        <v>14</v>
      </c>
      <c r="C19" s="2">
        <v>86</v>
      </c>
      <c r="D19">
        <f>VLOOKUP($A19,'[2]Sheet 1'!$A$2:$Q$3504,4,FALSE)</f>
        <v>342</v>
      </c>
      <c r="E19">
        <f>VLOOKUP($A19,'[2]Sheet 1'!$A$2:$Q$3504,5,FALSE)</f>
        <v>9.85</v>
      </c>
      <c r="F19">
        <f>VLOOKUP($A19,'[2]Sheet 1'!$A$2:$Q$3504,6,FALSE)</f>
        <v>5.2</v>
      </c>
      <c r="G19">
        <f>VLOOKUP($A19,'[2]Sheet 1'!$A$2:$Q$3504,7,FALSE)</f>
        <v>2.38</v>
      </c>
      <c r="H19">
        <f>VLOOKUP($A19,'[2]Sheet 1'!$A$2:$Q$3504,8,FALSE)</f>
        <v>4.5</v>
      </c>
      <c r="I19">
        <f>VLOOKUP($A19,'[2]Sheet 1'!$A$2:$Q$3504,9,FALSE)</f>
        <v>54.5</v>
      </c>
      <c r="J19">
        <f>VLOOKUP($A19,'[2]Sheet 1'!$A$2:$Q$3504,10,FALSE)</f>
        <v>21</v>
      </c>
      <c r="K19">
        <f>VLOOKUP($A19,'[2]Sheet 1'!$A$2:$Q$3504,11,FALSE)</f>
        <v>0.114</v>
      </c>
      <c r="L19">
        <f>VLOOKUP($A19,'[2]Sheet 1'!$A$2:$Q$3504,12,FALSE)</f>
        <v>37.799999999999997</v>
      </c>
      <c r="M19">
        <f>VLOOKUP($A19,'[2]Sheet 1'!$A$2:$Q$3504,13,FALSE)</f>
        <v>220</v>
      </c>
      <c r="N19">
        <f>VLOOKUP($A19,'[2]Sheet 1'!$A$2:$Q$3504,14,FALSE)</f>
        <v>0.56999999999999995</v>
      </c>
      <c r="O19">
        <f>VLOOKUP($A19,'[2]Sheet 1'!$A$2:$Q$3504,15,FALSE)</f>
        <v>0</v>
      </c>
      <c r="P19">
        <f>VLOOKUP($A19,'[2]Sheet 1'!$A$2:$Q$3504,16,FALSE)</f>
        <v>2.2000000000000002</v>
      </c>
      <c r="Q19">
        <f>VLOOKUP($A19,'[2]Sheet 1'!$A$2:$Q$3504,17,FALSE)</f>
        <v>0</v>
      </c>
      <c r="S19" s="2"/>
    </row>
    <row r="20" spans="1:19" x14ac:dyDescent="0.25">
      <c r="A20" s="2">
        <v>46</v>
      </c>
      <c r="B20" s="2" t="s">
        <v>15</v>
      </c>
      <c r="C20" s="2">
        <v>88</v>
      </c>
      <c r="D20">
        <f>VLOOKUP($A20,'[2]Sheet 1'!$A$2:$Q$3504,4,FALSE)</f>
        <v>123</v>
      </c>
      <c r="E20">
        <f>VLOOKUP($A20,'[2]Sheet 1'!$A$2:$Q$3504,5,FALSE)</f>
        <v>2.2599999999999998</v>
      </c>
      <c r="F20">
        <f>VLOOKUP($A20,'[2]Sheet 1'!$A$2:$Q$3504,6,FALSE)</f>
        <v>3.8</v>
      </c>
      <c r="G20">
        <f>VLOOKUP($A20,'[2]Sheet 1'!$A$2:$Q$3504,7,FALSE)</f>
        <v>0.82</v>
      </c>
      <c r="H20">
        <f>VLOOKUP($A20,'[2]Sheet 1'!$A$2:$Q$3504,8,FALSE)</f>
        <v>1.33</v>
      </c>
      <c r="I20">
        <f>VLOOKUP($A20,'[2]Sheet 1'!$A$2:$Q$3504,9,FALSE)</f>
        <v>11</v>
      </c>
      <c r="J20">
        <f>VLOOKUP($A20,'[2]Sheet 1'!$A$2:$Q$3504,10,FALSE)</f>
        <v>16</v>
      </c>
      <c r="K20">
        <f>VLOOKUP($A20,'[2]Sheet 1'!$A$2:$Q$3504,11,FALSE)</f>
        <v>6.2E-2</v>
      </c>
      <c r="L20">
        <f>VLOOKUP($A20,'[2]Sheet 1'!$A$2:$Q$3504,12,FALSE)</f>
        <v>13.4</v>
      </c>
      <c r="M20">
        <f>VLOOKUP($A20,'[2]Sheet 1'!$A$2:$Q$3504,13,FALSE)</f>
        <v>93</v>
      </c>
      <c r="N20">
        <f>VLOOKUP($A20,'[2]Sheet 1'!$A$2:$Q$3504,14,FALSE)</f>
        <v>0.01</v>
      </c>
      <c r="O20">
        <f>VLOOKUP($A20,'[2]Sheet 1'!$A$2:$Q$3504,15,FALSE)</f>
        <v>0</v>
      </c>
      <c r="P20">
        <f>VLOOKUP($A20,'[2]Sheet 1'!$A$2:$Q$3504,16,FALSE)</f>
        <v>0.8</v>
      </c>
      <c r="Q20">
        <f>VLOOKUP($A20,'[2]Sheet 1'!$A$2:$Q$3504,17,FALSE)</f>
        <v>0</v>
      </c>
      <c r="S20" s="2"/>
    </row>
    <row r="21" spans="1:19" x14ac:dyDescent="0.25">
      <c r="A21" s="2">
        <v>49</v>
      </c>
      <c r="B21" s="2" t="s">
        <v>16</v>
      </c>
      <c r="C21" s="2">
        <v>95</v>
      </c>
      <c r="D21">
        <f>VLOOKUP($A21,'[2]Sheet 1'!$A$2:$Q$3504,4,FALSE)</f>
        <v>361</v>
      </c>
      <c r="E21">
        <f>VLOOKUP($A21,'[2]Sheet 1'!$A$2:$Q$3504,5,FALSE)</f>
        <v>10.28</v>
      </c>
      <c r="F21">
        <f>VLOOKUP($A21,'[2]Sheet 1'!$A$2:$Q$3504,6,FALSE)</f>
        <v>7.1</v>
      </c>
      <c r="G21">
        <f>VLOOKUP($A21,'[2]Sheet 1'!$A$2:$Q$3504,7,FALSE)</f>
        <v>2.06</v>
      </c>
      <c r="H21">
        <f>VLOOKUP($A21,'[2]Sheet 1'!$A$2:$Q$3504,8,FALSE)</f>
        <v>4.71</v>
      </c>
      <c r="I21">
        <f>VLOOKUP($A21,'[2]Sheet 1'!$A$2:$Q$3504,9,FALSE)</f>
        <v>37</v>
      </c>
      <c r="J21">
        <f>VLOOKUP($A21,'[2]Sheet 1'!$A$2:$Q$3504,10,FALSE)</f>
        <v>38</v>
      </c>
      <c r="K21">
        <f>VLOOKUP($A21,'[2]Sheet 1'!$A$2:$Q$3504,11,FALSE)</f>
        <v>0.308</v>
      </c>
      <c r="L21">
        <f>VLOOKUP($A21,'[2]Sheet 1'!$A$2:$Q$3504,12,FALSE)</f>
        <v>0</v>
      </c>
      <c r="M21">
        <f>VLOOKUP($A21,'[2]Sheet 1'!$A$2:$Q$3504,13,FALSE)</f>
        <v>224</v>
      </c>
      <c r="N21">
        <f>VLOOKUP($A21,'[2]Sheet 1'!$A$2:$Q$3504,14,FALSE)</f>
        <v>0.56999999999999995</v>
      </c>
      <c r="O21">
        <f>VLOOKUP($A21,'[2]Sheet 1'!$A$2:$Q$3504,15,FALSE)</f>
        <v>0</v>
      </c>
      <c r="P21">
        <f>VLOOKUP($A21,'[2]Sheet 1'!$A$2:$Q$3504,16,FALSE)</f>
        <v>2.2000000000000002</v>
      </c>
      <c r="Q21">
        <f>VLOOKUP($A21,'[2]Sheet 1'!$A$2:$Q$3504,17,FALSE)</f>
        <v>1</v>
      </c>
      <c r="S21" s="2"/>
    </row>
    <row r="22" spans="1:19" x14ac:dyDescent="0.25">
      <c r="A22" s="2">
        <v>51</v>
      </c>
      <c r="B22" s="2" t="s">
        <v>17</v>
      </c>
      <c r="C22" s="2">
        <v>9.9999999999999982</v>
      </c>
      <c r="D22">
        <f>VLOOKUP($A22,'[2]Sheet 1'!$A$2:$Q$3504,4,FALSE)</f>
        <v>33.5</v>
      </c>
      <c r="E22">
        <f>VLOOKUP($A22,'[2]Sheet 1'!$A$2:$Q$3504,5,FALSE)</f>
        <v>0.35</v>
      </c>
      <c r="F22">
        <f>VLOOKUP($A22,'[2]Sheet 1'!$A$2:$Q$3504,6,FALSE)</f>
        <v>0</v>
      </c>
      <c r="G22">
        <f>VLOOKUP($A22,'[2]Sheet 1'!$A$2:$Q$3504,7,FALSE)</f>
        <v>0.01</v>
      </c>
      <c r="H22">
        <f>VLOOKUP($A22,'[2]Sheet 1'!$A$2:$Q$3504,8,FALSE)</f>
        <v>0.1</v>
      </c>
      <c r="I22">
        <f>VLOOKUP($A22,'[2]Sheet 1'!$A$2:$Q$3504,9,FALSE)</f>
        <v>4</v>
      </c>
      <c r="J22">
        <f>VLOOKUP($A22,'[2]Sheet 1'!$A$2:$Q$3504,10,FALSE)</f>
        <v>5.5</v>
      </c>
      <c r="K22">
        <f>VLOOKUP($A22,'[2]Sheet 1'!$A$2:$Q$3504,11,FALSE)</f>
        <v>0.03</v>
      </c>
      <c r="L22">
        <f>VLOOKUP($A22,'[2]Sheet 1'!$A$2:$Q$3504,12,FALSE)</f>
        <v>10.1</v>
      </c>
      <c r="M22">
        <f>VLOOKUP($A22,'[2]Sheet 1'!$A$2:$Q$3504,13,FALSE)</f>
        <v>27.95</v>
      </c>
      <c r="N22">
        <f>VLOOKUP($A22,'[2]Sheet 1'!$A$2:$Q$3504,14,FALSE)</f>
        <v>0</v>
      </c>
      <c r="O22">
        <f>VLOOKUP($A22,'[2]Sheet 1'!$A$2:$Q$3504,15,FALSE)</f>
        <v>0.01</v>
      </c>
      <c r="P22">
        <f>VLOOKUP($A22,'[2]Sheet 1'!$A$2:$Q$3504,16,FALSE)</f>
        <v>0</v>
      </c>
      <c r="Q22">
        <f>VLOOKUP($A22,'[2]Sheet 1'!$A$2:$Q$3504,17,FALSE)</f>
        <v>0</v>
      </c>
      <c r="S22" s="2"/>
    </row>
    <row r="23" spans="1:19" x14ac:dyDescent="0.25">
      <c r="A23" s="2">
        <v>56</v>
      </c>
      <c r="B23" s="2" t="s">
        <v>18</v>
      </c>
      <c r="C23" s="2">
        <v>86</v>
      </c>
      <c r="D23">
        <f>VLOOKUP($A23,'[2]Sheet 1'!$A$2:$Q$3504,4,FALSE)</f>
        <v>353.65</v>
      </c>
      <c r="E23">
        <f>VLOOKUP($A23,'[2]Sheet 1'!$A$2:$Q$3504,5,FALSE)</f>
        <v>8.6</v>
      </c>
      <c r="F23">
        <f>VLOOKUP($A23,'[2]Sheet 1'!$A$2:$Q$3504,6,FALSE)</f>
        <v>3</v>
      </c>
      <c r="G23">
        <f>VLOOKUP($A23,'[2]Sheet 1'!$A$2:$Q$3504,7,FALSE)</f>
        <v>1.7</v>
      </c>
      <c r="H23">
        <f>VLOOKUP($A23,'[2]Sheet 1'!$A$2:$Q$3504,8,FALSE)</f>
        <v>2.7549999999999999</v>
      </c>
      <c r="I23">
        <f>VLOOKUP($A23,'[2]Sheet 1'!$A$2:$Q$3504,9,FALSE)</f>
        <v>10</v>
      </c>
      <c r="J23">
        <f>VLOOKUP($A23,'[2]Sheet 1'!$A$2:$Q$3504,10,FALSE)</f>
        <v>25.411758070000001</v>
      </c>
      <c r="K23">
        <f>VLOOKUP($A23,'[2]Sheet 1'!$A$2:$Q$3504,11,FALSE)</f>
        <v>0.12</v>
      </c>
      <c r="L23">
        <f>VLOOKUP($A23,'[2]Sheet 1'!$A$2:$Q$3504,12,FALSE)</f>
        <v>0</v>
      </c>
      <c r="M23">
        <f>VLOOKUP($A23,'[2]Sheet 1'!$A$2:$Q$3504,13,FALSE)</f>
        <v>287</v>
      </c>
      <c r="N23">
        <f>VLOOKUP($A23,'[2]Sheet 1'!$A$2:$Q$3504,14,FALSE)</f>
        <v>0.49</v>
      </c>
      <c r="O23">
        <f>VLOOKUP($A23,'[2]Sheet 1'!$A$2:$Q$3504,15,FALSE)</f>
        <v>0</v>
      </c>
      <c r="P23">
        <f>VLOOKUP($A23,'[2]Sheet 1'!$A$2:$Q$3504,16,FALSE)</f>
        <v>0.3</v>
      </c>
      <c r="Q23">
        <f>VLOOKUP($A23,'[2]Sheet 1'!$A$2:$Q$3504,17,FALSE)</f>
        <v>1.3333333334999999</v>
      </c>
      <c r="S23" s="2"/>
    </row>
    <row r="24" spans="1:19" x14ac:dyDescent="0.25">
      <c r="A24" s="2">
        <v>57</v>
      </c>
      <c r="B24" s="2" t="s">
        <v>19</v>
      </c>
      <c r="C24" s="2">
        <v>96</v>
      </c>
      <c r="D24">
        <f>VLOOKUP($A24,'[2]Sheet 1'!$A$2:$Q$3504,4,FALSE)</f>
        <v>381</v>
      </c>
      <c r="E24">
        <f>VLOOKUP($A24,'[2]Sheet 1'!$A$2:$Q$3504,5,FALSE)</f>
        <v>0.26</v>
      </c>
      <c r="F24">
        <f>VLOOKUP($A24,'[2]Sheet 1'!$A$2:$Q$3504,6,FALSE)</f>
        <v>0.9</v>
      </c>
      <c r="G24">
        <f>VLOOKUP($A24,'[2]Sheet 1'!$A$2:$Q$3504,7,FALSE)</f>
        <v>0.06</v>
      </c>
      <c r="H24">
        <f>VLOOKUP($A24,'[2]Sheet 1'!$A$2:$Q$3504,8,FALSE)</f>
        <v>0.47</v>
      </c>
      <c r="I24">
        <f>VLOOKUP($A24,'[2]Sheet 1'!$A$2:$Q$3504,9,FALSE)</f>
        <v>2</v>
      </c>
      <c r="J24">
        <f>VLOOKUP($A24,'[2]Sheet 1'!$A$2:$Q$3504,10,FALSE)</f>
        <v>0</v>
      </c>
      <c r="K24">
        <f>VLOOKUP($A24,'[2]Sheet 1'!$A$2:$Q$3504,11,FALSE)</f>
        <v>0</v>
      </c>
      <c r="L24">
        <f>VLOOKUP($A24,'[2]Sheet 1'!$A$2:$Q$3504,12,FALSE)</f>
        <v>0.4</v>
      </c>
      <c r="M24">
        <f>VLOOKUP($A24,'[2]Sheet 1'!$A$2:$Q$3504,13,FALSE)</f>
        <v>3</v>
      </c>
      <c r="N24">
        <f>VLOOKUP($A24,'[2]Sheet 1'!$A$2:$Q$3504,14,FALSE)</f>
        <v>0</v>
      </c>
      <c r="O24">
        <f>VLOOKUP($A24,'[2]Sheet 1'!$A$2:$Q$3504,15,FALSE)</f>
        <v>0</v>
      </c>
      <c r="P24">
        <f>VLOOKUP($A24,'[2]Sheet 1'!$A$2:$Q$3504,16,FALSE)</f>
        <v>0</v>
      </c>
      <c r="Q24">
        <f>VLOOKUP($A24,'[2]Sheet 1'!$A$2:$Q$3504,17,FALSE)</f>
        <v>0</v>
      </c>
      <c r="S24" s="2"/>
    </row>
    <row r="25" spans="1:19" x14ac:dyDescent="0.25">
      <c r="A25" s="2">
        <v>58</v>
      </c>
      <c r="B25" s="2" t="s">
        <v>20</v>
      </c>
      <c r="C25" s="2">
        <v>88</v>
      </c>
      <c r="D25">
        <f>VLOOKUP($A25,'[2]Sheet 1'!$A$2:$Q$3504,4,FALSE)</f>
        <v>353</v>
      </c>
      <c r="E25">
        <f>VLOOKUP($A25,'[2]Sheet 1'!$A$2:$Q$3504,5,FALSE)</f>
        <v>8.6999999999999993</v>
      </c>
      <c r="F25">
        <f>VLOOKUP($A25,'[2]Sheet 1'!$A$2:$Q$3504,6,FALSE)</f>
        <v>3.4</v>
      </c>
      <c r="G25">
        <f>VLOOKUP($A25,'[2]Sheet 1'!$A$2:$Q$3504,7,FALSE)</f>
        <v>1.4750000000000001</v>
      </c>
      <c r="H25">
        <f>VLOOKUP($A25,'[2]Sheet 1'!$A$2:$Q$3504,8,FALSE)</f>
        <v>2.9</v>
      </c>
      <c r="I25">
        <f>VLOOKUP($A25,'[2]Sheet 1'!$A$2:$Q$3504,9,FALSE)</f>
        <v>17.5</v>
      </c>
      <c r="J25">
        <f>VLOOKUP($A25,'[2]Sheet 1'!$A$2:$Q$3504,10,FALSE)</f>
        <v>10</v>
      </c>
      <c r="K25">
        <f>VLOOKUP($A25,'[2]Sheet 1'!$A$2:$Q$3504,11,FALSE)</f>
        <v>9.5000000000000001E-2</v>
      </c>
      <c r="L25">
        <f>VLOOKUP($A25,'[2]Sheet 1'!$A$2:$Q$3504,12,FALSE)</f>
        <v>0</v>
      </c>
      <c r="M25">
        <f>VLOOKUP($A25,'[2]Sheet 1'!$A$2:$Q$3504,13,FALSE)</f>
        <v>180</v>
      </c>
      <c r="N25">
        <f>VLOOKUP($A25,'[2]Sheet 1'!$A$2:$Q$3504,14,FALSE)</f>
        <v>0.42</v>
      </c>
      <c r="O25">
        <f>VLOOKUP($A25,'[2]Sheet 1'!$A$2:$Q$3504,15,FALSE)</f>
        <v>0</v>
      </c>
      <c r="P25">
        <f>VLOOKUP($A25,'[2]Sheet 1'!$A$2:$Q$3504,16,FALSE)</f>
        <v>0.3</v>
      </c>
      <c r="Q25">
        <f>VLOOKUP($A25,'[2]Sheet 1'!$A$2:$Q$3504,17,FALSE)</f>
        <v>4.1666666499999998E-2</v>
      </c>
      <c r="S25" s="2"/>
    </row>
    <row r="26" spans="1:19" x14ac:dyDescent="0.25">
      <c r="A26" s="2">
        <v>59</v>
      </c>
      <c r="B26" s="2" t="s">
        <v>21</v>
      </c>
      <c r="C26" s="2">
        <v>88</v>
      </c>
      <c r="D26">
        <f>VLOOKUP($A26,'[2]Sheet 1'!$A$2:$Q$3504,4,FALSE)</f>
        <v>224</v>
      </c>
      <c r="E26">
        <f>VLOOKUP($A26,'[2]Sheet 1'!$A$2:$Q$3504,5,FALSE)</f>
        <v>8.36</v>
      </c>
      <c r="F26">
        <f>VLOOKUP($A26,'[2]Sheet 1'!$A$2:$Q$3504,6,FALSE)</f>
        <v>79</v>
      </c>
      <c r="G26">
        <f>VLOOKUP($A26,'[2]Sheet 1'!$A$2:$Q$3504,7,FALSE)</f>
        <v>1.56</v>
      </c>
      <c r="H26">
        <f>VLOOKUP($A26,'[2]Sheet 1'!$A$2:$Q$3504,8,FALSE)</f>
        <v>2.79</v>
      </c>
      <c r="I26">
        <f>VLOOKUP($A26,'[2]Sheet 1'!$A$2:$Q$3504,9,FALSE)</f>
        <v>42</v>
      </c>
      <c r="J26">
        <f>VLOOKUP($A26,'[2]Sheet 1'!$A$2:$Q$3504,10,FALSE)</f>
        <v>4</v>
      </c>
      <c r="K26">
        <f>VLOOKUP($A26,'[2]Sheet 1'!$A$2:$Q$3504,11,FALSE)</f>
        <v>0.1</v>
      </c>
      <c r="L26">
        <f>VLOOKUP($A26,'[2]Sheet 1'!$A$2:$Q$3504,12,FALSE)</f>
        <v>18.100000000000001</v>
      </c>
      <c r="M26">
        <f>VLOOKUP($A26,'[2]Sheet 1'!$A$2:$Q$3504,13,FALSE)</f>
        <v>44</v>
      </c>
      <c r="N26">
        <f>VLOOKUP($A26,'[2]Sheet 1'!$A$2:$Q$3504,14,FALSE)</f>
        <v>0.42</v>
      </c>
      <c r="O26">
        <f>VLOOKUP($A26,'[2]Sheet 1'!$A$2:$Q$3504,15,FALSE)</f>
        <v>0</v>
      </c>
      <c r="P26">
        <f>VLOOKUP($A26,'[2]Sheet 1'!$A$2:$Q$3504,16,FALSE)</f>
        <v>0.3</v>
      </c>
      <c r="Q26">
        <f>VLOOKUP($A26,'[2]Sheet 1'!$A$2:$Q$3504,17,FALSE)</f>
        <v>4</v>
      </c>
      <c r="S26" s="2"/>
    </row>
    <row r="27" spans="1:19" x14ac:dyDescent="0.25">
      <c r="A27" s="2">
        <v>60</v>
      </c>
      <c r="B27" s="2" t="s">
        <v>22</v>
      </c>
      <c r="C27" s="2">
        <v>100</v>
      </c>
      <c r="D27">
        <f>VLOOKUP($A27,'[2]Sheet 1'!$A$2:$Q$3504,4,FALSE)</f>
        <v>900</v>
      </c>
      <c r="E27">
        <f>VLOOKUP($A27,'[2]Sheet 1'!$A$2:$Q$3504,5,FALSE)</f>
        <v>0</v>
      </c>
      <c r="F27">
        <f>VLOOKUP($A27,'[2]Sheet 1'!$A$2:$Q$3504,6,FALSE)</f>
        <v>0</v>
      </c>
      <c r="G27">
        <f>VLOOKUP($A27,'[2]Sheet 1'!$A$2:$Q$3504,7,FALSE)</f>
        <v>0</v>
      </c>
      <c r="H27">
        <f>VLOOKUP($A27,'[2]Sheet 1'!$A$2:$Q$3504,8,FALSE)</f>
        <v>0</v>
      </c>
      <c r="I27">
        <f>VLOOKUP($A27,'[2]Sheet 1'!$A$2:$Q$3504,9,FALSE)</f>
        <v>0</v>
      </c>
      <c r="J27">
        <f>VLOOKUP($A27,'[2]Sheet 1'!$A$2:$Q$3504,10,FALSE)</f>
        <v>0</v>
      </c>
      <c r="K27">
        <f>VLOOKUP($A27,'[2]Sheet 1'!$A$2:$Q$3504,11,FALSE)</f>
        <v>0</v>
      </c>
      <c r="L27">
        <f>VLOOKUP($A27,'[2]Sheet 1'!$A$2:$Q$3504,12,FALSE)</f>
        <v>0.2</v>
      </c>
      <c r="M27">
        <f>VLOOKUP($A27,'[2]Sheet 1'!$A$2:$Q$3504,13,FALSE)</f>
        <v>0</v>
      </c>
      <c r="N27">
        <f>VLOOKUP($A27,'[2]Sheet 1'!$A$2:$Q$3504,14,FALSE)</f>
        <v>14.3</v>
      </c>
      <c r="O27">
        <f>VLOOKUP($A27,'[2]Sheet 1'!$A$2:$Q$3504,15,FALSE)</f>
        <v>0</v>
      </c>
      <c r="P27">
        <f>VLOOKUP($A27,'[2]Sheet 1'!$A$2:$Q$3504,16,FALSE)</f>
        <v>1.9</v>
      </c>
      <c r="Q27">
        <f>VLOOKUP($A27,'[2]Sheet 1'!$A$2:$Q$3504,17,FALSE)</f>
        <v>0</v>
      </c>
      <c r="S27" s="2"/>
    </row>
    <row r="28" spans="1:19" x14ac:dyDescent="0.25">
      <c r="A28" s="2">
        <v>61</v>
      </c>
      <c r="B28" s="2" t="s">
        <v>23</v>
      </c>
      <c r="C28" s="2">
        <v>88</v>
      </c>
      <c r="D28">
        <f>VLOOKUP($A28,'[2]Sheet 1'!$A$2:$Q$3504,4,FALSE)</f>
        <v>381</v>
      </c>
      <c r="E28">
        <f>VLOOKUP($A28,'[2]Sheet 1'!$A$2:$Q$3504,5,FALSE)</f>
        <v>0.26</v>
      </c>
      <c r="F28">
        <f>VLOOKUP($A28,'[2]Sheet 1'!$A$2:$Q$3504,6,FALSE)</f>
        <v>0.9</v>
      </c>
      <c r="G28">
        <f>VLOOKUP($A28,'[2]Sheet 1'!$A$2:$Q$3504,7,FALSE)</f>
        <v>0.06</v>
      </c>
      <c r="H28">
        <f>VLOOKUP($A28,'[2]Sheet 1'!$A$2:$Q$3504,8,FALSE)</f>
        <v>0.47</v>
      </c>
      <c r="I28">
        <f>VLOOKUP($A28,'[2]Sheet 1'!$A$2:$Q$3504,9,FALSE)</f>
        <v>2</v>
      </c>
      <c r="J28">
        <f>VLOOKUP($A28,'[2]Sheet 1'!$A$2:$Q$3504,10,FALSE)</f>
        <v>0</v>
      </c>
      <c r="K28">
        <f>VLOOKUP($A28,'[2]Sheet 1'!$A$2:$Q$3504,11,FALSE)</f>
        <v>0</v>
      </c>
      <c r="L28">
        <f>VLOOKUP($A28,'[2]Sheet 1'!$A$2:$Q$3504,12,FALSE)</f>
        <v>0.4</v>
      </c>
      <c r="M28">
        <f>VLOOKUP($A28,'[2]Sheet 1'!$A$2:$Q$3504,13,FALSE)</f>
        <v>3</v>
      </c>
      <c r="N28">
        <f>VLOOKUP($A28,'[2]Sheet 1'!$A$2:$Q$3504,14,FALSE)</f>
        <v>0</v>
      </c>
      <c r="O28">
        <f>VLOOKUP($A28,'[2]Sheet 1'!$A$2:$Q$3504,15,FALSE)</f>
        <v>0</v>
      </c>
      <c r="P28">
        <f>VLOOKUP($A28,'[2]Sheet 1'!$A$2:$Q$3504,16,FALSE)</f>
        <v>0</v>
      </c>
      <c r="Q28">
        <f>VLOOKUP($A28,'[2]Sheet 1'!$A$2:$Q$3504,17,FALSE)</f>
        <v>0</v>
      </c>
      <c r="S28" s="2"/>
    </row>
    <row r="29" spans="1:19" x14ac:dyDescent="0.25">
      <c r="A29" s="2">
        <v>71</v>
      </c>
      <c r="B29" s="2" t="s">
        <v>24</v>
      </c>
      <c r="C29" s="2">
        <v>86</v>
      </c>
      <c r="D29">
        <f>VLOOKUP($A29,'[2]Sheet 1'!$A$2:$Q$3504,4,FALSE)</f>
        <v>338</v>
      </c>
      <c r="E29">
        <f>VLOOKUP($A29,'[2]Sheet 1'!$A$2:$Q$3504,5,FALSE)</f>
        <v>10.42</v>
      </c>
      <c r="F29">
        <f>VLOOKUP($A29,'[2]Sheet 1'!$A$2:$Q$3504,6,FALSE)</f>
        <v>2</v>
      </c>
      <c r="G29">
        <f>VLOOKUP($A29,'[2]Sheet 1'!$A$2:$Q$3504,7,FALSE)</f>
        <v>2.65</v>
      </c>
      <c r="H29">
        <f>VLOOKUP($A29,'[2]Sheet 1'!$A$2:$Q$3504,8,FALSE)</f>
        <v>2.7</v>
      </c>
      <c r="I29">
        <f>VLOOKUP($A29,'[2]Sheet 1'!$A$2:$Q$3504,9,FALSE)</f>
        <v>27</v>
      </c>
      <c r="J29">
        <f>VLOOKUP($A29,'[2]Sheet 1'!$A$2:$Q$3504,10,FALSE)</f>
        <v>38</v>
      </c>
      <c r="K29">
        <f>VLOOKUP($A29,'[2]Sheet 1'!$A$2:$Q$3504,11,FALSE)</f>
        <v>0.23499999999999999</v>
      </c>
      <c r="L29">
        <f>VLOOKUP($A29,'[2]Sheet 1'!$A$2:$Q$3504,12,FALSE)</f>
        <v>30.4</v>
      </c>
      <c r="M29">
        <f>VLOOKUP($A29,'[2]Sheet 1'!$A$2:$Q$3504,13,FALSE)</f>
        <v>203</v>
      </c>
      <c r="N29">
        <f>VLOOKUP($A29,'[2]Sheet 1'!$A$2:$Q$3504,14,FALSE)</f>
        <v>0.85000000000000053</v>
      </c>
      <c r="O29">
        <f>VLOOKUP($A29,'[2]Sheet 1'!$A$2:$Q$3504,15,FALSE)</f>
        <v>0</v>
      </c>
      <c r="P29">
        <f>VLOOKUP($A29,'[2]Sheet 1'!$A$2:$Q$3504,16,FALSE)</f>
        <v>5.8999999999999915</v>
      </c>
      <c r="Q29">
        <f>VLOOKUP($A29,'[2]Sheet 1'!$A$2:$Q$3504,17,FALSE)</f>
        <v>0</v>
      </c>
      <c r="S29" s="2"/>
    </row>
    <row r="30" spans="1:19" x14ac:dyDescent="0.25">
      <c r="A30" s="2">
        <v>75</v>
      </c>
      <c r="B30" s="2" t="s">
        <v>25</v>
      </c>
      <c r="C30" s="2">
        <v>86</v>
      </c>
      <c r="D30">
        <f>VLOOKUP($A30,'[2]Sheet 1'!$A$2:$Q$3504,4,FALSE)</f>
        <v>374</v>
      </c>
      <c r="E30">
        <f>VLOOKUP($A30,'[2]Sheet 1'!$A$2:$Q$3504,5,FALSE)</f>
        <v>13.45</v>
      </c>
      <c r="F30">
        <f>VLOOKUP($A30,'[2]Sheet 1'!$A$2:$Q$3504,6,FALSE)</f>
        <v>2.65</v>
      </c>
      <c r="G30">
        <f>VLOOKUP($A30,'[2]Sheet 1'!$A$2:$Q$3504,7,FALSE)</f>
        <v>3.52</v>
      </c>
      <c r="H30">
        <f>VLOOKUP($A30,'[2]Sheet 1'!$A$2:$Q$3504,8,FALSE)</f>
        <v>4.46</v>
      </c>
      <c r="I30">
        <f>VLOOKUP($A30,'[2]Sheet 1'!$A$2:$Q$3504,9,FALSE)</f>
        <v>53</v>
      </c>
      <c r="J30">
        <f>VLOOKUP($A30,'[2]Sheet 1'!$A$2:$Q$3504,10,FALSE)</f>
        <v>45</v>
      </c>
      <c r="K30">
        <f>VLOOKUP($A30,'[2]Sheet 1'!$A$2:$Q$3504,11,FALSE)</f>
        <v>0.1295</v>
      </c>
      <c r="L30">
        <f>VLOOKUP($A30,'[2]Sheet 1'!$A$2:$Q$3504,12,FALSE)</f>
        <v>0</v>
      </c>
      <c r="M30">
        <f>VLOOKUP($A30,'[2]Sheet 1'!$A$2:$Q$3504,13,FALSE)</f>
        <v>410</v>
      </c>
      <c r="N30">
        <f>VLOOKUP($A30,'[2]Sheet 1'!$A$2:$Q$3504,14,FALSE)</f>
        <v>0</v>
      </c>
      <c r="O30">
        <f>VLOOKUP($A30,'[2]Sheet 1'!$A$2:$Q$3504,15,FALSE)</f>
        <v>0</v>
      </c>
      <c r="P30">
        <f>VLOOKUP($A30,'[2]Sheet 1'!$A$2:$Q$3504,16,FALSE)</f>
        <v>0</v>
      </c>
      <c r="Q30">
        <f>VLOOKUP($A30,'[2]Sheet 1'!$A$2:$Q$3504,17,FALSE)</f>
        <v>0</v>
      </c>
      <c r="S30" s="2"/>
    </row>
    <row r="31" spans="1:19" x14ac:dyDescent="0.25">
      <c r="A31" s="2">
        <v>76</v>
      </c>
      <c r="B31" s="2" t="s">
        <v>26</v>
      </c>
      <c r="C31" s="2">
        <v>88</v>
      </c>
      <c r="D31">
        <f>VLOOKUP($A31,'[2]Sheet 1'!$A$2:$Q$3504,4,FALSE)</f>
        <v>374</v>
      </c>
      <c r="E31">
        <f>VLOOKUP($A31,'[2]Sheet 1'!$A$2:$Q$3504,5,FALSE)</f>
        <v>13.45</v>
      </c>
      <c r="F31">
        <f>VLOOKUP($A31,'[2]Sheet 1'!$A$2:$Q$3504,6,FALSE)</f>
        <v>2.65</v>
      </c>
      <c r="G31">
        <f>VLOOKUP($A31,'[2]Sheet 1'!$A$2:$Q$3504,7,FALSE)</f>
        <v>3.52</v>
      </c>
      <c r="H31">
        <f>VLOOKUP($A31,'[2]Sheet 1'!$A$2:$Q$3504,8,FALSE)</f>
        <v>4.46</v>
      </c>
      <c r="I31">
        <f>VLOOKUP($A31,'[2]Sheet 1'!$A$2:$Q$3504,9,FALSE)</f>
        <v>53</v>
      </c>
      <c r="J31">
        <f>VLOOKUP($A31,'[2]Sheet 1'!$A$2:$Q$3504,10,FALSE)</f>
        <v>45</v>
      </c>
      <c r="K31">
        <f>VLOOKUP($A31,'[2]Sheet 1'!$A$2:$Q$3504,11,FALSE)</f>
        <v>0.1295</v>
      </c>
      <c r="L31">
        <f>VLOOKUP($A31,'[2]Sheet 1'!$A$2:$Q$3504,12,FALSE)</f>
        <v>0</v>
      </c>
      <c r="M31">
        <f>VLOOKUP($A31,'[2]Sheet 1'!$A$2:$Q$3504,13,FALSE)</f>
        <v>410</v>
      </c>
      <c r="N31">
        <f>VLOOKUP($A31,'[2]Sheet 1'!$A$2:$Q$3504,14,FALSE)</f>
        <v>0</v>
      </c>
      <c r="O31">
        <f>VLOOKUP($A31,'[2]Sheet 1'!$A$2:$Q$3504,15,FALSE)</f>
        <v>0</v>
      </c>
      <c r="P31">
        <f>VLOOKUP($A31,'[2]Sheet 1'!$A$2:$Q$3504,16,FALSE)</f>
        <v>0</v>
      </c>
      <c r="Q31">
        <f>VLOOKUP($A31,'[2]Sheet 1'!$A$2:$Q$3504,17,FALSE)</f>
        <v>0</v>
      </c>
      <c r="S31" s="2"/>
    </row>
    <row r="32" spans="1:19" x14ac:dyDescent="0.25">
      <c r="A32" s="2">
        <v>79</v>
      </c>
      <c r="B32" s="2" t="s">
        <v>27</v>
      </c>
      <c r="C32" s="2">
        <v>86</v>
      </c>
      <c r="D32">
        <f>VLOOKUP($A32,'[2]Sheet 1'!$A$2:$Q$3504,4,FALSE)</f>
        <v>341</v>
      </c>
      <c r="E32">
        <f>VLOOKUP($A32,'[2]Sheet 1'!$A$2:$Q$3504,5,FALSE)</f>
        <v>9.6</v>
      </c>
      <c r="F32">
        <f>VLOOKUP($A32,'[2]Sheet 1'!$A$2:$Q$3504,6,FALSE)</f>
        <v>6.15</v>
      </c>
      <c r="G32">
        <f>VLOOKUP($A32,'[2]Sheet 1'!$A$2:$Q$3504,7,FALSE)</f>
        <v>2.0699999999999998</v>
      </c>
      <c r="H32">
        <f>VLOOKUP($A32,'[2]Sheet 1'!$A$2:$Q$3504,8,FALSE)</f>
        <v>7.5</v>
      </c>
      <c r="I32">
        <f>VLOOKUP($A32,'[2]Sheet 1'!$A$2:$Q$3504,9,FALSE)</f>
        <v>22.5</v>
      </c>
      <c r="J32">
        <f>VLOOKUP($A32,'[2]Sheet 1'!$A$2:$Q$3504,10,FALSE)</f>
        <v>29.287650599999999</v>
      </c>
      <c r="K32">
        <f>VLOOKUP($A32,'[2]Sheet 1'!$A$2:$Q$3504,11,FALSE)</f>
        <v>0.123579167</v>
      </c>
      <c r="L32">
        <f>VLOOKUP($A32,'[2]Sheet 1'!$A$2:$Q$3504,12,FALSE)</f>
        <v>748</v>
      </c>
      <c r="M32">
        <f>VLOOKUP($A32,'[2]Sheet 1'!$A$2:$Q$3504,13,FALSE)</f>
        <v>250</v>
      </c>
      <c r="N32">
        <f>VLOOKUP($A32,'[2]Sheet 1'!$A$2:$Q$3504,14,FALSE)</f>
        <v>0.02</v>
      </c>
      <c r="O32">
        <f>VLOOKUP($A32,'[2]Sheet 1'!$A$2:$Q$3504,15,FALSE)</f>
        <v>0</v>
      </c>
      <c r="P32">
        <f>VLOOKUP($A32,'[2]Sheet 1'!$A$2:$Q$3504,16,FALSE)</f>
        <v>0.3</v>
      </c>
      <c r="Q32">
        <f>VLOOKUP($A32,'[2]Sheet 1'!$A$2:$Q$3504,17,FALSE)</f>
        <v>0</v>
      </c>
      <c r="S32" s="2"/>
    </row>
    <row r="33" spans="1:19" x14ac:dyDescent="0.25">
      <c r="A33" s="2">
        <v>81</v>
      </c>
      <c r="B33" s="2" t="s">
        <v>28</v>
      </c>
      <c r="C33" s="2">
        <v>88.5</v>
      </c>
      <c r="D33">
        <f>VLOOKUP($A33,'[2]Sheet 1'!$A$2:$Q$3504,4,FALSE)</f>
        <v>119</v>
      </c>
      <c r="E33">
        <f>VLOOKUP($A33,'[2]Sheet 1'!$A$2:$Q$3504,5,FALSE)</f>
        <v>3.51</v>
      </c>
      <c r="F33">
        <f>VLOOKUP($A33,'[2]Sheet 1'!$A$2:$Q$3504,6,FALSE)</f>
        <v>1.3</v>
      </c>
      <c r="G33">
        <f>VLOOKUP($A33,'[2]Sheet 1'!$A$2:$Q$3504,7,FALSE)</f>
        <v>0.91</v>
      </c>
      <c r="H33">
        <f>VLOOKUP($A33,'[2]Sheet 1'!$A$2:$Q$3504,8,FALSE)</f>
        <v>0.63</v>
      </c>
      <c r="I33">
        <f>VLOOKUP($A33,'[2]Sheet 1'!$A$2:$Q$3504,9,FALSE)</f>
        <v>3</v>
      </c>
      <c r="J33">
        <f>VLOOKUP($A33,'[2]Sheet 1'!$A$2:$Q$3504,10,FALSE)</f>
        <v>19</v>
      </c>
      <c r="K33">
        <f>VLOOKUP($A33,'[2]Sheet 1'!$A$2:$Q$3504,11,FALSE)</f>
        <v>8.2000000000000003E-2</v>
      </c>
      <c r="L33">
        <f>VLOOKUP($A33,'[2]Sheet 1'!$A$2:$Q$3504,12,FALSE)</f>
        <v>11.2</v>
      </c>
      <c r="M33">
        <f>VLOOKUP($A33,'[2]Sheet 1'!$A$2:$Q$3504,13,FALSE)</f>
        <v>62</v>
      </c>
      <c r="N33">
        <f>VLOOKUP($A33,'[2]Sheet 1'!$A$2:$Q$3504,14,FALSE)</f>
        <v>0.02</v>
      </c>
      <c r="O33">
        <f>VLOOKUP($A33,'[2]Sheet 1'!$A$2:$Q$3504,15,FALSE)</f>
        <v>0</v>
      </c>
      <c r="P33">
        <f>VLOOKUP($A33,'[2]Sheet 1'!$A$2:$Q$3504,16,FALSE)</f>
        <v>0.3</v>
      </c>
      <c r="Q33">
        <f>VLOOKUP($A33,'[2]Sheet 1'!$A$2:$Q$3504,17,FALSE)</f>
        <v>0</v>
      </c>
      <c r="S33" s="2"/>
    </row>
    <row r="34" spans="1:19" x14ac:dyDescent="0.25">
      <c r="A34" s="2">
        <v>83</v>
      </c>
      <c r="B34" s="2" t="s">
        <v>29</v>
      </c>
      <c r="C34" s="2">
        <v>86</v>
      </c>
      <c r="D34">
        <f>VLOOKUP($A34,'[2]Sheet 1'!$A$2:$Q$3504,4,FALSE)</f>
        <v>348.5</v>
      </c>
      <c r="E34">
        <f>VLOOKUP($A34,'[2]Sheet 1'!$A$2:$Q$3504,5,FALSE)</f>
        <v>10.7</v>
      </c>
      <c r="F34">
        <f>VLOOKUP($A34,'[2]Sheet 1'!$A$2:$Q$3504,6,FALSE)</f>
        <v>2</v>
      </c>
      <c r="G34">
        <f>VLOOKUP($A34,'[2]Sheet 1'!$A$2:$Q$3504,7,FALSE)</f>
        <v>1.8785166664999999</v>
      </c>
      <c r="H34">
        <f>VLOOKUP($A34,'[2]Sheet 1'!$A$2:$Q$3504,8,FALSE)</f>
        <v>4.5</v>
      </c>
      <c r="I34">
        <f>VLOOKUP($A34,'[2]Sheet 1'!$A$2:$Q$3504,9,FALSE)</f>
        <v>23</v>
      </c>
      <c r="J34">
        <f>VLOOKUP($A34,'[2]Sheet 1'!$A$2:$Q$3504,10,FALSE)</f>
        <v>29.286637460000001</v>
      </c>
      <c r="K34">
        <f>VLOOKUP($A34,'[2]Sheet 1'!$A$2:$Q$3504,11,FALSE)</f>
        <v>0.12</v>
      </c>
      <c r="L34">
        <f>VLOOKUP($A34,'[2]Sheet 1'!$A$2:$Q$3504,12,FALSE)</f>
        <v>0</v>
      </c>
      <c r="M34">
        <f>VLOOKUP($A34,'[2]Sheet 1'!$A$2:$Q$3504,13,FALSE)</f>
        <v>363</v>
      </c>
      <c r="N34">
        <f>VLOOKUP($A34,'[2]Sheet 1'!$A$2:$Q$3504,14,FALSE)</f>
        <v>0.5</v>
      </c>
      <c r="O34">
        <f>VLOOKUP($A34,'[2]Sheet 1'!$A$2:$Q$3504,15,FALSE)</f>
        <v>0</v>
      </c>
      <c r="P34">
        <f>VLOOKUP($A34,'[2]Sheet 1'!$A$2:$Q$3504,16,FALSE)</f>
        <v>0</v>
      </c>
      <c r="Q34">
        <f>VLOOKUP($A34,'[2]Sheet 1'!$A$2:$Q$3504,17,FALSE)</f>
        <v>0.4166666665</v>
      </c>
      <c r="S34" s="2"/>
    </row>
    <row r="35" spans="1:19" x14ac:dyDescent="0.25">
      <c r="A35" s="2">
        <v>85</v>
      </c>
      <c r="B35" s="2" t="s">
        <v>30</v>
      </c>
      <c r="C35" s="2">
        <v>88</v>
      </c>
      <c r="D35">
        <f>VLOOKUP($A35,'[2]Sheet 1'!$A$2:$Q$3504,4,FALSE)</f>
        <v>357</v>
      </c>
      <c r="E35">
        <f>VLOOKUP($A35,'[2]Sheet 1'!$A$2:$Q$3504,5,FALSE)</f>
        <v>9.5299999999999994</v>
      </c>
      <c r="F35">
        <f>VLOOKUP($A35,'[2]Sheet 1'!$A$2:$Q$3504,6,FALSE)</f>
        <v>1.9</v>
      </c>
      <c r="G35">
        <f>VLOOKUP($A35,'[2]Sheet 1'!$A$2:$Q$3504,7,FALSE)</f>
        <v>0.47</v>
      </c>
      <c r="H35">
        <f>VLOOKUP($A35,'[2]Sheet 1'!$A$2:$Q$3504,8,FALSE)</f>
        <v>0.97</v>
      </c>
      <c r="I35">
        <f>VLOOKUP($A35,'[2]Sheet 1'!$A$2:$Q$3504,9,FALSE)</f>
        <v>6</v>
      </c>
      <c r="J35">
        <f>VLOOKUP($A35,'[2]Sheet 1'!$A$2:$Q$3504,10,FALSE)</f>
        <v>0</v>
      </c>
      <c r="K35">
        <f>VLOOKUP($A35,'[2]Sheet 1'!$A$2:$Q$3504,11,FALSE)</f>
        <v>5.0000000000000001E-3</v>
      </c>
      <c r="L35">
        <f>VLOOKUP($A35,'[2]Sheet 1'!$A$2:$Q$3504,12,FALSE)</f>
        <v>0</v>
      </c>
      <c r="M35">
        <f>VLOOKUP($A35,'[2]Sheet 1'!$A$2:$Q$3504,13,FALSE)</f>
        <v>145</v>
      </c>
      <c r="N35">
        <f>VLOOKUP($A35,'[2]Sheet 1'!$A$2:$Q$3504,14,FALSE)</f>
        <v>0</v>
      </c>
      <c r="O35">
        <f>VLOOKUP($A35,'[2]Sheet 1'!$A$2:$Q$3504,15,FALSE)</f>
        <v>0</v>
      </c>
      <c r="P35">
        <f>VLOOKUP($A35,'[2]Sheet 1'!$A$2:$Q$3504,16,FALSE)</f>
        <v>0</v>
      </c>
      <c r="Q35">
        <f>VLOOKUP($A35,'[2]Sheet 1'!$A$2:$Q$3504,17,FALSE)</f>
        <v>0</v>
      </c>
      <c r="S35" s="2"/>
    </row>
    <row r="36" spans="1:19" x14ac:dyDescent="0.25">
      <c r="A36" s="2">
        <v>89</v>
      </c>
      <c r="B36" s="2" t="s">
        <v>31</v>
      </c>
      <c r="C36" s="2">
        <v>86</v>
      </c>
      <c r="D36">
        <f>VLOOKUP($A36,'[2]Sheet 1'!$A$2:$Q$3504,4,FALSE)</f>
        <v>330</v>
      </c>
      <c r="E36">
        <f>VLOOKUP($A36,'[2]Sheet 1'!$A$2:$Q$3504,5,FALSE)</f>
        <v>10</v>
      </c>
      <c r="F36">
        <f>VLOOKUP($A36,'[2]Sheet 1'!$A$2:$Q$3504,6,FALSE)</f>
        <v>9.3000000000000007</v>
      </c>
      <c r="G36">
        <f>VLOOKUP($A36,'[2]Sheet 1'!$A$2:$Q$3504,7,FALSE)</f>
        <v>2.4</v>
      </c>
      <c r="H36">
        <f>VLOOKUP($A36,'[2]Sheet 1'!$A$2:$Q$3504,8,FALSE)</f>
        <v>5.3</v>
      </c>
      <c r="I36">
        <f>VLOOKUP($A36,'[2]Sheet 1'!$A$2:$Q$3504,9,FALSE)</f>
        <v>43</v>
      </c>
      <c r="J36">
        <f>VLOOKUP($A36,'[2]Sheet 1'!$A$2:$Q$3504,10,FALSE)</f>
        <v>30</v>
      </c>
      <c r="K36">
        <f>VLOOKUP($A36,'[2]Sheet 1'!$A$2:$Q$3504,11,FALSE)</f>
        <v>0.27500000000000002</v>
      </c>
      <c r="L36">
        <f>VLOOKUP($A36,'[2]Sheet 1'!$A$2:$Q$3504,12,FALSE)</f>
        <v>0</v>
      </c>
      <c r="M36">
        <f>VLOOKUP($A36,'[2]Sheet 1'!$A$2:$Q$3504,13,FALSE)</f>
        <v>411</v>
      </c>
      <c r="N36">
        <f>VLOOKUP($A36,'[2]Sheet 1'!$A$2:$Q$3504,14,FALSE)</f>
        <v>0</v>
      </c>
      <c r="O36">
        <f>VLOOKUP($A36,'[2]Sheet 1'!$A$2:$Q$3504,15,FALSE)</f>
        <v>0</v>
      </c>
      <c r="P36">
        <f>VLOOKUP($A36,'[2]Sheet 1'!$A$2:$Q$3504,16,FALSE)</f>
        <v>0</v>
      </c>
      <c r="Q36">
        <f>VLOOKUP($A36,'[2]Sheet 1'!$A$2:$Q$3504,17,FALSE)</f>
        <v>1.5</v>
      </c>
      <c r="S36" s="2"/>
    </row>
    <row r="37" spans="1:19" x14ac:dyDescent="0.25">
      <c r="A37" s="2">
        <v>91</v>
      </c>
      <c r="B37" s="2" t="s">
        <v>32</v>
      </c>
      <c r="C37" s="2">
        <v>88.5</v>
      </c>
      <c r="D37">
        <f>VLOOKUP($A37,'[2]Sheet 1'!$A$2:$Q$3504,4,FALSE)</f>
        <v>343</v>
      </c>
      <c r="E37">
        <f>VLOOKUP($A37,'[2]Sheet 1'!$A$2:$Q$3504,5,FALSE)</f>
        <v>13.25</v>
      </c>
      <c r="F37">
        <f>VLOOKUP($A37,'[2]Sheet 1'!$A$2:$Q$3504,6,FALSE)</f>
        <v>10</v>
      </c>
      <c r="G37">
        <f>VLOOKUP($A37,'[2]Sheet 1'!$A$2:$Q$3504,7,FALSE)</f>
        <v>2.4</v>
      </c>
      <c r="H37">
        <f>VLOOKUP($A37,'[2]Sheet 1'!$A$2:$Q$3504,8,FALSE)</f>
        <v>2.2000000000000002</v>
      </c>
      <c r="I37">
        <f>VLOOKUP($A37,'[2]Sheet 1'!$A$2:$Q$3504,9,FALSE)</f>
        <v>18</v>
      </c>
      <c r="J37">
        <f>VLOOKUP($A37,'[2]Sheet 1'!$A$2:$Q$3504,10,FALSE)</f>
        <v>30</v>
      </c>
      <c r="K37">
        <f>VLOOKUP($A37,'[2]Sheet 1'!$A$2:$Q$3504,11,FALSE)</f>
        <v>0.42499999999999999</v>
      </c>
      <c r="L37">
        <f>VLOOKUP($A37,'[2]Sheet 1'!$A$2:$Q$3504,12,FALSE)</f>
        <v>0</v>
      </c>
      <c r="M37">
        <f>VLOOKUP($A37,'[2]Sheet 1'!$A$2:$Q$3504,13,FALSE)</f>
        <v>460</v>
      </c>
      <c r="N37">
        <f>VLOOKUP($A37,'[2]Sheet 1'!$A$2:$Q$3504,14,FALSE)</f>
        <v>0</v>
      </c>
      <c r="O37">
        <f>VLOOKUP($A37,'[2]Sheet 1'!$A$2:$Q$3504,15,FALSE)</f>
        <v>0</v>
      </c>
      <c r="P37">
        <f>VLOOKUP($A37,'[2]Sheet 1'!$A$2:$Q$3504,16,FALSE)</f>
        <v>0</v>
      </c>
      <c r="Q37">
        <f>VLOOKUP($A37,'[2]Sheet 1'!$A$2:$Q$3504,17,FALSE)</f>
        <v>0</v>
      </c>
      <c r="S37" s="2"/>
    </row>
    <row r="38" spans="1:19" x14ac:dyDescent="0.25">
      <c r="A38" s="2">
        <v>92</v>
      </c>
      <c r="B38" s="2" t="s">
        <v>428</v>
      </c>
      <c r="C38" s="2">
        <v>86</v>
      </c>
      <c r="D38" t="e">
        <f>VLOOKUP($A38,'[2]Sheet 1'!$A$2:$Q$3504,4,FALSE)</f>
        <v>#N/A</v>
      </c>
      <c r="E38" t="e">
        <f>VLOOKUP($A38,'[2]Sheet 1'!$A$2:$Q$3504,5,FALSE)</f>
        <v>#N/A</v>
      </c>
      <c r="F38" t="e">
        <f>VLOOKUP($A38,'[2]Sheet 1'!$A$2:$Q$3504,6,FALSE)</f>
        <v>#N/A</v>
      </c>
      <c r="G38" t="e">
        <f>VLOOKUP($A38,'[2]Sheet 1'!$A$2:$Q$3504,7,FALSE)</f>
        <v>#N/A</v>
      </c>
      <c r="H38" t="e">
        <f>VLOOKUP($A38,'[2]Sheet 1'!$A$2:$Q$3504,8,FALSE)</f>
        <v>#N/A</v>
      </c>
      <c r="I38" t="e">
        <f>VLOOKUP($A38,'[2]Sheet 1'!$A$2:$Q$3504,9,FALSE)</f>
        <v>#N/A</v>
      </c>
      <c r="J38" t="e">
        <f>VLOOKUP($A38,'[2]Sheet 1'!$A$2:$Q$3504,10,FALSE)</f>
        <v>#N/A</v>
      </c>
      <c r="K38" t="e">
        <f>VLOOKUP($A38,'[2]Sheet 1'!$A$2:$Q$3504,11,FALSE)</f>
        <v>#N/A</v>
      </c>
      <c r="L38" t="e">
        <f>VLOOKUP($A38,'[2]Sheet 1'!$A$2:$Q$3504,12,FALSE)</f>
        <v>#N/A</v>
      </c>
      <c r="M38" t="e">
        <f>VLOOKUP($A38,'[2]Sheet 1'!$A$2:$Q$3504,13,FALSE)</f>
        <v>#N/A</v>
      </c>
      <c r="N38" t="e">
        <f>VLOOKUP($A38,'[2]Sheet 1'!$A$2:$Q$3504,14,FALSE)</f>
        <v>#N/A</v>
      </c>
      <c r="O38" t="e">
        <f>VLOOKUP($A38,'[2]Sheet 1'!$A$2:$Q$3504,15,FALSE)</f>
        <v>#N/A</v>
      </c>
      <c r="P38" t="e">
        <f>VLOOKUP($A38,'[2]Sheet 1'!$A$2:$Q$3504,16,FALSE)</f>
        <v>#N/A</v>
      </c>
      <c r="Q38" t="e">
        <f>VLOOKUP($A38,'[2]Sheet 1'!$A$2:$Q$3504,17,FALSE)</f>
        <v>#N/A</v>
      </c>
      <c r="S38" s="2"/>
    </row>
    <row r="39" spans="1:19" x14ac:dyDescent="0.25">
      <c r="A39" s="2">
        <v>94</v>
      </c>
      <c r="B39" s="2" t="s">
        <v>33</v>
      </c>
      <c r="C39" s="2">
        <v>86</v>
      </c>
      <c r="D39">
        <f>VLOOKUP($A39,'[2]Sheet 1'!$A$2:$Q$3504,4,FALSE)</f>
        <v>348</v>
      </c>
      <c r="E39">
        <f>VLOOKUP($A39,'[2]Sheet 1'!$A$2:$Q$3504,5,FALSE)</f>
        <v>7.4</v>
      </c>
      <c r="F39">
        <f>VLOOKUP($A39,'[2]Sheet 1'!$A$2:$Q$3504,6,FALSE)</f>
        <v>2.2404517359999998</v>
      </c>
      <c r="G39">
        <f>VLOOKUP($A39,'[2]Sheet 1'!$A$2:$Q$3504,7,FALSE)</f>
        <v>2.0177672059999998</v>
      </c>
      <c r="H39">
        <f>VLOOKUP($A39,'[2]Sheet 1'!$A$2:$Q$3504,8,FALSE)</f>
        <v>8.5</v>
      </c>
      <c r="I39">
        <f>VLOOKUP($A39,'[2]Sheet 1'!$A$2:$Q$3504,9,FALSE)</f>
        <v>40</v>
      </c>
      <c r="J39">
        <f>VLOOKUP($A39,'[2]Sheet 1'!$A$2:$Q$3504,10,FALSE)</f>
        <v>29</v>
      </c>
      <c r="K39">
        <f>VLOOKUP($A39,'[2]Sheet 1'!$A$2:$Q$3504,11,FALSE)</f>
        <v>0.1</v>
      </c>
      <c r="L39">
        <f>VLOOKUP($A39,'[2]Sheet 1'!$A$2:$Q$3504,12,FALSE)</f>
        <v>0</v>
      </c>
      <c r="M39">
        <f>VLOOKUP($A39,'[2]Sheet 1'!$A$2:$Q$3504,13,FALSE)</f>
        <v>336.96767069999999</v>
      </c>
      <c r="N39">
        <f>VLOOKUP($A39,'[2]Sheet 1'!$A$2:$Q$3504,14,FALSE)</f>
        <v>0.02</v>
      </c>
      <c r="O39">
        <f>VLOOKUP($A39,'[2]Sheet 1'!$A$2:$Q$3504,15,FALSE)</f>
        <v>0</v>
      </c>
      <c r="P39">
        <f>VLOOKUP($A39,'[2]Sheet 1'!$A$2:$Q$3504,16,FALSE)</f>
        <v>0.3</v>
      </c>
      <c r="Q39">
        <f>VLOOKUP($A39,'[2]Sheet 1'!$A$2:$Q$3504,17,FALSE)</f>
        <v>0</v>
      </c>
      <c r="S39" s="2"/>
    </row>
    <row r="40" spans="1:19" x14ac:dyDescent="0.25">
      <c r="A40" s="2">
        <v>97</v>
      </c>
      <c r="B40" s="2" t="s">
        <v>34</v>
      </c>
      <c r="C40" s="2">
        <v>86</v>
      </c>
      <c r="D40">
        <f>VLOOKUP($A40,'[2]Sheet 1'!$A$2:$Q$3504,4,FALSE)</f>
        <v>336</v>
      </c>
      <c r="E40">
        <f>VLOOKUP($A40,'[2]Sheet 1'!$A$2:$Q$3504,5,FALSE)</f>
        <v>13.05</v>
      </c>
      <c r="F40">
        <f>VLOOKUP($A40,'[2]Sheet 1'!$A$2:$Q$3504,6,FALSE)</f>
        <v>0</v>
      </c>
      <c r="G40">
        <f>VLOOKUP($A40,'[2]Sheet 1'!$A$2:$Q$3504,7,FALSE)</f>
        <v>3.45</v>
      </c>
      <c r="H40">
        <f>VLOOKUP($A40,'[2]Sheet 1'!$A$2:$Q$3504,8,FALSE)</f>
        <v>2.57</v>
      </c>
      <c r="I40">
        <f>VLOOKUP($A40,'[2]Sheet 1'!$A$2:$Q$3504,9,FALSE)</f>
        <v>37</v>
      </c>
      <c r="J40">
        <f>VLOOKUP($A40,'[2]Sheet 1'!$A$2:$Q$3504,10,FALSE)</f>
        <v>73</v>
      </c>
      <c r="K40">
        <f>VLOOKUP($A40,'[2]Sheet 1'!$A$2:$Q$3504,11,FALSE)</f>
        <v>0.13400000000000001</v>
      </c>
      <c r="L40">
        <f>VLOOKUP($A40,'[2]Sheet 1'!$A$2:$Q$3504,12,FALSE)</f>
        <v>0</v>
      </c>
      <c r="M40">
        <f>VLOOKUP($A40,'[2]Sheet 1'!$A$2:$Q$3504,13,FALSE)</f>
        <v>332</v>
      </c>
      <c r="N40">
        <f>VLOOKUP($A40,'[2]Sheet 1'!$A$2:$Q$3504,14,FALSE)</f>
        <v>0.9</v>
      </c>
      <c r="O40">
        <f>VLOOKUP($A40,'[2]Sheet 1'!$A$2:$Q$3504,15,FALSE)</f>
        <v>0</v>
      </c>
      <c r="P40">
        <f>VLOOKUP($A40,'[2]Sheet 1'!$A$2:$Q$3504,16,FALSE)</f>
        <v>0</v>
      </c>
      <c r="Q40">
        <f>VLOOKUP($A40,'[2]Sheet 1'!$A$2:$Q$3504,17,FALSE)</f>
        <v>0</v>
      </c>
      <c r="S40" s="2"/>
    </row>
    <row r="41" spans="1:19" x14ac:dyDescent="0.25">
      <c r="A41" s="2">
        <v>101</v>
      </c>
      <c r="B41" s="2" t="s">
        <v>35</v>
      </c>
      <c r="C41" s="2">
        <v>86</v>
      </c>
      <c r="D41">
        <f>VLOOKUP($A41,'[2]Sheet 1'!$A$2:$Q$3504,4,FALSE)</f>
        <v>368.75</v>
      </c>
      <c r="E41">
        <f>VLOOKUP($A41,'[2]Sheet 1'!$A$2:$Q$3504,5,FALSE)</f>
        <v>11.75</v>
      </c>
      <c r="F41">
        <f>VLOOKUP($A41,'[2]Sheet 1'!$A$2:$Q$3504,6,FALSE)</f>
        <v>7</v>
      </c>
      <c r="G41">
        <f>VLOOKUP($A41,'[2]Sheet 1'!$A$2:$Q$3504,7,FALSE)</f>
        <v>3.1</v>
      </c>
      <c r="H41">
        <f>VLOOKUP($A41,'[2]Sheet 1'!$A$2:$Q$3504,8,FALSE)</f>
        <v>5.2</v>
      </c>
      <c r="I41">
        <f>VLOOKUP($A41,'[2]Sheet 1'!$A$2:$Q$3504,9,FALSE)</f>
        <v>78</v>
      </c>
      <c r="J41">
        <f>VLOOKUP($A41,'[2]Sheet 1'!$A$2:$Q$3504,10,FALSE)</f>
        <v>184</v>
      </c>
      <c r="K41">
        <f>VLOOKUP($A41,'[2]Sheet 1'!$A$2:$Q$3504,11,FALSE)</f>
        <v>0.24</v>
      </c>
      <c r="L41">
        <f>VLOOKUP($A41,'[2]Sheet 1'!$A$2:$Q$3504,12,FALSE)</f>
        <v>70.2</v>
      </c>
      <c r="M41">
        <f>VLOOKUP($A41,'[2]Sheet 1'!$A$2:$Q$3504,13,FALSE)</f>
        <v>478.5</v>
      </c>
      <c r="N41">
        <f>VLOOKUP($A41,'[2]Sheet 1'!$A$2:$Q$3504,14,FALSE)</f>
        <v>0.63</v>
      </c>
      <c r="O41">
        <f>VLOOKUP($A41,'[2]Sheet 1'!$A$2:$Q$3504,15,FALSE)</f>
        <v>0</v>
      </c>
      <c r="P41">
        <f>VLOOKUP($A41,'[2]Sheet 1'!$A$2:$Q$3504,16,FALSE)</f>
        <v>0</v>
      </c>
      <c r="Q41">
        <f>VLOOKUP($A41,'[2]Sheet 1'!$A$2:$Q$3504,17,FALSE)</f>
        <v>0</v>
      </c>
      <c r="S41" s="2"/>
    </row>
    <row r="42" spans="1:19" x14ac:dyDescent="0.25">
      <c r="A42" s="2">
        <v>103</v>
      </c>
      <c r="B42" s="2" t="s">
        <v>36</v>
      </c>
      <c r="C42" s="2">
        <v>86</v>
      </c>
      <c r="D42">
        <f>VLOOKUP($A42,'[2]Sheet 1'!$A$2:$Q$3504,4,FALSE)</f>
        <v>342</v>
      </c>
      <c r="E42">
        <f>VLOOKUP($A42,'[2]Sheet 1'!$A$2:$Q$3504,5,FALSE)</f>
        <v>11.02</v>
      </c>
      <c r="F42">
        <f>VLOOKUP($A42,'[2]Sheet 1'!$A$2:$Q$3504,6,FALSE)</f>
        <v>12.2</v>
      </c>
      <c r="G42">
        <f>VLOOKUP($A42,'[2]Sheet 1'!$A$2:$Q$3504,7,FALSE)</f>
        <v>2.65</v>
      </c>
      <c r="H42">
        <f>VLOOKUP($A42,'[2]Sheet 1'!$A$2:$Q$3504,8,FALSE)</f>
        <v>3.21</v>
      </c>
      <c r="I42">
        <f>VLOOKUP($A42,'[2]Sheet 1'!$A$2:$Q$3504,9,FALSE)</f>
        <v>27</v>
      </c>
      <c r="J42">
        <f>VLOOKUP($A42,'[2]Sheet 1'!$A$2:$Q$3504,10,FALSE)</f>
        <v>38</v>
      </c>
      <c r="K42">
        <f>VLOOKUP($A42,'[2]Sheet 1'!$A$2:$Q$3504,11,FALSE)</f>
        <v>0.115</v>
      </c>
      <c r="L42">
        <f>VLOOKUP($A42,'[2]Sheet 1'!$A$2:$Q$3504,12,FALSE)</f>
        <v>31.2</v>
      </c>
      <c r="M42">
        <f>VLOOKUP($A42,'[2]Sheet 1'!$A$2:$Q$3504,13,FALSE)</f>
        <v>363</v>
      </c>
      <c r="N42">
        <f>VLOOKUP($A42,'[2]Sheet 1'!$A$2:$Q$3504,14,FALSE)</f>
        <v>0</v>
      </c>
      <c r="O42">
        <f>VLOOKUP($A42,'[2]Sheet 1'!$A$2:$Q$3504,15,FALSE)</f>
        <v>0</v>
      </c>
      <c r="P42">
        <f>VLOOKUP($A42,'[2]Sheet 1'!$A$2:$Q$3504,16,FALSE)</f>
        <v>0</v>
      </c>
      <c r="Q42">
        <f>VLOOKUP($A42,'[2]Sheet 1'!$A$2:$Q$3504,17,FALSE)</f>
        <v>0</v>
      </c>
      <c r="S42" s="2"/>
    </row>
    <row r="43" spans="1:19" x14ac:dyDescent="0.25">
      <c r="A43" s="2">
        <v>104</v>
      </c>
      <c r="B43" s="2" t="s">
        <v>37</v>
      </c>
      <c r="C43" s="2">
        <v>88</v>
      </c>
      <c r="D43">
        <f>VLOOKUP($A43,'[2]Sheet 1'!$A$2:$Q$3504,4,FALSE)</f>
        <v>340</v>
      </c>
      <c r="E43">
        <f>VLOOKUP($A43,'[2]Sheet 1'!$A$2:$Q$3504,5,FALSE)</f>
        <v>13.21</v>
      </c>
      <c r="F43">
        <f>VLOOKUP($A43,'[2]Sheet 1'!$A$2:$Q$3504,6,FALSE)</f>
        <v>10.7</v>
      </c>
      <c r="G43">
        <f>VLOOKUP($A43,'[2]Sheet 1'!$A$2:$Q$3504,7,FALSE)</f>
        <v>2.6</v>
      </c>
      <c r="H43">
        <f>VLOOKUP($A43,'[2]Sheet 1'!$A$2:$Q$3504,8,FALSE)</f>
        <v>3.6</v>
      </c>
      <c r="I43">
        <f>VLOOKUP($A43,'[2]Sheet 1'!$A$2:$Q$3504,9,FALSE)</f>
        <v>34</v>
      </c>
      <c r="J43">
        <f>VLOOKUP($A43,'[2]Sheet 1'!$A$2:$Q$3504,10,FALSE)</f>
        <v>44</v>
      </c>
      <c r="K43">
        <f>VLOOKUP($A43,'[2]Sheet 1'!$A$2:$Q$3504,11,FALSE)</f>
        <v>0.16500000000000001</v>
      </c>
      <c r="L43">
        <f>VLOOKUP($A43,'[2]Sheet 1'!$A$2:$Q$3504,12,FALSE)</f>
        <v>31.2</v>
      </c>
      <c r="M43">
        <f>VLOOKUP($A43,'[2]Sheet 1'!$A$2:$Q$3504,13,FALSE)</f>
        <v>363</v>
      </c>
      <c r="N43">
        <f>VLOOKUP($A43,'[2]Sheet 1'!$A$2:$Q$3504,14,FALSE)</f>
        <v>0.71</v>
      </c>
      <c r="O43">
        <f>VLOOKUP($A43,'[2]Sheet 1'!$A$2:$Q$3504,15,FALSE)</f>
        <v>0</v>
      </c>
      <c r="P43">
        <f>VLOOKUP($A43,'[2]Sheet 1'!$A$2:$Q$3504,16,FALSE)</f>
        <v>1.9</v>
      </c>
      <c r="Q43">
        <f>VLOOKUP($A43,'[2]Sheet 1'!$A$2:$Q$3504,17,FALSE)</f>
        <v>0</v>
      </c>
      <c r="S43" s="2"/>
    </row>
    <row r="44" spans="1:19" x14ac:dyDescent="0.25">
      <c r="A44" s="5">
        <v>108</v>
      </c>
      <c r="B44" s="5" t="s">
        <v>419</v>
      </c>
      <c r="C44" s="2">
        <v>86</v>
      </c>
      <c r="D44">
        <f>VLOOKUP($A44,'[2]Sheet 1'!$A$2:$Q$3504,4,FALSE)</f>
        <v>344.5</v>
      </c>
      <c r="E44">
        <f>VLOOKUP($A44,'[2]Sheet 1'!$A$2:$Q$3504,5,FALSE)</f>
        <v>13.8</v>
      </c>
      <c r="F44">
        <f>VLOOKUP($A44,'[2]Sheet 1'!$A$2:$Q$3504,6,FALSE)</f>
        <v>2.6</v>
      </c>
      <c r="G44">
        <f>VLOOKUP($A44,'[2]Sheet 1'!$A$2:$Q$3504,7,FALSE)</f>
        <v>3.9</v>
      </c>
      <c r="H44">
        <f>VLOOKUP($A44,'[2]Sheet 1'!$A$2:$Q$3504,8,FALSE)</f>
        <v>13</v>
      </c>
      <c r="I44">
        <f>VLOOKUP($A44,'[2]Sheet 1'!$A$2:$Q$3504,9,FALSE)</f>
        <v>141</v>
      </c>
      <c r="J44">
        <f>VLOOKUP($A44,'[2]Sheet 1'!$A$2:$Q$3504,10,FALSE)</f>
        <v>0</v>
      </c>
      <c r="K44">
        <f>VLOOKUP($A44,'[2]Sheet 1'!$A$2:$Q$3504,11,FALSE)</f>
        <v>0.15</v>
      </c>
      <c r="L44">
        <f>VLOOKUP($A44,'[2]Sheet 1'!$A$2:$Q$3504,12,FALSE)</f>
        <v>13.1</v>
      </c>
      <c r="M44">
        <f>VLOOKUP($A44,'[2]Sheet 1'!$A$2:$Q$3504,13,FALSE)</f>
        <v>427</v>
      </c>
      <c r="N44">
        <f>VLOOKUP($A44,'[2]Sheet 1'!$A$2:$Q$3504,14,FALSE)</f>
        <v>0.82</v>
      </c>
      <c r="O44">
        <f>VLOOKUP($A44,'[2]Sheet 1'!$A$2:$Q$3504,15,FALSE)</f>
        <v>0</v>
      </c>
      <c r="P44">
        <f>VLOOKUP($A44,'[2]Sheet 1'!$A$2:$Q$3504,16,FALSE)</f>
        <v>1.9</v>
      </c>
      <c r="Q44">
        <f>VLOOKUP($A44,'[2]Sheet 1'!$A$2:$Q$3504,17,FALSE)</f>
        <v>0</v>
      </c>
      <c r="S44" s="2"/>
    </row>
    <row r="45" spans="1:19" x14ac:dyDescent="0.25">
      <c r="A45" s="2">
        <v>109</v>
      </c>
      <c r="B45" s="2" t="s">
        <v>38</v>
      </c>
      <c r="C45" s="2">
        <v>50</v>
      </c>
      <c r="D45" t="e">
        <f>VLOOKUP($A45,'[2]Sheet 1'!$A$2:$Q$3504,4,FALSE)</f>
        <v>#N/A</v>
      </c>
      <c r="E45" t="e">
        <f>VLOOKUP($A45,'[2]Sheet 1'!$A$2:$Q$3504,5,FALSE)</f>
        <v>#N/A</v>
      </c>
      <c r="F45" t="e">
        <f>VLOOKUP($A45,'[2]Sheet 1'!$A$2:$Q$3504,6,FALSE)</f>
        <v>#N/A</v>
      </c>
      <c r="G45" t="e">
        <f>VLOOKUP($A45,'[2]Sheet 1'!$A$2:$Q$3504,7,FALSE)</f>
        <v>#N/A</v>
      </c>
      <c r="H45" t="e">
        <f>VLOOKUP($A45,'[2]Sheet 1'!$A$2:$Q$3504,8,FALSE)</f>
        <v>#N/A</v>
      </c>
      <c r="I45" t="e">
        <f>VLOOKUP($A45,'[2]Sheet 1'!$A$2:$Q$3504,9,FALSE)</f>
        <v>#N/A</v>
      </c>
      <c r="J45" t="e">
        <f>VLOOKUP($A45,'[2]Sheet 1'!$A$2:$Q$3504,10,FALSE)</f>
        <v>#N/A</v>
      </c>
      <c r="K45" t="e">
        <f>VLOOKUP($A45,'[2]Sheet 1'!$A$2:$Q$3504,11,FALSE)</f>
        <v>#N/A</v>
      </c>
      <c r="L45" t="e">
        <f>VLOOKUP($A45,'[2]Sheet 1'!$A$2:$Q$3504,12,FALSE)</f>
        <v>#N/A</v>
      </c>
      <c r="M45" t="e">
        <f>VLOOKUP($A45,'[2]Sheet 1'!$A$2:$Q$3504,13,FALSE)</f>
        <v>#N/A</v>
      </c>
      <c r="N45" t="e">
        <f>VLOOKUP($A45,'[2]Sheet 1'!$A$2:$Q$3504,14,FALSE)</f>
        <v>#N/A</v>
      </c>
      <c r="O45" t="e">
        <f>VLOOKUP($A45,'[2]Sheet 1'!$A$2:$Q$3504,15,FALSE)</f>
        <v>#N/A</v>
      </c>
      <c r="P45" t="e">
        <f>VLOOKUP($A45,'[2]Sheet 1'!$A$2:$Q$3504,16,FALSE)</f>
        <v>#N/A</v>
      </c>
      <c r="Q45" t="e">
        <f>VLOOKUP($A45,'[2]Sheet 1'!$A$2:$Q$3504,17,FALSE)</f>
        <v>#N/A</v>
      </c>
      <c r="S45" s="2"/>
    </row>
    <row r="46" spans="1:19" x14ac:dyDescent="0.25">
      <c r="A46" s="2">
        <v>110</v>
      </c>
      <c r="B46" s="2" t="s">
        <v>39</v>
      </c>
      <c r="C46" s="2">
        <v>90</v>
      </c>
      <c r="D46">
        <f>VLOOKUP($A46,'[2]Sheet 1'!$A$2:$Q$3504,4,FALSE)</f>
        <v>208</v>
      </c>
      <c r="E46">
        <f>VLOOKUP($A46,'[2]Sheet 1'!$A$2:$Q$3504,5,FALSE)</f>
        <v>8.5</v>
      </c>
      <c r="F46">
        <f>VLOOKUP($A46,'[2]Sheet 1'!$A$2:$Q$3504,6,FALSE)</f>
        <v>2.8</v>
      </c>
      <c r="G46">
        <f>VLOOKUP($A46,'[2]Sheet 1'!$A$2:$Q$3504,7,FALSE)</f>
        <v>1.04</v>
      </c>
      <c r="H46">
        <f>VLOOKUP($A46,'[2]Sheet 1'!$A$2:$Q$3504,8,FALSE)</f>
        <v>3.11</v>
      </c>
      <c r="I46">
        <f>VLOOKUP($A46,'[2]Sheet 1'!$A$2:$Q$3504,9,FALSE)</f>
        <v>250</v>
      </c>
      <c r="J46">
        <f>VLOOKUP($A46,'[2]Sheet 1'!$A$2:$Q$3504,10,FALSE)</f>
        <v>29</v>
      </c>
      <c r="K46">
        <f>VLOOKUP($A46,'[2]Sheet 1'!$A$2:$Q$3504,11,FALSE)</f>
        <v>0.52900000000000003</v>
      </c>
      <c r="L46">
        <f>VLOOKUP($A46,'[2]Sheet 1'!$A$2:$Q$3504,12,FALSE)</f>
        <v>0</v>
      </c>
      <c r="M46">
        <f>VLOOKUP($A46,'[2]Sheet 1'!$A$2:$Q$3504,13,FALSE)</f>
        <v>279</v>
      </c>
      <c r="N46">
        <f>VLOOKUP($A46,'[2]Sheet 1'!$A$2:$Q$3504,14,FALSE)</f>
        <v>0</v>
      </c>
      <c r="O46">
        <f>VLOOKUP($A46,'[2]Sheet 1'!$A$2:$Q$3504,15,FALSE)</f>
        <v>0.28999999999999998</v>
      </c>
      <c r="P46">
        <f>VLOOKUP($A46,'[2]Sheet 1'!$A$2:$Q$3504,16,FALSE)</f>
        <v>0</v>
      </c>
      <c r="Q46">
        <f>VLOOKUP($A46,'[2]Sheet 1'!$A$2:$Q$3504,17,FALSE)</f>
        <v>64</v>
      </c>
      <c r="S46" s="2"/>
    </row>
    <row r="47" spans="1:19" x14ac:dyDescent="0.25">
      <c r="A47" s="2">
        <v>111</v>
      </c>
      <c r="B47" s="2" t="s">
        <v>40</v>
      </c>
      <c r="C47" s="2">
        <v>88</v>
      </c>
      <c r="D47">
        <f>VLOOKUP($A47,'[2]Sheet 1'!$A$2:$Q$3504,4,FALSE)</f>
        <v>348</v>
      </c>
      <c r="E47">
        <f>VLOOKUP($A47,'[2]Sheet 1'!$A$2:$Q$3504,5,FALSE)</f>
        <v>11.4</v>
      </c>
      <c r="F47">
        <f>VLOOKUP($A47,'[2]Sheet 1'!$A$2:$Q$3504,6,FALSE)</f>
        <v>0.4</v>
      </c>
      <c r="G47">
        <f>VLOOKUP($A47,'[2]Sheet 1'!$A$2:$Q$3504,7,FALSE)</f>
        <v>1.1000000000000001</v>
      </c>
      <c r="H47">
        <f>VLOOKUP($A47,'[2]Sheet 1'!$A$2:$Q$3504,8,FALSE)</f>
        <v>2.2000000000000002</v>
      </c>
      <c r="I47">
        <f>VLOOKUP($A47,'[2]Sheet 1'!$A$2:$Q$3504,9,FALSE)</f>
        <v>29.5</v>
      </c>
      <c r="J47">
        <f>VLOOKUP($A47,'[2]Sheet 1'!$A$2:$Q$3504,10,FALSE)</f>
        <v>25</v>
      </c>
      <c r="K47">
        <f>VLOOKUP($A47,'[2]Sheet 1'!$A$2:$Q$3504,11,FALSE)</f>
        <v>0.103333333</v>
      </c>
      <c r="L47">
        <f>VLOOKUP($A47,'[2]Sheet 1'!$A$2:$Q$3504,12,FALSE)</f>
        <v>10.4</v>
      </c>
      <c r="M47">
        <f>VLOOKUP($A47,'[2]Sheet 1'!$A$2:$Q$3504,13,FALSE)</f>
        <v>132.5</v>
      </c>
      <c r="N47">
        <f>VLOOKUP($A47,'[2]Sheet 1'!$A$2:$Q$3504,14,FALSE)</f>
        <v>0.71</v>
      </c>
      <c r="O47">
        <f>VLOOKUP($A47,'[2]Sheet 1'!$A$2:$Q$3504,15,FALSE)</f>
        <v>0</v>
      </c>
      <c r="P47">
        <f>VLOOKUP($A47,'[2]Sheet 1'!$A$2:$Q$3504,16,FALSE)</f>
        <v>1.9</v>
      </c>
      <c r="Q47">
        <f>VLOOKUP($A47,'[2]Sheet 1'!$A$2:$Q$3504,17,FALSE)</f>
        <v>0</v>
      </c>
      <c r="S47" s="2"/>
    </row>
    <row r="48" spans="1:19" x14ac:dyDescent="0.25">
      <c r="A48" s="2">
        <v>113</v>
      </c>
      <c r="B48" s="2" t="s">
        <v>41</v>
      </c>
      <c r="C48" s="2">
        <v>88</v>
      </c>
      <c r="D48">
        <f>VLOOKUP($A48,'[2]Sheet 1'!$A$2:$Q$3504,4,FALSE)</f>
        <v>62</v>
      </c>
      <c r="E48">
        <f>VLOOKUP($A48,'[2]Sheet 1'!$A$2:$Q$3504,5,FALSE)</f>
        <v>2</v>
      </c>
      <c r="F48">
        <f>VLOOKUP($A48,'[2]Sheet 1'!$A$2:$Q$3504,6,FALSE)</f>
        <v>1.6</v>
      </c>
      <c r="G48">
        <f>VLOOKUP($A48,'[2]Sheet 1'!$A$2:$Q$3504,7,FALSE)</f>
        <v>0.48</v>
      </c>
      <c r="H48">
        <f>VLOOKUP($A48,'[2]Sheet 1'!$A$2:$Q$3504,8,FALSE)</f>
        <v>0.62</v>
      </c>
      <c r="I48">
        <f>VLOOKUP($A48,'[2]Sheet 1'!$A$2:$Q$3504,9,FALSE)</f>
        <v>7</v>
      </c>
      <c r="J48">
        <f>VLOOKUP($A48,'[2]Sheet 1'!$A$2:$Q$3504,10,FALSE)</f>
        <v>14</v>
      </c>
      <c r="K48">
        <f>VLOOKUP($A48,'[2]Sheet 1'!$A$2:$Q$3504,11,FALSE)</f>
        <v>0.05</v>
      </c>
      <c r="L48">
        <f>VLOOKUP($A48,'[2]Sheet 1'!$A$2:$Q$3504,12,FALSE)</f>
        <v>4.2</v>
      </c>
      <c r="M48">
        <f>VLOOKUP($A48,'[2]Sheet 1'!$A$2:$Q$3504,13,FALSE)</f>
        <v>71</v>
      </c>
      <c r="N48">
        <f>VLOOKUP($A48,'[2]Sheet 1'!$A$2:$Q$3504,14,FALSE)</f>
        <v>0.24</v>
      </c>
      <c r="O48">
        <f>VLOOKUP($A48,'[2]Sheet 1'!$A$2:$Q$3504,15,FALSE)</f>
        <v>0</v>
      </c>
      <c r="P48">
        <f>VLOOKUP($A48,'[2]Sheet 1'!$A$2:$Q$3504,16,FALSE)</f>
        <v>0.4</v>
      </c>
      <c r="Q48">
        <f>VLOOKUP($A48,'[2]Sheet 1'!$A$2:$Q$3504,17,FALSE)</f>
        <v>0</v>
      </c>
      <c r="S48" s="2"/>
    </row>
    <row r="49" spans="1:19" x14ac:dyDescent="0.25">
      <c r="A49" s="2">
        <v>114</v>
      </c>
      <c r="B49" s="2" t="s">
        <v>42</v>
      </c>
      <c r="C49" s="2">
        <v>80</v>
      </c>
      <c r="D49">
        <f>VLOOKUP($A49,'[2]Sheet 1'!$A$2:$Q$3504,4,FALSE)</f>
        <v>361</v>
      </c>
      <c r="E49">
        <f>VLOOKUP($A49,'[2]Sheet 1'!$A$2:$Q$3504,5,FALSE)</f>
        <v>11.98</v>
      </c>
      <c r="F49">
        <f>VLOOKUP($A49,'[2]Sheet 1'!$A$2:$Q$3504,6,FALSE)</f>
        <v>2.4</v>
      </c>
      <c r="G49">
        <f>VLOOKUP($A49,'[2]Sheet 1'!$A$2:$Q$3504,7,FALSE)</f>
        <v>0.85</v>
      </c>
      <c r="H49">
        <f>VLOOKUP($A49,'[2]Sheet 1'!$A$2:$Q$3504,8,FALSE)</f>
        <v>4.41</v>
      </c>
      <c r="I49">
        <f>VLOOKUP($A49,'[2]Sheet 1'!$A$2:$Q$3504,9,FALSE)</f>
        <v>15</v>
      </c>
      <c r="J49">
        <f>VLOOKUP($A49,'[2]Sheet 1'!$A$2:$Q$3504,10,FALSE)</f>
        <v>183</v>
      </c>
      <c r="K49">
        <f>VLOOKUP($A49,'[2]Sheet 1'!$A$2:$Q$3504,11,FALSE)</f>
        <v>0.51200000000000001</v>
      </c>
      <c r="L49">
        <f>VLOOKUP($A49,'[2]Sheet 1'!$A$2:$Q$3504,12,FALSE)</f>
        <v>10.4</v>
      </c>
      <c r="M49">
        <f>VLOOKUP($A49,'[2]Sheet 1'!$A$2:$Q$3504,13,FALSE)</f>
        <v>100</v>
      </c>
      <c r="N49">
        <f>VLOOKUP($A49,'[2]Sheet 1'!$A$2:$Q$3504,14,FALSE)</f>
        <v>0.4</v>
      </c>
      <c r="O49">
        <f>VLOOKUP($A49,'[2]Sheet 1'!$A$2:$Q$3504,15,FALSE)</f>
        <v>0</v>
      </c>
      <c r="P49">
        <f>VLOOKUP($A49,'[2]Sheet 1'!$A$2:$Q$3504,16,FALSE)</f>
        <v>0.3</v>
      </c>
      <c r="Q49">
        <f>VLOOKUP($A49,'[2]Sheet 1'!$A$2:$Q$3504,17,FALSE)</f>
        <v>0</v>
      </c>
      <c r="S49" s="2"/>
    </row>
    <row r="50" spans="1:19" x14ac:dyDescent="0.25">
      <c r="A50" s="2">
        <v>115</v>
      </c>
      <c r="B50" s="2" t="s">
        <v>43</v>
      </c>
      <c r="C50" s="2">
        <v>88</v>
      </c>
      <c r="D50">
        <f>VLOOKUP($A50,'[2]Sheet 1'!$A$2:$Q$3504,4,FALSE)</f>
        <v>124</v>
      </c>
      <c r="E50">
        <f>VLOOKUP($A50,'[2]Sheet 1'!$A$2:$Q$3504,5,FALSE)</f>
        <v>4.37</v>
      </c>
      <c r="F50">
        <f>VLOOKUP($A50,'[2]Sheet 1'!$A$2:$Q$3504,6,FALSE)</f>
        <v>0</v>
      </c>
      <c r="G50">
        <f>VLOOKUP($A50,'[2]Sheet 1'!$A$2:$Q$3504,7,FALSE)</f>
        <v>0.37</v>
      </c>
      <c r="H50">
        <f>VLOOKUP($A50,'[2]Sheet 1'!$A$2:$Q$3504,8,FALSE)</f>
        <v>1.1299999999999999</v>
      </c>
      <c r="I50">
        <f>VLOOKUP($A50,'[2]Sheet 1'!$A$2:$Q$3504,9,FALSE)</f>
        <v>6</v>
      </c>
      <c r="J50">
        <f>VLOOKUP($A50,'[2]Sheet 1'!$A$2:$Q$3504,10,FALSE)</f>
        <v>43</v>
      </c>
      <c r="K50">
        <f>VLOOKUP($A50,'[2]Sheet 1'!$A$2:$Q$3504,11,FALSE)</f>
        <v>0.14799999999999999</v>
      </c>
      <c r="L50">
        <f>VLOOKUP($A50,'[2]Sheet 1'!$A$2:$Q$3504,12,FALSE)</f>
        <v>0</v>
      </c>
      <c r="M50">
        <f>VLOOKUP($A50,'[2]Sheet 1'!$A$2:$Q$3504,13,FALSE)</f>
        <v>19</v>
      </c>
      <c r="N50">
        <f>VLOOKUP($A50,'[2]Sheet 1'!$A$2:$Q$3504,14,FALSE)</f>
        <v>0</v>
      </c>
      <c r="O50">
        <f>VLOOKUP($A50,'[2]Sheet 1'!$A$2:$Q$3504,15,FALSE)</f>
        <v>0</v>
      </c>
      <c r="P50">
        <f>VLOOKUP($A50,'[2]Sheet 1'!$A$2:$Q$3504,16,FALSE)</f>
        <v>0</v>
      </c>
      <c r="Q50">
        <f>VLOOKUP($A50,'[2]Sheet 1'!$A$2:$Q$3504,17,FALSE)</f>
        <v>0</v>
      </c>
      <c r="S50" s="2"/>
    </row>
    <row r="51" spans="1:19" x14ac:dyDescent="0.25">
      <c r="A51" s="2">
        <v>116</v>
      </c>
      <c r="B51" s="2" t="s">
        <v>44</v>
      </c>
      <c r="C51" s="2">
        <v>21.999999999999996</v>
      </c>
      <c r="D51">
        <f>VLOOKUP($A51,'[2]Sheet 1'!$A$2:$Q$3504,4,FALSE)</f>
        <v>79.5</v>
      </c>
      <c r="E51">
        <f>VLOOKUP($A51,'[2]Sheet 1'!$A$2:$Q$3504,5,FALSE)</f>
        <v>2</v>
      </c>
      <c r="F51">
        <f>VLOOKUP($A51,'[2]Sheet 1'!$A$2:$Q$3504,6,FALSE)</f>
        <v>1.6</v>
      </c>
      <c r="G51">
        <f>VLOOKUP($A51,'[2]Sheet 1'!$A$2:$Q$3504,7,FALSE)</f>
        <v>0.33750000000000002</v>
      </c>
      <c r="H51">
        <f>VLOOKUP($A51,'[2]Sheet 1'!$A$2:$Q$3504,8,FALSE)</f>
        <v>1</v>
      </c>
      <c r="I51">
        <f>VLOOKUP($A51,'[2]Sheet 1'!$A$2:$Q$3504,9,FALSE)</f>
        <v>8</v>
      </c>
      <c r="J51">
        <f>VLOOKUP($A51,'[2]Sheet 1'!$A$2:$Q$3504,10,FALSE)</f>
        <v>17.5</v>
      </c>
      <c r="K51">
        <f>VLOOKUP($A51,'[2]Sheet 1'!$A$2:$Q$3504,11,FALSE)</f>
        <v>0.06</v>
      </c>
      <c r="L51">
        <f>VLOOKUP($A51,'[2]Sheet 1'!$A$2:$Q$3504,12,FALSE)</f>
        <v>14.5</v>
      </c>
      <c r="M51">
        <f>VLOOKUP($A51,'[2]Sheet 1'!$A$2:$Q$3504,13,FALSE)</f>
        <v>412</v>
      </c>
      <c r="N51">
        <f>VLOOKUP($A51,'[2]Sheet 1'!$A$2:$Q$3504,14,FALSE)</f>
        <v>8.4445129196860213E-3</v>
      </c>
      <c r="O51">
        <f>VLOOKUP($A51,'[2]Sheet 1'!$A$2:$Q$3504,15,FALSE)</f>
        <v>0</v>
      </c>
      <c r="P51">
        <f>VLOOKUP($A51,'[2]Sheet 1'!$A$2:$Q$3504,16,FALSE)</f>
        <v>0</v>
      </c>
      <c r="Q51">
        <f>VLOOKUP($A51,'[2]Sheet 1'!$A$2:$Q$3504,17,FALSE)</f>
        <v>0</v>
      </c>
      <c r="S51" s="2"/>
    </row>
    <row r="52" spans="1:19" x14ac:dyDescent="0.25">
      <c r="A52" s="2">
        <v>117</v>
      </c>
      <c r="B52" s="2" t="s">
        <v>45</v>
      </c>
      <c r="C52" s="2">
        <v>92.4</v>
      </c>
      <c r="D52">
        <f>VLOOKUP($A52,'[2]Sheet 1'!$A$2:$Q$3504,4,FALSE)</f>
        <v>357</v>
      </c>
      <c r="E52">
        <f>VLOOKUP($A52,'[2]Sheet 1'!$A$2:$Q$3504,5,FALSE)</f>
        <v>6.9</v>
      </c>
      <c r="F52">
        <f>VLOOKUP($A52,'[2]Sheet 1'!$A$2:$Q$3504,6,FALSE)</f>
        <v>5.9</v>
      </c>
      <c r="G52">
        <f>VLOOKUP($A52,'[2]Sheet 1'!$A$2:$Q$3504,7,FALSE)</f>
        <v>0.54</v>
      </c>
      <c r="H52">
        <f>VLOOKUP($A52,'[2]Sheet 1'!$A$2:$Q$3504,8,FALSE)</f>
        <v>1.38</v>
      </c>
      <c r="I52">
        <f>VLOOKUP($A52,'[2]Sheet 1'!$A$2:$Q$3504,9,FALSE)</f>
        <v>65</v>
      </c>
      <c r="J52">
        <f>VLOOKUP($A52,'[2]Sheet 1'!$A$2:$Q$3504,10,FALSE)</f>
        <v>25</v>
      </c>
      <c r="K52">
        <f>VLOOKUP($A52,'[2]Sheet 1'!$A$2:$Q$3504,11,FALSE)</f>
        <v>5.0999999999999997E-2</v>
      </c>
      <c r="L52">
        <f>VLOOKUP($A52,'[2]Sheet 1'!$A$2:$Q$3504,12,FALSE)</f>
        <v>39.5</v>
      </c>
      <c r="M52">
        <f>VLOOKUP($A52,'[2]Sheet 1'!$A$2:$Q$3504,13,FALSE)</f>
        <v>1001</v>
      </c>
      <c r="N52">
        <f>VLOOKUP($A52,'[2]Sheet 1'!$A$2:$Q$3504,14,FALSE)</f>
        <v>0.25</v>
      </c>
      <c r="O52">
        <f>VLOOKUP($A52,'[2]Sheet 1'!$A$2:$Q$3504,15,FALSE)</f>
        <v>0</v>
      </c>
      <c r="P52">
        <f>VLOOKUP($A52,'[2]Sheet 1'!$A$2:$Q$3504,16,FALSE)</f>
        <v>0</v>
      </c>
      <c r="Q52">
        <f>VLOOKUP($A52,'[2]Sheet 1'!$A$2:$Q$3504,17,FALSE)</f>
        <v>0</v>
      </c>
      <c r="S52" s="2"/>
    </row>
    <row r="53" spans="1:19" x14ac:dyDescent="0.25">
      <c r="A53" s="2">
        <v>118</v>
      </c>
      <c r="B53" s="2" t="s">
        <v>46</v>
      </c>
      <c r="C53" s="2">
        <v>30.000000000000004</v>
      </c>
      <c r="D53">
        <f>VLOOKUP($A53,'[2]Sheet 1'!$A$2:$Q$3504,4,FALSE)</f>
        <v>79.5</v>
      </c>
      <c r="E53">
        <f>VLOOKUP($A53,'[2]Sheet 1'!$A$2:$Q$3504,5,FALSE)</f>
        <v>2</v>
      </c>
      <c r="F53">
        <f>VLOOKUP($A53,'[2]Sheet 1'!$A$2:$Q$3504,6,FALSE)</f>
        <v>1.6</v>
      </c>
      <c r="G53">
        <f>VLOOKUP($A53,'[2]Sheet 1'!$A$2:$Q$3504,7,FALSE)</f>
        <v>0.33750000000000002</v>
      </c>
      <c r="H53">
        <f>VLOOKUP($A53,'[2]Sheet 1'!$A$2:$Q$3504,8,FALSE)</f>
        <v>1</v>
      </c>
      <c r="I53">
        <f>VLOOKUP($A53,'[2]Sheet 1'!$A$2:$Q$3504,9,FALSE)</f>
        <v>8</v>
      </c>
      <c r="J53">
        <f>VLOOKUP($A53,'[2]Sheet 1'!$A$2:$Q$3504,10,FALSE)</f>
        <v>17.5</v>
      </c>
      <c r="K53">
        <f>VLOOKUP($A53,'[2]Sheet 1'!$A$2:$Q$3504,11,FALSE)</f>
        <v>0.06</v>
      </c>
      <c r="L53">
        <f>VLOOKUP($A53,'[2]Sheet 1'!$A$2:$Q$3504,12,FALSE)</f>
        <v>14.5</v>
      </c>
      <c r="M53">
        <f>VLOOKUP($A53,'[2]Sheet 1'!$A$2:$Q$3504,13,FALSE)</f>
        <v>412</v>
      </c>
      <c r="N53">
        <f>VLOOKUP($A53,'[2]Sheet 1'!$A$2:$Q$3504,14,FALSE)</f>
        <v>8.4445129196860213E-3</v>
      </c>
      <c r="O53">
        <f>VLOOKUP($A53,'[2]Sheet 1'!$A$2:$Q$3504,15,FALSE)</f>
        <v>0</v>
      </c>
      <c r="P53">
        <f>VLOOKUP($A53,'[2]Sheet 1'!$A$2:$Q$3504,16,FALSE)</f>
        <v>0</v>
      </c>
      <c r="Q53">
        <f>VLOOKUP($A53,'[2]Sheet 1'!$A$2:$Q$3504,17,FALSE)</f>
        <v>0</v>
      </c>
      <c r="S53" s="2"/>
    </row>
    <row r="54" spans="1:19" x14ac:dyDescent="0.25">
      <c r="A54" s="2">
        <v>120</v>
      </c>
      <c r="B54" s="2" t="s">
        <v>47</v>
      </c>
      <c r="C54" s="2">
        <v>21.999999999999996</v>
      </c>
      <c r="D54">
        <f>VLOOKUP($A54,'[2]Sheet 1'!$A$2:$Q$3504,4,FALSE)</f>
        <v>79.5</v>
      </c>
      <c r="E54">
        <f>VLOOKUP($A54,'[2]Sheet 1'!$A$2:$Q$3504,5,FALSE)</f>
        <v>2</v>
      </c>
      <c r="F54">
        <f>VLOOKUP($A54,'[2]Sheet 1'!$A$2:$Q$3504,6,FALSE)</f>
        <v>1.6</v>
      </c>
      <c r="G54">
        <f>VLOOKUP($A54,'[2]Sheet 1'!$A$2:$Q$3504,7,FALSE)</f>
        <v>0.33750000000000002</v>
      </c>
      <c r="H54">
        <f>VLOOKUP($A54,'[2]Sheet 1'!$A$2:$Q$3504,8,FALSE)</f>
        <v>1</v>
      </c>
      <c r="I54">
        <f>VLOOKUP($A54,'[2]Sheet 1'!$A$2:$Q$3504,9,FALSE)</f>
        <v>8</v>
      </c>
      <c r="J54">
        <f>VLOOKUP($A54,'[2]Sheet 1'!$A$2:$Q$3504,10,FALSE)</f>
        <v>17.5</v>
      </c>
      <c r="K54">
        <f>VLOOKUP($A54,'[2]Sheet 1'!$A$2:$Q$3504,11,FALSE)</f>
        <v>0.06</v>
      </c>
      <c r="L54">
        <f>VLOOKUP($A54,'[2]Sheet 1'!$A$2:$Q$3504,12,FALSE)</f>
        <v>14.5</v>
      </c>
      <c r="M54">
        <f>VLOOKUP($A54,'[2]Sheet 1'!$A$2:$Q$3504,13,FALSE)</f>
        <v>412</v>
      </c>
      <c r="N54">
        <f>VLOOKUP($A54,'[2]Sheet 1'!$A$2:$Q$3504,14,FALSE)</f>
        <v>8.4445129196860213E-3</v>
      </c>
      <c r="O54">
        <f>VLOOKUP($A54,'[2]Sheet 1'!$A$2:$Q$3504,15,FALSE)</f>
        <v>0</v>
      </c>
      <c r="P54">
        <f>VLOOKUP($A54,'[2]Sheet 1'!$A$2:$Q$3504,16,FALSE)</f>
        <v>0</v>
      </c>
      <c r="Q54">
        <f>VLOOKUP($A54,'[2]Sheet 1'!$A$2:$Q$3504,17,FALSE)</f>
        <v>0</v>
      </c>
      <c r="S54" s="2"/>
    </row>
    <row r="55" spans="1:19" x14ac:dyDescent="0.25">
      <c r="A55" s="2">
        <v>122</v>
      </c>
      <c r="B55" s="2" t="s">
        <v>48</v>
      </c>
      <c r="C55" s="2">
        <v>30.000000000000004</v>
      </c>
      <c r="D55">
        <f>VLOOKUP($A55,'[2]Sheet 1'!$A$2:$Q$3504,4,FALSE)</f>
        <v>112</v>
      </c>
      <c r="E55">
        <f>VLOOKUP($A55,'[2]Sheet 1'!$A$2:$Q$3504,5,FALSE)</f>
        <v>1.425000002</v>
      </c>
      <c r="F55">
        <f>VLOOKUP($A55,'[2]Sheet 1'!$A$2:$Q$3504,6,FALSE)</f>
        <v>2.7</v>
      </c>
      <c r="G55">
        <f>VLOOKUP($A55,'[2]Sheet 1'!$A$2:$Q$3504,7,FALSE)</f>
        <v>0.25</v>
      </c>
      <c r="H55">
        <f>VLOOKUP($A55,'[2]Sheet 1'!$A$2:$Q$3504,8,FALSE)</f>
        <v>1.1000000000000001</v>
      </c>
      <c r="I55">
        <f>VLOOKUP($A55,'[2]Sheet 1'!$A$2:$Q$3504,9,FALSE)</f>
        <v>33</v>
      </c>
      <c r="J55">
        <f>VLOOKUP($A55,'[2]Sheet 1'!$A$2:$Q$3504,10,FALSE)</f>
        <v>52</v>
      </c>
      <c r="K55">
        <f>VLOOKUP($A55,'[2]Sheet 1'!$A$2:$Q$3504,11,FALSE)</f>
        <v>0.04</v>
      </c>
      <c r="L55">
        <f>VLOOKUP($A55,'[2]Sheet 1'!$A$2:$Q$3504,12,FALSE)</f>
        <v>12.3</v>
      </c>
      <c r="M55">
        <f>VLOOKUP($A55,'[2]Sheet 1'!$A$2:$Q$3504,13,FALSE)</f>
        <v>330</v>
      </c>
      <c r="N55">
        <f>VLOOKUP($A55,'[2]Sheet 1'!$A$2:$Q$3504,14,FALSE)</f>
        <v>0.71</v>
      </c>
      <c r="O55">
        <f>VLOOKUP($A55,'[2]Sheet 1'!$A$2:$Q$3504,15,FALSE)</f>
        <v>0</v>
      </c>
      <c r="P55">
        <f>VLOOKUP($A55,'[2]Sheet 1'!$A$2:$Q$3504,16,FALSE)</f>
        <v>2.2999999999999998</v>
      </c>
      <c r="Q55">
        <f>VLOOKUP($A55,'[2]Sheet 1'!$A$2:$Q$3504,17,FALSE)</f>
        <v>95.291666649999996</v>
      </c>
      <c r="S55" s="2"/>
    </row>
    <row r="56" spans="1:19" x14ac:dyDescent="0.25">
      <c r="A56" s="2">
        <v>125</v>
      </c>
      <c r="B56" s="2" t="s">
        <v>49</v>
      </c>
      <c r="C56" s="2">
        <v>30.000000000000004</v>
      </c>
      <c r="D56">
        <f>VLOOKUP($A56,'[2]Sheet 1'!$A$2:$Q$3504,4,FALSE)</f>
        <v>147.5</v>
      </c>
      <c r="E56">
        <f>VLOOKUP($A56,'[2]Sheet 1'!$A$2:$Q$3504,5,FALSE)</f>
        <v>1.150000007</v>
      </c>
      <c r="F56">
        <f>VLOOKUP($A56,'[2]Sheet 1'!$A$2:$Q$3504,6,FALSE)</f>
        <v>1.7</v>
      </c>
      <c r="G56">
        <f>VLOOKUP($A56,'[2]Sheet 1'!$A$2:$Q$3504,7,FALSE)</f>
        <v>0.34</v>
      </c>
      <c r="H56">
        <f>VLOOKUP($A56,'[2]Sheet 1'!$A$2:$Q$3504,8,FALSE)</f>
        <v>1</v>
      </c>
      <c r="I56">
        <f>VLOOKUP($A56,'[2]Sheet 1'!$A$2:$Q$3504,9,FALSE)</f>
        <v>33.5</v>
      </c>
      <c r="J56">
        <f>VLOOKUP($A56,'[2]Sheet 1'!$A$2:$Q$3504,10,FALSE)</f>
        <v>25.5</v>
      </c>
      <c r="K56">
        <f>VLOOKUP($A56,'[2]Sheet 1'!$A$2:$Q$3504,11,FALSE)</f>
        <v>4.9000000000000002E-2</v>
      </c>
      <c r="L56">
        <f>VLOOKUP($A56,'[2]Sheet 1'!$A$2:$Q$3504,12,FALSE)</f>
        <v>23.7</v>
      </c>
      <c r="M56">
        <f>VLOOKUP($A56,'[2]Sheet 1'!$A$2:$Q$3504,13,FALSE)</f>
        <v>271</v>
      </c>
      <c r="N56">
        <f>VLOOKUP($A56,'[2]Sheet 1'!$A$2:$Q$3504,14,FALSE)</f>
        <v>0.19</v>
      </c>
      <c r="O56">
        <f>VLOOKUP($A56,'[2]Sheet 1'!$A$2:$Q$3504,15,FALSE)</f>
        <v>0</v>
      </c>
      <c r="P56">
        <f>VLOOKUP($A56,'[2]Sheet 1'!$A$2:$Q$3504,16,FALSE)</f>
        <v>1.9</v>
      </c>
      <c r="Q56">
        <f>VLOOKUP($A56,'[2]Sheet 1'!$A$2:$Q$3504,17,FALSE)</f>
        <v>6</v>
      </c>
      <c r="S56" s="2"/>
    </row>
    <row r="57" spans="1:19" x14ac:dyDescent="0.25">
      <c r="A57" s="2">
        <v>126</v>
      </c>
      <c r="B57" s="2" t="s">
        <v>429</v>
      </c>
      <c r="C57" s="2">
        <v>88</v>
      </c>
      <c r="D57" t="e">
        <f>VLOOKUP($A57,'[2]Sheet 1'!$A$2:$Q$3504,4,FALSE)</f>
        <v>#N/A</v>
      </c>
      <c r="E57" t="e">
        <f>VLOOKUP($A57,'[2]Sheet 1'!$A$2:$Q$3504,5,FALSE)</f>
        <v>#N/A</v>
      </c>
      <c r="F57" t="e">
        <f>VLOOKUP($A57,'[2]Sheet 1'!$A$2:$Q$3504,6,FALSE)</f>
        <v>#N/A</v>
      </c>
      <c r="G57" t="e">
        <f>VLOOKUP($A57,'[2]Sheet 1'!$A$2:$Q$3504,7,FALSE)</f>
        <v>#N/A</v>
      </c>
      <c r="H57" t="e">
        <f>VLOOKUP($A57,'[2]Sheet 1'!$A$2:$Q$3504,8,FALSE)</f>
        <v>#N/A</v>
      </c>
      <c r="I57" t="e">
        <f>VLOOKUP($A57,'[2]Sheet 1'!$A$2:$Q$3504,9,FALSE)</f>
        <v>#N/A</v>
      </c>
      <c r="J57" t="e">
        <f>VLOOKUP($A57,'[2]Sheet 1'!$A$2:$Q$3504,10,FALSE)</f>
        <v>#N/A</v>
      </c>
      <c r="K57" t="e">
        <f>VLOOKUP($A57,'[2]Sheet 1'!$A$2:$Q$3504,11,FALSE)</f>
        <v>#N/A</v>
      </c>
      <c r="L57" t="e">
        <f>VLOOKUP($A57,'[2]Sheet 1'!$A$2:$Q$3504,12,FALSE)</f>
        <v>#N/A</v>
      </c>
      <c r="M57" t="e">
        <f>VLOOKUP($A57,'[2]Sheet 1'!$A$2:$Q$3504,13,FALSE)</f>
        <v>#N/A</v>
      </c>
      <c r="N57" t="e">
        <f>VLOOKUP($A57,'[2]Sheet 1'!$A$2:$Q$3504,14,FALSE)</f>
        <v>#N/A</v>
      </c>
      <c r="O57" t="e">
        <f>VLOOKUP($A57,'[2]Sheet 1'!$A$2:$Q$3504,15,FALSE)</f>
        <v>#N/A</v>
      </c>
      <c r="P57" t="e">
        <f>VLOOKUP($A57,'[2]Sheet 1'!$A$2:$Q$3504,16,FALSE)</f>
        <v>#N/A</v>
      </c>
      <c r="Q57" t="e">
        <f>VLOOKUP($A57,'[2]Sheet 1'!$A$2:$Q$3504,17,FALSE)</f>
        <v>#N/A</v>
      </c>
      <c r="S57" s="2"/>
    </row>
    <row r="58" spans="1:19" x14ac:dyDescent="0.25">
      <c r="A58" s="2">
        <v>128</v>
      </c>
      <c r="B58" s="2" t="s">
        <v>50</v>
      </c>
      <c r="C58" s="2">
        <v>90</v>
      </c>
      <c r="D58">
        <f>VLOOKUP($A58,'[2]Sheet 1'!$A$2:$Q$3504,4,FALSE)</f>
        <v>147.5</v>
      </c>
      <c r="E58">
        <f>VLOOKUP($A58,'[2]Sheet 1'!$A$2:$Q$3504,5,FALSE)</f>
        <v>1.150000007</v>
      </c>
      <c r="F58">
        <f>VLOOKUP($A58,'[2]Sheet 1'!$A$2:$Q$3504,6,FALSE)</f>
        <v>1.7</v>
      </c>
      <c r="G58">
        <f>VLOOKUP($A58,'[2]Sheet 1'!$A$2:$Q$3504,7,FALSE)</f>
        <v>0.34</v>
      </c>
      <c r="H58">
        <f>VLOOKUP($A58,'[2]Sheet 1'!$A$2:$Q$3504,8,FALSE)</f>
        <v>1</v>
      </c>
      <c r="I58">
        <f>VLOOKUP($A58,'[2]Sheet 1'!$A$2:$Q$3504,9,FALSE)</f>
        <v>33.5</v>
      </c>
      <c r="J58">
        <f>VLOOKUP($A58,'[2]Sheet 1'!$A$2:$Q$3504,10,FALSE)</f>
        <v>25.5</v>
      </c>
      <c r="K58">
        <f>VLOOKUP($A58,'[2]Sheet 1'!$A$2:$Q$3504,11,FALSE)</f>
        <v>4.9000000000000002E-2</v>
      </c>
      <c r="L58">
        <f>VLOOKUP($A58,'[2]Sheet 1'!$A$2:$Q$3504,12,FALSE)</f>
        <v>23.7</v>
      </c>
      <c r="M58">
        <f>VLOOKUP($A58,'[2]Sheet 1'!$A$2:$Q$3504,13,FALSE)</f>
        <v>271</v>
      </c>
      <c r="N58">
        <f>VLOOKUP($A58,'[2]Sheet 1'!$A$2:$Q$3504,14,FALSE)</f>
        <v>0.19</v>
      </c>
      <c r="O58">
        <f>VLOOKUP($A58,'[2]Sheet 1'!$A$2:$Q$3504,15,FALSE)</f>
        <v>0</v>
      </c>
      <c r="P58">
        <f>VLOOKUP($A58,'[2]Sheet 1'!$A$2:$Q$3504,16,FALSE)</f>
        <v>1.9</v>
      </c>
      <c r="Q58">
        <f>VLOOKUP($A58,'[2]Sheet 1'!$A$2:$Q$3504,17,FALSE)</f>
        <v>6</v>
      </c>
      <c r="S58" s="2"/>
    </row>
    <row r="59" spans="1:19" x14ac:dyDescent="0.25">
      <c r="A59" s="2">
        <v>129</v>
      </c>
      <c r="B59" s="2" t="s">
        <v>51</v>
      </c>
      <c r="C59" s="2">
        <v>90</v>
      </c>
      <c r="D59">
        <f>VLOOKUP($A59,'[2]Sheet 1'!$A$2:$Q$3504,4,FALSE)</f>
        <v>147.5</v>
      </c>
      <c r="E59">
        <f>VLOOKUP($A59,'[2]Sheet 1'!$A$2:$Q$3504,5,FALSE)</f>
        <v>1.150000007</v>
      </c>
      <c r="F59">
        <f>VLOOKUP($A59,'[2]Sheet 1'!$A$2:$Q$3504,6,FALSE)</f>
        <v>1.7</v>
      </c>
      <c r="G59">
        <f>VLOOKUP($A59,'[2]Sheet 1'!$A$2:$Q$3504,7,FALSE)</f>
        <v>0.34</v>
      </c>
      <c r="H59">
        <f>VLOOKUP($A59,'[2]Sheet 1'!$A$2:$Q$3504,8,FALSE)</f>
        <v>1</v>
      </c>
      <c r="I59">
        <f>VLOOKUP($A59,'[2]Sheet 1'!$A$2:$Q$3504,9,FALSE)</f>
        <v>33.5</v>
      </c>
      <c r="J59">
        <f>VLOOKUP($A59,'[2]Sheet 1'!$A$2:$Q$3504,10,FALSE)</f>
        <v>25.5</v>
      </c>
      <c r="K59">
        <f>VLOOKUP($A59,'[2]Sheet 1'!$A$2:$Q$3504,11,FALSE)</f>
        <v>4.9000000000000002E-2</v>
      </c>
      <c r="L59">
        <f>VLOOKUP($A59,'[2]Sheet 1'!$A$2:$Q$3504,12,FALSE)</f>
        <v>23.7</v>
      </c>
      <c r="M59">
        <f>VLOOKUP($A59,'[2]Sheet 1'!$A$2:$Q$3504,13,FALSE)</f>
        <v>271</v>
      </c>
      <c r="N59">
        <f>VLOOKUP($A59,'[2]Sheet 1'!$A$2:$Q$3504,14,FALSE)</f>
        <v>0.19</v>
      </c>
      <c r="O59">
        <f>VLOOKUP($A59,'[2]Sheet 1'!$A$2:$Q$3504,15,FALSE)</f>
        <v>0</v>
      </c>
      <c r="P59">
        <f>VLOOKUP($A59,'[2]Sheet 1'!$A$2:$Q$3504,16,FALSE)</f>
        <v>1.9</v>
      </c>
      <c r="Q59">
        <f>VLOOKUP($A59,'[2]Sheet 1'!$A$2:$Q$3504,17,FALSE)</f>
        <v>6</v>
      </c>
      <c r="S59" s="2"/>
    </row>
    <row r="60" spans="1:19" x14ac:dyDescent="0.25">
      <c r="A60" s="2">
        <v>135</v>
      </c>
      <c r="B60" s="2" t="s">
        <v>439</v>
      </c>
      <c r="C60" s="2">
        <v>50</v>
      </c>
      <c r="D60" t="e">
        <f>VLOOKUP($A60,'[2]Sheet 1'!$A$2:$Q$3504,4,FALSE)</f>
        <v>#N/A</v>
      </c>
      <c r="E60" t="e">
        <f>VLOOKUP($A60,'[2]Sheet 1'!$A$2:$Q$3504,5,FALSE)</f>
        <v>#N/A</v>
      </c>
      <c r="F60" t="e">
        <f>VLOOKUP($A60,'[2]Sheet 1'!$A$2:$Q$3504,6,FALSE)</f>
        <v>#N/A</v>
      </c>
      <c r="G60" t="e">
        <f>VLOOKUP($A60,'[2]Sheet 1'!$A$2:$Q$3504,7,FALSE)</f>
        <v>#N/A</v>
      </c>
      <c r="H60" t="e">
        <f>VLOOKUP($A60,'[2]Sheet 1'!$A$2:$Q$3504,8,FALSE)</f>
        <v>#N/A</v>
      </c>
      <c r="I60" t="e">
        <f>VLOOKUP($A60,'[2]Sheet 1'!$A$2:$Q$3504,9,FALSE)</f>
        <v>#N/A</v>
      </c>
      <c r="J60" t="e">
        <f>VLOOKUP($A60,'[2]Sheet 1'!$A$2:$Q$3504,10,FALSE)</f>
        <v>#N/A</v>
      </c>
      <c r="K60" t="e">
        <f>VLOOKUP($A60,'[2]Sheet 1'!$A$2:$Q$3504,11,FALSE)</f>
        <v>#N/A</v>
      </c>
      <c r="L60" t="e">
        <f>VLOOKUP($A60,'[2]Sheet 1'!$A$2:$Q$3504,12,FALSE)</f>
        <v>#N/A</v>
      </c>
      <c r="M60" t="e">
        <f>VLOOKUP($A60,'[2]Sheet 1'!$A$2:$Q$3504,13,FALSE)</f>
        <v>#N/A</v>
      </c>
      <c r="N60" t="e">
        <f>VLOOKUP($A60,'[2]Sheet 1'!$A$2:$Q$3504,14,FALSE)</f>
        <v>#N/A</v>
      </c>
      <c r="O60" t="e">
        <f>VLOOKUP($A60,'[2]Sheet 1'!$A$2:$Q$3504,15,FALSE)</f>
        <v>#N/A</v>
      </c>
      <c r="P60" t="e">
        <f>VLOOKUP($A60,'[2]Sheet 1'!$A$2:$Q$3504,16,FALSE)</f>
        <v>#N/A</v>
      </c>
      <c r="Q60" t="e">
        <f>VLOOKUP($A60,'[2]Sheet 1'!$A$2:$Q$3504,17,FALSE)</f>
        <v>#N/A</v>
      </c>
      <c r="S60" s="2"/>
    </row>
    <row r="61" spans="1:19" x14ac:dyDescent="0.25">
      <c r="A61" s="2">
        <v>136</v>
      </c>
      <c r="B61" s="2" t="s">
        <v>440</v>
      </c>
      <c r="C61" s="2">
        <v>50</v>
      </c>
      <c r="D61" t="e">
        <f>VLOOKUP($A61,'[2]Sheet 1'!$A$2:$Q$3504,4,FALSE)</f>
        <v>#N/A</v>
      </c>
      <c r="E61" t="e">
        <f>VLOOKUP($A61,'[2]Sheet 1'!$A$2:$Q$3504,5,FALSE)</f>
        <v>#N/A</v>
      </c>
      <c r="F61" t="e">
        <f>VLOOKUP($A61,'[2]Sheet 1'!$A$2:$Q$3504,6,FALSE)</f>
        <v>#N/A</v>
      </c>
      <c r="G61" t="e">
        <f>VLOOKUP($A61,'[2]Sheet 1'!$A$2:$Q$3504,7,FALSE)</f>
        <v>#N/A</v>
      </c>
      <c r="H61" t="e">
        <f>VLOOKUP($A61,'[2]Sheet 1'!$A$2:$Q$3504,8,FALSE)</f>
        <v>#N/A</v>
      </c>
      <c r="I61" t="e">
        <f>VLOOKUP($A61,'[2]Sheet 1'!$A$2:$Q$3504,9,FALSE)</f>
        <v>#N/A</v>
      </c>
      <c r="J61" t="e">
        <f>VLOOKUP($A61,'[2]Sheet 1'!$A$2:$Q$3504,10,FALSE)</f>
        <v>#N/A</v>
      </c>
      <c r="K61" t="e">
        <f>VLOOKUP($A61,'[2]Sheet 1'!$A$2:$Q$3504,11,FALSE)</f>
        <v>#N/A</v>
      </c>
      <c r="L61" t="e">
        <f>VLOOKUP($A61,'[2]Sheet 1'!$A$2:$Q$3504,12,FALSE)</f>
        <v>#N/A</v>
      </c>
      <c r="M61" t="e">
        <f>VLOOKUP($A61,'[2]Sheet 1'!$A$2:$Q$3504,13,FALSE)</f>
        <v>#N/A</v>
      </c>
      <c r="N61" t="e">
        <f>VLOOKUP($A61,'[2]Sheet 1'!$A$2:$Q$3504,14,FALSE)</f>
        <v>#N/A</v>
      </c>
      <c r="O61" t="e">
        <f>VLOOKUP($A61,'[2]Sheet 1'!$A$2:$Q$3504,15,FALSE)</f>
        <v>#N/A</v>
      </c>
      <c r="P61" t="e">
        <f>VLOOKUP($A61,'[2]Sheet 1'!$A$2:$Q$3504,16,FALSE)</f>
        <v>#N/A</v>
      </c>
      <c r="Q61" t="e">
        <f>VLOOKUP($A61,'[2]Sheet 1'!$A$2:$Q$3504,17,FALSE)</f>
        <v>#N/A</v>
      </c>
      <c r="S61" s="2"/>
    </row>
    <row r="62" spans="1:19" x14ac:dyDescent="0.25">
      <c r="A62" s="2">
        <v>137</v>
      </c>
      <c r="B62" s="2" t="s">
        <v>420</v>
      </c>
      <c r="C62" s="2">
        <v>26</v>
      </c>
      <c r="D62">
        <f>VLOOKUP($A62,'[2]Sheet 1'!$A$2:$Q$3504,4,FALSE)</f>
        <v>112</v>
      </c>
      <c r="E62">
        <f>VLOOKUP($A62,'[2]Sheet 1'!$A$2:$Q$3504,5,FALSE)</f>
        <v>1.9</v>
      </c>
      <c r="F62">
        <f>VLOOKUP($A62,'[2]Sheet 1'!$A$2:$Q$3504,6,FALSE)</f>
        <v>1</v>
      </c>
      <c r="G62">
        <f>VLOOKUP($A62,'[2]Sheet 1'!$A$2:$Q$3504,7,FALSE)</f>
        <v>0.32500000000000001</v>
      </c>
      <c r="H62">
        <f>VLOOKUP($A62,'[2]Sheet 1'!$A$2:$Q$3504,8,FALSE)</f>
        <v>0.8</v>
      </c>
      <c r="I62">
        <f>VLOOKUP($A62,'[2]Sheet 1'!$A$2:$Q$3504,9,FALSE)</f>
        <v>26.903834374999999</v>
      </c>
      <c r="J62">
        <f>VLOOKUP($A62,'[2]Sheet 1'!$A$2:$Q$3504,10,FALSE)</f>
        <v>26</v>
      </c>
      <c r="K62">
        <f>VLOOKUP($A62,'[2]Sheet 1'!$A$2:$Q$3504,11,FALSE)</f>
        <v>0.03</v>
      </c>
      <c r="L62">
        <f>VLOOKUP($A62,'[2]Sheet 1'!$A$2:$Q$3504,12,FALSE)</f>
        <v>16.5</v>
      </c>
      <c r="M62">
        <f>VLOOKUP($A62,'[2]Sheet 1'!$A$2:$Q$3504,13,FALSE)</f>
        <v>816</v>
      </c>
      <c r="N62">
        <f>VLOOKUP($A62,'[2]Sheet 1'!$A$2:$Q$3504,14,FALSE)</f>
        <v>0.34</v>
      </c>
      <c r="O62">
        <f>VLOOKUP($A62,'[2]Sheet 1'!$A$2:$Q$3504,15,FALSE)</f>
        <v>0</v>
      </c>
      <c r="P62">
        <f>VLOOKUP($A62,'[2]Sheet 1'!$A$2:$Q$3504,16,FALSE)</f>
        <v>2.2999999999999998</v>
      </c>
      <c r="Q62">
        <f>VLOOKUP($A62,'[2]Sheet 1'!$A$2:$Q$3504,17,FALSE)</f>
        <v>0.83333333300000001</v>
      </c>
      <c r="S62" s="2"/>
    </row>
    <row r="63" spans="1:19" x14ac:dyDescent="0.25">
      <c r="A63" s="2">
        <v>149</v>
      </c>
      <c r="B63" s="2" t="s">
        <v>52</v>
      </c>
      <c r="C63" s="2">
        <v>25</v>
      </c>
      <c r="D63">
        <f>VLOOKUP($A63,'[2]Sheet 1'!$A$2:$Q$3504,4,FALSE)</f>
        <v>95</v>
      </c>
      <c r="E63">
        <f>VLOOKUP($A63,'[2]Sheet 1'!$A$2:$Q$3504,5,FALSE)</f>
        <v>1.5</v>
      </c>
      <c r="F63">
        <f>VLOOKUP($A63,'[2]Sheet 1'!$A$2:$Q$3504,6,FALSE)</f>
        <v>1.2</v>
      </c>
      <c r="G63">
        <f>VLOOKUP($A63,'[2]Sheet 1'!$A$2:$Q$3504,7,FALSE)</f>
        <v>0.28000000000000003</v>
      </c>
      <c r="H63">
        <f>VLOOKUP($A63,'[2]Sheet 1'!$A$2:$Q$3504,8,FALSE)</f>
        <v>1.25</v>
      </c>
      <c r="I63">
        <f>VLOOKUP($A63,'[2]Sheet 1'!$A$2:$Q$3504,9,FALSE)</f>
        <v>23</v>
      </c>
      <c r="J63">
        <f>VLOOKUP($A63,'[2]Sheet 1'!$A$2:$Q$3504,10,FALSE)</f>
        <v>14</v>
      </c>
      <c r="K63">
        <f>VLOOKUP($A63,'[2]Sheet 1'!$A$2:$Q$3504,11,FALSE)</f>
        <v>5.9499999999999997E-2</v>
      </c>
      <c r="L63">
        <f>VLOOKUP($A63,'[2]Sheet 1'!$A$2:$Q$3504,12,FALSE)</f>
        <v>21.8</v>
      </c>
      <c r="M63">
        <f>VLOOKUP($A63,'[2]Sheet 1'!$A$2:$Q$3504,13,FALSE)</f>
        <v>423.5</v>
      </c>
      <c r="N63">
        <f>VLOOKUP($A63,'[2]Sheet 1'!$A$2:$Q$3504,14,FALSE)</f>
        <v>0.71</v>
      </c>
      <c r="O63">
        <f>VLOOKUP($A63,'[2]Sheet 1'!$A$2:$Q$3504,15,FALSE)</f>
        <v>0</v>
      </c>
      <c r="P63">
        <f>VLOOKUP($A63,'[2]Sheet 1'!$A$2:$Q$3504,16,FALSE)</f>
        <v>2.2999999999999998</v>
      </c>
      <c r="Q63">
        <f>VLOOKUP($A63,'[2]Sheet 1'!$A$2:$Q$3504,17,FALSE)</f>
        <v>2</v>
      </c>
      <c r="S63" s="2"/>
    </row>
    <row r="64" spans="1:19" x14ac:dyDescent="0.25">
      <c r="A64" s="2">
        <v>150</v>
      </c>
      <c r="B64" s="2" t="s">
        <v>53</v>
      </c>
      <c r="C64" s="2">
        <v>90</v>
      </c>
      <c r="D64">
        <f>VLOOKUP($A64,'[2]Sheet 1'!$A$2:$Q$3504,4,FALSE)</f>
        <v>347</v>
      </c>
      <c r="E64">
        <f>VLOOKUP($A64,'[2]Sheet 1'!$A$2:$Q$3504,5,FALSE)</f>
        <v>1.05</v>
      </c>
      <c r="F64">
        <f>VLOOKUP($A64,'[2]Sheet 1'!$A$2:$Q$3504,6,FALSE)</f>
        <v>1.6</v>
      </c>
      <c r="G64">
        <f>VLOOKUP($A64,'[2]Sheet 1'!$A$2:$Q$3504,7,FALSE)</f>
        <v>0.18</v>
      </c>
      <c r="H64">
        <f>VLOOKUP($A64,'[2]Sheet 1'!$A$2:$Q$3504,8,FALSE)</f>
        <v>1.75</v>
      </c>
      <c r="I64">
        <f>VLOOKUP($A64,'[2]Sheet 1'!$A$2:$Q$3504,9,FALSE)</f>
        <v>34.5</v>
      </c>
      <c r="J64">
        <f>VLOOKUP($A64,'[2]Sheet 1'!$A$2:$Q$3504,10,FALSE)</f>
        <v>25</v>
      </c>
      <c r="K64">
        <f>VLOOKUP($A64,'[2]Sheet 1'!$A$2:$Q$3504,11,FALSE)</f>
        <v>6.5499999000000003E-2</v>
      </c>
      <c r="L64">
        <f>VLOOKUP($A64,'[2]Sheet 1'!$A$2:$Q$3504,12,FALSE)</f>
        <v>39.5</v>
      </c>
      <c r="M64">
        <f>VLOOKUP($A64,'[2]Sheet 1'!$A$2:$Q$3504,13,FALSE)</f>
        <v>20</v>
      </c>
      <c r="N64">
        <f>VLOOKUP($A64,'[2]Sheet 1'!$A$2:$Q$3504,14,FALSE)</f>
        <v>0.25</v>
      </c>
      <c r="O64">
        <f>VLOOKUP($A64,'[2]Sheet 1'!$A$2:$Q$3504,15,FALSE)</f>
        <v>0</v>
      </c>
      <c r="P64">
        <f>VLOOKUP($A64,'[2]Sheet 1'!$A$2:$Q$3504,16,FALSE)</f>
        <v>0</v>
      </c>
      <c r="Q64">
        <f>VLOOKUP($A64,'[2]Sheet 1'!$A$2:$Q$3504,17,FALSE)</f>
        <v>0</v>
      </c>
      <c r="S64" s="2"/>
    </row>
    <row r="65" spans="1:19" x14ac:dyDescent="0.25">
      <c r="A65" s="2">
        <v>156</v>
      </c>
      <c r="B65" s="2" t="s">
        <v>421</v>
      </c>
      <c r="C65" s="2">
        <v>17.500000000000004</v>
      </c>
      <c r="D65" t="e">
        <f>VLOOKUP($A65,'[2]Sheet 1'!$A$2:$Q$3504,4,FALSE)</f>
        <v>#N/A</v>
      </c>
      <c r="E65" t="e">
        <f>VLOOKUP($A65,'[2]Sheet 1'!$A$2:$Q$3504,5,FALSE)</f>
        <v>#N/A</v>
      </c>
      <c r="F65" t="e">
        <f>VLOOKUP($A65,'[2]Sheet 1'!$A$2:$Q$3504,6,FALSE)</f>
        <v>#N/A</v>
      </c>
      <c r="G65" t="e">
        <f>VLOOKUP($A65,'[2]Sheet 1'!$A$2:$Q$3504,7,FALSE)</f>
        <v>#N/A</v>
      </c>
      <c r="H65" t="e">
        <f>VLOOKUP($A65,'[2]Sheet 1'!$A$2:$Q$3504,8,FALSE)</f>
        <v>#N/A</v>
      </c>
      <c r="I65" t="e">
        <f>VLOOKUP($A65,'[2]Sheet 1'!$A$2:$Q$3504,9,FALSE)</f>
        <v>#N/A</v>
      </c>
      <c r="J65" t="e">
        <f>VLOOKUP($A65,'[2]Sheet 1'!$A$2:$Q$3504,10,FALSE)</f>
        <v>#N/A</v>
      </c>
      <c r="K65" t="e">
        <f>VLOOKUP($A65,'[2]Sheet 1'!$A$2:$Q$3504,11,FALSE)</f>
        <v>#N/A</v>
      </c>
      <c r="L65" t="e">
        <f>VLOOKUP($A65,'[2]Sheet 1'!$A$2:$Q$3504,12,FALSE)</f>
        <v>#N/A</v>
      </c>
      <c r="M65" t="e">
        <f>VLOOKUP($A65,'[2]Sheet 1'!$A$2:$Q$3504,13,FALSE)</f>
        <v>#N/A</v>
      </c>
      <c r="N65" t="e">
        <f>VLOOKUP($A65,'[2]Sheet 1'!$A$2:$Q$3504,14,FALSE)</f>
        <v>#N/A</v>
      </c>
      <c r="O65" t="e">
        <f>VLOOKUP($A65,'[2]Sheet 1'!$A$2:$Q$3504,15,FALSE)</f>
        <v>#N/A</v>
      </c>
      <c r="P65" t="e">
        <f>VLOOKUP($A65,'[2]Sheet 1'!$A$2:$Q$3504,16,FALSE)</f>
        <v>#N/A</v>
      </c>
      <c r="Q65" t="e">
        <f>VLOOKUP($A65,'[2]Sheet 1'!$A$2:$Q$3504,17,FALSE)</f>
        <v>#N/A</v>
      </c>
      <c r="S65" s="2"/>
    </row>
    <row r="66" spans="1:19" x14ac:dyDescent="0.25">
      <c r="A66" s="2">
        <v>157</v>
      </c>
      <c r="B66" s="2" t="s">
        <v>54</v>
      </c>
      <c r="C66" s="2">
        <v>23</v>
      </c>
      <c r="D66">
        <f>VLOOKUP($A66,'[2]Sheet 1'!$A$2:$Q$3504,4,FALSE)</f>
        <v>44</v>
      </c>
      <c r="E66">
        <f>VLOOKUP($A66,'[2]Sheet 1'!$A$2:$Q$3504,5,FALSE)</f>
        <v>1.68</v>
      </c>
      <c r="F66">
        <f>VLOOKUP($A66,'[2]Sheet 1'!$A$2:$Q$3504,6,FALSE)</f>
        <v>2</v>
      </c>
      <c r="G66">
        <f>VLOOKUP($A66,'[2]Sheet 1'!$A$2:$Q$3504,7,FALSE)</f>
        <v>0.35</v>
      </c>
      <c r="H66">
        <f>VLOOKUP($A66,'[2]Sheet 1'!$A$2:$Q$3504,8,FALSE)</f>
        <v>0.79</v>
      </c>
      <c r="I66">
        <f>VLOOKUP($A66,'[2]Sheet 1'!$A$2:$Q$3504,9,FALSE)</f>
        <v>16</v>
      </c>
      <c r="J66">
        <f>VLOOKUP($A66,'[2]Sheet 1'!$A$2:$Q$3504,10,FALSE)</f>
        <v>80</v>
      </c>
      <c r="K66">
        <f>VLOOKUP($A66,'[2]Sheet 1'!$A$2:$Q$3504,11,FALSE)</f>
        <v>0.04</v>
      </c>
      <c r="L66">
        <f>VLOOKUP($A66,'[2]Sheet 1'!$A$2:$Q$3504,12,FALSE)</f>
        <v>6.3</v>
      </c>
      <c r="M66">
        <f>VLOOKUP($A66,'[2]Sheet 1'!$A$2:$Q$3504,13,FALSE)</f>
        <v>305</v>
      </c>
      <c r="N66">
        <f>VLOOKUP($A66,'[2]Sheet 1'!$A$2:$Q$3504,14,FALSE)</f>
        <v>0.04</v>
      </c>
      <c r="O66">
        <f>VLOOKUP($A66,'[2]Sheet 1'!$A$2:$Q$3504,15,FALSE)</f>
        <v>0</v>
      </c>
      <c r="P66">
        <f>VLOOKUP($A66,'[2]Sheet 1'!$A$2:$Q$3504,16,FALSE)</f>
        <v>0.2</v>
      </c>
      <c r="Q66">
        <f>VLOOKUP($A66,'[2]Sheet 1'!$A$2:$Q$3504,17,FALSE)</f>
        <v>2</v>
      </c>
      <c r="S66" s="2"/>
    </row>
    <row r="67" spans="1:19" x14ac:dyDescent="0.25">
      <c r="A67" s="2">
        <v>160</v>
      </c>
      <c r="B67" s="2" t="s">
        <v>55</v>
      </c>
      <c r="C67" s="2">
        <v>99.5</v>
      </c>
      <c r="D67">
        <f>VLOOKUP($A67,'[2]Sheet 1'!$A$2:$Q$3504,4,FALSE)</f>
        <v>260</v>
      </c>
      <c r="E67">
        <f>VLOOKUP($A67,'[2]Sheet 1'!$A$2:$Q$3504,5,FALSE)</f>
        <v>0.04</v>
      </c>
      <c r="F67">
        <f>VLOOKUP($A67,'[2]Sheet 1'!$A$2:$Q$3504,6,FALSE)</f>
        <v>0</v>
      </c>
      <c r="G67">
        <f>VLOOKUP($A67,'[2]Sheet 1'!$A$2:$Q$3504,7,FALSE)</f>
        <v>1.47</v>
      </c>
      <c r="H67">
        <f>VLOOKUP($A67,'[2]Sheet 1'!$A$2:$Q$3504,8,FALSE)</f>
        <v>0.11</v>
      </c>
      <c r="I67">
        <f>VLOOKUP($A67,'[2]Sheet 1'!$A$2:$Q$3504,9,FALSE)</f>
        <v>102</v>
      </c>
      <c r="J67">
        <f>VLOOKUP($A67,'[2]Sheet 1'!$A$2:$Q$3504,10,FALSE)</f>
        <v>0</v>
      </c>
      <c r="K67">
        <f>VLOOKUP($A67,'[2]Sheet 1'!$A$2:$Q$3504,11,FALSE)</f>
        <v>1.27</v>
      </c>
      <c r="L67">
        <f>VLOOKUP($A67,'[2]Sheet 1'!$A$2:$Q$3504,12,FALSE)</f>
        <v>1.6</v>
      </c>
      <c r="M67">
        <f>VLOOKUP($A67,'[2]Sheet 1'!$A$2:$Q$3504,13,FALSE)</f>
        <v>212</v>
      </c>
      <c r="N67">
        <f>VLOOKUP($A67,'[2]Sheet 1'!$A$2:$Q$3504,14,FALSE)</f>
        <v>0</v>
      </c>
      <c r="O67">
        <f>VLOOKUP($A67,'[2]Sheet 1'!$A$2:$Q$3504,15,FALSE)</f>
        <v>0</v>
      </c>
      <c r="P67">
        <f>VLOOKUP($A67,'[2]Sheet 1'!$A$2:$Q$3504,16,FALSE)</f>
        <v>0</v>
      </c>
      <c r="Q67">
        <f>VLOOKUP($A67,'[2]Sheet 1'!$A$2:$Q$3504,17,FALSE)</f>
        <v>0</v>
      </c>
      <c r="S67" s="2"/>
    </row>
    <row r="68" spans="1:19" x14ac:dyDescent="0.25">
      <c r="A68" s="2">
        <v>161</v>
      </c>
      <c r="B68" s="2" t="s">
        <v>56</v>
      </c>
      <c r="C68" s="2">
        <v>17.000000000000004</v>
      </c>
      <c r="D68">
        <f>VLOOKUP($A68,'[2]Sheet 1'!$A$2:$Q$3504,4,FALSE)</f>
        <v>387</v>
      </c>
      <c r="E68">
        <f>VLOOKUP($A68,'[2]Sheet 1'!$A$2:$Q$3504,5,FALSE)</f>
        <v>0</v>
      </c>
      <c r="F68">
        <f>VLOOKUP($A68,'[2]Sheet 1'!$A$2:$Q$3504,6,FALSE)</f>
        <v>1.55</v>
      </c>
      <c r="G68">
        <f>VLOOKUP($A68,'[2]Sheet 1'!$A$2:$Q$3504,7,FALSE)</f>
        <v>0.02</v>
      </c>
      <c r="H68">
        <f>VLOOKUP($A68,'[2]Sheet 1'!$A$2:$Q$3504,8,FALSE)</f>
        <v>0.37</v>
      </c>
      <c r="I68">
        <f>VLOOKUP($A68,'[2]Sheet 1'!$A$2:$Q$3504,9,FALSE)</f>
        <v>8</v>
      </c>
      <c r="J68">
        <f>VLOOKUP($A68,'[2]Sheet 1'!$A$2:$Q$3504,10,FALSE)</f>
        <v>0</v>
      </c>
      <c r="K68">
        <f>VLOOKUP($A68,'[2]Sheet 1'!$A$2:$Q$3504,11,FALSE)</f>
        <v>1.4500000000000001E-2</v>
      </c>
      <c r="L68">
        <f>VLOOKUP($A68,'[2]Sheet 1'!$A$2:$Q$3504,12,FALSE)</f>
        <v>0</v>
      </c>
      <c r="M68">
        <f>VLOOKUP($A68,'[2]Sheet 1'!$A$2:$Q$3504,13,FALSE)</f>
        <v>15.5</v>
      </c>
      <c r="N68">
        <f>VLOOKUP($A68,'[2]Sheet 1'!$A$2:$Q$3504,14,FALSE)</f>
        <v>0</v>
      </c>
      <c r="O68">
        <f>VLOOKUP($A68,'[2]Sheet 1'!$A$2:$Q$3504,15,FALSE)</f>
        <v>0</v>
      </c>
      <c r="P68">
        <f>VLOOKUP($A68,'[2]Sheet 1'!$A$2:$Q$3504,16,FALSE)</f>
        <v>0</v>
      </c>
      <c r="Q68">
        <f>VLOOKUP($A68,'[2]Sheet 1'!$A$2:$Q$3504,17,FALSE)</f>
        <v>0</v>
      </c>
      <c r="S68" s="2"/>
    </row>
    <row r="69" spans="1:19" x14ac:dyDescent="0.25">
      <c r="A69" s="2">
        <v>162</v>
      </c>
      <c r="B69" s="2" t="s">
        <v>57</v>
      </c>
      <c r="C69" s="2">
        <v>99.5</v>
      </c>
      <c r="D69">
        <f>VLOOKUP($A69,'[2]Sheet 1'!$A$2:$Q$3504,4,FALSE)</f>
        <v>397.2</v>
      </c>
      <c r="E69">
        <f>VLOOKUP($A69,'[2]Sheet 1'!$A$2:$Q$3504,5,FALSE)</f>
        <v>0</v>
      </c>
      <c r="F69">
        <f>VLOOKUP($A69,'[2]Sheet 1'!$A$2:$Q$3504,6,FALSE)</f>
        <v>0</v>
      </c>
      <c r="G69">
        <f>VLOOKUP($A69,'[2]Sheet 1'!$A$2:$Q$3504,7,FALSE)</f>
        <v>0.02</v>
      </c>
      <c r="H69">
        <f>VLOOKUP($A69,'[2]Sheet 1'!$A$2:$Q$3504,8,FALSE)</f>
        <v>0.2</v>
      </c>
      <c r="I69">
        <f>VLOOKUP($A69,'[2]Sheet 1'!$A$2:$Q$3504,9,FALSE)</f>
        <v>6</v>
      </c>
      <c r="J69">
        <f>VLOOKUP($A69,'[2]Sheet 1'!$A$2:$Q$3504,10,FALSE)</f>
        <v>0</v>
      </c>
      <c r="K69">
        <f>VLOOKUP($A69,'[2]Sheet 1'!$A$2:$Q$3504,11,FALSE)</f>
        <v>1.95E-2</v>
      </c>
      <c r="L69">
        <f>VLOOKUP($A69,'[2]Sheet 1'!$A$2:$Q$3504,12,FALSE)</f>
        <v>0</v>
      </c>
      <c r="M69">
        <f>VLOOKUP($A69,'[2]Sheet 1'!$A$2:$Q$3504,13,FALSE)</f>
        <v>3</v>
      </c>
      <c r="N69">
        <f>VLOOKUP($A69,'[2]Sheet 1'!$A$2:$Q$3504,14,FALSE)</f>
        <v>0</v>
      </c>
      <c r="O69">
        <f>VLOOKUP($A69,'[2]Sheet 1'!$A$2:$Q$3504,15,FALSE)</f>
        <v>0</v>
      </c>
      <c r="P69">
        <f>VLOOKUP($A69,'[2]Sheet 1'!$A$2:$Q$3504,16,FALSE)</f>
        <v>0</v>
      </c>
      <c r="Q69">
        <f>VLOOKUP($A69,'[2]Sheet 1'!$A$2:$Q$3504,17,FALSE)</f>
        <v>0</v>
      </c>
      <c r="S69" s="2"/>
    </row>
    <row r="70" spans="1:19" x14ac:dyDescent="0.25">
      <c r="A70" s="2">
        <v>163</v>
      </c>
      <c r="B70" s="2" t="s">
        <v>58</v>
      </c>
      <c r="C70" s="2">
        <v>99.5</v>
      </c>
      <c r="D70">
        <f>VLOOKUP($A70,'[2]Sheet 1'!$A$2:$Q$3504,4,FALSE)</f>
        <v>371</v>
      </c>
      <c r="E70">
        <f>VLOOKUP($A70,'[2]Sheet 1'!$A$2:$Q$3504,5,FALSE)</f>
        <v>0.35</v>
      </c>
      <c r="F70">
        <f>VLOOKUP($A70,'[2]Sheet 1'!$A$2:$Q$3504,6,FALSE)</f>
        <v>0</v>
      </c>
      <c r="G70">
        <f>VLOOKUP($A70,'[2]Sheet 1'!$A$2:$Q$3504,7,FALSE)</f>
        <v>0.02</v>
      </c>
      <c r="H70">
        <f>VLOOKUP($A70,'[2]Sheet 1'!$A$2:$Q$3504,8,FALSE)</f>
        <v>2.4</v>
      </c>
      <c r="I70">
        <f>VLOOKUP($A70,'[2]Sheet 1'!$A$2:$Q$3504,9,FALSE)</f>
        <v>80</v>
      </c>
      <c r="J70">
        <f>VLOOKUP($A70,'[2]Sheet 1'!$A$2:$Q$3504,10,FALSE)</f>
        <v>0</v>
      </c>
      <c r="K70">
        <f>VLOOKUP($A70,'[2]Sheet 1'!$A$2:$Q$3504,11,FALSE)</f>
        <v>4.4999999999999998E-2</v>
      </c>
      <c r="L70">
        <f>VLOOKUP($A70,'[2]Sheet 1'!$A$2:$Q$3504,12,FALSE)</f>
        <v>0</v>
      </c>
      <c r="M70">
        <f>VLOOKUP($A70,'[2]Sheet 1'!$A$2:$Q$3504,13,FALSE)</f>
        <v>29</v>
      </c>
      <c r="N70">
        <f>VLOOKUP($A70,'[2]Sheet 1'!$A$2:$Q$3504,14,FALSE)</f>
        <v>0</v>
      </c>
      <c r="O70">
        <f>VLOOKUP($A70,'[2]Sheet 1'!$A$2:$Q$3504,15,FALSE)</f>
        <v>0</v>
      </c>
      <c r="P70">
        <f>VLOOKUP($A70,'[2]Sheet 1'!$A$2:$Q$3504,16,FALSE)</f>
        <v>0</v>
      </c>
      <c r="Q70">
        <f>VLOOKUP($A70,'[2]Sheet 1'!$A$2:$Q$3504,17,FALSE)</f>
        <v>0</v>
      </c>
      <c r="S70" s="2"/>
    </row>
    <row r="71" spans="1:19" x14ac:dyDescent="0.25">
      <c r="A71" s="2">
        <v>164</v>
      </c>
      <c r="B71" s="2" t="s">
        <v>59</v>
      </c>
      <c r="C71" s="2">
        <v>99.5</v>
      </c>
      <c r="D71">
        <f>VLOOKUP($A71,'[2]Sheet 1'!$A$2:$Q$3504,4,FALSE)</f>
        <v>397.2</v>
      </c>
      <c r="E71">
        <f>VLOOKUP($A71,'[2]Sheet 1'!$A$2:$Q$3504,5,FALSE)</f>
        <v>0</v>
      </c>
      <c r="F71">
        <f>VLOOKUP($A71,'[2]Sheet 1'!$A$2:$Q$3504,6,FALSE)</f>
        <v>0</v>
      </c>
      <c r="G71">
        <f>VLOOKUP($A71,'[2]Sheet 1'!$A$2:$Q$3504,7,FALSE)</f>
        <v>0.02</v>
      </c>
      <c r="H71">
        <f>VLOOKUP($A71,'[2]Sheet 1'!$A$2:$Q$3504,8,FALSE)</f>
        <v>0.2</v>
      </c>
      <c r="I71">
        <f>VLOOKUP($A71,'[2]Sheet 1'!$A$2:$Q$3504,9,FALSE)</f>
        <v>6</v>
      </c>
      <c r="J71">
        <f>VLOOKUP($A71,'[2]Sheet 1'!$A$2:$Q$3504,10,FALSE)</f>
        <v>0</v>
      </c>
      <c r="K71">
        <f>VLOOKUP($A71,'[2]Sheet 1'!$A$2:$Q$3504,11,FALSE)</f>
        <v>1.95E-2</v>
      </c>
      <c r="L71">
        <f>VLOOKUP($A71,'[2]Sheet 1'!$A$2:$Q$3504,12,FALSE)</f>
        <v>0</v>
      </c>
      <c r="M71">
        <f>VLOOKUP($A71,'[2]Sheet 1'!$A$2:$Q$3504,13,FALSE)</f>
        <v>3</v>
      </c>
      <c r="N71">
        <f>VLOOKUP($A71,'[2]Sheet 1'!$A$2:$Q$3504,14,FALSE)</f>
        <v>0</v>
      </c>
      <c r="O71">
        <f>VLOOKUP($A71,'[2]Sheet 1'!$A$2:$Q$3504,15,FALSE)</f>
        <v>0</v>
      </c>
      <c r="P71">
        <f>VLOOKUP($A71,'[2]Sheet 1'!$A$2:$Q$3504,16,FALSE)</f>
        <v>0</v>
      </c>
      <c r="Q71">
        <f>VLOOKUP($A71,'[2]Sheet 1'!$A$2:$Q$3504,17,FALSE)</f>
        <v>0</v>
      </c>
      <c r="S71" s="2"/>
    </row>
    <row r="72" spans="1:19" x14ac:dyDescent="0.25">
      <c r="A72" s="2">
        <v>165</v>
      </c>
      <c r="B72" s="2" t="s">
        <v>60</v>
      </c>
      <c r="C72" s="2">
        <v>76</v>
      </c>
      <c r="D72">
        <f>VLOOKUP($A72,'[2]Sheet 1'!$A$2:$Q$3504,4,FALSE)</f>
        <v>290</v>
      </c>
      <c r="E72">
        <f>VLOOKUP($A72,'[2]Sheet 1'!$A$2:$Q$3504,5,FALSE)</f>
        <v>0</v>
      </c>
      <c r="F72">
        <f>VLOOKUP($A72,'[2]Sheet 1'!$A$2:$Q$3504,6,FALSE)</f>
        <v>0</v>
      </c>
      <c r="G72">
        <f>VLOOKUP($A72,'[2]Sheet 1'!$A$2:$Q$3504,7,FALSE)</f>
        <v>0.28999999999999998</v>
      </c>
      <c r="H72">
        <f>VLOOKUP($A72,'[2]Sheet 1'!$A$2:$Q$3504,8,FALSE)</f>
        <v>4.72</v>
      </c>
      <c r="I72">
        <f>VLOOKUP($A72,'[2]Sheet 1'!$A$2:$Q$3504,9,FALSE)</f>
        <v>205</v>
      </c>
      <c r="J72">
        <f>VLOOKUP($A72,'[2]Sheet 1'!$A$2:$Q$3504,10,FALSE)</f>
        <v>0</v>
      </c>
      <c r="K72">
        <f>VLOOKUP($A72,'[2]Sheet 1'!$A$2:$Q$3504,11,FALSE)</f>
        <v>2E-3</v>
      </c>
      <c r="L72">
        <f>VLOOKUP($A72,'[2]Sheet 1'!$A$2:$Q$3504,12,FALSE)</f>
        <v>13.3</v>
      </c>
      <c r="M72">
        <f>VLOOKUP($A72,'[2]Sheet 1'!$A$2:$Q$3504,13,FALSE)</f>
        <v>1464</v>
      </c>
      <c r="N72">
        <f>VLOOKUP($A72,'[2]Sheet 1'!$A$2:$Q$3504,14,FALSE)</f>
        <v>0</v>
      </c>
      <c r="O72">
        <f>VLOOKUP($A72,'[2]Sheet 1'!$A$2:$Q$3504,15,FALSE)</f>
        <v>0</v>
      </c>
      <c r="P72">
        <f>VLOOKUP($A72,'[2]Sheet 1'!$A$2:$Q$3504,16,FALSE)</f>
        <v>0</v>
      </c>
      <c r="Q72">
        <f>VLOOKUP($A72,'[2]Sheet 1'!$A$2:$Q$3504,17,FALSE)</f>
        <v>0</v>
      </c>
      <c r="S72" s="2"/>
    </row>
    <row r="73" spans="1:19" x14ac:dyDescent="0.25">
      <c r="A73" s="2">
        <v>166</v>
      </c>
      <c r="B73" s="2" t="s">
        <v>61</v>
      </c>
      <c r="C73" s="2">
        <v>76</v>
      </c>
      <c r="D73">
        <f>VLOOKUP($A73,'[2]Sheet 1'!$A$2:$Q$3504,4,FALSE)</f>
        <v>310</v>
      </c>
      <c r="E73">
        <f>VLOOKUP($A73,'[2]Sheet 1'!$A$2:$Q$3504,5,FALSE)</f>
        <v>0.09</v>
      </c>
      <c r="F73">
        <f>VLOOKUP($A73,'[2]Sheet 1'!$A$2:$Q$3504,6,FALSE)</f>
        <v>0.2</v>
      </c>
      <c r="G73">
        <f>VLOOKUP($A73,'[2]Sheet 1'!$A$2:$Q$3504,7,FALSE)</f>
        <v>0.01</v>
      </c>
      <c r="H73">
        <f>VLOOKUP($A73,'[2]Sheet 1'!$A$2:$Q$3504,8,FALSE)</f>
        <v>0.09</v>
      </c>
      <c r="I73">
        <f>VLOOKUP($A73,'[2]Sheet 1'!$A$2:$Q$3504,9,FALSE)</f>
        <v>1</v>
      </c>
      <c r="J73">
        <f>VLOOKUP($A73,'[2]Sheet 1'!$A$2:$Q$3504,10,FALSE)</f>
        <v>30</v>
      </c>
      <c r="K73">
        <f>VLOOKUP($A73,'[2]Sheet 1'!$A$2:$Q$3504,11,FALSE)</f>
        <v>0.16500000000000001</v>
      </c>
      <c r="L73">
        <f>VLOOKUP($A73,'[2]Sheet 1'!$A$2:$Q$3504,12,FALSE)</f>
        <v>13.3</v>
      </c>
      <c r="M73">
        <f>VLOOKUP($A73,'[2]Sheet 1'!$A$2:$Q$3504,13,FALSE)</f>
        <v>4</v>
      </c>
      <c r="N73">
        <f>VLOOKUP($A73,'[2]Sheet 1'!$A$2:$Q$3504,14,FALSE)</f>
        <v>0.98</v>
      </c>
      <c r="O73">
        <f>VLOOKUP($A73,'[2]Sheet 1'!$A$2:$Q$3504,15,FALSE)</f>
        <v>0</v>
      </c>
      <c r="P73">
        <f>VLOOKUP($A73,'[2]Sheet 1'!$A$2:$Q$3504,16,FALSE)</f>
        <v>22.5</v>
      </c>
      <c r="Q73">
        <f>VLOOKUP($A73,'[2]Sheet 1'!$A$2:$Q$3504,17,FALSE)</f>
        <v>8</v>
      </c>
      <c r="S73" s="2"/>
    </row>
    <row r="74" spans="1:19" x14ac:dyDescent="0.25">
      <c r="A74" s="2">
        <v>167</v>
      </c>
      <c r="B74" s="2" t="s">
        <v>62</v>
      </c>
      <c r="C74" s="2">
        <v>87.5</v>
      </c>
      <c r="D74">
        <f>VLOOKUP($A74,'[2]Sheet 1'!$A$2:$Q$3504,4,FALSE)</f>
        <v>397.2</v>
      </c>
      <c r="E74">
        <f>VLOOKUP($A74,'[2]Sheet 1'!$A$2:$Q$3504,5,FALSE)</f>
        <v>0</v>
      </c>
      <c r="F74">
        <f>VLOOKUP($A74,'[2]Sheet 1'!$A$2:$Q$3504,6,FALSE)</f>
        <v>0</v>
      </c>
      <c r="G74">
        <f>VLOOKUP($A74,'[2]Sheet 1'!$A$2:$Q$3504,7,FALSE)</f>
        <v>0.02</v>
      </c>
      <c r="H74">
        <f>VLOOKUP($A74,'[2]Sheet 1'!$A$2:$Q$3504,8,FALSE)</f>
        <v>0.2</v>
      </c>
      <c r="I74">
        <f>VLOOKUP($A74,'[2]Sheet 1'!$A$2:$Q$3504,9,FALSE)</f>
        <v>6</v>
      </c>
      <c r="J74">
        <f>VLOOKUP($A74,'[2]Sheet 1'!$A$2:$Q$3504,10,FALSE)</f>
        <v>0</v>
      </c>
      <c r="K74">
        <f>VLOOKUP($A74,'[2]Sheet 1'!$A$2:$Q$3504,11,FALSE)</f>
        <v>1.95E-2</v>
      </c>
      <c r="L74">
        <f>VLOOKUP($A74,'[2]Sheet 1'!$A$2:$Q$3504,12,FALSE)</f>
        <v>0</v>
      </c>
      <c r="M74">
        <f>VLOOKUP($A74,'[2]Sheet 1'!$A$2:$Q$3504,13,FALSE)</f>
        <v>3</v>
      </c>
      <c r="N74">
        <f>VLOOKUP($A74,'[2]Sheet 1'!$A$2:$Q$3504,14,FALSE)</f>
        <v>0</v>
      </c>
      <c r="O74">
        <f>VLOOKUP($A74,'[2]Sheet 1'!$A$2:$Q$3504,15,FALSE)</f>
        <v>0</v>
      </c>
      <c r="P74">
        <f>VLOOKUP($A74,'[2]Sheet 1'!$A$2:$Q$3504,16,FALSE)</f>
        <v>0</v>
      </c>
      <c r="Q74">
        <f>VLOOKUP($A74,'[2]Sheet 1'!$A$2:$Q$3504,17,FALSE)</f>
        <v>0</v>
      </c>
      <c r="S74" s="2"/>
    </row>
    <row r="75" spans="1:19" x14ac:dyDescent="0.25">
      <c r="A75" s="2">
        <v>168</v>
      </c>
      <c r="B75" s="2" t="s">
        <v>63</v>
      </c>
      <c r="C75" s="2">
        <v>87</v>
      </c>
      <c r="D75">
        <f>VLOOKUP($A75,'[2]Sheet 1'!$A$2:$Q$3504,4,FALSE)</f>
        <v>360</v>
      </c>
      <c r="E75">
        <f>VLOOKUP($A75,'[2]Sheet 1'!$A$2:$Q$3504,5,FALSE)</f>
        <v>0</v>
      </c>
      <c r="F75">
        <f>VLOOKUP($A75,'[2]Sheet 1'!$A$2:$Q$3504,6,FALSE)</f>
        <v>2.4</v>
      </c>
      <c r="G75">
        <f>VLOOKUP($A75,'[2]Sheet 1'!$A$2:$Q$3504,7,FALSE)</f>
        <v>0</v>
      </c>
      <c r="H75">
        <f>VLOOKUP($A75,'[2]Sheet 1'!$A$2:$Q$3504,8,FALSE)</f>
        <v>0</v>
      </c>
      <c r="I75">
        <f>VLOOKUP($A75,'[2]Sheet 1'!$A$2:$Q$3504,9,FALSE)</f>
        <v>0</v>
      </c>
      <c r="J75">
        <f>VLOOKUP($A75,'[2]Sheet 1'!$A$2:$Q$3504,10,FALSE)</f>
        <v>0</v>
      </c>
      <c r="K75">
        <f>VLOOKUP($A75,'[2]Sheet 1'!$A$2:$Q$3504,11,FALSE)</f>
        <v>0</v>
      </c>
      <c r="L75">
        <f>VLOOKUP($A75,'[2]Sheet 1'!$A$2:$Q$3504,12,FALSE)</f>
        <v>0</v>
      </c>
      <c r="M75">
        <f>VLOOKUP($A75,'[2]Sheet 1'!$A$2:$Q$3504,13,FALSE)</f>
        <v>2</v>
      </c>
      <c r="N75">
        <f>VLOOKUP($A75,'[2]Sheet 1'!$A$2:$Q$3504,14,FALSE)</f>
        <v>0</v>
      </c>
      <c r="O75">
        <f>VLOOKUP($A75,'[2]Sheet 1'!$A$2:$Q$3504,15,FALSE)</f>
        <v>0</v>
      </c>
      <c r="P75">
        <f>VLOOKUP($A75,'[2]Sheet 1'!$A$2:$Q$3504,16,FALSE)</f>
        <v>0</v>
      </c>
      <c r="Q75">
        <f>VLOOKUP($A75,'[2]Sheet 1'!$A$2:$Q$3504,17,FALSE)</f>
        <v>0</v>
      </c>
      <c r="S75" s="2"/>
    </row>
    <row r="76" spans="1:19" x14ac:dyDescent="0.25">
      <c r="A76" s="2">
        <v>2545</v>
      </c>
      <c r="B76" s="8" t="s">
        <v>468</v>
      </c>
      <c r="C76" s="2">
        <v>99.5</v>
      </c>
      <c r="D76" t="e">
        <f>VLOOKUP($A76,'[2]Sheet 1'!$A$2:$Q$3504,4,FALSE)</f>
        <v>#N/A</v>
      </c>
      <c r="E76" t="e">
        <f>VLOOKUP($A76,'[2]Sheet 1'!$A$2:$Q$3504,5,FALSE)</f>
        <v>#N/A</v>
      </c>
      <c r="F76" t="e">
        <f>VLOOKUP($A76,'[2]Sheet 1'!$A$2:$Q$3504,6,FALSE)</f>
        <v>#N/A</v>
      </c>
      <c r="G76" t="e">
        <f>VLOOKUP($A76,'[2]Sheet 1'!$A$2:$Q$3504,7,FALSE)</f>
        <v>#N/A</v>
      </c>
      <c r="H76" t="e">
        <f>VLOOKUP($A76,'[2]Sheet 1'!$A$2:$Q$3504,8,FALSE)</f>
        <v>#N/A</v>
      </c>
      <c r="I76" t="e">
        <f>VLOOKUP($A76,'[2]Sheet 1'!$A$2:$Q$3504,9,FALSE)</f>
        <v>#N/A</v>
      </c>
      <c r="J76" t="e">
        <f>VLOOKUP($A76,'[2]Sheet 1'!$A$2:$Q$3504,10,FALSE)</f>
        <v>#N/A</v>
      </c>
      <c r="K76" t="e">
        <f>VLOOKUP($A76,'[2]Sheet 1'!$A$2:$Q$3504,11,FALSE)</f>
        <v>#N/A</v>
      </c>
      <c r="L76" t="e">
        <f>VLOOKUP($A76,'[2]Sheet 1'!$A$2:$Q$3504,12,FALSE)</f>
        <v>#N/A</v>
      </c>
      <c r="M76" t="e">
        <f>VLOOKUP($A76,'[2]Sheet 1'!$A$2:$Q$3504,13,FALSE)</f>
        <v>#N/A</v>
      </c>
      <c r="N76" t="e">
        <f>VLOOKUP($A76,'[2]Sheet 1'!$A$2:$Q$3504,14,FALSE)</f>
        <v>#N/A</v>
      </c>
      <c r="O76" t="e">
        <f>VLOOKUP($A76,'[2]Sheet 1'!$A$2:$Q$3504,15,FALSE)</f>
        <v>#N/A</v>
      </c>
      <c r="P76" t="e">
        <f>VLOOKUP($A76,'[2]Sheet 1'!$A$2:$Q$3504,16,FALSE)</f>
        <v>#N/A</v>
      </c>
      <c r="Q76" t="e">
        <f>VLOOKUP($A76,'[2]Sheet 1'!$A$2:$Q$3504,17,FALSE)</f>
        <v>#N/A</v>
      </c>
      <c r="S76" s="2"/>
    </row>
    <row r="77" spans="1:19" x14ac:dyDescent="0.25">
      <c r="A77" s="2">
        <v>169</v>
      </c>
      <c r="B77" s="2" t="s">
        <v>64</v>
      </c>
      <c r="C77" s="2">
        <v>87</v>
      </c>
      <c r="D77">
        <f>VLOOKUP($A77,'[2]Sheet 1'!$A$2:$Q$3504,4,FALSE)</f>
        <v>336</v>
      </c>
      <c r="E77">
        <f>VLOOKUP($A77,'[2]Sheet 1'!$A$2:$Q$3504,5,FALSE)</f>
        <v>0</v>
      </c>
      <c r="F77">
        <f>VLOOKUP($A77,'[2]Sheet 1'!$A$2:$Q$3504,6,FALSE)</f>
        <v>0</v>
      </c>
      <c r="G77">
        <f>VLOOKUP($A77,'[2]Sheet 1'!$A$2:$Q$3504,7,FALSE)</f>
        <v>0</v>
      </c>
      <c r="H77">
        <f>VLOOKUP($A77,'[2]Sheet 1'!$A$2:$Q$3504,8,FALSE)</f>
        <v>0</v>
      </c>
      <c r="I77">
        <f>VLOOKUP($A77,'[2]Sheet 1'!$A$2:$Q$3504,9,FALSE)</f>
        <v>0</v>
      </c>
      <c r="J77">
        <f>VLOOKUP($A77,'[2]Sheet 1'!$A$2:$Q$3504,10,FALSE)</f>
        <v>0</v>
      </c>
      <c r="K77">
        <f>VLOOKUP($A77,'[2]Sheet 1'!$A$2:$Q$3504,11,FALSE)</f>
        <v>0</v>
      </c>
      <c r="L77">
        <f>VLOOKUP($A77,'[2]Sheet 1'!$A$2:$Q$3504,12,FALSE)</f>
        <v>0</v>
      </c>
      <c r="M77">
        <f>VLOOKUP($A77,'[2]Sheet 1'!$A$2:$Q$3504,13,FALSE)</f>
        <v>4</v>
      </c>
      <c r="N77">
        <f>VLOOKUP($A77,'[2]Sheet 1'!$A$2:$Q$3504,14,FALSE)</f>
        <v>0</v>
      </c>
      <c r="O77">
        <f>VLOOKUP($A77,'[2]Sheet 1'!$A$2:$Q$3504,15,FALSE)</f>
        <v>0</v>
      </c>
      <c r="P77">
        <f>VLOOKUP($A77,'[2]Sheet 1'!$A$2:$Q$3504,16,FALSE)</f>
        <v>0</v>
      </c>
      <c r="Q77">
        <f>VLOOKUP($A77,'[2]Sheet 1'!$A$2:$Q$3504,17,FALSE)</f>
        <v>0</v>
      </c>
      <c r="S77" s="2"/>
    </row>
    <row r="78" spans="1:19" x14ac:dyDescent="0.25">
      <c r="A78" s="2">
        <v>171</v>
      </c>
      <c r="B78" s="2" t="s">
        <v>65</v>
      </c>
      <c r="C78" s="2">
        <v>99.5</v>
      </c>
      <c r="D78">
        <f>VLOOKUP($A78,'[2]Sheet 1'!$A$2:$Q$3504,4,FALSE)</f>
        <v>336</v>
      </c>
      <c r="E78">
        <f>VLOOKUP($A78,'[2]Sheet 1'!$A$2:$Q$3504,5,FALSE)</f>
        <v>0</v>
      </c>
      <c r="F78">
        <f>VLOOKUP($A78,'[2]Sheet 1'!$A$2:$Q$3504,6,FALSE)</f>
        <v>0</v>
      </c>
      <c r="G78">
        <f>VLOOKUP($A78,'[2]Sheet 1'!$A$2:$Q$3504,7,FALSE)</f>
        <v>0</v>
      </c>
      <c r="H78">
        <f>VLOOKUP($A78,'[2]Sheet 1'!$A$2:$Q$3504,8,FALSE)</f>
        <v>0</v>
      </c>
      <c r="I78">
        <f>VLOOKUP($A78,'[2]Sheet 1'!$A$2:$Q$3504,9,FALSE)</f>
        <v>0</v>
      </c>
      <c r="J78">
        <f>VLOOKUP($A78,'[2]Sheet 1'!$A$2:$Q$3504,10,FALSE)</f>
        <v>0</v>
      </c>
      <c r="K78">
        <f>VLOOKUP($A78,'[2]Sheet 1'!$A$2:$Q$3504,11,FALSE)</f>
        <v>0</v>
      </c>
      <c r="L78">
        <f>VLOOKUP($A78,'[2]Sheet 1'!$A$2:$Q$3504,12,FALSE)</f>
        <v>0</v>
      </c>
      <c r="M78">
        <f>VLOOKUP($A78,'[2]Sheet 1'!$A$2:$Q$3504,13,FALSE)</f>
        <v>4</v>
      </c>
      <c r="N78">
        <f>VLOOKUP($A78,'[2]Sheet 1'!$A$2:$Q$3504,14,FALSE)</f>
        <v>0</v>
      </c>
      <c r="O78">
        <f>VLOOKUP($A78,'[2]Sheet 1'!$A$2:$Q$3504,15,FALSE)</f>
        <v>0</v>
      </c>
      <c r="P78">
        <f>VLOOKUP($A78,'[2]Sheet 1'!$A$2:$Q$3504,16,FALSE)</f>
        <v>0</v>
      </c>
      <c r="Q78">
        <f>VLOOKUP($A78,'[2]Sheet 1'!$A$2:$Q$3504,17,FALSE)</f>
        <v>0</v>
      </c>
      <c r="S78" s="2"/>
    </row>
    <row r="79" spans="1:19" x14ac:dyDescent="0.25">
      <c r="A79" s="2">
        <v>172</v>
      </c>
      <c r="B79" s="2" t="s">
        <v>66</v>
      </c>
      <c r="C79" s="2">
        <v>99.5</v>
      </c>
      <c r="D79">
        <f>VLOOKUP($A79,'[2]Sheet 1'!$A$2:$Q$3504,4,FALSE)</f>
        <v>336</v>
      </c>
      <c r="E79">
        <f>VLOOKUP($A79,'[2]Sheet 1'!$A$2:$Q$3504,5,FALSE)</f>
        <v>0</v>
      </c>
      <c r="F79">
        <f>VLOOKUP($A79,'[2]Sheet 1'!$A$2:$Q$3504,6,FALSE)</f>
        <v>0</v>
      </c>
      <c r="G79">
        <f>VLOOKUP($A79,'[2]Sheet 1'!$A$2:$Q$3504,7,FALSE)</f>
        <v>0</v>
      </c>
      <c r="H79">
        <f>VLOOKUP($A79,'[2]Sheet 1'!$A$2:$Q$3504,8,FALSE)</f>
        <v>0</v>
      </c>
      <c r="I79">
        <f>VLOOKUP($A79,'[2]Sheet 1'!$A$2:$Q$3504,9,FALSE)</f>
        <v>0</v>
      </c>
      <c r="J79">
        <f>VLOOKUP($A79,'[2]Sheet 1'!$A$2:$Q$3504,10,FALSE)</f>
        <v>0</v>
      </c>
      <c r="K79">
        <f>VLOOKUP($A79,'[2]Sheet 1'!$A$2:$Q$3504,11,FALSE)</f>
        <v>0</v>
      </c>
      <c r="L79">
        <f>VLOOKUP($A79,'[2]Sheet 1'!$A$2:$Q$3504,12,FALSE)</f>
        <v>0</v>
      </c>
      <c r="M79">
        <f>VLOOKUP($A79,'[2]Sheet 1'!$A$2:$Q$3504,13,FALSE)</f>
        <v>4</v>
      </c>
      <c r="N79">
        <f>VLOOKUP($A79,'[2]Sheet 1'!$A$2:$Q$3504,14,FALSE)</f>
        <v>0</v>
      </c>
      <c r="O79">
        <f>VLOOKUP($A79,'[2]Sheet 1'!$A$2:$Q$3504,15,FALSE)</f>
        <v>0</v>
      </c>
      <c r="P79">
        <f>VLOOKUP($A79,'[2]Sheet 1'!$A$2:$Q$3504,16,FALSE)</f>
        <v>0</v>
      </c>
      <c r="Q79">
        <f>VLOOKUP($A79,'[2]Sheet 1'!$A$2:$Q$3504,17,FALSE)</f>
        <v>0</v>
      </c>
      <c r="S79" s="2"/>
    </row>
    <row r="80" spans="1:19" x14ac:dyDescent="0.25">
      <c r="A80" s="2">
        <v>173</v>
      </c>
      <c r="B80" s="2" t="s">
        <v>67</v>
      </c>
      <c r="C80" s="2">
        <v>99.5</v>
      </c>
      <c r="D80">
        <f>VLOOKUP($A80,'[2]Sheet 1'!$A$2:$Q$3504,4,FALSE)</f>
        <v>336</v>
      </c>
      <c r="E80">
        <f>VLOOKUP($A80,'[2]Sheet 1'!$A$2:$Q$3504,5,FALSE)</f>
        <v>0</v>
      </c>
      <c r="F80">
        <f>VLOOKUP($A80,'[2]Sheet 1'!$A$2:$Q$3504,6,FALSE)</f>
        <v>0</v>
      </c>
      <c r="G80">
        <f>VLOOKUP($A80,'[2]Sheet 1'!$A$2:$Q$3504,7,FALSE)</f>
        <v>0</v>
      </c>
      <c r="H80">
        <f>VLOOKUP($A80,'[2]Sheet 1'!$A$2:$Q$3504,8,FALSE)</f>
        <v>0</v>
      </c>
      <c r="I80">
        <f>VLOOKUP($A80,'[2]Sheet 1'!$A$2:$Q$3504,9,FALSE)</f>
        <v>0</v>
      </c>
      <c r="J80">
        <f>VLOOKUP($A80,'[2]Sheet 1'!$A$2:$Q$3504,10,FALSE)</f>
        <v>0</v>
      </c>
      <c r="K80">
        <f>VLOOKUP($A80,'[2]Sheet 1'!$A$2:$Q$3504,11,FALSE)</f>
        <v>0</v>
      </c>
      <c r="L80">
        <f>VLOOKUP($A80,'[2]Sheet 1'!$A$2:$Q$3504,12,FALSE)</f>
        <v>0</v>
      </c>
      <c r="M80">
        <f>VLOOKUP($A80,'[2]Sheet 1'!$A$2:$Q$3504,13,FALSE)</f>
        <v>4</v>
      </c>
      <c r="N80">
        <f>VLOOKUP($A80,'[2]Sheet 1'!$A$2:$Q$3504,14,FALSE)</f>
        <v>0</v>
      </c>
      <c r="O80">
        <f>VLOOKUP($A80,'[2]Sheet 1'!$A$2:$Q$3504,15,FALSE)</f>
        <v>0</v>
      </c>
      <c r="P80">
        <f>VLOOKUP($A80,'[2]Sheet 1'!$A$2:$Q$3504,16,FALSE)</f>
        <v>0</v>
      </c>
      <c r="Q80">
        <f>VLOOKUP($A80,'[2]Sheet 1'!$A$2:$Q$3504,17,FALSE)</f>
        <v>0</v>
      </c>
      <c r="S80" s="2"/>
    </row>
    <row r="81" spans="1:19" x14ac:dyDescent="0.25">
      <c r="A81" s="2">
        <v>176</v>
      </c>
      <c r="B81" s="2" t="s">
        <v>68</v>
      </c>
      <c r="C81" s="2">
        <v>90</v>
      </c>
      <c r="D81">
        <f>VLOOKUP($A81,'[2]Sheet 1'!$A$2:$Q$3504,4,FALSE)</f>
        <v>335</v>
      </c>
      <c r="E81">
        <f>VLOOKUP($A81,'[2]Sheet 1'!$A$2:$Q$3504,5,FALSE)</f>
        <v>21.5</v>
      </c>
      <c r="F81">
        <f>VLOOKUP($A81,'[2]Sheet 1'!$A$2:$Q$3504,6,FALSE)</f>
        <v>12.7</v>
      </c>
      <c r="G81">
        <f>VLOOKUP($A81,'[2]Sheet 1'!$A$2:$Q$3504,7,FALSE)</f>
        <v>2.83</v>
      </c>
      <c r="H81">
        <f>VLOOKUP($A81,'[2]Sheet 1'!$A$2:$Q$3504,8,FALSE)</f>
        <v>6.4</v>
      </c>
      <c r="I81">
        <f>VLOOKUP($A81,'[2]Sheet 1'!$A$2:$Q$3504,9,FALSE)</f>
        <v>130.5</v>
      </c>
      <c r="J81">
        <f>VLOOKUP($A81,'[2]Sheet 1'!$A$2:$Q$3504,10,FALSE)</f>
        <v>395</v>
      </c>
      <c r="K81">
        <f>VLOOKUP($A81,'[2]Sheet 1'!$A$2:$Q$3504,11,FALSE)</f>
        <v>0.2</v>
      </c>
      <c r="L81">
        <f>VLOOKUP($A81,'[2]Sheet 1'!$A$2:$Q$3504,12,FALSE)</f>
        <v>92.05</v>
      </c>
      <c r="M81">
        <f>VLOOKUP($A81,'[2]Sheet 1'!$A$2:$Q$3504,13,FALSE)</f>
        <v>1196</v>
      </c>
      <c r="N81">
        <f>VLOOKUP($A81,'[2]Sheet 1'!$A$2:$Q$3504,14,FALSE)</f>
        <v>0.03</v>
      </c>
      <c r="O81">
        <f>VLOOKUP($A81,'[2]Sheet 1'!$A$2:$Q$3504,15,FALSE)</f>
        <v>0</v>
      </c>
      <c r="P81">
        <f>VLOOKUP($A81,'[2]Sheet 1'!$A$2:$Q$3504,16,FALSE)</f>
        <v>8.4</v>
      </c>
      <c r="Q81">
        <f>VLOOKUP($A81,'[2]Sheet 1'!$A$2:$Q$3504,17,FALSE)</f>
        <v>0</v>
      </c>
      <c r="S81" s="2"/>
    </row>
    <row r="82" spans="1:19" x14ac:dyDescent="0.25">
      <c r="A82" s="2">
        <v>181</v>
      </c>
      <c r="B82" s="2" t="s">
        <v>69</v>
      </c>
      <c r="C82" s="2">
        <v>90</v>
      </c>
      <c r="D82">
        <f>VLOOKUP($A82,'[2]Sheet 1'!$A$2:$Q$3504,4,FALSE)</f>
        <v>342.5</v>
      </c>
      <c r="E82">
        <f>VLOOKUP($A82,'[2]Sheet 1'!$A$2:$Q$3504,5,FALSE)</f>
        <v>23.9</v>
      </c>
      <c r="F82">
        <f>VLOOKUP($A82,'[2]Sheet 1'!$A$2:$Q$3504,6,FALSE)</f>
        <v>25</v>
      </c>
      <c r="G82">
        <f>VLOOKUP($A82,'[2]Sheet 1'!$A$2:$Q$3504,7,FALSE)</f>
        <v>3.14</v>
      </c>
      <c r="H82">
        <f>VLOOKUP($A82,'[2]Sheet 1'!$A$2:$Q$3504,8,FALSE)</f>
        <v>6.7</v>
      </c>
      <c r="I82">
        <f>VLOOKUP($A82,'[2]Sheet 1'!$A$2:$Q$3504,9,FALSE)</f>
        <v>93</v>
      </c>
      <c r="J82">
        <f>VLOOKUP($A82,'[2]Sheet 1'!$A$2:$Q$3504,10,FALSE)</f>
        <v>423</v>
      </c>
      <c r="K82">
        <f>VLOOKUP($A82,'[2]Sheet 1'!$A$2:$Q$3504,11,FALSE)</f>
        <v>0.3</v>
      </c>
      <c r="L82">
        <f>VLOOKUP($A82,'[2]Sheet 1'!$A$2:$Q$3504,12,FALSE)</f>
        <v>95.8</v>
      </c>
      <c r="M82">
        <f>VLOOKUP($A82,'[2]Sheet 1'!$A$2:$Q$3504,13,FALSE)</f>
        <v>1062</v>
      </c>
      <c r="N82">
        <f>VLOOKUP($A82,'[2]Sheet 1'!$A$2:$Q$3504,14,FALSE)</f>
        <v>0.02</v>
      </c>
      <c r="O82">
        <f>VLOOKUP($A82,'[2]Sheet 1'!$A$2:$Q$3504,15,FALSE)</f>
        <v>0</v>
      </c>
      <c r="P82">
        <f>VLOOKUP($A82,'[2]Sheet 1'!$A$2:$Q$3504,16,FALSE)</f>
        <v>2.9</v>
      </c>
      <c r="Q82">
        <f>VLOOKUP($A82,'[2]Sheet 1'!$A$2:$Q$3504,17,FALSE)</f>
        <v>0</v>
      </c>
      <c r="S82" s="2"/>
    </row>
    <row r="83" spans="1:19" x14ac:dyDescent="0.25">
      <c r="A83" s="2">
        <v>187</v>
      </c>
      <c r="B83" s="2" t="s">
        <v>70</v>
      </c>
      <c r="C83" s="2">
        <v>89</v>
      </c>
      <c r="D83">
        <f>VLOOKUP($A83,'[2]Sheet 1'!$A$2:$Q$3504,4,FALSE)</f>
        <v>336.99</v>
      </c>
      <c r="E83">
        <f>VLOOKUP($A83,'[2]Sheet 1'!$A$2:$Q$3504,5,FALSE)</f>
        <v>22.4</v>
      </c>
      <c r="F83">
        <f>VLOOKUP($A83,'[2]Sheet 1'!$A$2:$Q$3504,6,FALSE)</f>
        <v>6.5</v>
      </c>
      <c r="G83">
        <f>VLOOKUP($A83,'[2]Sheet 1'!$A$2:$Q$3504,7,FALSE)</f>
        <v>3.28</v>
      </c>
      <c r="H83">
        <f>VLOOKUP($A83,'[2]Sheet 1'!$A$2:$Q$3504,8,FALSE)</f>
        <v>5.5</v>
      </c>
      <c r="I83">
        <f>VLOOKUP($A83,'[2]Sheet 1'!$A$2:$Q$3504,9,FALSE)</f>
        <v>73.5</v>
      </c>
      <c r="J83">
        <f>VLOOKUP($A83,'[2]Sheet 1'!$A$2:$Q$3504,10,FALSE)</f>
        <v>140.75</v>
      </c>
      <c r="K83">
        <f>VLOOKUP($A83,'[2]Sheet 1'!$A$2:$Q$3504,11,FALSE)</f>
        <v>0.185</v>
      </c>
      <c r="L83">
        <f>VLOOKUP($A83,'[2]Sheet 1'!$A$2:$Q$3504,12,FALSE)</f>
        <v>165.25</v>
      </c>
      <c r="M83">
        <f>VLOOKUP($A83,'[2]Sheet 1'!$A$2:$Q$3504,13,FALSE)</f>
        <v>981</v>
      </c>
      <c r="N83">
        <f>VLOOKUP($A83,'[2]Sheet 1'!$A$2:$Q$3504,14,FALSE)</f>
        <v>0.14000000000000001</v>
      </c>
      <c r="O83">
        <f>VLOOKUP($A83,'[2]Sheet 1'!$A$2:$Q$3504,15,FALSE)</f>
        <v>0</v>
      </c>
      <c r="P83">
        <f>VLOOKUP($A83,'[2]Sheet 1'!$A$2:$Q$3504,16,FALSE)</f>
        <v>25.9</v>
      </c>
      <c r="Q83">
        <f>VLOOKUP($A83,'[2]Sheet 1'!$A$2:$Q$3504,17,FALSE)</f>
        <v>3</v>
      </c>
      <c r="S83" s="2"/>
    </row>
    <row r="84" spans="1:19" x14ac:dyDescent="0.25">
      <c r="A84" s="2">
        <v>191</v>
      </c>
      <c r="B84" s="2" t="s">
        <v>71</v>
      </c>
      <c r="C84" s="2">
        <v>89</v>
      </c>
      <c r="D84">
        <f>VLOOKUP($A84,'[2]Sheet 1'!$A$2:$Q$3504,4,FALSE)</f>
        <v>358.5</v>
      </c>
      <c r="E84">
        <f>VLOOKUP($A84,'[2]Sheet 1'!$A$2:$Q$3504,5,FALSE)</f>
        <v>19.600000000000001</v>
      </c>
      <c r="F84">
        <f>VLOOKUP($A84,'[2]Sheet 1'!$A$2:$Q$3504,6,FALSE)</f>
        <v>6.7</v>
      </c>
      <c r="G84">
        <f>VLOOKUP($A84,'[2]Sheet 1'!$A$2:$Q$3504,7,FALSE)</f>
        <v>3.0950000000000002</v>
      </c>
      <c r="H84">
        <f>VLOOKUP($A84,'[2]Sheet 1'!$A$2:$Q$3504,8,FALSE)</f>
        <v>7.1</v>
      </c>
      <c r="I84">
        <f>VLOOKUP($A84,'[2]Sheet 1'!$A$2:$Q$3504,9,FALSE)</f>
        <v>137</v>
      </c>
      <c r="J84">
        <f>VLOOKUP($A84,'[2]Sheet 1'!$A$2:$Q$3504,10,FALSE)</f>
        <v>371.5</v>
      </c>
      <c r="K84">
        <f>VLOOKUP($A84,'[2]Sheet 1'!$A$2:$Q$3504,11,FALSE)</f>
        <v>0.16</v>
      </c>
      <c r="L84">
        <f>VLOOKUP($A84,'[2]Sheet 1'!$A$2:$Q$3504,12,FALSE)</f>
        <v>146.65</v>
      </c>
      <c r="M84">
        <f>VLOOKUP($A84,'[2]Sheet 1'!$A$2:$Q$3504,13,FALSE)</f>
        <v>821.5</v>
      </c>
      <c r="N84">
        <f>VLOOKUP($A84,'[2]Sheet 1'!$A$2:$Q$3504,14,FALSE)</f>
        <v>0.35</v>
      </c>
      <c r="O84">
        <f>VLOOKUP($A84,'[2]Sheet 1'!$A$2:$Q$3504,15,FALSE)</f>
        <v>0</v>
      </c>
      <c r="P84">
        <f>VLOOKUP($A84,'[2]Sheet 1'!$A$2:$Q$3504,16,FALSE)</f>
        <v>4</v>
      </c>
      <c r="Q84">
        <f>VLOOKUP($A84,'[2]Sheet 1'!$A$2:$Q$3504,17,FALSE)</f>
        <v>2</v>
      </c>
      <c r="S84" s="2"/>
    </row>
    <row r="85" spans="1:19" x14ac:dyDescent="0.25">
      <c r="A85" s="2">
        <v>195</v>
      </c>
      <c r="B85" s="2" t="s">
        <v>441</v>
      </c>
      <c r="C85" s="2">
        <v>50</v>
      </c>
      <c r="D85" t="e">
        <f>VLOOKUP($A85,'[2]Sheet 1'!$A$2:$Q$3504,4,FALSE)</f>
        <v>#N/A</v>
      </c>
      <c r="E85" t="e">
        <f>VLOOKUP($A85,'[2]Sheet 1'!$A$2:$Q$3504,5,FALSE)</f>
        <v>#N/A</v>
      </c>
      <c r="F85" t="e">
        <f>VLOOKUP($A85,'[2]Sheet 1'!$A$2:$Q$3504,6,FALSE)</f>
        <v>#N/A</v>
      </c>
      <c r="G85" t="e">
        <f>VLOOKUP($A85,'[2]Sheet 1'!$A$2:$Q$3504,7,FALSE)</f>
        <v>#N/A</v>
      </c>
      <c r="H85" t="e">
        <f>VLOOKUP($A85,'[2]Sheet 1'!$A$2:$Q$3504,8,FALSE)</f>
        <v>#N/A</v>
      </c>
      <c r="I85" t="e">
        <f>VLOOKUP($A85,'[2]Sheet 1'!$A$2:$Q$3504,9,FALSE)</f>
        <v>#N/A</v>
      </c>
      <c r="J85" t="e">
        <f>VLOOKUP($A85,'[2]Sheet 1'!$A$2:$Q$3504,10,FALSE)</f>
        <v>#N/A</v>
      </c>
      <c r="K85" t="e">
        <f>VLOOKUP($A85,'[2]Sheet 1'!$A$2:$Q$3504,11,FALSE)</f>
        <v>#N/A</v>
      </c>
      <c r="L85" t="e">
        <f>VLOOKUP($A85,'[2]Sheet 1'!$A$2:$Q$3504,12,FALSE)</f>
        <v>#N/A</v>
      </c>
      <c r="M85" t="e">
        <f>VLOOKUP($A85,'[2]Sheet 1'!$A$2:$Q$3504,13,FALSE)</f>
        <v>#N/A</v>
      </c>
      <c r="N85" t="e">
        <f>VLOOKUP($A85,'[2]Sheet 1'!$A$2:$Q$3504,14,FALSE)</f>
        <v>#N/A</v>
      </c>
      <c r="O85" t="e">
        <f>VLOOKUP($A85,'[2]Sheet 1'!$A$2:$Q$3504,15,FALSE)</f>
        <v>#N/A</v>
      </c>
      <c r="P85" t="e">
        <f>VLOOKUP($A85,'[2]Sheet 1'!$A$2:$Q$3504,16,FALSE)</f>
        <v>#N/A</v>
      </c>
      <c r="Q85" t="e">
        <f>VLOOKUP($A85,'[2]Sheet 1'!$A$2:$Q$3504,17,FALSE)</f>
        <v>#N/A</v>
      </c>
      <c r="S85" s="2"/>
    </row>
    <row r="86" spans="1:19" x14ac:dyDescent="0.25">
      <c r="A86" s="2">
        <v>197</v>
      </c>
      <c r="B86" s="2" t="s">
        <v>442</v>
      </c>
      <c r="C86" s="2">
        <v>50</v>
      </c>
      <c r="D86" t="e">
        <f>VLOOKUP($A86,'[2]Sheet 1'!$A$2:$Q$3504,4,FALSE)</f>
        <v>#N/A</v>
      </c>
      <c r="E86" t="e">
        <f>VLOOKUP($A86,'[2]Sheet 1'!$A$2:$Q$3504,5,FALSE)</f>
        <v>#N/A</v>
      </c>
      <c r="F86" t="e">
        <f>VLOOKUP($A86,'[2]Sheet 1'!$A$2:$Q$3504,6,FALSE)</f>
        <v>#N/A</v>
      </c>
      <c r="G86" t="e">
        <f>VLOOKUP($A86,'[2]Sheet 1'!$A$2:$Q$3504,7,FALSE)</f>
        <v>#N/A</v>
      </c>
      <c r="H86" t="e">
        <f>VLOOKUP($A86,'[2]Sheet 1'!$A$2:$Q$3504,8,FALSE)</f>
        <v>#N/A</v>
      </c>
      <c r="I86" t="e">
        <f>VLOOKUP($A86,'[2]Sheet 1'!$A$2:$Q$3504,9,FALSE)</f>
        <v>#N/A</v>
      </c>
      <c r="J86" t="e">
        <f>VLOOKUP($A86,'[2]Sheet 1'!$A$2:$Q$3504,10,FALSE)</f>
        <v>#N/A</v>
      </c>
      <c r="K86" t="e">
        <f>VLOOKUP($A86,'[2]Sheet 1'!$A$2:$Q$3504,11,FALSE)</f>
        <v>#N/A</v>
      </c>
      <c r="L86" t="e">
        <f>VLOOKUP($A86,'[2]Sheet 1'!$A$2:$Q$3504,12,FALSE)</f>
        <v>#N/A</v>
      </c>
      <c r="M86" t="e">
        <f>VLOOKUP($A86,'[2]Sheet 1'!$A$2:$Q$3504,13,FALSE)</f>
        <v>#N/A</v>
      </c>
      <c r="N86" t="e">
        <f>VLOOKUP($A86,'[2]Sheet 1'!$A$2:$Q$3504,14,FALSE)</f>
        <v>#N/A</v>
      </c>
      <c r="O86" t="e">
        <f>VLOOKUP($A86,'[2]Sheet 1'!$A$2:$Q$3504,15,FALSE)</f>
        <v>#N/A</v>
      </c>
      <c r="P86" t="e">
        <f>VLOOKUP($A86,'[2]Sheet 1'!$A$2:$Q$3504,16,FALSE)</f>
        <v>#N/A</v>
      </c>
      <c r="Q86" t="e">
        <f>VLOOKUP($A86,'[2]Sheet 1'!$A$2:$Q$3504,17,FALSE)</f>
        <v>#N/A</v>
      </c>
      <c r="S86" s="2"/>
    </row>
    <row r="87" spans="1:19" x14ac:dyDescent="0.25">
      <c r="A87" s="2">
        <v>201</v>
      </c>
      <c r="B87" s="2" t="s">
        <v>72</v>
      </c>
      <c r="C87" s="2">
        <v>89</v>
      </c>
      <c r="D87">
        <f>VLOOKUP($A87,'[2]Sheet 1'!$A$2:$Q$3504,4,FALSE)</f>
        <v>341</v>
      </c>
      <c r="E87">
        <f>VLOOKUP($A87,'[2]Sheet 1'!$A$2:$Q$3504,5,FALSE)</f>
        <v>23.75</v>
      </c>
      <c r="F87">
        <f>VLOOKUP($A87,'[2]Sheet 1'!$A$2:$Q$3504,6,FALSE)</f>
        <v>7.3</v>
      </c>
      <c r="G87">
        <f>VLOOKUP($A87,'[2]Sheet 1'!$A$2:$Q$3504,7,FALSE)</f>
        <v>3</v>
      </c>
      <c r="H87">
        <f>VLOOKUP($A87,'[2]Sheet 1'!$A$2:$Q$3504,8,FALSE)</f>
        <v>7</v>
      </c>
      <c r="I87">
        <f>VLOOKUP($A87,'[2]Sheet 1'!$A$2:$Q$3504,9,FALSE)</f>
        <v>67.5</v>
      </c>
      <c r="J87">
        <f>VLOOKUP($A87,'[2]Sheet 1'!$A$2:$Q$3504,10,FALSE)</f>
        <v>295</v>
      </c>
      <c r="K87">
        <f>VLOOKUP($A87,'[2]Sheet 1'!$A$2:$Q$3504,11,FALSE)</f>
        <v>0.2205</v>
      </c>
      <c r="L87">
        <f>VLOOKUP($A87,'[2]Sheet 1'!$A$2:$Q$3504,12,FALSE)</f>
        <v>197.7</v>
      </c>
      <c r="M87">
        <f>VLOOKUP($A87,'[2]Sheet 1'!$A$2:$Q$3504,13,FALSE)</f>
        <v>855</v>
      </c>
      <c r="N87">
        <f>VLOOKUP($A87,'[2]Sheet 1'!$A$2:$Q$3504,14,FALSE)</f>
        <v>0.11</v>
      </c>
      <c r="O87">
        <f>VLOOKUP($A87,'[2]Sheet 1'!$A$2:$Q$3504,15,FALSE)</f>
        <v>0</v>
      </c>
      <c r="P87">
        <f>VLOOKUP($A87,'[2]Sheet 1'!$A$2:$Q$3504,16,FALSE)</f>
        <v>1.7</v>
      </c>
      <c r="Q87">
        <f>VLOOKUP($A87,'[2]Sheet 1'!$A$2:$Q$3504,17,FALSE)</f>
        <v>3.5</v>
      </c>
      <c r="S87" s="2"/>
    </row>
    <row r="88" spans="1:19" x14ac:dyDescent="0.25">
      <c r="A88" s="2">
        <v>203</v>
      </c>
      <c r="B88" s="2" t="s">
        <v>73</v>
      </c>
      <c r="C88" s="2">
        <v>90</v>
      </c>
      <c r="D88">
        <f>VLOOKUP($A88,'[2]Sheet 1'!$A$2:$Q$3504,4,FALSE)</f>
        <v>372.5</v>
      </c>
      <c r="E88">
        <f>VLOOKUP($A88,'[2]Sheet 1'!$A$2:$Q$3504,5,FALSE)</f>
        <v>19.39</v>
      </c>
      <c r="F88">
        <f>VLOOKUP($A88,'[2]Sheet 1'!$A$2:$Q$3504,6,FALSE)</f>
        <v>4.8</v>
      </c>
      <c r="G88">
        <f>VLOOKUP($A88,'[2]Sheet 1'!$A$2:$Q$3504,7,FALSE)</f>
        <v>2.8660500025000002</v>
      </c>
      <c r="H88">
        <f>VLOOKUP($A88,'[2]Sheet 1'!$A$2:$Q$3504,8,FALSE)</f>
        <v>3.3</v>
      </c>
      <c r="I88">
        <f>VLOOKUP($A88,'[2]Sheet 1'!$A$2:$Q$3504,9,FALSE)</f>
        <v>55.865000000000002</v>
      </c>
      <c r="J88">
        <f>VLOOKUP($A88,'[2]Sheet 1'!$A$2:$Q$3504,10,FALSE)</f>
        <v>0</v>
      </c>
      <c r="K88">
        <f>VLOOKUP($A88,'[2]Sheet 1'!$A$2:$Q$3504,11,FALSE)</f>
        <v>0.122751079</v>
      </c>
      <c r="L88">
        <f>VLOOKUP($A88,'[2]Sheet 1'!$A$2:$Q$3504,12,FALSE)</f>
        <v>0</v>
      </c>
      <c r="M88">
        <f>VLOOKUP($A88,'[2]Sheet 1'!$A$2:$Q$3504,13,FALSE)</f>
        <v>1240</v>
      </c>
      <c r="N88">
        <f>VLOOKUP($A88,'[2]Sheet 1'!$A$2:$Q$3504,14,FALSE)</f>
        <v>8.33</v>
      </c>
      <c r="O88">
        <f>VLOOKUP($A88,'[2]Sheet 1'!$A$2:$Q$3504,15,FALSE)</f>
        <v>0</v>
      </c>
      <c r="P88">
        <f>VLOOKUP($A88,'[2]Sheet 1'!$A$2:$Q$3504,16,FALSE)</f>
        <v>0</v>
      </c>
      <c r="Q88">
        <f>VLOOKUP($A88,'[2]Sheet 1'!$A$2:$Q$3504,17,FALSE)</f>
        <v>1.25</v>
      </c>
      <c r="S88" s="2"/>
    </row>
    <row r="89" spans="1:19" x14ac:dyDescent="0.25">
      <c r="A89" s="2">
        <v>205</v>
      </c>
      <c r="B89" s="2" t="s">
        <v>74</v>
      </c>
      <c r="C89" s="2">
        <v>90</v>
      </c>
      <c r="D89">
        <f>VLOOKUP($A89,'[2]Sheet 1'!$A$2:$Q$3504,4,FALSE)</f>
        <v>203</v>
      </c>
      <c r="E89">
        <f>VLOOKUP($A89,'[2]Sheet 1'!$A$2:$Q$3504,5,FALSE)</f>
        <v>15.7</v>
      </c>
      <c r="F89">
        <f>VLOOKUP($A89,'[2]Sheet 1'!$A$2:$Q$3504,6,FALSE)</f>
        <v>2</v>
      </c>
      <c r="G89">
        <f>VLOOKUP($A89,'[2]Sheet 1'!$A$2:$Q$3504,7,FALSE)</f>
        <v>0</v>
      </c>
      <c r="H89">
        <f>VLOOKUP($A89,'[2]Sheet 1'!$A$2:$Q$3504,8,FALSE)</f>
        <v>9.3000000000000007</v>
      </c>
      <c r="I89">
        <f>VLOOKUP($A89,'[2]Sheet 1'!$A$2:$Q$3504,9,FALSE)</f>
        <v>203.5</v>
      </c>
      <c r="J89">
        <f>VLOOKUP($A89,'[2]Sheet 1'!$A$2:$Q$3504,10,FALSE)</f>
        <v>0</v>
      </c>
      <c r="K89">
        <f>VLOOKUP($A89,'[2]Sheet 1'!$A$2:$Q$3504,11,FALSE)</f>
        <v>0.1</v>
      </c>
      <c r="L89">
        <f>VLOOKUP($A89,'[2]Sheet 1'!$A$2:$Q$3504,12,FALSE)</f>
        <v>0</v>
      </c>
      <c r="M89">
        <f>VLOOKUP($A89,'[2]Sheet 1'!$A$2:$Q$3504,13,FALSE)</f>
        <v>0</v>
      </c>
      <c r="N89">
        <f>VLOOKUP($A89,'[2]Sheet 1'!$A$2:$Q$3504,14,FALSE)</f>
        <v>0.43144795818879123</v>
      </c>
      <c r="O89">
        <f>VLOOKUP($A89,'[2]Sheet 1'!$A$2:$Q$3504,15,FALSE)</f>
        <v>0</v>
      </c>
      <c r="P89">
        <f>VLOOKUP($A89,'[2]Sheet 1'!$A$2:$Q$3504,16,FALSE)</f>
        <v>2.8494045014192535</v>
      </c>
      <c r="Q89">
        <f>VLOOKUP($A89,'[2]Sheet 1'!$A$2:$Q$3504,17,FALSE)</f>
        <v>0</v>
      </c>
      <c r="S89" s="2"/>
    </row>
    <row r="90" spans="1:19" x14ac:dyDescent="0.25">
      <c r="A90" s="2">
        <v>210</v>
      </c>
      <c r="B90" s="2" t="s">
        <v>443</v>
      </c>
      <c r="C90" s="2">
        <v>50</v>
      </c>
      <c r="D90" t="e">
        <f>VLOOKUP($A90,'[2]Sheet 1'!$A$2:$Q$3504,4,FALSE)</f>
        <v>#N/A</v>
      </c>
      <c r="E90" t="e">
        <f>VLOOKUP($A90,'[2]Sheet 1'!$A$2:$Q$3504,5,FALSE)</f>
        <v>#N/A</v>
      </c>
      <c r="F90" t="e">
        <f>VLOOKUP($A90,'[2]Sheet 1'!$A$2:$Q$3504,6,FALSE)</f>
        <v>#N/A</v>
      </c>
      <c r="G90" t="e">
        <f>VLOOKUP($A90,'[2]Sheet 1'!$A$2:$Q$3504,7,FALSE)</f>
        <v>#N/A</v>
      </c>
      <c r="H90" t="e">
        <f>VLOOKUP($A90,'[2]Sheet 1'!$A$2:$Q$3504,8,FALSE)</f>
        <v>#N/A</v>
      </c>
      <c r="I90" t="e">
        <f>VLOOKUP($A90,'[2]Sheet 1'!$A$2:$Q$3504,9,FALSE)</f>
        <v>#N/A</v>
      </c>
      <c r="J90" t="e">
        <f>VLOOKUP($A90,'[2]Sheet 1'!$A$2:$Q$3504,10,FALSE)</f>
        <v>#N/A</v>
      </c>
      <c r="K90" t="e">
        <f>VLOOKUP($A90,'[2]Sheet 1'!$A$2:$Q$3504,11,FALSE)</f>
        <v>#N/A</v>
      </c>
      <c r="L90" t="e">
        <f>VLOOKUP($A90,'[2]Sheet 1'!$A$2:$Q$3504,12,FALSE)</f>
        <v>#N/A</v>
      </c>
      <c r="M90" t="e">
        <f>VLOOKUP($A90,'[2]Sheet 1'!$A$2:$Q$3504,13,FALSE)</f>
        <v>#N/A</v>
      </c>
      <c r="N90" t="e">
        <f>VLOOKUP($A90,'[2]Sheet 1'!$A$2:$Q$3504,14,FALSE)</f>
        <v>#N/A</v>
      </c>
      <c r="O90" t="e">
        <f>VLOOKUP($A90,'[2]Sheet 1'!$A$2:$Q$3504,15,FALSE)</f>
        <v>#N/A</v>
      </c>
      <c r="P90" t="e">
        <f>VLOOKUP($A90,'[2]Sheet 1'!$A$2:$Q$3504,16,FALSE)</f>
        <v>#N/A</v>
      </c>
      <c r="Q90" t="e">
        <f>VLOOKUP($A90,'[2]Sheet 1'!$A$2:$Q$3504,17,FALSE)</f>
        <v>#N/A</v>
      </c>
      <c r="S90" s="2"/>
    </row>
    <row r="91" spans="1:19" x14ac:dyDescent="0.25">
      <c r="A91" s="2">
        <v>211</v>
      </c>
      <c r="B91" s="2" t="s">
        <v>422</v>
      </c>
      <c r="C91" s="2">
        <v>90</v>
      </c>
      <c r="D91">
        <f>VLOOKUP($A91,'[2]Sheet 1'!$A$2:$Q$3504,4,FALSE)</f>
        <v>349</v>
      </c>
      <c r="E91">
        <f>VLOOKUP($A91,'[2]Sheet 1'!$A$2:$Q$3504,5,FALSE)</f>
        <v>23.875</v>
      </c>
      <c r="F91">
        <f>VLOOKUP($A91,'[2]Sheet 1'!$A$2:$Q$3504,6,FALSE)</f>
        <v>7.4</v>
      </c>
      <c r="G91">
        <f>VLOOKUP($A91,'[2]Sheet 1'!$A$2:$Q$3504,7,FALSE)</f>
        <v>3.99</v>
      </c>
      <c r="H91">
        <f>VLOOKUP($A91,'[2]Sheet 1'!$A$2:$Q$3504,8,FALSE)</f>
        <v>7</v>
      </c>
      <c r="I91">
        <f>VLOOKUP($A91,'[2]Sheet 1'!$A$2:$Q$3504,9,FALSE)</f>
        <v>158</v>
      </c>
      <c r="J91">
        <f>VLOOKUP($A91,'[2]Sheet 1'!$A$2:$Q$3504,10,FALSE)</f>
        <v>342</v>
      </c>
      <c r="K91">
        <f>VLOOKUP($A91,'[2]Sheet 1'!$A$2:$Q$3504,11,FALSE)</f>
        <v>0.18</v>
      </c>
      <c r="L91">
        <f>VLOOKUP($A91,'[2]Sheet 1'!$A$2:$Q$3504,12,FALSE)</f>
        <v>352</v>
      </c>
      <c r="M91">
        <f>VLOOKUP($A91,'[2]Sheet 1'!$A$2:$Q$3504,13,FALSE)</f>
        <v>1157</v>
      </c>
      <c r="N91">
        <f>VLOOKUP($A91,'[2]Sheet 1'!$A$2:$Q$3504,14,FALSE)</f>
        <v>0.75</v>
      </c>
      <c r="O91">
        <f>VLOOKUP($A91,'[2]Sheet 1'!$A$2:$Q$3504,15,FALSE)</f>
        <v>0</v>
      </c>
      <c r="P91">
        <f>VLOOKUP($A91,'[2]Sheet 1'!$A$2:$Q$3504,16,FALSE)</f>
        <v>3</v>
      </c>
      <c r="Q91">
        <f>VLOOKUP($A91,'[2]Sheet 1'!$A$2:$Q$3504,17,FALSE)</f>
        <v>1</v>
      </c>
      <c r="S91" s="2"/>
    </row>
    <row r="92" spans="1:19" x14ac:dyDescent="0.25">
      <c r="A92" s="2">
        <v>212</v>
      </c>
      <c r="B92" s="2" t="s">
        <v>75</v>
      </c>
      <c r="C92" s="2">
        <v>90</v>
      </c>
      <c r="D92">
        <f>VLOOKUP($A92,'[2]Sheet 1'!$A$2:$Q$3504,4,FALSE)</f>
        <v>424</v>
      </c>
      <c r="E92">
        <f>VLOOKUP($A92,'[2]Sheet 1'!$A$2:$Q$3504,5,FALSE)</f>
        <v>27.65</v>
      </c>
      <c r="F92">
        <f>VLOOKUP($A92,'[2]Sheet 1'!$A$2:$Q$3504,6,FALSE)</f>
        <v>10.199999999999999</v>
      </c>
      <c r="G92">
        <f>VLOOKUP($A92,'[2]Sheet 1'!$A$2:$Q$3504,7,FALSE)</f>
        <v>2.9750000000000001</v>
      </c>
      <c r="H92">
        <f>VLOOKUP($A92,'[2]Sheet 1'!$A$2:$Q$3504,8,FALSE)</f>
        <v>9.15</v>
      </c>
      <c r="I92">
        <f>VLOOKUP($A92,'[2]Sheet 1'!$A$2:$Q$3504,9,FALSE)</f>
        <v>100</v>
      </c>
      <c r="J92">
        <f>VLOOKUP($A92,'[2]Sheet 1'!$A$2:$Q$3504,10,FALSE)</f>
        <v>345</v>
      </c>
      <c r="K92">
        <f>VLOOKUP($A92,'[2]Sheet 1'!$A$2:$Q$3504,11,FALSE)</f>
        <v>0.24</v>
      </c>
      <c r="L92">
        <f>VLOOKUP($A92,'[2]Sheet 1'!$A$2:$Q$3504,12,FALSE)</f>
        <v>190.6</v>
      </c>
      <c r="M92">
        <f>VLOOKUP($A92,'[2]Sheet 1'!$A$2:$Q$3504,13,FALSE)</f>
        <v>1062</v>
      </c>
      <c r="N92">
        <f>VLOOKUP($A92,'[2]Sheet 1'!$A$2:$Q$3504,14,FALSE)</f>
        <v>0.83</v>
      </c>
      <c r="O92">
        <f>VLOOKUP($A92,'[2]Sheet 1'!$A$2:$Q$3504,15,FALSE)</f>
        <v>0</v>
      </c>
      <c r="P92">
        <f>VLOOKUP($A92,'[2]Sheet 1'!$A$2:$Q$3504,16,FALSE)</f>
        <v>9.1</v>
      </c>
      <c r="Q92">
        <f>VLOOKUP($A92,'[2]Sheet 1'!$A$2:$Q$3504,17,FALSE)</f>
        <v>2</v>
      </c>
      <c r="S92" s="2"/>
    </row>
    <row r="93" spans="1:19" x14ac:dyDescent="0.25">
      <c r="A93" s="2">
        <v>216</v>
      </c>
      <c r="B93" s="2" t="s">
        <v>409</v>
      </c>
      <c r="C93" s="2">
        <v>95.399999999999991</v>
      </c>
      <c r="D93">
        <f>VLOOKUP($A93,'[2]Sheet 1'!$A$2:$Q$3504,4,FALSE)</f>
        <v>653.5</v>
      </c>
      <c r="E93">
        <f>VLOOKUP($A93,'[2]Sheet 1'!$A$2:$Q$3504,5,FALSE)</f>
        <v>14.8</v>
      </c>
      <c r="F93">
        <f>VLOOKUP($A93,'[2]Sheet 1'!$A$2:$Q$3504,6,FALSE)</f>
        <v>7.5</v>
      </c>
      <c r="G93">
        <f>VLOOKUP($A93,'[2]Sheet 1'!$A$2:$Q$3504,7,FALSE)</f>
        <v>4.0599999999999996</v>
      </c>
      <c r="H93">
        <f>VLOOKUP($A93,'[2]Sheet 1'!$A$2:$Q$3504,8,FALSE)</f>
        <v>2.2650000000000001</v>
      </c>
      <c r="I93">
        <f>VLOOKUP($A93,'[2]Sheet 1'!$A$2:$Q$3504,9,FALSE)</f>
        <v>165</v>
      </c>
      <c r="J93">
        <f>VLOOKUP($A93,'[2]Sheet 1'!$A$2:$Q$3504,10,FALSE)</f>
        <v>22</v>
      </c>
      <c r="K93">
        <f>VLOOKUP($A93,'[2]Sheet 1'!$A$2:$Q$3504,11,FALSE)</f>
        <v>0.1</v>
      </c>
      <c r="L93">
        <f>VLOOKUP($A93,'[2]Sheet 1'!$A$2:$Q$3504,12,FALSE)</f>
        <v>28.8</v>
      </c>
      <c r="M93">
        <f>VLOOKUP($A93,'[2]Sheet 1'!$A$2:$Q$3504,13,FALSE)</f>
        <v>659</v>
      </c>
      <c r="N93">
        <f>VLOOKUP($A93,'[2]Sheet 1'!$A$2:$Q$3504,14,FALSE)</f>
        <v>5.65</v>
      </c>
      <c r="O93">
        <f>VLOOKUP($A93,'[2]Sheet 1'!$A$2:$Q$3504,15,FALSE)</f>
        <v>0</v>
      </c>
      <c r="P93">
        <f>VLOOKUP($A93,'[2]Sheet 1'!$A$2:$Q$3504,16,FALSE)</f>
        <v>0</v>
      </c>
      <c r="Q93">
        <f>VLOOKUP($A93,'[2]Sheet 1'!$A$2:$Q$3504,17,FALSE)</f>
        <v>0</v>
      </c>
      <c r="S93" s="2"/>
    </row>
    <row r="94" spans="1:19" x14ac:dyDescent="0.25">
      <c r="A94" s="2">
        <v>217</v>
      </c>
      <c r="B94" s="2" t="s">
        <v>76</v>
      </c>
      <c r="C94" s="2">
        <v>95</v>
      </c>
      <c r="D94">
        <f>VLOOKUP($A94,'[2]Sheet 1'!$A$2:$Q$3504,4,FALSE)</f>
        <v>572</v>
      </c>
      <c r="E94">
        <f>VLOOKUP($A94,'[2]Sheet 1'!$A$2:$Q$3504,5,FALSE)</f>
        <v>18.22</v>
      </c>
      <c r="F94">
        <f>VLOOKUP($A94,'[2]Sheet 1'!$A$2:$Q$3504,6,FALSE)</f>
        <v>3.1</v>
      </c>
      <c r="G94">
        <f>VLOOKUP($A94,'[2]Sheet 1'!$A$2:$Q$3504,7,FALSE)</f>
        <v>5.1849999999999996</v>
      </c>
      <c r="H94">
        <f>VLOOKUP($A94,'[2]Sheet 1'!$A$2:$Q$3504,8,FALSE)</f>
        <v>6</v>
      </c>
      <c r="I94">
        <f>VLOOKUP($A94,'[2]Sheet 1'!$A$2:$Q$3504,9,FALSE)</f>
        <v>38</v>
      </c>
      <c r="J94">
        <f>VLOOKUP($A94,'[2]Sheet 1'!$A$2:$Q$3504,10,FALSE)</f>
        <v>35.5</v>
      </c>
      <c r="K94">
        <f>VLOOKUP($A94,'[2]Sheet 1'!$A$2:$Q$3504,11,FALSE)</f>
        <v>0.18</v>
      </c>
      <c r="L94">
        <f>VLOOKUP($A94,'[2]Sheet 1'!$A$2:$Q$3504,12,FALSE)</f>
        <v>0</v>
      </c>
      <c r="M94">
        <f>VLOOKUP($A94,'[2]Sheet 1'!$A$2:$Q$3504,13,FALSE)</f>
        <v>650.5</v>
      </c>
      <c r="N94">
        <f>VLOOKUP($A94,'[2]Sheet 1'!$A$2:$Q$3504,14,FALSE)</f>
        <v>0.9</v>
      </c>
      <c r="O94">
        <f>VLOOKUP($A94,'[2]Sheet 1'!$A$2:$Q$3504,15,FALSE)</f>
        <v>0</v>
      </c>
      <c r="P94">
        <f>VLOOKUP($A94,'[2]Sheet 1'!$A$2:$Q$3504,16,FALSE)</f>
        <v>34.1</v>
      </c>
      <c r="Q94">
        <f>VLOOKUP($A94,'[2]Sheet 1'!$A$2:$Q$3504,17,FALSE)</f>
        <v>4</v>
      </c>
      <c r="S94" s="2"/>
    </row>
    <row r="95" spans="1:19" x14ac:dyDescent="0.25">
      <c r="A95" s="2">
        <v>220</v>
      </c>
      <c r="B95" s="2" t="s">
        <v>77</v>
      </c>
      <c r="C95" s="2">
        <v>92</v>
      </c>
      <c r="D95">
        <f>VLOOKUP($A95,'[2]Sheet 1'!$A$2:$Q$3504,4,FALSE)</f>
        <v>224</v>
      </c>
      <c r="E95">
        <f>VLOOKUP($A95,'[2]Sheet 1'!$A$2:$Q$3504,5,FALSE)</f>
        <v>4.7</v>
      </c>
      <c r="F95">
        <f>VLOOKUP($A95,'[2]Sheet 1'!$A$2:$Q$3504,6,FALSE)</f>
        <v>12.3</v>
      </c>
      <c r="G95">
        <f>VLOOKUP($A95,'[2]Sheet 1'!$A$2:$Q$3504,7,FALSE)</f>
        <v>0.46</v>
      </c>
      <c r="H95">
        <f>VLOOKUP($A95,'[2]Sheet 1'!$A$2:$Q$3504,8,FALSE)</f>
        <v>1.5</v>
      </c>
      <c r="I95">
        <f>VLOOKUP($A95,'[2]Sheet 1'!$A$2:$Q$3504,9,FALSE)</f>
        <v>28</v>
      </c>
      <c r="J95">
        <f>VLOOKUP($A95,'[2]Sheet 1'!$A$2:$Q$3504,10,FALSE)</f>
        <v>109</v>
      </c>
      <c r="K95">
        <f>VLOOKUP($A95,'[2]Sheet 1'!$A$2:$Q$3504,11,FALSE)</f>
        <v>0.17</v>
      </c>
      <c r="L95">
        <f>VLOOKUP($A95,'[2]Sheet 1'!$A$2:$Q$3504,12,FALSE)</f>
        <v>0</v>
      </c>
      <c r="M95">
        <f>VLOOKUP($A95,'[2]Sheet 1'!$A$2:$Q$3504,13,FALSE)</f>
        <v>653.5</v>
      </c>
      <c r="N95">
        <f>VLOOKUP($A95,'[2]Sheet 1'!$A$2:$Q$3504,14,FALSE)</f>
        <v>0</v>
      </c>
      <c r="O95">
        <f>VLOOKUP($A95,'[2]Sheet 1'!$A$2:$Q$3504,15,FALSE)</f>
        <v>0</v>
      </c>
      <c r="P95">
        <f>VLOOKUP($A95,'[2]Sheet 1'!$A$2:$Q$3504,16,FALSE)</f>
        <v>0</v>
      </c>
      <c r="Q95">
        <f>VLOOKUP($A95,'[2]Sheet 1'!$A$2:$Q$3504,17,FALSE)</f>
        <v>16</v>
      </c>
      <c r="S95" s="2"/>
    </row>
    <row r="96" spans="1:19" x14ac:dyDescent="0.25">
      <c r="A96" s="2">
        <v>221</v>
      </c>
      <c r="B96" s="2" t="s">
        <v>410</v>
      </c>
      <c r="C96" s="2">
        <v>96</v>
      </c>
      <c r="D96">
        <f>VLOOKUP($A96,'[2]Sheet 1'!$A$2:$Q$3504,4,FALSE)</f>
        <v>592</v>
      </c>
      <c r="E96">
        <f>VLOOKUP($A96,'[2]Sheet 1'!$A$2:$Q$3504,5,FALSE)</f>
        <v>21.824999999999999</v>
      </c>
      <c r="F96">
        <f>VLOOKUP($A96,'[2]Sheet 1'!$A$2:$Q$3504,6,FALSE)</f>
        <v>7.25</v>
      </c>
      <c r="G96">
        <f>VLOOKUP($A96,'[2]Sheet 1'!$A$2:$Q$3504,7,FALSE)</f>
        <v>3.59</v>
      </c>
      <c r="H96">
        <f>VLOOKUP($A96,'[2]Sheet 1'!$A$2:$Q$3504,8,FALSE)</f>
        <v>3.0550000000000002</v>
      </c>
      <c r="I96">
        <f>VLOOKUP($A96,'[2]Sheet 1'!$A$2:$Q$3504,9,FALSE)</f>
        <v>247</v>
      </c>
      <c r="J96">
        <f>VLOOKUP($A96,'[2]Sheet 1'!$A$2:$Q$3504,10,FALSE)</f>
        <v>44</v>
      </c>
      <c r="K96">
        <f>VLOOKUP($A96,'[2]Sheet 1'!$A$2:$Q$3504,11,FALSE)</f>
        <v>0.56000000000000005</v>
      </c>
      <c r="L96">
        <f>VLOOKUP($A96,'[2]Sheet 1'!$A$2:$Q$3504,12,FALSE)</f>
        <v>52.1</v>
      </c>
      <c r="M96">
        <f>VLOOKUP($A96,'[2]Sheet 1'!$A$2:$Q$3504,13,FALSE)</f>
        <v>773</v>
      </c>
      <c r="N96">
        <f>VLOOKUP($A96,'[2]Sheet 1'!$A$2:$Q$3504,14,FALSE)</f>
        <v>25.63</v>
      </c>
      <c r="O96">
        <f>VLOOKUP($A96,'[2]Sheet 1'!$A$2:$Q$3504,15,FALSE)</f>
        <v>0</v>
      </c>
      <c r="P96">
        <f>VLOOKUP($A96,'[2]Sheet 1'!$A$2:$Q$3504,16,FALSE)</f>
        <v>0</v>
      </c>
      <c r="Q96">
        <f>VLOOKUP($A96,'[2]Sheet 1'!$A$2:$Q$3504,17,FALSE)</f>
        <v>0</v>
      </c>
      <c r="S96" s="2"/>
    </row>
    <row r="97" spans="1:19" x14ac:dyDescent="0.25">
      <c r="A97" s="2">
        <v>222</v>
      </c>
      <c r="B97" s="2" t="s">
        <v>78</v>
      </c>
      <c r="C97" s="2">
        <v>96</v>
      </c>
      <c r="D97">
        <f>VLOOKUP($A97,'[2]Sheet 1'!$A$2:$Q$3504,4,FALSE)</f>
        <v>646</v>
      </c>
      <c r="E97">
        <f>VLOOKUP($A97,'[2]Sheet 1'!$A$2:$Q$3504,5,FALSE)</f>
        <v>15.23</v>
      </c>
      <c r="F97">
        <f>VLOOKUP($A97,'[2]Sheet 1'!$A$2:$Q$3504,6,FALSE)</f>
        <v>6.7</v>
      </c>
      <c r="G97">
        <f>VLOOKUP($A97,'[2]Sheet 1'!$A$2:$Q$3504,7,FALSE)</f>
        <v>3.09</v>
      </c>
      <c r="H97">
        <f>VLOOKUP($A97,'[2]Sheet 1'!$A$2:$Q$3504,8,FALSE)</f>
        <v>2.9550000000000001</v>
      </c>
      <c r="I97">
        <f>VLOOKUP($A97,'[2]Sheet 1'!$A$2:$Q$3504,9,FALSE)</f>
        <v>91</v>
      </c>
      <c r="J97">
        <f>VLOOKUP($A97,'[2]Sheet 1'!$A$2:$Q$3504,10,FALSE)</f>
        <v>64.5</v>
      </c>
      <c r="K97">
        <f>VLOOKUP($A97,'[2]Sheet 1'!$A$2:$Q$3504,11,FALSE)</f>
        <v>0.14000000000000001</v>
      </c>
      <c r="L97">
        <f>VLOOKUP($A97,'[2]Sheet 1'!$A$2:$Q$3504,12,FALSE)</f>
        <v>35.65</v>
      </c>
      <c r="M97">
        <f>VLOOKUP($A97,'[2]Sheet 1'!$A$2:$Q$3504,13,FALSE)</f>
        <v>486.5</v>
      </c>
      <c r="N97">
        <f>VLOOKUP($A97,'[2]Sheet 1'!$A$2:$Q$3504,14,FALSE)</f>
        <v>0.7</v>
      </c>
      <c r="O97">
        <f>VLOOKUP($A97,'[2]Sheet 1'!$A$2:$Q$3504,15,FALSE)</f>
        <v>0</v>
      </c>
      <c r="P97">
        <f>VLOOKUP($A97,'[2]Sheet 1'!$A$2:$Q$3504,16,FALSE)</f>
        <v>2.7</v>
      </c>
      <c r="Q97">
        <f>VLOOKUP($A97,'[2]Sheet 1'!$A$2:$Q$3504,17,FALSE)</f>
        <v>4.3</v>
      </c>
      <c r="S97" s="2"/>
    </row>
    <row r="98" spans="1:19" x14ac:dyDescent="0.25">
      <c r="A98" s="2">
        <v>223</v>
      </c>
      <c r="B98" s="2" t="s">
        <v>79</v>
      </c>
      <c r="C98" s="2">
        <v>95</v>
      </c>
      <c r="D98">
        <f>VLOOKUP($A98,'[2]Sheet 1'!$A$2:$Q$3504,4,FALSE)</f>
        <v>612</v>
      </c>
      <c r="E98">
        <f>VLOOKUP($A98,'[2]Sheet 1'!$A$2:$Q$3504,5,FALSE)</f>
        <v>20.135000000000002</v>
      </c>
      <c r="F98">
        <f>VLOOKUP($A98,'[2]Sheet 1'!$A$2:$Q$3504,6,FALSE)</f>
        <v>8.1999999999999993</v>
      </c>
      <c r="G98">
        <f>VLOOKUP($A98,'[2]Sheet 1'!$A$2:$Q$3504,7,FALSE)</f>
        <v>2.6549999999999998</v>
      </c>
      <c r="H98">
        <f>VLOOKUP($A98,'[2]Sheet 1'!$A$2:$Q$3504,8,FALSE)</f>
        <v>5.85</v>
      </c>
      <c r="I98">
        <f>VLOOKUP($A98,'[2]Sheet 1'!$A$2:$Q$3504,9,FALSE)</f>
        <v>119.5</v>
      </c>
      <c r="J98">
        <f>VLOOKUP($A98,'[2]Sheet 1'!$A$2:$Q$3504,10,FALSE)</f>
        <v>51</v>
      </c>
      <c r="K98">
        <f>VLOOKUP($A98,'[2]Sheet 1'!$A$2:$Q$3504,11,FALSE)</f>
        <v>0.1</v>
      </c>
      <c r="L98">
        <f>VLOOKUP($A98,'[2]Sheet 1'!$A$2:$Q$3504,12,FALSE)</f>
        <v>0</v>
      </c>
      <c r="M98">
        <f>VLOOKUP($A98,'[2]Sheet 1'!$A$2:$Q$3504,13,FALSE)</f>
        <v>998.5</v>
      </c>
      <c r="N98">
        <f>VLOOKUP($A98,'[2]Sheet 1'!$A$2:$Q$3504,14,FALSE)</f>
        <v>2.2999999999999998</v>
      </c>
      <c r="O98">
        <f>VLOOKUP($A98,'[2]Sheet 1'!$A$2:$Q$3504,15,FALSE)</f>
        <v>0</v>
      </c>
      <c r="P98">
        <f>VLOOKUP($A98,'[2]Sheet 1'!$A$2:$Q$3504,16,FALSE)</f>
        <v>0</v>
      </c>
      <c r="Q98">
        <f>VLOOKUP($A98,'[2]Sheet 1'!$A$2:$Q$3504,17,FALSE)</f>
        <v>79.5</v>
      </c>
      <c r="S98" s="2"/>
    </row>
    <row r="99" spans="1:19" x14ac:dyDescent="0.25">
      <c r="A99" s="2">
        <v>224</v>
      </c>
      <c r="B99" s="2" t="s">
        <v>80</v>
      </c>
      <c r="C99" s="2">
        <v>95</v>
      </c>
      <c r="D99">
        <f>VLOOKUP($A99,'[2]Sheet 1'!$A$2:$Q$3504,4,FALSE)</f>
        <v>154.5</v>
      </c>
      <c r="E99">
        <f>VLOOKUP($A99,'[2]Sheet 1'!$A$2:$Q$3504,5,FALSE)</f>
        <v>2.5460666745</v>
      </c>
      <c r="F99">
        <f>VLOOKUP($A99,'[2]Sheet 1'!$A$2:$Q$3504,6,FALSE)</f>
        <v>1.4</v>
      </c>
      <c r="G99">
        <f>VLOOKUP($A99,'[2]Sheet 1'!$A$2:$Q$3504,7,FALSE)</f>
        <v>0</v>
      </c>
      <c r="H99">
        <f>VLOOKUP($A99,'[2]Sheet 1'!$A$2:$Q$3504,8,FALSE)</f>
        <v>2</v>
      </c>
      <c r="I99">
        <f>VLOOKUP($A99,'[2]Sheet 1'!$A$2:$Q$3504,9,FALSE)</f>
        <v>51</v>
      </c>
      <c r="J99">
        <f>VLOOKUP($A99,'[2]Sheet 1'!$A$2:$Q$3504,10,FALSE)</f>
        <v>0</v>
      </c>
      <c r="K99">
        <f>VLOOKUP($A99,'[2]Sheet 1'!$A$2:$Q$3504,11,FALSE)</f>
        <v>2.75E-2</v>
      </c>
      <c r="L99">
        <f>VLOOKUP($A99,'[2]Sheet 1'!$A$2:$Q$3504,12,FALSE)</f>
        <v>0</v>
      </c>
      <c r="M99">
        <f>VLOOKUP($A99,'[2]Sheet 1'!$A$2:$Q$3504,13,FALSE)</f>
        <v>0</v>
      </c>
      <c r="N99">
        <f>VLOOKUP($A99,'[2]Sheet 1'!$A$2:$Q$3504,14,FALSE)</f>
        <v>0</v>
      </c>
      <c r="O99">
        <f>VLOOKUP($A99,'[2]Sheet 1'!$A$2:$Q$3504,15,FALSE)</f>
        <v>0</v>
      </c>
      <c r="P99">
        <f>VLOOKUP($A99,'[2]Sheet 1'!$A$2:$Q$3504,16,FALSE)</f>
        <v>0</v>
      </c>
      <c r="Q99">
        <f>VLOOKUP($A99,'[2]Sheet 1'!$A$2:$Q$3504,17,FALSE)</f>
        <v>1.0416666665000001</v>
      </c>
      <c r="S99" s="2"/>
    </row>
    <row r="100" spans="1:19" x14ac:dyDescent="0.25">
      <c r="A100" s="2">
        <v>225</v>
      </c>
      <c r="B100" s="2" t="s">
        <v>411</v>
      </c>
      <c r="C100" s="2">
        <v>94.199999999999989</v>
      </c>
      <c r="D100">
        <f>VLOOKUP($A100,'[2]Sheet 1'!$A$2:$Q$3504,4,FALSE)</f>
        <v>588</v>
      </c>
      <c r="E100">
        <f>VLOOKUP($A100,'[2]Sheet 1'!$A$2:$Q$3504,5,FALSE)</f>
        <v>14.324999999999999</v>
      </c>
      <c r="F100">
        <f>VLOOKUP($A100,'[2]Sheet 1'!$A$2:$Q$3504,6,FALSE)</f>
        <v>7.65</v>
      </c>
      <c r="G100">
        <f>VLOOKUP($A100,'[2]Sheet 1'!$A$2:$Q$3504,7,FALSE)</f>
        <v>4.1399999999999997</v>
      </c>
      <c r="H100">
        <f>VLOOKUP($A100,'[2]Sheet 1'!$A$2:$Q$3504,8,FALSE)</f>
        <v>4.4000000000000004</v>
      </c>
      <c r="I100">
        <f>VLOOKUP($A100,'[2]Sheet 1'!$A$2:$Q$3504,9,FALSE)</f>
        <v>184</v>
      </c>
      <c r="J100">
        <f>VLOOKUP($A100,'[2]Sheet 1'!$A$2:$Q$3504,10,FALSE)</f>
        <v>113</v>
      </c>
      <c r="K100">
        <f>VLOOKUP($A100,'[2]Sheet 1'!$A$2:$Q$3504,11,FALSE)</f>
        <v>0.28499999999999998</v>
      </c>
      <c r="L100">
        <f>VLOOKUP($A100,'[2]Sheet 1'!$A$2:$Q$3504,12,FALSE)</f>
        <v>45.6</v>
      </c>
      <c r="M100">
        <f>VLOOKUP($A100,'[2]Sheet 1'!$A$2:$Q$3504,13,FALSE)</f>
        <v>680</v>
      </c>
      <c r="N100">
        <f>VLOOKUP($A100,'[2]Sheet 1'!$A$2:$Q$3504,14,FALSE)</f>
        <v>15.03</v>
      </c>
      <c r="O100">
        <f>VLOOKUP($A100,'[2]Sheet 1'!$A$2:$Q$3504,15,FALSE)</f>
        <v>0</v>
      </c>
      <c r="P100">
        <f>VLOOKUP($A100,'[2]Sheet 1'!$A$2:$Q$3504,16,FALSE)</f>
        <v>14.2</v>
      </c>
      <c r="Q100">
        <f>VLOOKUP($A100,'[2]Sheet 1'!$A$2:$Q$3504,17,FALSE)</f>
        <v>8</v>
      </c>
      <c r="S100" s="2"/>
    </row>
    <row r="101" spans="1:19" x14ac:dyDescent="0.25">
      <c r="A101" s="2">
        <v>226</v>
      </c>
      <c r="B101" s="2" t="s">
        <v>430</v>
      </c>
      <c r="C101" s="2">
        <v>95</v>
      </c>
      <c r="D101" t="e">
        <f>VLOOKUP($A101,'[2]Sheet 1'!$A$2:$Q$3504,4,FALSE)</f>
        <v>#N/A</v>
      </c>
      <c r="E101" t="e">
        <f>VLOOKUP($A101,'[2]Sheet 1'!$A$2:$Q$3504,5,FALSE)</f>
        <v>#N/A</v>
      </c>
      <c r="F101" t="e">
        <f>VLOOKUP($A101,'[2]Sheet 1'!$A$2:$Q$3504,6,FALSE)</f>
        <v>#N/A</v>
      </c>
      <c r="G101" t="e">
        <f>VLOOKUP($A101,'[2]Sheet 1'!$A$2:$Q$3504,7,FALSE)</f>
        <v>#N/A</v>
      </c>
      <c r="H101" t="e">
        <f>VLOOKUP($A101,'[2]Sheet 1'!$A$2:$Q$3504,8,FALSE)</f>
        <v>#N/A</v>
      </c>
      <c r="I101" t="e">
        <f>VLOOKUP($A101,'[2]Sheet 1'!$A$2:$Q$3504,9,FALSE)</f>
        <v>#N/A</v>
      </c>
      <c r="J101" t="e">
        <f>VLOOKUP($A101,'[2]Sheet 1'!$A$2:$Q$3504,10,FALSE)</f>
        <v>#N/A</v>
      </c>
      <c r="K101" t="e">
        <f>VLOOKUP($A101,'[2]Sheet 1'!$A$2:$Q$3504,11,FALSE)</f>
        <v>#N/A</v>
      </c>
      <c r="L101" t="e">
        <f>VLOOKUP($A101,'[2]Sheet 1'!$A$2:$Q$3504,12,FALSE)</f>
        <v>#N/A</v>
      </c>
      <c r="M101" t="e">
        <f>VLOOKUP($A101,'[2]Sheet 1'!$A$2:$Q$3504,13,FALSE)</f>
        <v>#N/A</v>
      </c>
      <c r="N101" t="e">
        <f>VLOOKUP($A101,'[2]Sheet 1'!$A$2:$Q$3504,14,FALSE)</f>
        <v>#N/A</v>
      </c>
      <c r="O101" t="e">
        <f>VLOOKUP($A101,'[2]Sheet 1'!$A$2:$Q$3504,15,FALSE)</f>
        <v>#N/A</v>
      </c>
      <c r="P101" t="e">
        <f>VLOOKUP($A101,'[2]Sheet 1'!$A$2:$Q$3504,16,FALSE)</f>
        <v>#N/A</v>
      </c>
      <c r="Q101" t="e">
        <f>VLOOKUP($A101,'[2]Sheet 1'!$A$2:$Q$3504,17,FALSE)</f>
        <v>#N/A</v>
      </c>
      <c r="S101" s="2"/>
    </row>
    <row r="102" spans="1:19" x14ac:dyDescent="0.25">
      <c r="A102" s="2">
        <v>229</v>
      </c>
      <c r="B102" s="2" t="s">
        <v>81</v>
      </c>
      <c r="C102" s="2">
        <v>95</v>
      </c>
      <c r="D102">
        <f>VLOOKUP($A102,'[2]Sheet 1'!$A$2:$Q$3504,4,FALSE)</f>
        <v>653.5</v>
      </c>
      <c r="E102">
        <f>VLOOKUP($A102,'[2]Sheet 1'!$A$2:$Q$3504,5,FALSE)</f>
        <v>14.8</v>
      </c>
      <c r="F102">
        <f>VLOOKUP($A102,'[2]Sheet 1'!$A$2:$Q$3504,6,FALSE)</f>
        <v>7.5</v>
      </c>
      <c r="G102">
        <f>VLOOKUP($A102,'[2]Sheet 1'!$A$2:$Q$3504,7,FALSE)</f>
        <v>4.0599999999999996</v>
      </c>
      <c r="H102">
        <f>VLOOKUP($A102,'[2]Sheet 1'!$A$2:$Q$3504,8,FALSE)</f>
        <v>2.2650000000000001</v>
      </c>
      <c r="I102">
        <f>VLOOKUP($A102,'[2]Sheet 1'!$A$2:$Q$3504,9,FALSE)</f>
        <v>165</v>
      </c>
      <c r="J102">
        <f>VLOOKUP($A102,'[2]Sheet 1'!$A$2:$Q$3504,10,FALSE)</f>
        <v>22</v>
      </c>
      <c r="K102">
        <f>VLOOKUP($A102,'[2]Sheet 1'!$A$2:$Q$3504,11,FALSE)</f>
        <v>0.1</v>
      </c>
      <c r="L102">
        <f>VLOOKUP($A102,'[2]Sheet 1'!$A$2:$Q$3504,12,FALSE)</f>
        <v>28.8</v>
      </c>
      <c r="M102">
        <f>VLOOKUP($A102,'[2]Sheet 1'!$A$2:$Q$3504,13,FALSE)</f>
        <v>659</v>
      </c>
      <c r="N102">
        <f>VLOOKUP($A102,'[2]Sheet 1'!$A$2:$Q$3504,14,FALSE)</f>
        <v>5.65</v>
      </c>
      <c r="O102">
        <f>VLOOKUP($A102,'[2]Sheet 1'!$A$2:$Q$3504,15,FALSE)</f>
        <v>0</v>
      </c>
      <c r="P102">
        <f>VLOOKUP($A102,'[2]Sheet 1'!$A$2:$Q$3504,16,FALSE)</f>
        <v>0</v>
      </c>
      <c r="Q102">
        <f>VLOOKUP($A102,'[2]Sheet 1'!$A$2:$Q$3504,17,FALSE)</f>
        <v>0</v>
      </c>
      <c r="S102" s="2"/>
    </row>
    <row r="103" spans="1:19" x14ac:dyDescent="0.25">
      <c r="A103" s="2">
        <v>230</v>
      </c>
      <c r="B103" s="2" t="s">
        <v>82</v>
      </c>
      <c r="C103" s="2">
        <v>95</v>
      </c>
      <c r="D103">
        <f>VLOOKUP($A103,'[2]Sheet 1'!$A$2:$Q$3504,4,FALSE)</f>
        <v>572</v>
      </c>
      <c r="E103">
        <f>VLOOKUP($A103,'[2]Sheet 1'!$A$2:$Q$3504,5,FALSE)</f>
        <v>18.22</v>
      </c>
      <c r="F103">
        <f>VLOOKUP($A103,'[2]Sheet 1'!$A$2:$Q$3504,6,FALSE)</f>
        <v>3.1</v>
      </c>
      <c r="G103">
        <f>VLOOKUP($A103,'[2]Sheet 1'!$A$2:$Q$3504,7,FALSE)</f>
        <v>5.1849999999999996</v>
      </c>
      <c r="H103">
        <f>VLOOKUP($A103,'[2]Sheet 1'!$A$2:$Q$3504,8,FALSE)</f>
        <v>6</v>
      </c>
      <c r="I103">
        <f>VLOOKUP($A103,'[2]Sheet 1'!$A$2:$Q$3504,9,FALSE)</f>
        <v>38</v>
      </c>
      <c r="J103">
        <f>VLOOKUP($A103,'[2]Sheet 1'!$A$2:$Q$3504,10,FALSE)</f>
        <v>35.5</v>
      </c>
      <c r="K103">
        <f>VLOOKUP($A103,'[2]Sheet 1'!$A$2:$Q$3504,11,FALSE)</f>
        <v>0.18</v>
      </c>
      <c r="L103">
        <f>VLOOKUP($A103,'[2]Sheet 1'!$A$2:$Q$3504,12,FALSE)</f>
        <v>0</v>
      </c>
      <c r="M103">
        <f>VLOOKUP($A103,'[2]Sheet 1'!$A$2:$Q$3504,13,FALSE)</f>
        <v>650.5</v>
      </c>
      <c r="N103">
        <f>VLOOKUP($A103,'[2]Sheet 1'!$A$2:$Q$3504,14,FALSE)</f>
        <v>0.9</v>
      </c>
      <c r="O103">
        <f>VLOOKUP($A103,'[2]Sheet 1'!$A$2:$Q$3504,15,FALSE)</f>
        <v>0</v>
      </c>
      <c r="P103">
        <f>VLOOKUP($A103,'[2]Sheet 1'!$A$2:$Q$3504,16,FALSE)</f>
        <v>34.1</v>
      </c>
      <c r="Q103">
        <f>VLOOKUP($A103,'[2]Sheet 1'!$A$2:$Q$3504,17,FALSE)</f>
        <v>4</v>
      </c>
      <c r="S103" s="2"/>
    </row>
    <row r="104" spans="1:19" x14ac:dyDescent="0.25">
      <c r="A104" s="2">
        <v>231</v>
      </c>
      <c r="B104" s="2" t="s">
        <v>83</v>
      </c>
      <c r="C104" s="2">
        <v>96</v>
      </c>
      <c r="D104">
        <f>VLOOKUP($A104,'[2]Sheet 1'!$A$2:$Q$3504,4,FALSE)</f>
        <v>592</v>
      </c>
      <c r="E104">
        <f>VLOOKUP($A104,'[2]Sheet 1'!$A$2:$Q$3504,5,FALSE)</f>
        <v>21.824999999999999</v>
      </c>
      <c r="F104">
        <f>VLOOKUP($A104,'[2]Sheet 1'!$A$2:$Q$3504,6,FALSE)</f>
        <v>7.25</v>
      </c>
      <c r="G104">
        <f>VLOOKUP($A104,'[2]Sheet 1'!$A$2:$Q$3504,7,FALSE)</f>
        <v>3.59</v>
      </c>
      <c r="H104">
        <f>VLOOKUP($A104,'[2]Sheet 1'!$A$2:$Q$3504,8,FALSE)</f>
        <v>3.0550000000000002</v>
      </c>
      <c r="I104">
        <f>VLOOKUP($A104,'[2]Sheet 1'!$A$2:$Q$3504,9,FALSE)</f>
        <v>247</v>
      </c>
      <c r="J104">
        <f>VLOOKUP($A104,'[2]Sheet 1'!$A$2:$Q$3504,10,FALSE)</f>
        <v>44</v>
      </c>
      <c r="K104">
        <f>VLOOKUP($A104,'[2]Sheet 1'!$A$2:$Q$3504,11,FALSE)</f>
        <v>0.56000000000000005</v>
      </c>
      <c r="L104">
        <f>VLOOKUP($A104,'[2]Sheet 1'!$A$2:$Q$3504,12,FALSE)</f>
        <v>52.1</v>
      </c>
      <c r="M104">
        <f>VLOOKUP($A104,'[2]Sheet 1'!$A$2:$Q$3504,13,FALSE)</f>
        <v>773</v>
      </c>
      <c r="N104">
        <f>VLOOKUP($A104,'[2]Sheet 1'!$A$2:$Q$3504,14,FALSE)</f>
        <v>25.63</v>
      </c>
      <c r="O104">
        <f>VLOOKUP($A104,'[2]Sheet 1'!$A$2:$Q$3504,15,FALSE)</f>
        <v>0</v>
      </c>
      <c r="P104">
        <f>VLOOKUP($A104,'[2]Sheet 1'!$A$2:$Q$3504,16,FALSE)</f>
        <v>0</v>
      </c>
      <c r="Q104">
        <f>VLOOKUP($A104,'[2]Sheet 1'!$A$2:$Q$3504,17,FALSE)</f>
        <v>0</v>
      </c>
      <c r="S104" s="2"/>
    </row>
    <row r="105" spans="1:19" x14ac:dyDescent="0.25">
      <c r="A105" s="2">
        <v>232</v>
      </c>
      <c r="B105" s="2" t="s">
        <v>84</v>
      </c>
      <c r="C105" s="2">
        <v>96</v>
      </c>
      <c r="D105">
        <f>VLOOKUP($A105,'[2]Sheet 1'!$A$2:$Q$3504,4,FALSE)</f>
        <v>646</v>
      </c>
      <c r="E105">
        <f>VLOOKUP($A105,'[2]Sheet 1'!$A$2:$Q$3504,5,FALSE)</f>
        <v>15.23</v>
      </c>
      <c r="F105">
        <f>VLOOKUP($A105,'[2]Sheet 1'!$A$2:$Q$3504,6,FALSE)</f>
        <v>6.7</v>
      </c>
      <c r="G105">
        <f>VLOOKUP($A105,'[2]Sheet 1'!$A$2:$Q$3504,7,FALSE)</f>
        <v>3.09</v>
      </c>
      <c r="H105">
        <f>VLOOKUP($A105,'[2]Sheet 1'!$A$2:$Q$3504,8,FALSE)</f>
        <v>2.9550000000000001</v>
      </c>
      <c r="I105">
        <f>VLOOKUP($A105,'[2]Sheet 1'!$A$2:$Q$3504,9,FALSE)</f>
        <v>91</v>
      </c>
      <c r="J105">
        <f>VLOOKUP($A105,'[2]Sheet 1'!$A$2:$Q$3504,10,FALSE)</f>
        <v>64.5</v>
      </c>
      <c r="K105">
        <f>VLOOKUP($A105,'[2]Sheet 1'!$A$2:$Q$3504,11,FALSE)</f>
        <v>0.14000000000000001</v>
      </c>
      <c r="L105">
        <f>VLOOKUP($A105,'[2]Sheet 1'!$A$2:$Q$3504,12,FALSE)</f>
        <v>35.65</v>
      </c>
      <c r="M105">
        <f>VLOOKUP($A105,'[2]Sheet 1'!$A$2:$Q$3504,13,FALSE)</f>
        <v>486.5</v>
      </c>
      <c r="N105">
        <f>VLOOKUP($A105,'[2]Sheet 1'!$A$2:$Q$3504,14,FALSE)</f>
        <v>0.7</v>
      </c>
      <c r="O105">
        <f>VLOOKUP($A105,'[2]Sheet 1'!$A$2:$Q$3504,15,FALSE)</f>
        <v>0</v>
      </c>
      <c r="P105">
        <f>VLOOKUP($A105,'[2]Sheet 1'!$A$2:$Q$3504,16,FALSE)</f>
        <v>2.7</v>
      </c>
      <c r="Q105">
        <f>VLOOKUP($A105,'[2]Sheet 1'!$A$2:$Q$3504,17,FALSE)</f>
        <v>4.3</v>
      </c>
      <c r="S105" s="2"/>
    </row>
    <row r="106" spans="1:19" x14ac:dyDescent="0.25">
      <c r="A106" s="2">
        <v>233</v>
      </c>
      <c r="B106" s="2" t="s">
        <v>85</v>
      </c>
      <c r="C106" s="2">
        <v>94</v>
      </c>
      <c r="D106">
        <f>VLOOKUP($A106,'[2]Sheet 1'!$A$2:$Q$3504,4,FALSE)</f>
        <v>588</v>
      </c>
      <c r="E106">
        <f>VLOOKUP($A106,'[2]Sheet 1'!$A$2:$Q$3504,5,FALSE)</f>
        <v>14.324999999999999</v>
      </c>
      <c r="F106">
        <f>VLOOKUP($A106,'[2]Sheet 1'!$A$2:$Q$3504,6,FALSE)</f>
        <v>7.65</v>
      </c>
      <c r="G106">
        <f>VLOOKUP($A106,'[2]Sheet 1'!$A$2:$Q$3504,7,FALSE)</f>
        <v>4.1399999999999997</v>
      </c>
      <c r="H106">
        <f>VLOOKUP($A106,'[2]Sheet 1'!$A$2:$Q$3504,8,FALSE)</f>
        <v>4.4000000000000004</v>
      </c>
      <c r="I106">
        <f>VLOOKUP($A106,'[2]Sheet 1'!$A$2:$Q$3504,9,FALSE)</f>
        <v>184</v>
      </c>
      <c r="J106">
        <f>VLOOKUP($A106,'[2]Sheet 1'!$A$2:$Q$3504,10,FALSE)</f>
        <v>113</v>
      </c>
      <c r="K106">
        <f>VLOOKUP($A106,'[2]Sheet 1'!$A$2:$Q$3504,11,FALSE)</f>
        <v>0.28499999999999998</v>
      </c>
      <c r="L106">
        <f>VLOOKUP($A106,'[2]Sheet 1'!$A$2:$Q$3504,12,FALSE)</f>
        <v>45.6</v>
      </c>
      <c r="M106">
        <f>VLOOKUP($A106,'[2]Sheet 1'!$A$2:$Q$3504,13,FALSE)</f>
        <v>680</v>
      </c>
      <c r="N106">
        <f>VLOOKUP($A106,'[2]Sheet 1'!$A$2:$Q$3504,14,FALSE)</f>
        <v>15.03</v>
      </c>
      <c r="O106">
        <f>VLOOKUP($A106,'[2]Sheet 1'!$A$2:$Q$3504,15,FALSE)</f>
        <v>0</v>
      </c>
      <c r="P106">
        <f>VLOOKUP($A106,'[2]Sheet 1'!$A$2:$Q$3504,16,FALSE)</f>
        <v>14.2</v>
      </c>
      <c r="Q106">
        <f>VLOOKUP($A106,'[2]Sheet 1'!$A$2:$Q$3504,17,FALSE)</f>
        <v>8</v>
      </c>
      <c r="S106" s="2"/>
    </row>
    <row r="107" spans="1:19" x14ac:dyDescent="0.25">
      <c r="A107" s="2">
        <v>234</v>
      </c>
      <c r="B107" s="2" t="s">
        <v>86</v>
      </c>
      <c r="C107" s="2">
        <v>95</v>
      </c>
      <c r="D107">
        <f>VLOOKUP($A107,'[2]Sheet 1'!$A$2:$Q$3504,4,FALSE)</f>
        <v>596</v>
      </c>
      <c r="E107">
        <f>VLOOKUP($A107,'[2]Sheet 1'!$A$2:$Q$3504,5,FALSE)</f>
        <v>13.4</v>
      </c>
      <c r="F107">
        <f>VLOOKUP($A107,'[2]Sheet 1'!$A$2:$Q$3504,6,FALSE)</f>
        <v>2.7</v>
      </c>
      <c r="G107">
        <f>VLOOKUP($A107,'[2]Sheet 1'!$A$2:$Q$3504,7,FALSE)</f>
        <v>3.75</v>
      </c>
      <c r="H107">
        <f>VLOOKUP($A107,'[2]Sheet 1'!$A$2:$Q$3504,8,FALSE)</f>
        <v>3.61</v>
      </c>
      <c r="I107">
        <f>VLOOKUP($A107,'[2]Sheet 1'!$A$2:$Q$3504,9,FALSE)</f>
        <v>111</v>
      </c>
      <c r="J107">
        <f>VLOOKUP($A107,'[2]Sheet 1'!$A$2:$Q$3504,10,FALSE)</f>
        <v>28</v>
      </c>
      <c r="K107">
        <f>VLOOKUP($A107,'[2]Sheet 1'!$A$2:$Q$3504,11,FALSE)</f>
        <v>0.12</v>
      </c>
      <c r="L107">
        <f>VLOOKUP($A107,'[2]Sheet 1'!$A$2:$Q$3504,12,FALSE)</f>
        <v>48.15</v>
      </c>
      <c r="M107">
        <f>VLOOKUP($A107,'[2]Sheet 1'!$A$2:$Q$3504,13,FALSE)</f>
        <v>458.5</v>
      </c>
      <c r="N107">
        <f>VLOOKUP($A107,'[2]Sheet 1'!$A$2:$Q$3504,14,FALSE)</f>
        <v>1.4</v>
      </c>
      <c r="O107">
        <f>VLOOKUP($A107,'[2]Sheet 1'!$A$2:$Q$3504,15,FALSE)</f>
        <v>0</v>
      </c>
      <c r="P107">
        <f>VLOOKUP($A107,'[2]Sheet 1'!$A$2:$Q$3504,16,FALSE)</f>
        <v>3.5</v>
      </c>
      <c r="Q107">
        <f>VLOOKUP($A107,'[2]Sheet 1'!$A$2:$Q$3504,17,FALSE)</f>
        <v>2</v>
      </c>
      <c r="S107" s="2"/>
    </row>
    <row r="108" spans="1:19" x14ac:dyDescent="0.25">
      <c r="A108" s="2">
        <v>235</v>
      </c>
      <c r="B108" s="2" t="s">
        <v>87</v>
      </c>
      <c r="C108" s="2">
        <v>95</v>
      </c>
      <c r="D108">
        <f>VLOOKUP($A108,'[2]Sheet 1'!$A$2:$Q$3504,4,FALSE)</f>
        <v>592</v>
      </c>
      <c r="E108">
        <f>VLOOKUP($A108,'[2]Sheet 1'!$A$2:$Q$3504,5,FALSE)</f>
        <v>15.17</v>
      </c>
      <c r="F108">
        <f>VLOOKUP($A108,'[2]Sheet 1'!$A$2:$Q$3504,6,FALSE)</f>
        <v>9.4</v>
      </c>
      <c r="G108">
        <f>VLOOKUP($A108,'[2]Sheet 1'!$A$2:$Q$3504,7,FALSE)</f>
        <v>3.02</v>
      </c>
      <c r="H108">
        <f>VLOOKUP($A108,'[2]Sheet 1'!$A$2:$Q$3504,8,FALSE)</f>
        <v>3.04</v>
      </c>
      <c r="I108">
        <f>VLOOKUP($A108,'[2]Sheet 1'!$A$2:$Q$3504,9,FALSE)</f>
        <v>70</v>
      </c>
      <c r="J108">
        <f>VLOOKUP($A108,'[2]Sheet 1'!$A$2:$Q$3504,10,FALSE)</f>
        <v>52</v>
      </c>
      <c r="K108">
        <f>VLOOKUP($A108,'[2]Sheet 1'!$A$2:$Q$3504,11,FALSE)</f>
        <v>0.187</v>
      </c>
      <c r="L108">
        <f>VLOOKUP($A108,'[2]Sheet 1'!$A$2:$Q$3504,12,FALSE)</f>
        <v>52.1</v>
      </c>
      <c r="M108">
        <f>VLOOKUP($A108,'[2]Sheet 1'!$A$2:$Q$3504,13,FALSE)</f>
        <v>594.5</v>
      </c>
      <c r="N108">
        <f>VLOOKUP($A108,'[2]Sheet 1'!$A$2:$Q$3504,14,FALSE)</f>
        <v>0.92</v>
      </c>
      <c r="O108">
        <f>VLOOKUP($A108,'[2]Sheet 1'!$A$2:$Q$3504,15,FALSE)</f>
        <v>0</v>
      </c>
      <c r="P108">
        <f>VLOOKUP($A108,'[2]Sheet 1'!$A$2:$Q$3504,16,FALSE)</f>
        <v>34.700000000000003</v>
      </c>
      <c r="Q108">
        <f>VLOOKUP($A108,'[2]Sheet 1'!$A$2:$Q$3504,17,FALSE)</f>
        <v>1</v>
      </c>
      <c r="S108" s="2"/>
    </row>
    <row r="109" spans="1:19" x14ac:dyDescent="0.25">
      <c r="A109" s="2">
        <v>236</v>
      </c>
      <c r="B109" s="2" t="s">
        <v>88</v>
      </c>
      <c r="C109" s="2">
        <v>90</v>
      </c>
      <c r="D109">
        <f>VLOOKUP($A109,'[2]Sheet 1'!$A$2:$Q$3504,4,FALSE)</f>
        <v>401</v>
      </c>
      <c r="E109">
        <f>VLOOKUP($A109,'[2]Sheet 1'!$A$2:$Q$3504,5,FALSE)</f>
        <v>34.6</v>
      </c>
      <c r="F109">
        <f>VLOOKUP($A109,'[2]Sheet 1'!$A$2:$Q$3504,6,FALSE)</f>
        <v>9.3000000000000007</v>
      </c>
      <c r="G109">
        <f>VLOOKUP($A109,'[2]Sheet 1'!$A$2:$Q$3504,7,FALSE)</f>
        <v>4.09</v>
      </c>
      <c r="H109">
        <f>VLOOKUP($A109,'[2]Sheet 1'!$A$2:$Q$3504,8,FALSE)</f>
        <v>8.25</v>
      </c>
      <c r="I109">
        <f>VLOOKUP($A109,'[2]Sheet 1'!$A$2:$Q$3504,9,FALSE)</f>
        <v>226</v>
      </c>
      <c r="J109">
        <f>VLOOKUP($A109,'[2]Sheet 1'!$A$2:$Q$3504,10,FALSE)</f>
        <v>375</v>
      </c>
      <c r="K109">
        <f>VLOOKUP($A109,'[2]Sheet 1'!$A$2:$Q$3504,11,FALSE)</f>
        <v>0.27250000000000002</v>
      </c>
      <c r="L109">
        <f>VLOOKUP($A109,'[2]Sheet 1'!$A$2:$Q$3504,12,FALSE)</f>
        <v>115.9</v>
      </c>
      <c r="M109">
        <f>VLOOKUP($A109,'[2]Sheet 1'!$A$2:$Q$3504,13,FALSE)</f>
        <v>1770</v>
      </c>
      <c r="N109">
        <f>VLOOKUP($A109,'[2]Sheet 1'!$A$2:$Q$3504,14,FALSE)</f>
        <v>0.27467057008644319</v>
      </c>
      <c r="O109">
        <f>VLOOKUP($A109,'[2]Sheet 1'!$A$2:$Q$3504,15,FALSE)</f>
        <v>0</v>
      </c>
      <c r="P109">
        <f>VLOOKUP($A109,'[2]Sheet 1'!$A$2:$Q$3504,16,FALSE)</f>
        <v>15.067642701884862</v>
      </c>
      <c r="Q109">
        <f>VLOOKUP($A109,'[2]Sheet 1'!$A$2:$Q$3504,17,FALSE)</f>
        <v>4.7916666665000003</v>
      </c>
      <c r="S109" s="2"/>
    </row>
    <row r="110" spans="1:19" x14ac:dyDescent="0.25">
      <c r="A110" s="2">
        <v>237</v>
      </c>
      <c r="B110" s="2" t="s">
        <v>89</v>
      </c>
      <c r="C110" s="2">
        <v>100</v>
      </c>
      <c r="D110">
        <f>VLOOKUP($A110,'[2]Sheet 1'!$A$2:$Q$3504,4,FALSE)</f>
        <v>900</v>
      </c>
      <c r="E110">
        <f>VLOOKUP($A110,'[2]Sheet 1'!$A$2:$Q$3504,5,FALSE)</f>
        <v>0</v>
      </c>
      <c r="F110">
        <f>VLOOKUP($A110,'[2]Sheet 1'!$A$2:$Q$3504,6,FALSE)</f>
        <v>0</v>
      </c>
      <c r="G110">
        <f>VLOOKUP($A110,'[2]Sheet 1'!$A$2:$Q$3504,7,FALSE)</f>
        <v>0.01</v>
      </c>
      <c r="H110">
        <f>VLOOKUP($A110,'[2]Sheet 1'!$A$2:$Q$3504,8,FALSE)</f>
        <v>0.05</v>
      </c>
      <c r="I110">
        <f>VLOOKUP($A110,'[2]Sheet 1'!$A$2:$Q$3504,9,FALSE)</f>
        <v>0</v>
      </c>
      <c r="J110">
        <f>VLOOKUP($A110,'[2]Sheet 1'!$A$2:$Q$3504,10,FALSE)</f>
        <v>0</v>
      </c>
      <c r="K110">
        <f>VLOOKUP($A110,'[2]Sheet 1'!$A$2:$Q$3504,11,FALSE)</f>
        <v>0</v>
      </c>
      <c r="L110">
        <f>VLOOKUP($A110,'[2]Sheet 1'!$A$2:$Q$3504,12,FALSE)</f>
        <v>0.2</v>
      </c>
      <c r="M110">
        <f>VLOOKUP($A110,'[2]Sheet 1'!$A$2:$Q$3504,13,FALSE)</f>
        <v>0</v>
      </c>
      <c r="N110">
        <f>VLOOKUP($A110,'[2]Sheet 1'!$A$2:$Q$3504,14,FALSE)</f>
        <v>8.18</v>
      </c>
      <c r="O110">
        <f>VLOOKUP($A110,'[2]Sheet 1'!$A$2:$Q$3504,15,FALSE)</f>
        <v>0</v>
      </c>
      <c r="P110">
        <f>VLOOKUP($A110,'[2]Sheet 1'!$A$2:$Q$3504,16,FALSE)</f>
        <v>183.9</v>
      </c>
      <c r="Q110">
        <f>VLOOKUP($A110,'[2]Sheet 1'!$A$2:$Q$3504,17,FALSE)</f>
        <v>0</v>
      </c>
      <c r="S110" s="2"/>
    </row>
    <row r="111" spans="1:19" x14ac:dyDescent="0.25">
      <c r="A111" s="2">
        <v>238</v>
      </c>
      <c r="B111" s="2" t="s">
        <v>90</v>
      </c>
      <c r="C111" s="2">
        <v>90</v>
      </c>
      <c r="D111">
        <f>VLOOKUP($A111,'[2]Sheet 1'!$A$2:$Q$3504,4,FALSE)</f>
        <v>339</v>
      </c>
      <c r="E111">
        <f>VLOOKUP($A111,'[2]Sheet 1'!$A$2:$Q$3504,5,FALSE)</f>
        <v>44.95</v>
      </c>
      <c r="F111">
        <f>VLOOKUP($A111,'[2]Sheet 1'!$A$2:$Q$3504,6,FALSE)</f>
        <v>0</v>
      </c>
      <c r="G111">
        <f>VLOOKUP($A111,'[2]Sheet 1'!$A$2:$Q$3504,7,FALSE)</f>
        <v>5.0599999999999996</v>
      </c>
      <c r="H111">
        <f>VLOOKUP($A111,'[2]Sheet 1'!$A$2:$Q$3504,8,FALSE)</f>
        <v>13.7</v>
      </c>
      <c r="I111">
        <f>VLOOKUP($A111,'[2]Sheet 1'!$A$2:$Q$3504,9,FALSE)</f>
        <v>244</v>
      </c>
      <c r="J111">
        <f>VLOOKUP($A111,'[2]Sheet 1'!$A$2:$Q$3504,10,FALSE)</f>
        <v>303</v>
      </c>
      <c r="K111">
        <f>VLOOKUP($A111,'[2]Sheet 1'!$A$2:$Q$3504,11,FALSE)</f>
        <v>0.251</v>
      </c>
      <c r="L111">
        <f>VLOOKUP($A111,'[2]Sheet 1'!$A$2:$Q$3504,12,FALSE)</f>
        <v>0</v>
      </c>
      <c r="M111">
        <f>VLOOKUP($A111,'[2]Sheet 1'!$A$2:$Q$3504,13,FALSE)</f>
        <v>2490</v>
      </c>
      <c r="N111">
        <f>VLOOKUP($A111,'[2]Sheet 1'!$A$2:$Q$3504,14,FALSE)</f>
        <v>0</v>
      </c>
      <c r="O111">
        <f>VLOOKUP($A111,'[2]Sheet 1'!$A$2:$Q$3504,15,FALSE)</f>
        <v>0</v>
      </c>
      <c r="P111">
        <f>VLOOKUP($A111,'[2]Sheet 1'!$A$2:$Q$3504,16,FALSE)</f>
        <v>0</v>
      </c>
      <c r="Q111">
        <f>VLOOKUP($A111,'[2]Sheet 1'!$A$2:$Q$3504,17,FALSE)</f>
        <v>2</v>
      </c>
      <c r="S111" s="2"/>
    </row>
    <row r="112" spans="1:19" x14ac:dyDescent="0.25">
      <c r="A112" s="2">
        <v>239</v>
      </c>
      <c r="B112" s="2" t="s">
        <v>91</v>
      </c>
      <c r="C112" s="2">
        <v>37</v>
      </c>
      <c r="D112">
        <f>VLOOKUP($A112,'[2]Sheet 1'!$A$2:$Q$3504,4,FALSE)</f>
        <v>60</v>
      </c>
      <c r="E112">
        <f>VLOOKUP($A112,'[2]Sheet 1'!$A$2:$Q$3504,5,FALSE)</f>
        <v>10.51</v>
      </c>
      <c r="F112">
        <f>VLOOKUP($A112,'[2]Sheet 1'!$A$2:$Q$3504,6,FALSE)</f>
        <v>0.8</v>
      </c>
      <c r="G112">
        <f>VLOOKUP($A112,'[2]Sheet 1'!$A$2:$Q$3504,7,FALSE)</f>
        <v>0.43</v>
      </c>
      <c r="H112">
        <f>VLOOKUP($A112,'[2]Sheet 1'!$A$2:$Q$3504,8,FALSE)</f>
        <v>2.38</v>
      </c>
      <c r="I112">
        <f>VLOOKUP($A112,'[2]Sheet 1'!$A$2:$Q$3504,9,FALSE)</f>
        <v>20</v>
      </c>
      <c r="J112">
        <f>VLOOKUP($A112,'[2]Sheet 1'!$A$2:$Q$3504,10,FALSE)</f>
        <v>18</v>
      </c>
      <c r="K112">
        <f>VLOOKUP($A112,'[2]Sheet 1'!$A$2:$Q$3504,11,FALSE)</f>
        <v>0.152</v>
      </c>
      <c r="L112">
        <f>VLOOKUP($A112,'[2]Sheet 1'!$A$2:$Q$3504,12,FALSE)</f>
        <v>38.4</v>
      </c>
      <c r="M112">
        <f>VLOOKUP($A112,'[2]Sheet 1'!$A$2:$Q$3504,13,FALSE)</f>
        <v>212</v>
      </c>
      <c r="N112">
        <f>VLOOKUP($A112,'[2]Sheet 1'!$A$2:$Q$3504,14,FALSE)</f>
        <v>0</v>
      </c>
      <c r="O112">
        <f>VLOOKUP($A112,'[2]Sheet 1'!$A$2:$Q$3504,15,FALSE)</f>
        <v>0</v>
      </c>
      <c r="P112">
        <f>VLOOKUP($A112,'[2]Sheet 1'!$A$2:$Q$3504,16,FALSE)</f>
        <v>0</v>
      </c>
      <c r="Q112">
        <f>VLOOKUP($A112,'[2]Sheet 1'!$A$2:$Q$3504,17,FALSE)</f>
        <v>0</v>
      </c>
      <c r="S112" s="2"/>
    </row>
    <row r="113" spans="1:19" x14ac:dyDescent="0.25">
      <c r="A113" s="2">
        <v>240</v>
      </c>
      <c r="B113" s="2" t="s">
        <v>92</v>
      </c>
      <c r="C113" s="2">
        <v>37</v>
      </c>
      <c r="D113">
        <f>VLOOKUP($A113,'[2]Sheet 1'!$A$2:$Q$3504,4,FALSE)</f>
        <v>441</v>
      </c>
      <c r="E113">
        <f>VLOOKUP($A113,'[2]Sheet 1'!$A$2:$Q$3504,5,FALSE)</f>
        <v>34.799999999999997</v>
      </c>
      <c r="F113">
        <f>VLOOKUP($A113,'[2]Sheet 1'!$A$2:$Q$3504,6,FALSE)</f>
        <v>9.6999999999999993</v>
      </c>
      <c r="G113">
        <f>VLOOKUP($A113,'[2]Sheet 1'!$A$2:$Q$3504,7,FALSE)</f>
        <v>3.58</v>
      </c>
      <c r="H113">
        <f>VLOOKUP($A113,'[2]Sheet 1'!$A$2:$Q$3504,8,FALSE)</f>
        <v>5.82</v>
      </c>
      <c r="I113">
        <f>VLOOKUP($A113,'[2]Sheet 1'!$A$2:$Q$3504,9,FALSE)</f>
        <v>188</v>
      </c>
      <c r="J113">
        <f>VLOOKUP($A113,'[2]Sheet 1'!$A$2:$Q$3504,10,FALSE)</f>
        <v>227</v>
      </c>
      <c r="K113">
        <f>VLOOKUP($A113,'[2]Sheet 1'!$A$2:$Q$3504,11,FALSE)</f>
        <v>0.94099999999999995</v>
      </c>
      <c r="L113">
        <f>VLOOKUP($A113,'[2]Sheet 1'!$A$2:$Q$3504,12,FALSE)</f>
        <v>0</v>
      </c>
      <c r="M113">
        <f>VLOOKUP($A113,'[2]Sheet 1'!$A$2:$Q$3504,13,FALSE)</f>
        <v>2041</v>
      </c>
      <c r="N113">
        <f>VLOOKUP($A113,'[2]Sheet 1'!$A$2:$Q$3504,14,FALSE)</f>
        <v>1.98</v>
      </c>
      <c r="O113">
        <f>VLOOKUP($A113,'[2]Sheet 1'!$A$2:$Q$3504,15,FALSE)</f>
        <v>0</v>
      </c>
      <c r="P113">
        <f>VLOOKUP($A113,'[2]Sheet 1'!$A$2:$Q$3504,16,FALSE)</f>
        <v>71</v>
      </c>
      <c r="Q113">
        <f>VLOOKUP($A113,'[2]Sheet 1'!$A$2:$Q$3504,17,FALSE)</f>
        <v>6</v>
      </c>
      <c r="S113" s="2"/>
    </row>
    <row r="114" spans="1:19" x14ac:dyDescent="0.25">
      <c r="A114" s="2">
        <v>242</v>
      </c>
      <c r="B114" s="2" t="s">
        <v>412</v>
      </c>
      <c r="C114" s="2">
        <v>94.399999999999991</v>
      </c>
      <c r="D114">
        <f>VLOOKUP($A114,'[2]Sheet 1'!$A$2:$Q$3504,4,FALSE)</f>
        <v>567</v>
      </c>
      <c r="E114">
        <f>VLOOKUP($A114,'[2]Sheet 1'!$A$2:$Q$3504,5,FALSE)</f>
        <v>24.1</v>
      </c>
      <c r="F114">
        <f>VLOOKUP($A114,'[2]Sheet 1'!$A$2:$Q$3504,6,FALSE)</f>
        <v>8.4769810789999998</v>
      </c>
      <c r="G114">
        <f>VLOOKUP($A114,'[2]Sheet 1'!$A$2:$Q$3504,7,FALSE)</f>
        <v>2.52</v>
      </c>
      <c r="H114">
        <f>VLOOKUP($A114,'[2]Sheet 1'!$A$2:$Q$3504,8,FALSE)</f>
        <v>3.7250000000000001</v>
      </c>
      <c r="I114">
        <f>VLOOKUP($A114,'[2]Sheet 1'!$A$2:$Q$3504,9,FALSE)</f>
        <v>55</v>
      </c>
      <c r="J114">
        <f>VLOOKUP($A114,'[2]Sheet 1'!$A$2:$Q$3504,10,FALSE)</f>
        <v>110</v>
      </c>
      <c r="K114">
        <f>VLOOKUP($A114,'[2]Sheet 1'!$A$2:$Q$3504,11,FALSE)</f>
        <v>0.13600000000000001</v>
      </c>
      <c r="L114">
        <f>VLOOKUP($A114,'[2]Sheet 1'!$A$2:$Q$3504,12,FALSE)</f>
        <v>138.25</v>
      </c>
      <c r="M114">
        <f>VLOOKUP($A114,'[2]Sheet 1'!$A$2:$Q$3504,13,FALSE)</f>
        <v>720.15746490000004</v>
      </c>
      <c r="N114">
        <f>VLOOKUP($A114,'[2]Sheet 1'!$A$2:$Q$3504,14,FALSE)</f>
        <v>8.33</v>
      </c>
      <c r="O114">
        <f>VLOOKUP($A114,'[2]Sheet 1'!$A$2:$Q$3504,15,FALSE)</f>
        <v>0</v>
      </c>
      <c r="P114">
        <f>VLOOKUP($A114,'[2]Sheet 1'!$A$2:$Q$3504,16,FALSE)</f>
        <v>0</v>
      </c>
      <c r="Q114">
        <f>VLOOKUP($A114,'[2]Sheet 1'!$A$2:$Q$3504,17,FALSE)</f>
        <v>0</v>
      </c>
      <c r="S114" s="2"/>
    </row>
    <row r="115" spans="1:19" x14ac:dyDescent="0.25">
      <c r="A115" s="2">
        <v>243</v>
      </c>
      <c r="B115" s="2" t="s">
        <v>93</v>
      </c>
      <c r="C115" s="2">
        <v>94</v>
      </c>
      <c r="D115">
        <f>VLOOKUP($A115,'[2]Sheet 1'!$A$2:$Q$3504,4,FALSE)</f>
        <v>567</v>
      </c>
      <c r="E115">
        <f>VLOOKUP($A115,'[2]Sheet 1'!$A$2:$Q$3504,5,FALSE)</f>
        <v>24.1</v>
      </c>
      <c r="F115">
        <f>VLOOKUP($A115,'[2]Sheet 1'!$A$2:$Q$3504,6,FALSE)</f>
        <v>8.4769810789999998</v>
      </c>
      <c r="G115">
        <f>VLOOKUP($A115,'[2]Sheet 1'!$A$2:$Q$3504,7,FALSE)</f>
        <v>2.52</v>
      </c>
      <c r="H115">
        <f>VLOOKUP($A115,'[2]Sheet 1'!$A$2:$Q$3504,8,FALSE)</f>
        <v>3.7250000000000001</v>
      </c>
      <c r="I115">
        <f>VLOOKUP($A115,'[2]Sheet 1'!$A$2:$Q$3504,9,FALSE)</f>
        <v>55</v>
      </c>
      <c r="J115">
        <f>VLOOKUP($A115,'[2]Sheet 1'!$A$2:$Q$3504,10,FALSE)</f>
        <v>110</v>
      </c>
      <c r="K115">
        <f>VLOOKUP($A115,'[2]Sheet 1'!$A$2:$Q$3504,11,FALSE)</f>
        <v>0.13600000000000001</v>
      </c>
      <c r="L115">
        <f>VLOOKUP($A115,'[2]Sheet 1'!$A$2:$Q$3504,12,FALSE)</f>
        <v>138.25</v>
      </c>
      <c r="M115">
        <f>VLOOKUP($A115,'[2]Sheet 1'!$A$2:$Q$3504,13,FALSE)</f>
        <v>720.15746490000004</v>
      </c>
      <c r="N115">
        <f>VLOOKUP($A115,'[2]Sheet 1'!$A$2:$Q$3504,14,FALSE)</f>
        <v>8.33</v>
      </c>
      <c r="O115">
        <f>VLOOKUP($A115,'[2]Sheet 1'!$A$2:$Q$3504,15,FALSE)</f>
        <v>0</v>
      </c>
      <c r="P115">
        <f>VLOOKUP($A115,'[2]Sheet 1'!$A$2:$Q$3504,16,FALSE)</f>
        <v>0</v>
      </c>
      <c r="Q115">
        <f>VLOOKUP($A115,'[2]Sheet 1'!$A$2:$Q$3504,17,FALSE)</f>
        <v>0</v>
      </c>
      <c r="S115" s="2"/>
    </row>
    <row r="116" spans="1:19" x14ac:dyDescent="0.25">
      <c r="A116" s="2">
        <v>244</v>
      </c>
      <c r="B116" s="2" t="s">
        <v>94</v>
      </c>
      <c r="C116" s="2">
        <v>100</v>
      </c>
      <c r="D116">
        <f>VLOOKUP($A116,'[2]Sheet 1'!$A$2:$Q$3504,4,FALSE)</f>
        <v>900</v>
      </c>
      <c r="E116">
        <f>VLOOKUP($A116,'[2]Sheet 1'!$A$2:$Q$3504,5,FALSE)</f>
        <v>0</v>
      </c>
      <c r="F116">
        <f>VLOOKUP($A116,'[2]Sheet 1'!$A$2:$Q$3504,6,FALSE)</f>
        <v>0</v>
      </c>
      <c r="G116">
        <f>VLOOKUP($A116,'[2]Sheet 1'!$A$2:$Q$3504,7,FALSE)</f>
        <v>5.0000000000000001E-3</v>
      </c>
      <c r="H116">
        <f>VLOOKUP($A116,'[2]Sheet 1'!$A$2:$Q$3504,8,FALSE)</f>
        <v>0.03</v>
      </c>
      <c r="I116">
        <f>VLOOKUP($A116,'[2]Sheet 1'!$A$2:$Q$3504,9,FALSE)</f>
        <v>0</v>
      </c>
      <c r="J116">
        <f>VLOOKUP($A116,'[2]Sheet 1'!$A$2:$Q$3504,10,FALSE)</f>
        <v>0</v>
      </c>
      <c r="K116">
        <f>VLOOKUP($A116,'[2]Sheet 1'!$A$2:$Q$3504,11,FALSE)</f>
        <v>0</v>
      </c>
      <c r="L116">
        <f>VLOOKUP($A116,'[2]Sheet 1'!$A$2:$Q$3504,12,FALSE)</f>
        <v>0.1</v>
      </c>
      <c r="M116">
        <f>VLOOKUP($A116,'[2]Sheet 1'!$A$2:$Q$3504,13,FALSE)</f>
        <v>0</v>
      </c>
      <c r="N116">
        <f>VLOOKUP($A116,'[2]Sheet 1'!$A$2:$Q$3504,14,FALSE)</f>
        <v>15.69</v>
      </c>
      <c r="O116">
        <f>VLOOKUP($A116,'[2]Sheet 1'!$A$2:$Q$3504,15,FALSE)</f>
        <v>0</v>
      </c>
      <c r="P116">
        <f>VLOOKUP($A116,'[2]Sheet 1'!$A$2:$Q$3504,16,FALSE)</f>
        <v>0.7</v>
      </c>
      <c r="Q116">
        <f>VLOOKUP($A116,'[2]Sheet 1'!$A$2:$Q$3504,17,FALSE)</f>
        <v>0</v>
      </c>
      <c r="S116" s="2"/>
    </row>
    <row r="117" spans="1:19" x14ac:dyDescent="0.25">
      <c r="A117" s="2">
        <v>245</v>
      </c>
      <c r="B117" s="2" t="s">
        <v>95</v>
      </c>
      <c r="C117" s="2">
        <v>95</v>
      </c>
      <c r="D117">
        <f>VLOOKUP($A117,'[2]Sheet 1'!$A$2:$Q$3504,4,FALSE)</f>
        <v>599</v>
      </c>
      <c r="E117">
        <f>VLOOKUP($A117,'[2]Sheet 1'!$A$2:$Q$3504,5,FALSE)</f>
        <v>28.03</v>
      </c>
      <c r="F117">
        <f>VLOOKUP($A117,'[2]Sheet 1'!$A$2:$Q$3504,6,FALSE)</f>
        <v>9.4</v>
      </c>
      <c r="G117">
        <f>VLOOKUP($A117,'[2]Sheet 1'!$A$2:$Q$3504,7,FALSE)</f>
        <v>3.28</v>
      </c>
      <c r="H117">
        <f>VLOOKUP($A117,'[2]Sheet 1'!$A$2:$Q$3504,8,FALSE)</f>
        <v>1.52</v>
      </c>
      <c r="I117">
        <f>VLOOKUP($A117,'[2]Sheet 1'!$A$2:$Q$3504,9,FALSE)</f>
        <v>61</v>
      </c>
      <c r="J117">
        <f>VLOOKUP($A117,'[2]Sheet 1'!$A$2:$Q$3504,10,FALSE)</f>
        <v>120</v>
      </c>
      <c r="K117">
        <f>VLOOKUP($A117,'[2]Sheet 1'!$A$2:$Q$3504,11,FALSE)</f>
        <v>8.8999999999999996E-2</v>
      </c>
      <c r="L117">
        <f>VLOOKUP($A117,'[2]Sheet 1'!$A$2:$Q$3504,12,FALSE)</f>
        <v>55.3</v>
      </c>
      <c r="M117">
        <f>VLOOKUP($A117,'[2]Sheet 1'!$A$2:$Q$3504,13,FALSE)</f>
        <v>726</v>
      </c>
      <c r="N117">
        <f>VLOOKUP($A117,'[2]Sheet 1'!$A$2:$Q$3504,14,FALSE)</f>
        <v>6.94</v>
      </c>
      <c r="O117">
        <f>VLOOKUP($A117,'[2]Sheet 1'!$A$2:$Q$3504,15,FALSE)</f>
        <v>0</v>
      </c>
      <c r="P117">
        <f>VLOOKUP($A117,'[2]Sheet 1'!$A$2:$Q$3504,16,FALSE)</f>
        <v>0</v>
      </c>
      <c r="Q117">
        <f>VLOOKUP($A117,'[2]Sheet 1'!$A$2:$Q$3504,17,FALSE)</f>
        <v>0</v>
      </c>
      <c r="S117" s="2"/>
    </row>
    <row r="118" spans="1:19" x14ac:dyDescent="0.25">
      <c r="A118" s="2">
        <v>246</v>
      </c>
      <c r="B118" s="2" t="s">
        <v>431</v>
      </c>
      <c r="C118" s="2">
        <v>94</v>
      </c>
      <c r="D118" t="e">
        <f>VLOOKUP($A118,'[2]Sheet 1'!$A$2:$Q$3504,4,FALSE)</f>
        <v>#N/A</v>
      </c>
      <c r="E118" t="e">
        <f>VLOOKUP($A118,'[2]Sheet 1'!$A$2:$Q$3504,5,FALSE)</f>
        <v>#N/A</v>
      </c>
      <c r="F118" t="e">
        <f>VLOOKUP($A118,'[2]Sheet 1'!$A$2:$Q$3504,6,FALSE)</f>
        <v>#N/A</v>
      </c>
      <c r="G118" t="e">
        <f>VLOOKUP($A118,'[2]Sheet 1'!$A$2:$Q$3504,7,FALSE)</f>
        <v>#N/A</v>
      </c>
      <c r="H118" t="e">
        <f>VLOOKUP($A118,'[2]Sheet 1'!$A$2:$Q$3504,8,FALSE)</f>
        <v>#N/A</v>
      </c>
      <c r="I118" t="e">
        <f>VLOOKUP($A118,'[2]Sheet 1'!$A$2:$Q$3504,9,FALSE)</f>
        <v>#N/A</v>
      </c>
      <c r="J118" t="e">
        <f>VLOOKUP($A118,'[2]Sheet 1'!$A$2:$Q$3504,10,FALSE)</f>
        <v>#N/A</v>
      </c>
      <c r="K118" t="e">
        <f>VLOOKUP($A118,'[2]Sheet 1'!$A$2:$Q$3504,11,FALSE)</f>
        <v>#N/A</v>
      </c>
      <c r="L118" t="e">
        <f>VLOOKUP($A118,'[2]Sheet 1'!$A$2:$Q$3504,12,FALSE)</f>
        <v>#N/A</v>
      </c>
      <c r="M118" t="e">
        <f>VLOOKUP($A118,'[2]Sheet 1'!$A$2:$Q$3504,13,FALSE)</f>
        <v>#N/A</v>
      </c>
      <c r="N118" t="e">
        <f>VLOOKUP($A118,'[2]Sheet 1'!$A$2:$Q$3504,14,FALSE)</f>
        <v>#N/A</v>
      </c>
      <c r="O118" t="e">
        <f>VLOOKUP($A118,'[2]Sheet 1'!$A$2:$Q$3504,15,FALSE)</f>
        <v>#N/A</v>
      </c>
      <c r="P118" t="e">
        <f>VLOOKUP($A118,'[2]Sheet 1'!$A$2:$Q$3504,16,FALSE)</f>
        <v>#N/A</v>
      </c>
      <c r="Q118" t="e">
        <f>VLOOKUP($A118,'[2]Sheet 1'!$A$2:$Q$3504,17,FALSE)</f>
        <v>#N/A</v>
      </c>
      <c r="S118" s="2"/>
    </row>
    <row r="119" spans="1:19" x14ac:dyDescent="0.25">
      <c r="A119" s="2">
        <v>247</v>
      </c>
      <c r="B119" s="2" t="s">
        <v>96</v>
      </c>
      <c r="C119" s="2">
        <v>98</v>
      </c>
      <c r="D119">
        <f>VLOOKUP($A119,'[2]Sheet 1'!$A$2:$Q$3504,4,FALSE)</f>
        <v>598</v>
      </c>
      <c r="E119">
        <f>VLOOKUP($A119,'[2]Sheet 1'!$A$2:$Q$3504,5,FALSE)</f>
        <v>22.21</v>
      </c>
      <c r="F119">
        <f>VLOOKUP($A119,'[2]Sheet 1'!$A$2:$Q$3504,6,FALSE)</f>
        <v>5</v>
      </c>
      <c r="G119">
        <f>VLOOKUP($A119,'[2]Sheet 1'!$A$2:$Q$3504,7,FALSE)</f>
        <v>2.5099999999999998</v>
      </c>
      <c r="H119">
        <f>VLOOKUP($A119,'[2]Sheet 1'!$A$2:$Q$3504,8,FALSE)</f>
        <v>1.74</v>
      </c>
      <c r="I119">
        <f>VLOOKUP($A119,'[2]Sheet 1'!$A$2:$Q$3504,9,FALSE)</f>
        <v>49</v>
      </c>
      <c r="J119">
        <f>VLOOKUP($A119,'[2]Sheet 1'!$A$2:$Q$3504,10,FALSE)</f>
        <v>87</v>
      </c>
      <c r="K119">
        <f>VLOOKUP($A119,'[2]Sheet 1'!$A$2:$Q$3504,11,FALSE)</f>
        <v>0.192</v>
      </c>
      <c r="L119">
        <f>VLOOKUP($A119,'[2]Sheet 1'!$A$2:$Q$3504,12,FALSE)</f>
        <v>63</v>
      </c>
      <c r="M119">
        <f>VLOOKUP($A119,'[2]Sheet 1'!$A$2:$Q$3504,13,FALSE)</f>
        <v>558</v>
      </c>
      <c r="N119">
        <f>VLOOKUP($A119,'[2]Sheet 1'!$A$2:$Q$3504,14,FALSE)</f>
        <v>9.1</v>
      </c>
      <c r="O119">
        <f>VLOOKUP($A119,'[2]Sheet 1'!$A$2:$Q$3504,15,FALSE)</f>
        <v>0</v>
      </c>
      <c r="P119">
        <f>VLOOKUP($A119,'[2]Sheet 1'!$A$2:$Q$3504,16,FALSE)</f>
        <v>0.3</v>
      </c>
      <c r="Q119">
        <f>VLOOKUP($A119,'[2]Sheet 1'!$A$2:$Q$3504,17,FALSE)</f>
        <v>0</v>
      </c>
      <c r="S119" s="2"/>
    </row>
    <row r="120" spans="1:19" x14ac:dyDescent="0.25">
      <c r="A120" s="2">
        <v>249</v>
      </c>
      <c r="B120" s="2" t="s">
        <v>97</v>
      </c>
      <c r="C120" s="2">
        <v>60</v>
      </c>
      <c r="D120">
        <f>VLOOKUP($A120,'[2]Sheet 1'!$A$2:$Q$3504,4,FALSE)</f>
        <v>358</v>
      </c>
      <c r="E120">
        <f>VLOOKUP($A120,'[2]Sheet 1'!$A$2:$Q$3504,5,FALSE)</f>
        <v>3.5</v>
      </c>
      <c r="F120">
        <f>VLOOKUP($A120,'[2]Sheet 1'!$A$2:$Q$3504,6,FALSE)</f>
        <v>6.55</v>
      </c>
      <c r="G120">
        <f>VLOOKUP($A120,'[2]Sheet 1'!$A$2:$Q$3504,7,FALSE)</f>
        <v>0.92</v>
      </c>
      <c r="H120">
        <f>VLOOKUP($A120,'[2]Sheet 1'!$A$2:$Q$3504,8,FALSE)</f>
        <v>2.4272727270000001</v>
      </c>
      <c r="I120">
        <f>VLOOKUP($A120,'[2]Sheet 1'!$A$2:$Q$3504,9,FALSE)</f>
        <v>16.727272729999999</v>
      </c>
      <c r="J120">
        <f>VLOOKUP($A120,'[2]Sheet 1'!$A$2:$Q$3504,10,FALSE)</f>
        <v>19.25</v>
      </c>
      <c r="K120">
        <f>VLOOKUP($A120,'[2]Sheet 1'!$A$2:$Q$3504,11,FALSE)</f>
        <v>2.1999999999999999E-2</v>
      </c>
      <c r="L120">
        <f>VLOOKUP($A120,'[2]Sheet 1'!$A$2:$Q$3504,12,FALSE)</f>
        <v>12.1</v>
      </c>
      <c r="M120">
        <f>VLOOKUP($A120,'[2]Sheet 1'!$A$2:$Q$3504,13,FALSE)</f>
        <v>318.5</v>
      </c>
      <c r="N120">
        <f>VLOOKUP($A120,'[2]Sheet 1'!$A$2:$Q$3504,14,FALSE)</f>
        <v>0.24</v>
      </c>
      <c r="O120">
        <f>VLOOKUP($A120,'[2]Sheet 1'!$A$2:$Q$3504,15,FALSE)</f>
        <v>0</v>
      </c>
      <c r="P120">
        <f>VLOOKUP($A120,'[2]Sheet 1'!$A$2:$Q$3504,16,FALSE)</f>
        <v>0.2</v>
      </c>
      <c r="Q120">
        <f>VLOOKUP($A120,'[2]Sheet 1'!$A$2:$Q$3504,17,FALSE)</f>
        <v>0</v>
      </c>
      <c r="S120" s="2"/>
    </row>
    <row r="121" spans="1:19" x14ac:dyDescent="0.25">
      <c r="A121" s="2">
        <v>250</v>
      </c>
      <c r="B121" s="2" t="s">
        <v>98</v>
      </c>
      <c r="C121" s="2">
        <v>96</v>
      </c>
      <c r="D121">
        <f>VLOOKUP($A121,'[2]Sheet 1'!$A$2:$Q$3504,4,FALSE)</f>
        <v>684</v>
      </c>
      <c r="E121">
        <f>VLOOKUP($A121,'[2]Sheet 1'!$A$2:$Q$3504,5,FALSE)</f>
        <v>5.3</v>
      </c>
      <c r="F121">
        <f>VLOOKUP($A121,'[2]Sheet 1'!$A$2:$Q$3504,6,FALSE)</f>
        <v>0</v>
      </c>
      <c r="G121">
        <f>VLOOKUP($A121,'[2]Sheet 1'!$A$2:$Q$3504,7,FALSE)</f>
        <v>2.04</v>
      </c>
      <c r="H121">
        <f>VLOOKUP($A121,'[2]Sheet 1'!$A$2:$Q$3504,8,FALSE)</f>
        <v>3.36</v>
      </c>
      <c r="I121">
        <f>VLOOKUP($A121,'[2]Sheet 1'!$A$2:$Q$3504,9,FALSE)</f>
        <v>26</v>
      </c>
      <c r="J121">
        <f>VLOOKUP($A121,'[2]Sheet 1'!$A$2:$Q$3504,10,FALSE)</f>
        <v>9</v>
      </c>
      <c r="K121">
        <f>VLOOKUP($A121,'[2]Sheet 1'!$A$2:$Q$3504,11,FALSE)</f>
        <v>0.10100000000000001</v>
      </c>
      <c r="L121">
        <f>VLOOKUP($A121,'[2]Sheet 1'!$A$2:$Q$3504,12,FALSE)</f>
        <v>0</v>
      </c>
      <c r="M121">
        <f>VLOOKUP($A121,'[2]Sheet 1'!$A$2:$Q$3504,13,FALSE)</f>
        <v>551</v>
      </c>
      <c r="N121">
        <f>VLOOKUP($A121,'[2]Sheet 1'!$A$2:$Q$3504,14,FALSE)</f>
        <v>0</v>
      </c>
      <c r="O121">
        <f>VLOOKUP($A121,'[2]Sheet 1'!$A$2:$Q$3504,15,FALSE)</f>
        <v>0</v>
      </c>
      <c r="P121">
        <f>VLOOKUP($A121,'[2]Sheet 1'!$A$2:$Q$3504,16,FALSE)</f>
        <v>0</v>
      </c>
      <c r="Q121">
        <f>VLOOKUP($A121,'[2]Sheet 1'!$A$2:$Q$3504,17,FALSE)</f>
        <v>0</v>
      </c>
      <c r="S121" s="2"/>
    </row>
    <row r="122" spans="1:19" x14ac:dyDescent="0.25">
      <c r="A122" s="2">
        <v>251</v>
      </c>
      <c r="B122" s="2" t="s">
        <v>99</v>
      </c>
      <c r="C122" s="2">
        <v>96</v>
      </c>
      <c r="D122">
        <f>VLOOKUP($A122,'[2]Sheet 1'!$A$2:$Q$3504,4,FALSE)</f>
        <v>358</v>
      </c>
      <c r="E122">
        <f>VLOOKUP($A122,'[2]Sheet 1'!$A$2:$Q$3504,5,FALSE)</f>
        <v>3.5</v>
      </c>
      <c r="F122">
        <f>VLOOKUP($A122,'[2]Sheet 1'!$A$2:$Q$3504,6,FALSE)</f>
        <v>6.55</v>
      </c>
      <c r="G122">
        <f>VLOOKUP($A122,'[2]Sheet 1'!$A$2:$Q$3504,7,FALSE)</f>
        <v>0.92</v>
      </c>
      <c r="H122">
        <f>VLOOKUP($A122,'[2]Sheet 1'!$A$2:$Q$3504,8,FALSE)</f>
        <v>2.4272727270000001</v>
      </c>
      <c r="I122">
        <f>VLOOKUP($A122,'[2]Sheet 1'!$A$2:$Q$3504,9,FALSE)</f>
        <v>16.727272729999999</v>
      </c>
      <c r="J122">
        <f>VLOOKUP($A122,'[2]Sheet 1'!$A$2:$Q$3504,10,FALSE)</f>
        <v>19.25</v>
      </c>
      <c r="K122">
        <f>VLOOKUP($A122,'[2]Sheet 1'!$A$2:$Q$3504,11,FALSE)</f>
        <v>2.1999999999999999E-2</v>
      </c>
      <c r="L122">
        <f>VLOOKUP($A122,'[2]Sheet 1'!$A$2:$Q$3504,12,FALSE)</f>
        <v>12.1</v>
      </c>
      <c r="M122">
        <f>VLOOKUP($A122,'[2]Sheet 1'!$A$2:$Q$3504,13,FALSE)</f>
        <v>318.5</v>
      </c>
      <c r="N122">
        <f>VLOOKUP($A122,'[2]Sheet 1'!$A$2:$Q$3504,14,FALSE)</f>
        <v>0.24</v>
      </c>
      <c r="O122">
        <f>VLOOKUP($A122,'[2]Sheet 1'!$A$2:$Q$3504,15,FALSE)</f>
        <v>0</v>
      </c>
      <c r="P122">
        <f>VLOOKUP($A122,'[2]Sheet 1'!$A$2:$Q$3504,16,FALSE)</f>
        <v>0.2</v>
      </c>
      <c r="Q122">
        <f>VLOOKUP($A122,'[2]Sheet 1'!$A$2:$Q$3504,17,FALSE)</f>
        <v>0</v>
      </c>
      <c r="S122" s="2"/>
    </row>
    <row r="123" spans="1:19" x14ac:dyDescent="0.25">
      <c r="A123" s="2">
        <v>252</v>
      </c>
      <c r="B123" s="2" t="s">
        <v>100</v>
      </c>
      <c r="C123" s="2">
        <v>100</v>
      </c>
      <c r="D123">
        <f>VLOOKUP($A123,'[2]Sheet 1'!$A$2:$Q$3504,4,FALSE)</f>
        <v>899.5</v>
      </c>
      <c r="E123">
        <f>VLOOKUP($A123,'[2]Sheet 1'!$A$2:$Q$3504,5,FALSE)</f>
        <v>0</v>
      </c>
      <c r="F123">
        <f>VLOOKUP($A123,'[2]Sheet 1'!$A$2:$Q$3504,6,FALSE)</f>
        <v>0</v>
      </c>
      <c r="G123">
        <f>VLOOKUP($A123,'[2]Sheet 1'!$A$2:$Q$3504,7,FALSE)</f>
        <v>0</v>
      </c>
      <c r="H123">
        <f>VLOOKUP($A123,'[2]Sheet 1'!$A$2:$Q$3504,8,FALSE)</f>
        <v>0.04</v>
      </c>
      <c r="I123">
        <f>VLOOKUP($A123,'[2]Sheet 1'!$A$2:$Q$3504,9,FALSE)</f>
        <v>0</v>
      </c>
      <c r="J123">
        <f>VLOOKUP($A123,'[2]Sheet 1'!$A$2:$Q$3504,10,FALSE)</f>
        <v>0</v>
      </c>
      <c r="K123">
        <f>VLOOKUP($A123,'[2]Sheet 1'!$A$2:$Q$3504,11,FALSE)</f>
        <v>0</v>
      </c>
      <c r="L123">
        <f>VLOOKUP($A123,'[2]Sheet 1'!$A$2:$Q$3504,12,FALSE)</f>
        <v>0.3</v>
      </c>
      <c r="M123">
        <f>VLOOKUP($A123,'[2]Sheet 1'!$A$2:$Q$3504,13,FALSE)</f>
        <v>0</v>
      </c>
      <c r="N123">
        <f>VLOOKUP($A123,'[2]Sheet 1'!$A$2:$Q$3504,14,FALSE)</f>
        <v>0.09</v>
      </c>
      <c r="O123">
        <f>VLOOKUP($A123,'[2]Sheet 1'!$A$2:$Q$3504,15,FALSE)</f>
        <v>0</v>
      </c>
      <c r="P123">
        <f>VLOOKUP($A123,'[2]Sheet 1'!$A$2:$Q$3504,16,FALSE)</f>
        <v>0.5</v>
      </c>
      <c r="Q123">
        <f>VLOOKUP($A123,'[2]Sheet 1'!$A$2:$Q$3504,17,FALSE)</f>
        <v>0</v>
      </c>
      <c r="S123" s="2"/>
    </row>
    <row r="124" spans="1:19" x14ac:dyDescent="0.25">
      <c r="A124" s="2">
        <v>253</v>
      </c>
      <c r="B124" s="2" t="s">
        <v>101</v>
      </c>
      <c r="C124" s="2">
        <v>90</v>
      </c>
      <c r="D124">
        <f>VLOOKUP($A124,'[2]Sheet 1'!$A$2:$Q$3504,4,FALSE)</f>
        <v>660</v>
      </c>
      <c r="E124">
        <f>VLOOKUP($A124,'[2]Sheet 1'!$A$2:$Q$3504,5,FALSE)</f>
        <v>6.88</v>
      </c>
      <c r="F124">
        <f>VLOOKUP($A124,'[2]Sheet 1'!$A$2:$Q$3504,6,FALSE)</f>
        <v>16.3</v>
      </c>
      <c r="G124">
        <f>VLOOKUP($A124,'[2]Sheet 1'!$A$2:$Q$3504,7,FALSE)</f>
        <v>2.0099999999999998</v>
      </c>
      <c r="H124">
        <f>VLOOKUP($A124,'[2]Sheet 1'!$A$2:$Q$3504,8,FALSE)</f>
        <v>3.32</v>
      </c>
      <c r="I124">
        <f>VLOOKUP($A124,'[2]Sheet 1'!$A$2:$Q$3504,9,FALSE)</f>
        <v>26</v>
      </c>
      <c r="J124">
        <f>VLOOKUP($A124,'[2]Sheet 1'!$A$2:$Q$3504,10,FALSE)</f>
        <v>9</v>
      </c>
      <c r="K124">
        <f>VLOOKUP($A124,'[2]Sheet 1'!$A$2:$Q$3504,11,FALSE)</f>
        <v>0.1</v>
      </c>
      <c r="L124">
        <f>VLOOKUP($A124,'[2]Sheet 1'!$A$2:$Q$3504,12,FALSE)</f>
        <v>22.1</v>
      </c>
      <c r="M124">
        <f>VLOOKUP($A124,'[2]Sheet 1'!$A$2:$Q$3504,13,FALSE)</f>
        <v>543</v>
      </c>
      <c r="N124">
        <f>VLOOKUP($A124,'[2]Sheet 1'!$A$2:$Q$3504,14,FALSE)</f>
        <v>0.44</v>
      </c>
      <c r="O124">
        <f>VLOOKUP($A124,'[2]Sheet 1'!$A$2:$Q$3504,15,FALSE)</f>
        <v>0</v>
      </c>
      <c r="P124">
        <f>VLOOKUP($A124,'[2]Sheet 1'!$A$2:$Q$3504,16,FALSE)</f>
        <v>0.3</v>
      </c>
      <c r="Q124">
        <f>VLOOKUP($A124,'[2]Sheet 1'!$A$2:$Q$3504,17,FALSE)</f>
        <v>0</v>
      </c>
      <c r="S124" s="2"/>
    </row>
    <row r="125" spans="1:19" x14ac:dyDescent="0.25">
      <c r="A125" s="2">
        <v>254</v>
      </c>
      <c r="B125" s="2" t="s">
        <v>413</v>
      </c>
      <c r="C125" s="2">
        <v>25</v>
      </c>
      <c r="D125">
        <f>VLOOKUP($A125,'[2]Sheet 1'!$A$2:$Q$3504,4,FALSE)</f>
        <v>900</v>
      </c>
      <c r="E125">
        <f>VLOOKUP($A125,'[2]Sheet 1'!$A$2:$Q$3504,5,FALSE)</f>
        <v>0</v>
      </c>
      <c r="F125">
        <f>VLOOKUP($A125,'[2]Sheet 1'!$A$2:$Q$3504,6,FALSE)</f>
        <v>0</v>
      </c>
      <c r="G125">
        <f>VLOOKUP($A125,'[2]Sheet 1'!$A$2:$Q$3504,7,FALSE)</f>
        <v>0</v>
      </c>
      <c r="H125">
        <f>VLOOKUP($A125,'[2]Sheet 1'!$A$2:$Q$3504,8,FALSE)</f>
        <v>0.01</v>
      </c>
      <c r="I125">
        <f>VLOOKUP($A125,'[2]Sheet 1'!$A$2:$Q$3504,9,FALSE)</f>
        <v>0</v>
      </c>
      <c r="J125">
        <f>VLOOKUP($A125,'[2]Sheet 1'!$A$2:$Q$3504,10,FALSE)</f>
        <v>0</v>
      </c>
      <c r="K125">
        <f>VLOOKUP($A125,'[2]Sheet 1'!$A$2:$Q$3504,11,FALSE)</f>
        <v>0</v>
      </c>
      <c r="L125">
        <f>VLOOKUP($A125,'[2]Sheet 1'!$A$2:$Q$3504,12,FALSE)</f>
        <v>0.3</v>
      </c>
      <c r="M125">
        <f>VLOOKUP($A125,'[2]Sheet 1'!$A$2:$Q$3504,13,FALSE)</f>
        <v>0</v>
      </c>
      <c r="N125">
        <f>VLOOKUP($A125,'[2]Sheet 1'!$A$2:$Q$3504,14,FALSE)</f>
        <v>15.940000000000044</v>
      </c>
      <c r="O125">
        <f>VLOOKUP($A125,'[2]Sheet 1'!$A$2:$Q$3504,15,FALSE)</f>
        <v>0</v>
      </c>
      <c r="P125">
        <f>VLOOKUP($A125,'[2]Sheet 1'!$A$2:$Q$3504,16,FALSE)</f>
        <v>8</v>
      </c>
      <c r="Q125">
        <f>VLOOKUP($A125,'[2]Sheet 1'!$A$2:$Q$3504,17,FALSE)</f>
        <v>6010</v>
      </c>
      <c r="S125" s="2"/>
    </row>
    <row r="126" spans="1:19" x14ac:dyDescent="0.25">
      <c r="A126" s="2">
        <v>256</v>
      </c>
      <c r="B126" s="2" t="s">
        <v>423</v>
      </c>
      <c r="C126" s="2">
        <v>90</v>
      </c>
      <c r="D126">
        <f>VLOOKUP($A126,'[2]Sheet 1'!$A$2:$Q$3504,4,FALSE)</f>
        <v>609</v>
      </c>
      <c r="E126">
        <f>VLOOKUP($A126,'[2]Sheet 1'!$A$2:$Q$3504,5,FALSE)</f>
        <v>6.1</v>
      </c>
      <c r="F126">
        <f>VLOOKUP($A126,'[2]Sheet 1'!$A$2:$Q$3504,6,FALSE)</f>
        <v>0</v>
      </c>
      <c r="G126">
        <f>VLOOKUP($A126,'[2]Sheet 1'!$A$2:$Q$3504,7,FALSE)</f>
        <v>2.3738000000000001</v>
      </c>
      <c r="H126">
        <f>VLOOKUP($A126,'[2]Sheet 1'!$A$2:$Q$3504,8,FALSE)</f>
        <v>9</v>
      </c>
      <c r="I126">
        <f>VLOOKUP($A126,'[2]Sheet 1'!$A$2:$Q$3504,9,FALSE)</f>
        <v>91</v>
      </c>
      <c r="J126">
        <f>VLOOKUP($A126,'[2]Sheet 1'!$A$2:$Q$3504,10,FALSE)</f>
        <v>0</v>
      </c>
      <c r="K126">
        <f>VLOOKUP($A126,'[2]Sheet 1'!$A$2:$Q$3504,11,FALSE)</f>
        <v>0</v>
      </c>
      <c r="L126">
        <f>VLOOKUP($A126,'[2]Sheet 1'!$A$2:$Q$3504,12,FALSE)</f>
        <v>0</v>
      </c>
      <c r="M126">
        <f>VLOOKUP($A126,'[2]Sheet 1'!$A$2:$Q$3504,13,FALSE)</f>
        <v>270.43450000000001</v>
      </c>
      <c r="N126">
        <f>VLOOKUP($A126,'[2]Sheet 1'!$A$2:$Q$3504,14,FALSE)</f>
        <v>15.94</v>
      </c>
      <c r="O126">
        <f>VLOOKUP($A126,'[2]Sheet 1'!$A$2:$Q$3504,15,FALSE)</f>
        <v>0</v>
      </c>
      <c r="P126">
        <f>VLOOKUP($A126,'[2]Sheet 1'!$A$2:$Q$3504,16,FALSE)</f>
        <v>8</v>
      </c>
      <c r="Q126">
        <f>VLOOKUP($A126,'[2]Sheet 1'!$A$2:$Q$3504,17,FALSE)</f>
        <v>0</v>
      </c>
      <c r="S126" s="2"/>
    </row>
    <row r="127" spans="1:19" x14ac:dyDescent="0.25">
      <c r="A127" s="2">
        <v>257</v>
      </c>
      <c r="B127" s="2" t="s">
        <v>102</v>
      </c>
      <c r="C127" s="2">
        <v>100</v>
      </c>
      <c r="D127">
        <f>VLOOKUP($A127,'[2]Sheet 1'!$A$2:$Q$3504,4,FALSE)</f>
        <v>900</v>
      </c>
      <c r="E127">
        <f>VLOOKUP($A127,'[2]Sheet 1'!$A$2:$Q$3504,5,FALSE)</f>
        <v>0</v>
      </c>
      <c r="F127">
        <f>VLOOKUP($A127,'[2]Sheet 1'!$A$2:$Q$3504,6,FALSE)</f>
        <v>0</v>
      </c>
      <c r="G127">
        <f>VLOOKUP($A127,'[2]Sheet 1'!$A$2:$Q$3504,7,FALSE)</f>
        <v>0</v>
      </c>
      <c r="H127">
        <f>VLOOKUP($A127,'[2]Sheet 1'!$A$2:$Q$3504,8,FALSE)</f>
        <v>0.01</v>
      </c>
      <c r="I127">
        <f>VLOOKUP($A127,'[2]Sheet 1'!$A$2:$Q$3504,9,FALSE)</f>
        <v>0</v>
      </c>
      <c r="J127">
        <f>VLOOKUP($A127,'[2]Sheet 1'!$A$2:$Q$3504,10,FALSE)</f>
        <v>0</v>
      </c>
      <c r="K127">
        <f>VLOOKUP($A127,'[2]Sheet 1'!$A$2:$Q$3504,11,FALSE)</f>
        <v>0</v>
      </c>
      <c r="L127">
        <f>VLOOKUP($A127,'[2]Sheet 1'!$A$2:$Q$3504,12,FALSE)</f>
        <v>0.3</v>
      </c>
      <c r="M127">
        <f>VLOOKUP($A127,'[2]Sheet 1'!$A$2:$Q$3504,13,FALSE)</f>
        <v>0</v>
      </c>
      <c r="N127">
        <f>VLOOKUP($A127,'[2]Sheet 1'!$A$2:$Q$3504,14,FALSE)</f>
        <v>15.940000000000044</v>
      </c>
      <c r="O127">
        <f>VLOOKUP($A127,'[2]Sheet 1'!$A$2:$Q$3504,15,FALSE)</f>
        <v>0</v>
      </c>
      <c r="P127">
        <f>VLOOKUP($A127,'[2]Sheet 1'!$A$2:$Q$3504,16,FALSE)</f>
        <v>8</v>
      </c>
      <c r="Q127">
        <f>VLOOKUP($A127,'[2]Sheet 1'!$A$2:$Q$3504,17,FALSE)</f>
        <v>6010</v>
      </c>
      <c r="S127" s="2"/>
    </row>
    <row r="128" spans="1:19" x14ac:dyDescent="0.25">
      <c r="A128" s="2">
        <v>258</v>
      </c>
      <c r="B128" s="2" t="s">
        <v>103</v>
      </c>
      <c r="C128" s="2">
        <v>100</v>
      </c>
      <c r="D128">
        <f>VLOOKUP($A128,'[2]Sheet 1'!$A$2:$Q$3504,4,FALSE)</f>
        <v>881</v>
      </c>
      <c r="E128">
        <f>VLOOKUP($A128,'[2]Sheet 1'!$A$2:$Q$3504,5,FALSE)</f>
        <v>0</v>
      </c>
      <c r="F128">
        <f>VLOOKUP($A128,'[2]Sheet 1'!$A$2:$Q$3504,6,FALSE)</f>
        <v>0</v>
      </c>
      <c r="G128">
        <f>VLOOKUP($A128,'[2]Sheet 1'!$A$2:$Q$3504,7,FALSE)</f>
        <v>0</v>
      </c>
      <c r="H128">
        <f>VLOOKUP($A128,'[2]Sheet 1'!$A$2:$Q$3504,8,FALSE)</f>
        <v>0</v>
      </c>
      <c r="I128">
        <f>VLOOKUP($A128,'[2]Sheet 1'!$A$2:$Q$3504,9,FALSE)</f>
        <v>0</v>
      </c>
      <c r="J128">
        <f>VLOOKUP($A128,'[2]Sheet 1'!$A$2:$Q$3504,10,FALSE)</f>
        <v>0</v>
      </c>
      <c r="K128">
        <f>VLOOKUP($A128,'[2]Sheet 1'!$A$2:$Q$3504,11,FALSE)</f>
        <v>0</v>
      </c>
      <c r="L128">
        <f>VLOOKUP($A128,'[2]Sheet 1'!$A$2:$Q$3504,12,FALSE)</f>
        <v>0.2</v>
      </c>
      <c r="M128">
        <f>VLOOKUP($A128,'[2]Sheet 1'!$A$2:$Q$3504,13,FALSE)</f>
        <v>0</v>
      </c>
      <c r="N128">
        <f>VLOOKUP($A128,'[2]Sheet 1'!$A$2:$Q$3504,14,FALSE)</f>
        <v>3.81</v>
      </c>
      <c r="O128">
        <f>VLOOKUP($A128,'[2]Sheet 1'!$A$2:$Q$3504,15,FALSE)</f>
        <v>0</v>
      </c>
      <c r="P128">
        <f>VLOOKUP($A128,'[2]Sheet 1'!$A$2:$Q$3504,16,FALSE)</f>
        <v>24.7</v>
      </c>
      <c r="Q128">
        <f>VLOOKUP($A128,'[2]Sheet 1'!$A$2:$Q$3504,17,FALSE)</f>
        <v>0</v>
      </c>
      <c r="S128" s="2"/>
    </row>
    <row r="129" spans="1:19" x14ac:dyDescent="0.25">
      <c r="A129" s="2">
        <v>259</v>
      </c>
      <c r="B129" s="2" t="s">
        <v>104</v>
      </c>
      <c r="C129" s="2">
        <v>90</v>
      </c>
      <c r="D129">
        <f>VLOOKUP($A129,'[2]Sheet 1'!$A$2:$Q$3504,4,FALSE)</f>
        <v>862</v>
      </c>
      <c r="E129">
        <f>VLOOKUP($A129,'[2]Sheet 1'!$A$2:$Q$3504,5,FALSE)</f>
        <v>0</v>
      </c>
      <c r="F129">
        <f>VLOOKUP($A129,'[2]Sheet 1'!$A$2:$Q$3504,6,FALSE)</f>
        <v>0</v>
      </c>
      <c r="G129">
        <f>VLOOKUP($A129,'[2]Sheet 1'!$A$2:$Q$3504,7,FALSE)</f>
        <v>0</v>
      </c>
      <c r="H129">
        <f>VLOOKUP($A129,'[2]Sheet 1'!$A$2:$Q$3504,8,FALSE)</f>
        <v>0</v>
      </c>
      <c r="I129">
        <f>VLOOKUP($A129,'[2]Sheet 1'!$A$2:$Q$3504,9,FALSE)</f>
        <v>0</v>
      </c>
      <c r="J129">
        <f>VLOOKUP($A129,'[2]Sheet 1'!$A$2:$Q$3504,10,FALSE)</f>
        <v>0</v>
      </c>
      <c r="K129">
        <f>VLOOKUP($A129,'[2]Sheet 1'!$A$2:$Q$3504,11,FALSE)</f>
        <v>0</v>
      </c>
      <c r="L129">
        <f>VLOOKUP($A129,'[2]Sheet 1'!$A$2:$Q$3504,12,FALSE)</f>
        <v>0.2</v>
      </c>
      <c r="M129">
        <f>VLOOKUP($A129,'[2]Sheet 1'!$A$2:$Q$3504,13,FALSE)</f>
        <v>0</v>
      </c>
      <c r="N129">
        <f>VLOOKUP($A129,'[2]Sheet 1'!$A$2:$Q$3504,14,FALSE)</f>
        <v>3.81</v>
      </c>
      <c r="O129">
        <f>VLOOKUP($A129,'[2]Sheet 1'!$A$2:$Q$3504,15,FALSE)</f>
        <v>0</v>
      </c>
      <c r="P129">
        <f>VLOOKUP($A129,'[2]Sheet 1'!$A$2:$Q$3504,16,FALSE)</f>
        <v>24.7</v>
      </c>
      <c r="Q129">
        <f>VLOOKUP($A129,'[2]Sheet 1'!$A$2:$Q$3504,17,FALSE)</f>
        <v>0</v>
      </c>
      <c r="S129" s="2"/>
    </row>
    <row r="130" spans="1:19" x14ac:dyDescent="0.25">
      <c r="A130" s="2">
        <v>260</v>
      </c>
      <c r="B130" s="2" t="s">
        <v>105</v>
      </c>
      <c r="C130" s="2">
        <v>40</v>
      </c>
      <c r="D130">
        <f>VLOOKUP($A130,'[2]Sheet 1'!$A$2:$Q$3504,4,FALSE)</f>
        <v>98</v>
      </c>
      <c r="E130">
        <f>VLOOKUP($A130,'[2]Sheet 1'!$A$2:$Q$3504,5,FALSE)</f>
        <v>0.90500000000000003</v>
      </c>
      <c r="F130">
        <f>VLOOKUP($A130,'[2]Sheet 1'!$A$2:$Q$3504,6,FALSE)</f>
        <v>2.85</v>
      </c>
      <c r="G130">
        <f>VLOOKUP($A130,'[2]Sheet 1'!$A$2:$Q$3504,7,FALSE)</f>
        <v>0.22</v>
      </c>
      <c r="H130">
        <f>VLOOKUP($A130,'[2]Sheet 1'!$A$2:$Q$3504,8,FALSE)</f>
        <v>2.85</v>
      </c>
      <c r="I130">
        <f>VLOOKUP($A130,'[2]Sheet 1'!$A$2:$Q$3504,9,FALSE)</f>
        <v>87</v>
      </c>
      <c r="J130">
        <f>VLOOKUP($A130,'[2]Sheet 1'!$A$2:$Q$3504,10,FALSE)</f>
        <v>0</v>
      </c>
      <c r="K130">
        <f>VLOOKUP($A130,'[2]Sheet 1'!$A$2:$Q$3504,11,FALSE)</f>
        <v>5.0000000000000001E-3</v>
      </c>
      <c r="L130">
        <f>VLOOKUP($A130,'[2]Sheet 1'!$A$2:$Q$3504,12,FALSE)</f>
        <v>8.4499999999999993</v>
      </c>
      <c r="M130">
        <f>VLOOKUP($A130,'[2]Sheet 1'!$A$2:$Q$3504,13,FALSE)</f>
        <v>8.5</v>
      </c>
      <c r="N130">
        <f>VLOOKUP($A130,'[2]Sheet 1'!$A$2:$Q$3504,14,FALSE)</f>
        <v>3.3758764933823779</v>
      </c>
      <c r="O130">
        <f>VLOOKUP($A130,'[2]Sheet 1'!$A$2:$Q$3504,15,FALSE)</f>
        <v>0</v>
      </c>
      <c r="P130">
        <f>VLOOKUP($A130,'[2]Sheet 1'!$A$2:$Q$3504,16,FALSE)</f>
        <v>1.4000000000000037</v>
      </c>
      <c r="Q130">
        <f>VLOOKUP($A130,'[2]Sheet 1'!$A$2:$Q$3504,17,FALSE)</f>
        <v>20</v>
      </c>
      <c r="S130" s="2"/>
    </row>
    <row r="131" spans="1:19" x14ac:dyDescent="0.25">
      <c r="A131" s="2">
        <v>261</v>
      </c>
      <c r="B131" s="2" t="s">
        <v>106</v>
      </c>
      <c r="C131" s="2">
        <v>100</v>
      </c>
      <c r="D131">
        <f>VLOOKUP($A131,'[2]Sheet 1'!$A$2:$Q$3504,4,FALSE)</f>
        <v>900</v>
      </c>
      <c r="E131">
        <f>VLOOKUP($A131,'[2]Sheet 1'!$A$2:$Q$3504,5,FALSE)</f>
        <v>0</v>
      </c>
      <c r="F131">
        <f>VLOOKUP($A131,'[2]Sheet 1'!$A$2:$Q$3504,6,FALSE)</f>
        <v>0</v>
      </c>
      <c r="G131">
        <f>VLOOKUP($A131,'[2]Sheet 1'!$A$2:$Q$3504,7,FALSE)</f>
        <v>0</v>
      </c>
      <c r="H131">
        <f>VLOOKUP($A131,'[2]Sheet 1'!$A$2:$Q$3504,8,FALSE)</f>
        <v>0.4</v>
      </c>
      <c r="I131">
        <f>VLOOKUP($A131,'[2]Sheet 1'!$A$2:$Q$3504,9,FALSE)</f>
        <v>1</v>
      </c>
      <c r="J131">
        <f>VLOOKUP($A131,'[2]Sheet 1'!$A$2:$Q$3504,10,FALSE)</f>
        <v>0</v>
      </c>
      <c r="K131">
        <f>VLOOKUP($A131,'[2]Sheet 1'!$A$2:$Q$3504,11,FALSE)</f>
        <v>0</v>
      </c>
      <c r="L131">
        <f>VLOOKUP($A131,'[2]Sheet 1'!$A$2:$Q$3504,12,FALSE)</f>
        <v>0.3</v>
      </c>
      <c r="M131">
        <f>VLOOKUP($A131,'[2]Sheet 1'!$A$2:$Q$3504,13,FALSE)</f>
        <v>1</v>
      </c>
      <c r="N131">
        <f>VLOOKUP($A131,'[2]Sheet 1'!$A$2:$Q$3504,14,FALSE)</f>
        <v>14.349999999999952</v>
      </c>
      <c r="O131">
        <f>VLOOKUP($A131,'[2]Sheet 1'!$A$2:$Q$3504,15,FALSE)</f>
        <v>0</v>
      </c>
      <c r="P131">
        <f>VLOOKUP($A131,'[2]Sheet 1'!$A$2:$Q$3504,16,FALSE)</f>
        <v>60.200000000000095</v>
      </c>
      <c r="Q131">
        <f>VLOOKUP($A131,'[2]Sheet 1'!$A$2:$Q$3504,17,FALSE)</f>
        <v>0</v>
      </c>
      <c r="S131" s="2"/>
    </row>
    <row r="132" spans="1:19" x14ac:dyDescent="0.25">
      <c r="A132" s="2">
        <v>262</v>
      </c>
      <c r="B132" s="2" t="s">
        <v>107</v>
      </c>
      <c r="C132" s="2">
        <v>40</v>
      </c>
      <c r="D132">
        <f>VLOOKUP($A132,'[2]Sheet 1'!$A$2:$Q$3504,4,FALSE)</f>
        <v>98</v>
      </c>
      <c r="E132">
        <f>VLOOKUP($A132,'[2]Sheet 1'!$A$2:$Q$3504,5,FALSE)</f>
        <v>0.90500000000000003</v>
      </c>
      <c r="F132">
        <f>VLOOKUP($A132,'[2]Sheet 1'!$A$2:$Q$3504,6,FALSE)</f>
        <v>2.85</v>
      </c>
      <c r="G132">
        <f>VLOOKUP($A132,'[2]Sheet 1'!$A$2:$Q$3504,7,FALSE)</f>
        <v>0.22</v>
      </c>
      <c r="H132">
        <f>VLOOKUP($A132,'[2]Sheet 1'!$A$2:$Q$3504,8,FALSE)</f>
        <v>2.85</v>
      </c>
      <c r="I132">
        <f>VLOOKUP($A132,'[2]Sheet 1'!$A$2:$Q$3504,9,FALSE)</f>
        <v>87</v>
      </c>
      <c r="J132">
        <f>VLOOKUP($A132,'[2]Sheet 1'!$A$2:$Q$3504,10,FALSE)</f>
        <v>0</v>
      </c>
      <c r="K132">
        <f>VLOOKUP($A132,'[2]Sheet 1'!$A$2:$Q$3504,11,FALSE)</f>
        <v>5.0000000000000001E-3</v>
      </c>
      <c r="L132">
        <f>VLOOKUP($A132,'[2]Sheet 1'!$A$2:$Q$3504,12,FALSE)</f>
        <v>8.4499999999999993</v>
      </c>
      <c r="M132">
        <f>VLOOKUP($A132,'[2]Sheet 1'!$A$2:$Q$3504,13,FALSE)</f>
        <v>8.5</v>
      </c>
      <c r="N132">
        <f>VLOOKUP($A132,'[2]Sheet 1'!$A$2:$Q$3504,14,FALSE)</f>
        <v>3.3758764933823779</v>
      </c>
      <c r="O132">
        <f>VLOOKUP($A132,'[2]Sheet 1'!$A$2:$Q$3504,15,FALSE)</f>
        <v>0</v>
      </c>
      <c r="P132">
        <f>VLOOKUP($A132,'[2]Sheet 1'!$A$2:$Q$3504,16,FALSE)</f>
        <v>1.4000000000000037</v>
      </c>
      <c r="Q132">
        <f>VLOOKUP($A132,'[2]Sheet 1'!$A$2:$Q$3504,17,FALSE)</f>
        <v>20</v>
      </c>
      <c r="S132" s="2"/>
    </row>
    <row r="133" spans="1:19" x14ac:dyDescent="0.25">
      <c r="A133" s="2">
        <v>263</v>
      </c>
      <c r="B133" s="2" t="s">
        <v>414</v>
      </c>
      <c r="C133" s="2">
        <v>95</v>
      </c>
      <c r="D133">
        <f>VLOOKUP($A133,'[2]Sheet 1'!$A$2:$Q$3504,4,FALSE)</f>
        <v>884</v>
      </c>
      <c r="E133">
        <f>VLOOKUP($A133,'[2]Sheet 1'!$A$2:$Q$3504,5,FALSE)</f>
        <v>0</v>
      </c>
      <c r="F133">
        <f>VLOOKUP($A133,'[2]Sheet 1'!$A$2:$Q$3504,6,FALSE)</f>
        <v>0</v>
      </c>
      <c r="G133">
        <f>VLOOKUP($A133,'[2]Sheet 1'!$A$2:$Q$3504,7,FALSE)</f>
        <v>0</v>
      </c>
      <c r="H133">
        <f>VLOOKUP($A133,'[2]Sheet 1'!$A$2:$Q$3504,8,FALSE)</f>
        <v>0</v>
      </c>
      <c r="I133">
        <f>VLOOKUP($A133,'[2]Sheet 1'!$A$2:$Q$3504,9,FALSE)</f>
        <v>0</v>
      </c>
      <c r="J133">
        <f>VLOOKUP($A133,'[2]Sheet 1'!$A$2:$Q$3504,10,FALSE)</f>
        <v>0</v>
      </c>
      <c r="K133">
        <f>VLOOKUP($A133,'[2]Sheet 1'!$A$2:$Q$3504,11,FALSE)</f>
        <v>0</v>
      </c>
      <c r="L133">
        <f>VLOOKUP($A133,'[2]Sheet 1'!$A$2:$Q$3504,12,FALSE)</f>
        <v>0</v>
      </c>
      <c r="M133">
        <f>VLOOKUP($A133,'[2]Sheet 1'!$A$2:$Q$3504,13,FALSE)</f>
        <v>0</v>
      </c>
      <c r="N133">
        <f>VLOOKUP($A133,'[2]Sheet 1'!$A$2:$Q$3504,14,FALSE)</f>
        <v>0</v>
      </c>
      <c r="O133">
        <f>VLOOKUP($A133,'[2]Sheet 1'!$A$2:$Q$3504,15,FALSE)</f>
        <v>0</v>
      </c>
      <c r="P133">
        <f>VLOOKUP($A133,'[2]Sheet 1'!$A$2:$Q$3504,16,FALSE)</f>
        <v>0</v>
      </c>
      <c r="Q133">
        <f>VLOOKUP($A133,'[2]Sheet 1'!$A$2:$Q$3504,17,FALSE)</f>
        <v>0</v>
      </c>
      <c r="S133" s="2"/>
    </row>
    <row r="134" spans="1:19" x14ac:dyDescent="0.25">
      <c r="A134" s="2">
        <v>264</v>
      </c>
      <c r="B134" s="2" t="s">
        <v>108</v>
      </c>
      <c r="C134" s="2">
        <v>90</v>
      </c>
      <c r="D134">
        <f>VLOOKUP($A134,'[2]Sheet 1'!$A$2:$Q$3504,4,FALSE)</f>
        <v>884</v>
      </c>
      <c r="E134">
        <f>VLOOKUP($A134,'[2]Sheet 1'!$A$2:$Q$3504,5,FALSE)</f>
        <v>0</v>
      </c>
      <c r="F134">
        <f>VLOOKUP($A134,'[2]Sheet 1'!$A$2:$Q$3504,6,FALSE)</f>
        <v>0</v>
      </c>
      <c r="G134">
        <f>VLOOKUP($A134,'[2]Sheet 1'!$A$2:$Q$3504,7,FALSE)</f>
        <v>0</v>
      </c>
      <c r="H134">
        <f>VLOOKUP($A134,'[2]Sheet 1'!$A$2:$Q$3504,8,FALSE)</f>
        <v>0</v>
      </c>
      <c r="I134">
        <f>VLOOKUP($A134,'[2]Sheet 1'!$A$2:$Q$3504,9,FALSE)</f>
        <v>0</v>
      </c>
      <c r="J134">
        <f>VLOOKUP($A134,'[2]Sheet 1'!$A$2:$Q$3504,10,FALSE)</f>
        <v>0</v>
      </c>
      <c r="K134">
        <f>VLOOKUP($A134,'[2]Sheet 1'!$A$2:$Q$3504,11,FALSE)</f>
        <v>0</v>
      </c>
      <c r="L134">
        <f>VLOOKUP($A134,'[2]Sheet 1'!$A$2:$Q$3504,12,FALSE)</f>
        <v>0</v>
      </c>
      <c r="M134">
        <f>VLOOKUP($A134,'[2]Sheet 1'!$A$2:$Q$3504,13,FALSE)</f>
        <v>0</v>
      </c>
      <c r="N134">
        <f>VLOOKUP($A134,'[2]Sheet 1'!$A$2:$Q$3504,14,FALSE)</f>
        <v>0</v>
      </c>
      <c r="O134">
        <f>VLOOKUP($A134,'[2]Sheet 1'!$A$2:$Q$3504,15,FALSE)</f>
        <v>0</v>
      </c>
      <c r="P134">
        <f>VLOOKUP($A134,'[2]Sheet 1'!$A$2:$Q$3504,16,FALSE)</f>
        <v>0</v>
      </c>
      <c r="Q134">
        <f>VLOOKUP($A134,'[2]Sheet 1'!$A$2:$Q$3504,17,FALSE)</f>
        <v>0</v>
      </c>
      <c r="S134" s="2"/>
    </row>
    <row r="135" spans="1:19" x14ac:dyDescent="0.25">
      <c r="A135" s="2">
        <v>265</v>
      </c>
      <c r="B135" s="2" t="s">
        <v>415</v>
      </c>
      <c r="C135" s="2">
        <v>19.999999999999996</v>
      </c>
      <c r="D135">
        <f>VLOOKUP($A135,'[2]Sheet 1'!$A$2:$Q$3504,4,FALSE)</f>
        <v>884</v>
      </c>
      <c r="E135">
        <f>VLOOKUP($A135,'[2]Sheet 1'!$A$2:$Q$3504,5,FALSE)</f>
        <v>0</v>
      </c>
      <c r="F135">
        <f>VLOOKUP($A135,'[2]Sheet 1'!$A$2:$Q$3504,6,FALSE)</f>
        <v>0</v>
      </c>
      <c r="G135">
        <f>VLOOKUP($A135,'[2]Sheet 1'!$A$2:$Q$3504,7,FALSE)</f>
        <v>0</v>
      </c>
      <c r="H135">
        <f>VLOOKUP($A135,'[2]Sheet 1'!$A$2:$Q$3504,8,FALSE)</f>
        <v>0</v>
      </c>
      <c r="I135">
        <f>VLOOKUP($A135,'[2]Sheet 1'!$A$2:$Q$3504,9,FALSE)</f>
        <v>0</v>
      </c>
      <c r="J135">
        <f>VLOOKUP($A135,'[2]Sheet 1'!$A$2:$Q$3504,10,FALSE)</f>
        <v>0</v>
      </c>
      <c r="K135">
        <f>VLOOKUP($A135,'[2]Sheet 1'!$A$2:$Q$3504,11,FALSE)</f>
        <v>0</v>
      </c>
      <c r="L135">
        <f>VLOOKUP($A135,'[2]Sheet 1'!$A$2:$Q$3504,12,FALSE)</f>
        <v>0</v>
      </c>
      <c r="M135">
        <f>VLOOKUP($A135,'[2]Sheet 1'!$A$2:$Q$3504,13,FALSE)</f>
        <v>0</v>
      </c>
      <c r="N135">
        <f>VLOOKUP($A135,'[2]Sheet 1'!$A$2:$Q$3504,14,FALSE)</f>
        <v>0</v>
      </c>
      <c r="O135">
        <f>VLOOKUP($A135,'[2]Sheet 1'!$A$2:$Q$3504,15,FALSE)</f>
        <v>0</v>
      </c>
      <c r="P135">
        <f>VLOOKUP($A135,'[2]Sheet 1'!$A$2:$Q$3504,16,FALSE)</f>
        <v>0</v>
      </c>
      <c r="Q135">
        <f>VLOOKUP($A135,'[2]Sheet 1'!$A$2:$Q$3504,17,FALSE)</f>
        <v>0</v>
      </c>
      <c r="S135" s="2"/>
    </row>
    <row r="136" spans="1:19" x14ac:dyDescent="0.25">
      <c r="A136" s="2">
        <v>266</v>
      </c>
      <c r="B136" s="2" t="s">
        <v>109</v>
      </c>
      <c r="C136" s="2">
        <v>100</v>
      </c>
      <c r="D136">
        <f>VLOOKUP($A136,'[2]Sheet 1'!$A$2:$Q$3504,4,FALSE)</f>
        <v>884</v>
      </c>
      <c r="E136">
        <f>VLOOKUP($A136,'[2]Sheet 1'!$A$2:$Q$3504,5,FALSE)</f>
        <v>0</v>
      </c>
      <c r="F136">
        <f>VLOOKUP($A136,'[2]Sheet 1'!$A$2:$Q$3504,6,FALSE)</f>
        <v>0</v>
      </c>
      <c r="G136">
        <f>VLOOKUP($A136,'[2]Sheet 1'!$A$2:$Q$3504,7,FALSE)</f>
        <v>0</v>
      </c>
      <c r="H136">
        <f>VLOOKUP($A136,'[2]Sheet 1'!$A$2:$Q$3504,8,FALSE)</f>
        <v>0</v>
      </c>
      <c r="I136">
        <f>VLOOKUP($A136,'[2]Sheet 1'!$A$2:$Q$3504,9,FALSE)</f>
        <v>0</v>
      </c>
      <c r="J136">
        <f>VLOOKUP($A136,'[2]Sheet 1'!$A$2:$Q$3504,10,FALSE)</f>
        <v>0</v>
      </c>
      <c r="K136">
        <f>VLOOKUP($A136,'[2]Sheet 1'!$A$2:$Q$3504,11,FALSE)</f>
        <v>0</v>
      </c>
      <c r="L136">
        <f>VLOOKUP($A136,'[2]Sheet 1'!$A$2:$Q$3504,12,FALSE)</f>
        <v>0</v>
      </c>
      <c r="M136">
        <f>VLOOKUP($A136,'[2]Sheet 1'!$A$2:$Q$3504,13,FALSE)</f>
        <v>0</v>
      </c>
      <c r="N136">
        <f>VLOOKUP($A136,'[2]Sheet 1'!$A$2:$Q$3504,14,FALSE)</f>
        <v>0</v>
      </c>
      <c r="O136">
        <f>VLOOKUP($A136,'[2]Sheet 1'!$A$2:$Q$3504,15,FALSE)</f>
        <v>0</v>
      </c>
      <c r="P136">
        <f>VLOOKUP($A136,'[2]Sheet 1'!$A$2:$Q$3504,16,FALSE)</f>
        <v>0</v>
      </c>
      <c r="Q136">
        <f>VLOOKUP($A136,'[2]Sheet 1'!$A$2:$Q$3504,17,FALSE)</f>
        <v>0</v>
      </c>
      <c r="S136" s="2"/>
    </row>
    <row r="137" spans="1:19" x14ac:dyDescent="0.25">
      <c r="A137" s="2">
        <v>267</v>
      </c>
      <c r="B137" s="2" t="s">
        <v>110</v>
      </c>
      <c r="C137" s="2">
        <v>93</v>
      </c>
      <c r="D137">
        <f>VLOOKUP($A137,'[2]Sheet 1'!$A$2:$Q$3504,4,FALSE)</f>
        <v>584</v>
      </c>
      <c r="E137">
        <f>VLOOKUP($A137,'[2]Sheet 1'!$A$2:$Q$3504,5,FALSE)</f>
        <v>19.55</v>
      </c>
      <c r="F137">
        <f>VLOOKUP($A137,'[2]Sheet 1'!$A$2:$Q$3504,6,FALSE)</f>
        <v>8.6</v>
      </c>
      <c r="G137">
        <f>VLOOKUP($A137,'[2]Sheet 1'!$A$2:$Q$3504,7,FALSE)</f>
        <v>2.75</v>
      </c>
      <c r="H137">
        <f>VLOOKUP($A137,'[2]Sheet 1'!$A$2:$Q$3504,8,FALSE)</f>
        <v>5.125</v>
      </c>
      <c r="I137">
        <f>VLOOKUP($A137,'[2]Sheet 1'!$A$2:$Q$3504,9,FALSE)</f>
        <v>110</v>
      </c>
      <c r="J137">
        <f>VLOOKUP($A137,'[2]Sheet 1'!$A$2:$Q$3504,10,FALSE)</f>
        <v>227</v>
      </c>
      <c r="K137">
        <f>VLOOKUP($A137,'[2]Sheet 1'!$A$2:$Q$3504,11,FALSE)</f>
        <v>0.19500000000000001</v>
      </c>
      <c r="L137">
        <f>VLOOKUP($A137,'[2]Sheet 1'!$A$2:$Q$3504,12,FALSE)</f>
        <v>55.1</v>
      </c>
      <c r="M137">
        <f>VLOOKUP($A137,'[2]Sheet 1'!$A$2:$Q$3504,13,FALSE)</f>
        <v>782.5</v>
      </c>
      <c r="N137">
        <f>VLOOKUP($A137,'[2]Sheet 1'!$A$2:$Q$3504,14,FALSE)</f>
        <v>35.17</v>
      </c>
      <c r="O137">
        <f>VLOOKUP($A137,'[2]Sheet 1'!$A$2:$Q$3504,15,FALSE)</f>
        <v>0</v>
      </c>
      <c r="P137">
        <f>VLOOKUP($A137,'[2]Sheet 1'!$A$2:$Q$3504,16,FALSE)</f>
        <v>0</v>
      </c>
      <c r="Q137">
        <f>VLOOKUP($A137,'[2]Sheet 1'!$A$2:$Q$3504,17,FALSE)</f>
        <v>4</v>
      </c>
      <c r="S137" s="2"/>
    </row>
    <row r="138" spans="1:19" x14ac:dyDescent="0.25">
      <c r="A138" s="2">
        <v>268</v>
      </c>
      <c r="B138" s="2" t="s">
        <v>111</v>
      </c>
      <c r="C138" s="2">
        <v>100</v>
      </c>
      <c r="D138">
        <f>VLOOKUP($A138,'[2]Sheet 1'!$A$2:$Q$3504,4,FALSE)</f>
        <v>900</v>
      </c>
      <c r="E138">
        <f>VLOOKUP($A138,'[2]Sheet 1'!$A$2:$Q$3504,5,FALSE)</f>
        <v>0</v>
      </c>
      <c r="F138">
        <f>VLOOKUP($A138,'[2]Sheet 1'!$A$2:$Q$3504,6,FALSE)</f>
        <v>0</v>
      </c>
      <c r="G138">
        <f>VLOOKUP($A138,'[2]Sheet 1'!$A$2:$Q$3504,7,FALSE)</f>
        <v>0</v>
      </c>
      <c r="H138">
        <f>VLOOKUP($A138,'[2]Sheet 1'!$A$2:$Q$3504,8,FALSE)</f>
        <v>0.03</v>
      </c>
      <c r="I138">
        <f>VLOOKUP($A138,'[2]Sheet 1'!$A$2:$Q$3504,9,FALSE)</f>
        <v>0</v>
      </c>
      <c r="J138">
        <f>VLOOKUP($A138,'[2]Sheet 1'!$A$2:$Q$3504,10,FALSE)</f>
        <v>0</v>
      </c>
      <c r="K138">
        <f>VLOOKUP($A138,'[2]Sheet 1'!$A$2:$Q$3504,11,FALSE)</f>
        <v>0</v>
      </c>
      <c r="L138">
        <f>VLOOKUP($A138,'[2]Sheet 1'!$A$2:$Q$3504,12,FALSE)</f>
        <v>0</v>
      </c>
      <c r="M138">
        <f>VLOOKUP($A138,'[2]Sheet 1'!$A$2:$Q$3504,13,FALSE)</f>
        <v>0</v>
      </c>
      <c r="N138">
        <f>VLOOKUP($A138,'[2]Sheet 1'!$A$2:$Q$3504,14,FALSE)</f>
        <v>41.08</v>
      </c>
      <c r="O138">
        <f>VLOOKUP($A138,'[2]Sheet 1'!$A$2:$Q$3504,15,FALSE)</f>
        <v>0</v>
      </c>
      <c r="P138">
        <f>VLOOKUP($A138,'[2]Sheet 1'!$A$2:$Q$3504,16,FALSE)</f>
        <v>5.4</v>
      </c>
      <c r="Q138">
        <f>VLOOKUP($A138,'[2]Sheet 1'!$A$2:$Q$3504,17,FALSE)</f>
        <v>0</v>
      </c>
      <c r="S138" s="2"/>
    </row>
    <row r="139" spans="1:19" x14ac:dyDescent="0.25">
      <c r="A139" s="2">
        <v>269</v>
      </c>
      <c r="B139" s="2" t="s">
        <v>112</v>
      </c>
      <c r="C139" s="2">
        <v>90</v>
      </c>
      <c r="D139">
        <f>VLOOKUP($A139,'[2]Sheet 1'!$A$2:$Q$3504,4,FALSE)</f>
        <v>884</v>
      </c>
      <c r="E139">
        <f>VLOOKUP($A139,'[2]Sheet 1'!$A$2:$Q$3504,5,FALSE)</f>
        <v>0</v>
      </c>
      <c r="F139">
        <f>VLOOKUP($A139,'[2]Sheet 1'!$A$2:$Q$3504,6,FALSE)</f>
        <v>0</v>
      </c>
      <c r="G139">
        <f>VLOOKUP($A139,'[2]Sheet 1'!$A$2:$Q$3504,7,FALSE)</f>
        <v>0</v>
      </c>
      <c r="H139">
        <f>VLOOKUP($A139,'[2]Sheet 1'!$A$2:$Q$3504,8,FALSE)</f>
        <v>0.03</v>
      </c>
      <c r="I139">
        <f>VLOOKUP($A139,'[2]Sheet 1'!$A$2:$Q$3504,9,FALSE)</f>
        <v>0</v>
      </c>
      <c r="J139">
        <f>VLOOKUP($A139,'[2]Sheet 1'!$A$2:$Q$3504,10,FALSE)</f>
        <v>0</v>
      </c>
      <c r="K139">
        <f>VLOOKUP($A139,'[2]Sheet 1'!$A$2:$Q$3504,11,FALSE)</f>
        <v>0</v>
      </c>
      <c r="L139">
        <f>VLOOKUP($A139,'[2]Sheet 1'!$A$2:$Q$3504,12,FALSE)</f>
        <v>0</v>
      </c>
      <c r="M139">
        <f>VLOOKUP($A139,'[2]Sheet 1'!$A$2:$Q$3504,13,FALSE)</f>
        <v>0</v>
      </c>
      <c r="N139">
        <f>VLOOKUP($A139,'[2]Sheet 1'!$A$2:$Q$3504,14,FALSE)</f>
        <v>41.08</v>
      </c>
      <c r="O139">
        <f>VLOOKUP($A139,'[2]Sheet 1'!$A$2:$Q$3504,15,FALSE)</f>
        <v>0</v>
      </c>
      <c r="P139">
        <f>VLOOKUP($A139,'[2]Sheet 1'!$A$2:$Q$3504,16,FALSE)</f>
        <v>5.4</v>
      </c>
      <c r="Q139">
        <f>VLOOKUP($A139,'[2]Sheet 1'!$A$2:$Q$3504,17,FALSE)</f>
        <v>0</v>
      </c>
      <c r="S139" s="2"/>
    </row>
    <row r="140" spans="1:19" x14ac:dyDescent="0.25">
      <c r="A140" s="2">
        <v>270</v>
      </c>
      <c r="B140" s="2" t="s">
        <v>113</v>
      </c>
      <c r="C140" s="2">
        <v>88</v>
      </c>
      <c r="D140">
        <f>VLOOKUP($A140,'[2]Sheet 1'!$A$2:$Q$3504,4,FALSE)</f>
        <v>524.5</v>
      </c>
      <c r="E140">
        <f>VLOOKUP($A140,'[2]Sheet 1'!$A$2:$Q$3504,5,FALSE)</f>
        <v>23.04</v>
      </c>
      <c r="F140">
        <f>VLOOKUP($A140,'[2]Sheet 1'!$A$2:$Q$3504,6,FALSE)</f>
        <v>7.1</v>
      </c>
      <c r="G140">
        <f>VLOOKUP($A140,'[2]Sheet 1'!$A$2:$Q$3504,7,FALSE)</f>
        <v>5.54</v>
      </c>
      <c r="H140">
        <f>VLOOKUP($A140,'[2]Sheet 1'!$A$2:$Q$3504,8,FALSE)</f>
        <v>8.6050000000000004</v>
      </c>
      <c r="I140">
        <f>VLOOKUP($A140,'[2]Sheet 1'!$A$2:$Q$3504,9,FALSE)</f>
        <v>378</v>
      </c>
      <c r="J140">
        <f>VLOOKUP($A140,'[2]Sheet 1'!$A$2:$Q$3504,10,FALSE)</f>
        <v>162</v>
      </c>
      <c r="K140">
        <f>VLOOKUP($A140,'[2]Sheet 1'!$A$2:$Q$3504,11,FALSE)</f>
        <v>0.1305</v>
      </c>
      <c r="L140">
        <f>VLOOKUP($A140,'[2]Sheet 1'!$A$2:$Q$3504,12,FALSE)</f>
        <v>166.85</v>
      </c>
      <c r="M140">
        <f>VLOOKUP($A140,'[2]Sheet 1'!$A$2:$Q$3504,13,FALSE)</f>
        <v>738</v>
      </c>
      <c r="N140">
        <f>VLOOKUP($A140,'[2]Sheet 1'!$A$2:$Q$3504,14,FALSE)</f>
        <v>0</v>
      </c>
      <c r="O140">
        <f>VLOOKUP($A140,'[2]Sheet 1'!$A$2:$Q$3504,15,FALSE)</f>
        <v>0</v>
      </c>
      <c r="P140">
        <f>VLOOKUP($A140,'[2]Sheet 1'!$A$2:$Q$3504,16,FALSE)</f>
        <v>0</v>
      </c>
      <c r="Q140">
        <f>VLOOKUP($A140,'[2]Sheet 1'!$A$2:$Q$3504,17,FALSE)</f>
        <v>2</v>
      </c>
      <c r="S140" s="2"/>
    </row>
    <row r="141" spans="1:19" x14ac:dyDescent="0.25">
      <c r="A141" s="2">
        <v>271</v>
      </c>
      <c r="B141" s="2" t="s">
        <v>114</v>
      </c>
      <c r="C141" s="2">
        <v>100</v>
      </c>
      <c r="D141">
        <f>VLOOKUP($A141,'[2]Sheet 1'!$A$2:$Q$3504,4,FALSE)</f>
        <v>900</v>
      </c>
      <c r="E141">
        <f>VLOOKUP($A141,'[2]Sheet 1'!$A$2:$Q$3504,5,FALSE)</f>
        <v>0</v>
      </c>
      <c r="F141">
        <f>VLOOKUP($A141,'[2]Sheet 1'!$A$2:$Q$3504,6,FALSE)</f>
        <v>0</v>
      </c>
      <c r="G141">
        <f>VLOOKUP($A141,'[2]Sheet 1'!$A$2:$Q$3504,7,FALSE)</f>
        <v>0</v>
      </c>
      <c r="H141">
        <f>VLOOKUP($A141,'[2]Sheet 1'!$A$2:$Q$3504,8,FALSE)</f>
        <v>0</v>
      </c>
      <c r="I141">
        <f>VLOOKUP($A141,'[2]Sheet 1'!$A$2:$Q$3504,9,FALSE)</f>
        <v>0</v>
      </c>
      <c r="J141">
        <f>VLOOKUP($A141,'[2]Sheet 1'!$A$2:$Q$3504,10,FALSE)</f>
        <v>0</v>
      </c>
      <c r="K141">
        <f>VLOOKUP($A141,'[2]Sheet 1'!$A$2:$Q$3504,11,FALSE)</f>
        <v>0</v>
      </c>
      <c r="L141">
        <f>VLOOKUP($A141,'[2]Sheet 1'!$A$2:$Q$3504,12,FALSE)</f>
        <v>0.2</v>
      </c>
      <c r="M141">
        <f>VLOOKUP($A141,'[2]Sheet 1'!$A$2:$Q$3504,13,FALSE)</f>
        <v>0</v>
      </c>
      <c r="N141">
        <f>VLOOKUP($A141,'[2]Sheet 1'!$A$2:$Q$3504,14,FALSE)</f>
        <v>0</v>
      </c>
      <c r="O141">
        <f>VLOOKUP($A141,'[2]Sheet 1'!$A$2:$Q$3504,15,FALSE)</f>
        <v>0</v>
      </c>
      <c r="P141">
        <f>VLOOKUP($A141,'[2]Sheet 1'!$A$2:$Q$3504,16,FALSE)</f>
        <v>0</v>
      </c>
      <c r="Q141">
        <f>VLOOKUP($A141,'[2]Sheet 1'!$A$2:$Q$3504,17,FALSE)</f>
        <v>0</v>
      </c>
      <c r="S141" s="2"/>
    </row>
    <row r="142" spans="1:19" x14ac:dyDescent="0.25">
      <c r="A142" s="2">
        <v>272</v>
      </c>
      <c r="B142" s="2" t="s">
        <v>115</v>
      </c>
      <c r="C142" s="2">
        <v>90</v>
      </c>
      <c r="D142">
        <f>VLOOKUP($A142,'[2]Sheet 1'!$A$2:$Q$3504,4,FALSE)</f>
        <v>884</v>
      </c>
      <c r="E142">
        <f>VLOOKUP($A142,'[2]Sheet 1'!$A$2:$Q$3504,5,FALSE)</f>
        <v>0</v>
      </c>
      <c r="F142">
        <f>VLOOKUP($A142,'[2]Sheet 1'!$A$2:$Q$3504,6,FALSE)</f>
        <v>0</v>
      </c>
      <c r="G142">
        <f>VLOOKUP($A142,'[2]Sheet 1'!$A$2:$Q$3504,7,FALSE)</f>
        <v>0</v>
      </c>
      <c r="H142">
        <f>VLOOKUP($A142,'[2]Sheet 1'!$A$2:$Q$3504,8,FALSE)</f>
        <v>0</v>
      </c>
      <c r="I142">
        <f>VLOOKUP($A142,'[2]Sheet 1'!$A$2:$Q$3504,9,FALSE)</f>
        <v>0</v>
      </c>
      <c r="J142">
        <f>VLOOKUP($A142,'[2]Sheet 1'!$A$2:$Q$3504,10,FALSE)</f>
        <v>0</v>
      </c>
      <c r="K142">
        <f>VLOOKUP($A142,'[2]Sheet 1'!$A$2:$Q$3504,11,FALSE)</f>
        <v>0</v>
      </c>
      <c r="L142">
        <f>VLOOKUP($A142,'[2]Sheet 1'!$A$2:$Q$3504,12,FALSE)</f>
        <v>0</v>
      </c>
      <c r="M142">
        <f>VLOOKUP($A142,'[2]Sheet 1'!$A$2:$Q$3504,13,FALSE)</f>
        <v>0</v>
      </c>
      <c r="N142">
        <f>VLOOKUP($A142,'[2]Sheet 1'!$A$2:$Q$3504,14,FALSE)</f>
        <v>0</v>
      </c>
      <c r="O142">
        <f>VLOOKUP($A142,'[2]Sheet 1'!$A$2:$Q$3504,15,FALSE)</f>
        <v>0</v>
      </c>
      <c r="P142">
        <f>VLOOKUP($A142,'[2]Sheet 1'!$A$2:$Q$3504,16,FALSE)</f>
        <v>0</v>
      </c>
      <c r="Q142">
        <f>VLOOKUP($A142,'[2]Sheet 1'!$A$2:$Q$3504,17,FALSE)</f>
        <v>0</v>
      </c>
      <c r="S142" s="2"/>
    </row>
    <row r="143" spans="1:19" x14ac:dyDescent="0.25">
      <c r="A143" s="2">
        <v>274</v>
      </c>
      <c r="B143" s="2" t="s">
        <v>116</v>
      </c>
      <c r="C143" s="2">
        <v>100</v>
      </c>
      <c r="D143">
        <f>VLOOKUP($A143,'[2]Sheet 1'!$A$2:$Q$3504,4,FALSE)</f>
        <v>884</v>
      </c>
      <c r="E143">
        <f>VLOOKUP($A143,'[2]Sheet 1'!$A$2:$Q$3504,5,FALSE)</f>
        <v>0</v>
      </c>
      <c r="F143">
        <f>VLOOKUP($A143,'[2]Sheet 1'!$A$2:$Q$3504,6,FALSE)</f>
        <v>0</v>
      </c>
      <c r="G143">
        <f>VLOOKUP($A143,'[2]Sheet 1'!$A$2:$Q$3504,7,FALSE)</f>
        <v>0</v>
      </c>
      <c r="H143">
        <f>VLOOKUP($A143,'[2]Sheet 1'!$A$2:$Q$3504,8,FALSE)</f>
        <v>0.56000000000000005</v>
      </c>
      <c r="I143">
        <f>VLOOKUP($A143,'[2]Sheet 1'!$A$2:$Q$3504,9,FALSE)</f>
        <v>1</v>
      </c>
      <c r="J143">
        <f>VLOOKUP($A143,'[2]Sheet 1'!$A$2:$Q$3504,10,FALSE)</f>
        <v>0</v>
      </c>
      <c r="K143">
        <f>VLOOKUP($A143,'[2]Sheet 1'!$A$2:$Q$3504,11,FALSE)</f>
        <v>0</v>
      </c>
      <c r="L143">
        <f>VLOOKUP($A143,'[2]Sheet 1'!$A$2:$Q$3504,12,FALSE)</f>
        <v>0.3</v>
      </c>
      <c r="M143">
        <f>VLOOKUP($A143,'[2]Sheet 1'!$A$2:$Q$3504,13,FALSE)</f>
        <v>1</v>
      </c>
      <c r="N143">
        <f>VLOOKUP($A143,'[2]Sheet 1'!$A$2:$Q$3504,14,FALSE)</f>
        <v>14.35</v>
      </c>
      <c r="O143">
        <f>VLOOKUP($A143,'[2]Sheet 1'!$A$2:$Q$3504,15,FALSE)</f>
        <v>0</v>
      </c>
      <c r="P143">
        <f>VLOOKUP($A143,'[2]Sheet 1'!$A$2:$Q$3504,16,FALSE)</f>
        <v>60.2</v>
      </c>
      <c r="Q143">
        <f>VLOOKUP($A143,'[2]Sheet 1'!$A$2:$Q$3504,17,FALSE)</f>
        <v>0</v>
      </c>
      <c r="S143" s="2"/>
    </row>
    <row r="144" spans="1:19" x14ac:dyDescent="0.25">
      <c r="A144" s="2">
        <v>275</v>
      </c>
      <c r="B144" s="2" t="s">
        <v>444</v>
      </c>
      <c r="C144" s="2">
        <v>50</v>
      </c>
      <c r="D144" t="e">
        <f>VLOOKUP($A144,'[2]Sheet 1'!$A$2:$Q$3504,4,FALSE)</f>
        <v>#N/A</v>
      </c>
      <c r="E144" t="e">
        <f>VLOOKUP($A144,'[2]Sheet 1'!$A$2:$Q$3504,5,FALSE)</f>
        <v>#N/A</v>
      </c>
      <c r="F144" t="e">
        <f>VLOOKUP($A144,'[2]Sheet 1'!$A$2:$Q$3504,6,FALSE)</f>
        <v>#N/A</v>
      </c>
      <c r="G144" t="e">
        <f>VLOOKUP($A144,'[2]Sheet 1'!$A$2:$Q$3504,7,FALSE)</f>
        <v>#N/A</v>
      </c>
      <c r="H144" t="e">
        <f>VLOOKUP($A144,'[2]Sheet 1'!$A$2:$Q$3504,8,FALSE)</f>
        <v>#N/A</v>
      </c>
      <c r="I144" t="e">
        <f>VLOOKUP($A144,'[2]Sheet 1'!$A$2:$Q$3504,9,FALSE)</f>
        <v>#N/A</v>
      </c>
      <c r="J144" t="e">
        <f>VLOOKUP($A144,'[2]Sheet 1'!$A$2:$Q$3504,10,FALSE)</f>
        <v>#N/A</v>
      </c>
      <c r="K144" t="e">
        <f>VLOOKUP($A144,'[2]Sheet 1'!$A$2:$Q$3504,11,FALSE)</f>
        <v>#N/A</v>
      </c>
      <c r="L144" t="e">
        <f>VLOOKUP($A144,'[2]Sheet 1'!$A$2:$Q$3504,12,FALSE)</f>
        <v>#N/A</v>
      </c>
      <c r="M144" t="e">
        <f>VLOOKUP($A144,'[2]Sheet 1'!$A$2:$Q$3504,13,FALSE)</f>
        <v>#N/A</v>
      </c>
      <c r="N144" t="e">
        <f>VLOOKUP($A144,'[2]Sheet 1'!$A$2:$Q$3504,14,FALSE)</f>
        <v>#N/A</v>
      </c>
      <c r="O144" t="e">
        <f>VLOOKUP($A144,'[2]Sheet 1'!$A$2:$Q$3504,15,FALSE)</f>
        <v>#N/A</v>
      </c>
      <c r="P144" t="e">
        <f>VLOOKUP($A144,'[2]Sheet 1'!$A$2:$Q$3504,16,FALSE)</f>
        <v>#N/A</v>
      </c>
      <c r="Q144" t="e">
        <f>VLOOKUP($A144,'[2]Sheet 1'!$A$2:$Q$3504,17,FALSE)</f>
        <v>#N/A</v>
      </c>
      <c r="S144" s="2"/>
    </row>
    <row r="145" spans="1:19" x14ac:dyDescent="0.25">
      <c r="A145" s="2">
        <v>277</v>
      </c>
      <c r="B145" s="2" t="s">
        <v>445</v>
      </c>
      <c r="C145" s="2">
        <v>50</v>
      </c>
      <c r="D145" t="e">
        <f>VLOOKUP($A145,'[2]Sheet 1'!$A$2:$Q$3504,4,FALSE)</f>
        <v>#N/A</v>
      </c>
      <c r="E145" t="e">
        <f>VLOOKUP($A145,'[2]Sheet 1'!$A$2:$Q$3504,5,FALSE)</f>
        <v>#N/A</v>
      </c>
      <c r="F145" t="e">
        <f>VLOOKUP($A145,'[2]Sheet 1'!$A$2:$Q$3504,6,FALSE)</f>
        <v>#N/A</v>
      </c>
      <c r="G145" t="e">
        <f>VLOOKUP($A145,'[2]Sheet 1'!$A$2:$Q$3504,7,FALSE)</f>
        <v>#N/A</v>
      </c>
      <c r="H145" t="e">
        <f>VLOOKUP($A145,'[2]Sheet 1'!$A$2:$Q$3504,8,FALSE)</f>
        <v>#N/A</v>
      </c>
      <c r="I145" t="e">
        <f>VLOOKUP($A145,'[2]Sheet 1'!$A$2:$Q$3504,9,FALSE)</f>
        <v>#N/A</v>
      </c>
      <c r="J145" t="e">
        <f>VLOOKUP($A145,'[2]Sheet 1'!$A$2:$Q$3504,10,FALSE)</f>
        <v>#N/A</v>
      </c>
      <c r="K145" t="e">
        <f>VLOOKUP($A145,'[2]Sheet 1'!$A$2:$Q$3504,11,FALSE)</f>
        <v>#N/A</v>
      </c>
      <c r="L145" t="e">
        <f>VLOOKUP($A145,'[2]Sheet 1'!$A$2:$Q$3504,12,FALSE)</f>
        <v>#N/A</v>
      </c>
      <c r="M145" t="e">
        <f>VLOOKUP($A145,'[2]Sheet 1'!$A$2:$Q$3504,13,FALSE)</f>
        <v>#N/A</v>
      </c>
      <c r="N145" t="e">
        <f>VLOOKUP($A145,'[2]Sheet 1'!$A$2:$Q$3504,14,FALSE)</f>
        <v>#N/A</v>
      </c>
      <c r="O145" t="e">
        <f>VLOOKUP($A145,'[2]Sheet 1'!$A$2:$Q$3504,15,FALSE)</f>
        <v>#N/A</v>
      </c>
      <c r="P145" t="e">
        <f>VLOOKUP($A145,'[2]Sheet 1'!$A$2:$Q$3504,16,FALSE)</f>
        <v>#N/A</v>
      </c>
      <c r="Q145" t="e">
        <f>VLOOKUP($A145,'[2]Sheet 1'!$A$2:$Q$3504,17,FALSE)</f>
        <v>#N/A</v>
      </c>
      <c r="S145" s="2"/>
    </row>
    <row r="146" spans="1:19" x14ac:dyDescent="0.25">
      <c r="A146" s="2">
        <v>280</v>
      </c>
      <c r="B146" s="2" t="s">
        <v>416</v>
      </c>
      <c r="C146" s="2">
        <v>95</v>
      </c>
      <c r="D146">
        <f>VLOOKUP($A146,'[2]Sheet 1'!$A$2:$Q$3504,4,FALSE)</f>
        <v>517</v>
      </c>
      <c r="E146">
        <f>VLOOKUP($A146,'[2]Sheet 1'!$A$2:$Q$3504,5,FALSE)</f>
        <v>16.18</v>
      </c>
      <c r="F146">
        <f>VLOOKUP($A146,'[2]Sheet 1'!$A$2:$Q$3504,6,FALSE)</f>
        <v>0</v>
      </c>
      <c r="G146">
        <f>VLOOKUP($A146,'[2]Sheet 1'!$A$2:$Q$3504,7,FALSE)</f>
        <v>5.05</v>
      </c>
      <c r="H146">
        <f>VLOOKUP($A146,'[2]Sheet 1'!$A$2:$Q$3504,8,FALSE)</f>
        <v>4.9000000000000004</v>
      </c>
      <c r="I146">
        <f>VLOOKUP($A146,'[2]Sheet 1'!$A$2:$Q$3504,9,FALSE)</f>
        <v>78</v>
      </c>
      <c r="J146">
        <f>VLOOKUP($A146,'[2]Sheet 1'!$A$2:$Q$3504,10,FALSE)</f>
        <v>160</v>
      </c>
      <c r="K146">
        <f>VLOOKUP($A146,'[2]Sheet 1'!$A$2:$Q$3504,11,FALSE)</f>
        <v>0.41499999999999998</v>
      </c>
      <c r="L146">
        <f>VLOOKUP($A146,'[2]Sheet 1'!$A$2:$Q$3504,12,FALSE)</f>
        <v>0</v>
      </c>
      <c r="M146">
        <f>VLOOKUP($A146,'[2]Sheet 1'!$A$2:$Q$3504,13,FALSE)</f>
        <v>687</v>
      </c>
      <c r="N146">
        <f>VLOOKUP($A146,'[2]Sheet 1'!$A$2:$Q$3504,14,FALSE)</f>
        <v>0</v>
      </c>
      <c r="O146">
        <f>VLOOKUP($A146,'[2]Sheet 1'!$A$2:$Q$3504,15,FALSE)</f>
        <v>0</v>
      </c>
      <c r="P146">
        <f>VLOOKUP($A146,'[2]Sheet 1'!$A$2:$Q$3504,16,FALSE)</f>
        <v>0</v>
      </c>
      <c r="Q146">
        <f>VLOOKUP($A146,'[2]Sheet 1'!$A$2:$Q$3504,17,FALSE)</f>
        <v>3</v>
      </c>
      <c r="S146" s="2"/>
    </row>
    <row r="147" spans="1:19" x14ac:dyDescent="0.25">
      <c r="A147" s="2">
        <v>281</v>
      </c>
      <c r="B147" s="2" t="s">
        <v>117</v>
      </c>
      <c r="C147" s="2">
        <v>100</v>
      </c>
      <c r="D147">
        <f>VLOOKUP($A147,'[2]Sheet 1'!$A$2:$Q$3504,4,FALSE)</f>
        <v>884</v>
      </c>
      <c r="E147">
        <f>VLOOKUP($A147,'[2]Sheet 1'!$A$2:$Q$3504,5,FALSE)</f>
        <v>0</v>
      </c>
      <c r="F147">
        <f>VLOOKUP($A147,'[2]Sheet 1'!$A$2:$Q$3504,6,FALSE)</f>
        <v>0</v>
      </c>
      <c r="G147">
        <f>VLOOKUP($A147,'[2]Sheet 1'!$A$2:$Q$3504,7,FALSE)</f>
        <v>0</v>
      </c>
      <c r="H147">
        <f>VLOOKUP($A147,'[2]Sheet 1'!$A$2:$Q$3504,8,FALSE)</f>
        <v>0</v>
      </c>
      <c r="I147">
        <f>VLOOKUP($A147,'[2]Sheet 1'!$A$2:$Q$3504,9,FALSE)</f>
        <v>0</v>
      </c>
      <c r="J147">
        <f>VLOOKUP($A147,'[2]Sheet 1'!$A$2:$Q$3504,10,FALSE)</f>
        <v>0</v>
      </c>
      <c r="K147">
        <f>VLOOKUP($A147,'[2]Sheet 1'!$A$2:$Q$3504,11,FALSE)</f>
        <v>0</v>
      </c>
      <c r="L147">
        <f>VLOOKUP($A147,'[2]Sheet 1'!$A$2:$Q$3504,12,FALSE)</f>
        <v>0.2</v>
      </c>
      <c r="M147">
        <f>VLOOKUP($A147,'[2]Sheet 1'!$A$2:$Q$3504,13,FALSE)</f>
        <v>0</v>
      </c>
      <c r="N147">
        <f>VLOOKUP($A147,'[2]Sheet 1'!$A$2:$Q$3504,14,FALSE)</f>
        <v>34.1</v>
      </c>
      <c r="O147">
        <f>VLOOKUP($A147,'[2]Sheet 1'!$A$2:$Q$3504,15,FALSE)</f>
        <v>0</v>
      </c>
      <c r="P147">
        <f>VLOOKUP($A147,'[2]Sheet 1'!$A$2:$Q$3504,16,FALSE)</f>
        <v>7.1</v>
      </c>
      <c r="Q147">
        <f>VLOOKUP($A147,'[2]Sheet 1'!$A$2:$Q$3504,17,FALSE)</f>
        <v>0</v>
      </c>
      <c r="S147" s="2"/>
    </row>
    <row r="148" spans="1:19" x14ac:dyDescent="0.25">
      <c r="A148" s="2">
        <v>282</v>
      </c>
      <c r="B148" s="2" t="s">
        <v>118</v>
      </c>
      <c r="C148" s="2">
        <v>90</v>
      </c>
      <c r="D148">
        <f>VLOOKUP($A148,'[2]Sheet 1'!$A$2:$Q$3504,4,FALSE)</f>
        <v>342</v>
      </c>
      <c r="E148">
        <f>VLOOKUP($A148,'[2]Sheet 1'!$A$2:$Q$3504,5,FALSE)</f>
        <v>35.619999999999997</v>
      </c>
      <c r="F148">
        <f>VLOOKUP($A148,'[2]Sheet 1'!$A$2:$Q$3504,6,FALSE)</f>
        <v>0</v>
      </c>
      <c r="G148">
        <f>VLOOKUP($A148,'[2]Sheet 1'!$A$2:$Q$3504,7,FALSE)</f>
        <v>5.01</v>
      </c>
      <c r="H148">
        <f>VLOOKUP($A148,'[2]Sheet 1'!$A$2:$Q$3504,8,FALSE)</f>
        <v>4.8600000000000003</v>
      </c>
      <c r="I148">
        <f>VLOOKUP($A148,'[2]Sheet 1'!$A$2:$Q$3504,9,FALSE)</f>
        <v>77</v>
      </c>
      <c r="J148">
        <f>VLOOKUP($A148,'[2]Sheet 1'!$A$2:$Q$3504,10,FALSE)</f>
        <v>159</v>
      </c>
      <c r="K148">
        <f>VLOOKUP($A148,'[2]Sheet 1'!$A$2:$Q$3504,11,FALSE)</f>
        <v>0.41199999999999998</v>
      </c>
      <c r="L148">
        <f>VLOOKUP($A148,'[2]Sheet 1'!$A$2:$Q$3504,12,FALSE)</f>
        <v>0</v>
      </c>
      <c r="M148">
        <f>VLOOKUP($A148,'[2]Sheet 1'!$A$2:$Q$3504,13,FALSE)</f>
        <v>68</v>
      </c>
      <c r="N148">
        <f>VLOOKUP($A148,'[2]Sheet 1'!$A$2:$Q$3504,14,FALSE)</f>
        <v>0</v>
      </c>
      <c r="O148">
        <f>VLOOKUP($A148,'[2]Sheet 1'!$A$2:$Q$3504,15,FALSE)</f>
        <v>0</v>
      </c>
      <c r="P148">
        <f>VLOOKUP($A148,'[2]Sheet 1'!$A$2:$Q$3504,16,FALSE)</f>
        <v>0</v>
      </c>
      <c r="Q148">
        <f>VLOOKUP($A148,'[2]Sheet 1'!$A$2:$Q$3504,17,FALSE)</f>
        <v>2</v>
      </c>
      <c r="S148" s="2"/>
    </row>
    <row r="149" spans="1:19" x14ac:dyDescent="0.25">
      <c r="A149" s="2">
        <v>289</v>
      </c>
      <c r="B149" s="2" t="s">
        <v>119</v>
      </c>
      <c r="C149" s="2">
        <v>94</v>
      </c>
      <c r="D149">
        <f>VLOOKUP($A149,'[2]Sheet 1'!$A$2:$Q$3504,4,FALSE)</f>
        <v>561</v>
      </c>
      <c r="E149">
        <f>VLOOKUP($A149,'[2]Sheet 1'!$A$2:$Q$3504,5,FALSE)</f>
        <v>19.100000000000001</v>
      </c>
      <c r="F149">
        <f>VLOOKUP($A149,'[2]Sheet 1'!$A$2:$Q$3504,6,FALSE)</f>
        <v>11.7</v>
      </c>
      <c r="G149">
        <f>VLOOKUP($A149,'[2]Sheet 1'!$A$2:$Q$3504,7,FALSE)</f>
        <v>6.43</v>
      </c>
      <c r="H149">
        <f>VLOOKUP($A149,'[2]Sheet 1'!$A$2:$Q$3504,8,FALSE)</f>
        <v>9.5</v>
      </c>
      <c r="I149">
        <f>VLOOKUP($A149,'[2]Sheet 1'!$A$2:$Q$3504,9,FALSE)</f>
        <v>816</v>
      </c>
      <c r="J149">
        <f>VLOOKUP($A149,'[2]Sheet 1'!$A$2:$Q$3504,10,FALSE)</f>
        <v>115</v>
      </c>
      <c r="K149">
        <f>VLOOKUP($A149,'[2]Sheet 1'!$A$2:$Q$3504,11,FALSE)</f>
        <v>0.25</v>
      </c>
      <c r="L149">
        <f>VLOOKUP($A149,'[2]Sheet 1'!$A$2:$Q$3504,12,FALSE)</f>
        <v>25.6</v>
      </c>
      <c r="M149">
        <f>VLOOKUP($A149,'[2]Sheet 1'!$A$2:$Q$3504,13,FALSE)</f>
        <v>457</v>
      </c>
      <c r="N149">
        <f>VLOOKUP($A149,'[2]Sheet 1'!$A$2:$Q$3504,14,FALSE)</f>
        <v>0.25</v>
      </c>
      <c r="O149">
        <f>VLOOKUP($A149,'[2]Sheet 1'!$A$2:$Q$3504,15,FALSE)</f>
        <v>0</v>
      </c>
      <c r="P149">
        <f>VLOOKUP($A149,'[2]Sheet 1'!$A$2:$Q$3504,16,FALSE)</f>
        <v>0</v>
      </c>
      <c r="Q149">
        <f>VLOOKUP($A149,'[2]Sheet 1'!$A$2:$Q$3504,17,FALSE)</f>
        <v>2.5</v>
      </c>
      <c r="S149" s="2"/>
    </row>
    <row r="150" spans="1:19" x14ac:dyDescent="0.25">
      <c r="A150" s="2">
        <v>290</v>
      </c>
      <c r="B150" s="2" t="s">
        <v>120</v>
      </c>
      <c r="C150" s="2">
        <v>100</v>
      </c>
      <c r="D150">
        <f>VLOOKUP($A150,'[2]Sheet 1'!$A$2:$Q$3504,4,FALSE)</f>
        <v>898</v>
      </c>
      <c r="E150">
        <f>VLOOKUP($A150,'[2]Sheet 1'!$A$2:$Q$3504,5,FALSE)</f>
        <v>0</v>
      </c>
      <c r="F150">
        <f>VLOOKUP($A150,'[2]Sheet 1'!$A$2:$Q$3504,6,FALSE)</f>
        <v>0</v>
      </c>
      <c r="G150">
        <f>VLOOKUP($A150,'[2]Sheet 1'!$A$2:$Q$3504,7,FALSE)</f>
        <v>8.5000000000000006E-2</v>
      </c>
      <c r="H150">
        <f>VLOOKUP($A150,'[2]Sheet 1'!$A$2:$Q$3504,8,FALSE)</f>
        <v>1.1000000000000001</v>
      </c>
      <c r="I150">
        <f>VLOOKUP($A150,'[2]Sheet 1'!$A$2:$Q$3504,9,FALSE)</f>
        <v>4.5</v>
      </c>
      <c r="J150">
        <f>VLOOKUP($A150,'[2]Sheet 1'!$A$2:$Q$3504,10,FALSE)</f>
        <v>0</v>
      </c>
      <c r="K150">
        <f>VLOOKUP($A150,'[2]Sheet 1'!$A$2:$Q$3504,11,FALSE)</f>
        <v>0</v>
      </c>
      <c r="L150">
        <f>VLOOKUP($A150,'[2]Sheet 1'!$A$2:$Q$3504,12,FALSE)</f>
        <v>0.2</v>
      </c>
      <c r="M150">
        <f>VLOOKUP($A150,'[2]Sheet 1'!$A$2:$Q$3504,13,FALSE)</f>
        <v>0</v>
      </c>
      <c r="N150">
        <f>VLOOKUP($A150,'[2]Sheet 1'!$A$2:$Q$3504,14,FALSE)</f>
        <v>1.4</v>
      </c>
      <c r="O150">
        <f>VLOOKUP($A150,'[2]Sheet 1'!$A$2:$Q$3504,15,FALSE)</f>
        <v>0</v>
      </c>
      <c r="P150">
        <f>VLOOKUP($A150,'[2]Sheet 1'!$A$2:$Q$3504,16,FALSE)</f>
        <v>13.6</v>
      </c>
      <c r="Q150">
        <f>VLOOKUP($A150,'[2]Sheet 1'!$A$2:$Q$3504,17,FALSE)</f>
        <v>0</v>
      </c>
      <c r="S150" s="2"/>
    </row>
    <row r="151" spans="1:19" x14ac:dyDescent="0.25">
      <c r="A151" s="2">
        <v>291</v>
      </c>
      <c r="B151" s="2" t="s">
        <v>121</v>
      </c>
      <c r="C151" s="2">
        <v>90</v>
      </c>
      <c r="D151">
        <f>VLOOKUP($A151,'[2]Sheet 1'!$A$2:$Q$3504,4,FALSE)</f>
        <v>567</v>
      </c>
      <c r="E151">
        <f>VLOOKUP($A151,'[2]Sheet 1'!$A$2:$Q$3504,5,FALSE)</f>
        <v>16.96</v>
      </c>
      <c r="F151">
        <f>VLOOKUP($A151,'[2]Sheet 1'!$A$2:$Q$3504,6,FALSE)</f>
        <v>0</v>
      </c>
      <c r="G151">
        <f>VLOOKUP($A151,'[2]Sheet 1'!$A$2:$Q$3504,7,FALSE)</f>
        <v>10.23</v>
      </c>
      <c r="H151">
        <f>VLOOKUP($A151,'[2]Sheet 1'!$A$2:$Q$3504,8,FALSE)</f>
        <v>14.55</v>
      </c>
      <c r="I151">
        <f>VLOOKUP($A151,'[2]Sheet 1'!$A$2:$Q$3504,9,FALSE)</f>
        <v>153</v>
      </c>
      <c r="J151">
        <f>VLOOKUP($A151,'[2]Sheet 1'!$A$2:$Q$3504,10,FALSE)</f>
        <v>30</v>
      </c>
      <c r="K151">
        <f>VLOOKUP($A151,'[2]Sheet 1'!$A$2:$Q$3504,11,FALSE)</f>
        <v>0.27500000000000002</v>
      </c>
      <c r="L151">
        <f>VLOOKUP($A151,'[2]Sheet 1'!$A$2:$Q$3504,12,FALSE)</f>
        <v>0</v>
      </c>
      <c r="M151">
        <f>VLOOKUP($A151,'[2]Sheet 1'!$A$2:$Q$3504,13,FALSE)</f>
        <v>406</v>
      </c>
      <c r="N151">
        <f>VLOOKUP($A151,'[2]Sheet 1'!$A$2:$Q$3504,14,FALSE)</f>
        <v>0</v>
      </c>
      <c r="O151">
        <f>VLOOKUP($A151,'[2]Sheet 1'!$A$2:$Q$3504,15,FALSE)</f>
        <v>0</v>
      </c>
      <c r="P151">
        <f>VLOOKUP($A151,'[2]Sheet 1'!$A$2:$Q$3504,16,FALSE)</f>
        <v>0</v>
      </c>
      <c r="Q151">
        <f>VLOOKUP($A151,'[2]Sheet 1'!$A$2:$Q$3504,17,FALSE)</f>
        <v>3</v>
      </c>
      <c r="S151" s="2"/>
    </row>
    <row r="152" spans="1:19" x14ac:dyDescent="0.25">
      <c r="A152" s="2">
        <v>292</v>
      </c>
      <c r="B152" s="2" t="s">
        <v>122</v>
      </c>
      <c r="C152" s="2">
        <v>90</v>
      </c>
      <c r="D152">
        <f>VLOOKUP($A152,'[2]Sheet 1'!$A$2:$Q$3504,4,FALSE)</f>
        <v>524.5</v>
      </c>
      <c r="E152">
        <f>VLOOKUP($A152,'[2]Sheet 1'!$A$2:$Q$3504,5,FALSE)</f>
        <v>23.04</v>
      </c>
      <c r="F152">
        <f>VLOOKUP($A152,'[2]Sheet 1'!$A$2:$Q$3504,6,FALSE)</f>
        <v>7.1</v>
      </c>
      <c r="G152">
        <f>VLOOKUP($A152,'[2]Sheet 1'!$A$2:$Q$3504,7,FALSE)</f>
        <v>5.54</v>
      </c>
      <c r="H152">
        <f>VLOOKUP($A152,'[2]Sheet 1'!$A$2:$Q$3504,8,FALSE)</f>
        <v>8.6050000000000004</v>
      </c>
      <c r="I152">
        <f>VLOOKUP($A152,'[2]Sheet 1'!$A$2:$Q$3504,9,FALSE)</f>
        <v>378</v>
      </c>
      <c r="J152">
        <f>VLOOKUP($A152,'[2]Sheet 1'!$A$2:$Q$3504,10,FALSE)</f>
        <v>162</v>
      </c>
      <c r="K152">
        <f>VLOOKUP($A152,'[2]Sheet 1'!$A$2:$Q$3504,11,FALSE)</f>
        <v>0.1305</v>
      </c>
      <c r="L152">
        <f>VLOOKUP($A152,'[2]Sheet 1'!$A$2:$Q$3504,12,FALSE)</f>
        <v>166.85</v>
      </c>
      <c r="M152">
        <f>VLOOKUP($A152,'[2]Sheet 1'!$A$2:$Q$3504,13,FALSE)</f>
        <v>738</v>
      </c>
      <c r="N152">
        <f>VLOOKUP($A152,'[2]Sheet 1'!$A$2:$Q$3504,14,FALSE)</f>
        <v>0</v>
      </c>
      <c r="O152">
        <f>VLOOKUP($A152,'[2]Sheet 1'!$A$2:$Q$3504,15,FALSE)</f>
        <v>0</v>
      </c>
      <c r="P152">
        <f>VLOOKUP($A152,'[2]Sheet 1'!$A$2:$Q$3504,16,FALSE)</f>
        <v>0</v>
      </c>
      <c r="Q152">
        <f>VLOOKUP($A152,'[2]Sheet 1'!$A$2:$Q$3504,17,FALSE)</f>
        <v>2</v>
      </c>
      <c r="S152" s="2"/>
    </row>
    <row r="153" spans="1:19" x14ac:dyDescent="0.25">
      <c r="A153" s="2">
        <v>294</v>
      </c>
      <c r="B153" s="2" t="s">
        <v>123</v>
      </c>
      <c r="C153" s="2">
        <v>90</v>
      </c>
      <c r="D153">
        <f>VLOOKUP($A153,'[2]Sheet 1'!$A$2:$Q$3504,4,FALSE)</f>
        <v>367</v>
      </c>
      <c r="E153">
        <f>VLOOKUP($A153,'[2]Sheet 1'!$A$2:$Q$3504,5,FALSE)</f>
        <v>49.1</v>
      </c>
      <c r="F153">
        <f>VLOOKUP($A153,'[2]Sheet 1'!$A$2:$Q$3504,6,FALSE)</f>
        <v>0</v>
      </c>
      <c r="G153">
        <f>VLOOKUP($A153,'[2]Sheet 1'!$A$2:$Q$3504,7,FALSE)</f>
        <v>12.32</v>
      </c>
      <c r="H153">
        <f>VLOOKUP($A153,'[2]Sheet 1'!$A$2:$Q$3504,8,FALSE)</f>
        <v>13.35</v>
      </c>
      <c r="I153">
        <f>VLOOKUP($A153,'[2]Sheet 1'!$A$2:$Q$3504,9,FALSE)</f>
        <v>504</v>
      </c>
      <c r="J153">
        <f>VLOOKUP($A153,'[2]Sheet 1'!$A$2:$Q$3504,10,FALSE)</f>
        <v>242</v>
      </c>
      <c r="K153">
        <f>VLOOKUP($A153,'[2]Sheet 1'!$A$2:$Q$3504,11,FALSE)</f>
        <v>0.42</v>
      </c>
      <c r="L153">
        <f>VLOOKUP($A153,'[2]Sheet 1'!$A$2:$Q$3504,12,FALSE)</f>
        <v>0</v>
      </c>
      <c r="M153">
        <f>VLOOKUP($A153,'[2]Sheet 1'!$A$2:$Q$3504,13,FALSE)</f>
        <v>1869</v>
      </c>
      <c r="N153">
        <f>VLOOKUP($A153,'[2]Sheet 1'!$A$2:$Q$3504,14,FALSE)</f>
        <v>0</v>
      </c>
      <c r="O153">
        <f>VLOOKUP($A153,'[2]Sheet 1'!$A$2:$Q$3504,15,FALSE)</f>
        <v>0</v>
      </c>
      <c r="P153">
        <f>VLOOKUP($A153,'[2]Sheet 1'!$A$2:$Q$3504,16,FALSE)</f>
        <v>0</v>
      </c>
      <c r="Q153">
        <f>VLOOKUP($A153,'[2]Sheet 1'!$A$2:$Q$3504,17,FALSE)</f>
        <v>23</v>
      </c>
      <c r="S153" s="2"/>
    </row>
    <row r="154" spans="1:19" x14ac:dyDescent="0.25">
      <c r="A154" s="2">
        <v>295</v>
      </c>
      <c r="B154" s="2" t="s">
        <v>124</v>
      </c>
      <c r="C154" s="2">
        <v>90</v>
      </c>
      <c r="D154">
        <f>VLOOKUP($A154,'[2]Sheet 1'!$A$2:$Q$3504,4,FALSE)</f>
        <v>884</v>
      </c>
      <c r="E154">
        <f>VLOOKUP($A154,'[2]Sheet 1'!$A$2:$Q$3504,5,FALSE)</f>
        <v>0</v>
      </c>
      <c r="F154">
        <f>VLOOKUP($A154,'[2]Sheet 1'!$A$2:$Q$3504,6,FALSE)</f>
        <v>0</v>
      </c>
      <c r="G154">
        <f>VLOOKUP($A154,'[2]Sheet 1'!$A$2:$Q$3504,7,FALSE)</f>
        <v>0</v>
      </c>
      <c r="H154">
        <f>VLOOKUP($A154,'[2]Sheet 1'!$A$2:$Q$3504,8,FALSE)</f>
        <v>0</v>
      </c>
      <c r="I154">
        <f>VLOOKUP($A154,'[2]Sheet 1'!$A$2:$Q$3504,9,FALSE)</f>
        <v>0</v>
      </c>
      <c r="J154">
        <f>VLOOKUP($A154,'[2]Sheet 1'!$A$2:$Q$3504,10,FALSE)</f>
        <v>0</v>
      </c>
      <c r="K154">
        <f>VLOOKUP($A154,'[2]Sheet 1'!$A$2:$Q$3504,11,FALSE)</f>
        <v>0</v>
      </c>
      <c r="L154">
        <f>VLOOKUP($A154,'[2]Sheet 1'!$A$2:$Q$3504,12,FALSE)</f>
        <v>0</v>
      </c>
      <c r="M154">
        <f>VLOOKUP($A154,'[2]Sheet 1'!$A$2:$Q$3504,13,FALSE)</f>
        <v>0</v>
      </c>
      <c r="N154">
        <f>VLOOKUP($A154,'[2]Sheet 1'!$A$2:$Q$3504,14,FALSE)</f>
        <v>0</v>
      </c>
      <c r="O154">
        <f>VLOOKUP($A154,'[2]Sheet 1'!$A$2:$Q$3504,15,FALSE)</f>
        <v>0</v>
      </c>
      <c r="P154">
        <f>VLOOKUP($A154,'[2]Sheet 1'!$A$2:$Q$3504,16,FALSE)</f>
        <v>0</v>
      </c>
      <c r="Q154">
        <f>VLOOKUP($A154,'[2]Sheet 1'!$A$2:$Q$3504,17,FALSE)</f>
        <v>0</v>
      </c>
      <c r="S154" s="2"/>
    </row>
    <row r="155" spans="1:19" x14ac:dyDescent="0.25">
      <c r="A155" s="2">
        <v>296</v>
      </c>
      <c r="B155" s="2" t="s">
        <v>125</v>
      </c>
      <c r="C155" s="2">
        <v>95</v>
      </c>
      <c r="D155">
        <f>VLOOKUP($A155,'[2]Sheet 1'!$A$2:$Q$3504,4,FALSE)</f>
        <v>525</v>
      </c>
      <c r="E155">
        <f>VLOOKUP($A155,'[2]Sheet 1'!$A$2:$Q$3504,5,FALSE)</f>
        <v>17.989999999999998</v>
      </c>
      <c r="F155">
        <f>VLOOKUP($A155,'[2]Sheet 1'!$A$2:$Q$3504,6,FALSE)</f>
        <v>19.5</v>
      </c>
      <c r="G155">
        <f>VLOOKUP($A155,'[2]Sheet 1'!$A$2:$Q$3504,7,FALSE)</f>
        <v>7.9</v>
      </c>
      <c r="H155">
        <f>VLOOKUP($A155,'[2]Sheet 1'!$A$2:$Q$3504,8,FALSE)</f>
        <v>9.76</v>
      </c>
      <c r="I155">
        <f>VLOOKUP($A155,'[2]Sheet 1'!$A$2:$Q$3504,9,FALSE)</f>
        <v>1438</v>
      </c>
      <c r="J155">
        <f>VLOOKUP($A155,'[2]Sheet 1'!$A$2:$Q$3504,10,FALSE)</f>
        <v>82</v>
      </c>
      <c r="K155">
        <f>VLOOKUP($A155,'[2]Sheet 1'!$A$2:$Q$3504,11,FALSE)</f>
        <v>0.1</v>
      </c>
      <c r="L155">
        <f>VLOOKUP($A155,'[2]Sheet 1'!$A$2:$Q$3504,12,FALSE)</f>
        <v>8.8000000000000007</v>
      </c>
      <c r="M155">
        <f>VLOOKUP($A155,'[2]Sheet 1'!$A$2:$Q$3504,13,FALSE)</f>
        <v>719</v>
      </c>
      <c r="N155">
        <f>VLOOKUP($A155,'[2]Sheet 1'!$A$2:$Q$3504,14,FALSE)</f>
        <v>1.77</v>
      </c>
      <c r="O155">
        <f>VLOOKUP($A155,'[2]Sheet 1'!$A$2:$Q$3504,15,FALSE)</f>
        <v>0</v>
      </c>
      <c r="P155">
        <f>VLOOKUP($A155,'[2]Sheet 1'!$A$2:$Q$3504,16,FALSE)</f>
        <v>0</v>
      </c>
      <c r="Q155">
        <f>VLOOKUP($A155,'[2]Sheet 1'!$A$2:$Q$3504,17,FALSE)</f>
        <v>0</v>
      </c>
      <c r="S155" s="2"/>
    </row>
    <row r="156" spans="1:19" x14ac:dyDescent="0.25">
      <c r="A156" s="2">
        <v>297</v>
      </c>
      <c r="B156" s="2" t="s">
        <v>126</v>
      </c>
      <c r="C156" s="2">
        <v>100</v>
      </c>
      <c r="D156">
        <f>VLOOKUP($A156,'[2]Sheet 1'!$A$2:$Q$3504,4,FALSE)</f>
        <v>884</v>
      </c>
      <c r="E156">
        <f>VLOOKUP($A156,'[2]Sheet 1'!$A$2:$Q$3504,5,FALSE)</f>
        <v>0</v>
      </c>
      <c r="F156">
        <f>VLOOKUP($A156,'[2]Sheet 1'!$A$2:$Q$3504,6,FALSE)</f>
        <v>0</v>
      </c>
      <c r="G156">
        <f>VLOOKUP($A156,'[2]Sheet 1'!$A$2:$Q$3504,7,FALSE)</f>
        <v>0</v>
      </c>
      <c r="H156">
        <f>VLOOKUP($A156,'[2]Sheet 1'!$A$2:$Q$3504,8,FALSE)</f>
        <v>0</v>
      </c>
      <c r="I156">
        <f>VLOOKUP($A156,'[2]Sheet 1'!$A$2:$Q$3504,9,FALSE)</f>
        <v>0</v>
      </c>
      <c r="J156">
        <f>VLOOKUP($A156,'[2]Sheet 1'!$A$2:$Q$3504,10,FALSE)</f>
        <v>0</v>
      </c>
      <c r="K156">
        <f>VLOOKUP($A156,'[2]Sheet 1'!$A$2:$Q$3504,11,FALSE)</f>
        <v>0</v>
      </c>
      <c r="L156">
        <f>VLOOKUP($A156,'[2]Sheet 1'!$A$2:$Q$3504,12,FALSE)</f>
        <v>0</v>
      </c>
      <c r="M156">
        <f>VLOOKUP($A156,'[2]Sheet 1'!$A$2:$Q$3504,13,FALSE)</f>
        <v>0</v>
      </c>
      <c r="N156">
        <f>VLOOKUP($A156,'[2]Sheet 1'!$A$2:$Q$3504,14,FALSE)</f>
        <v>11.4</v>
      </c>
      <c r="O156">
        <f>VLOOKUP($A156,'[2]Sheet 1'!$A$2:$Q$3504,15,FALSE)</f>
        <v>0</v>
      </c>
      <c r="P156">
        <f>VLOOKUP($A156,'[2]Sheet 1'!$A$2:$Q$3504,16,FALSE)</f>
        <v>0</v>
      </c>
      <c r="Q156">
        <f>VLOOKUP($A156,'[2]Sheet 1'!$A$2:$Q$3504,17,FALSE)</f>
        <v>0</v>
      </c>
      <c r="S156" s="2"/>
    </row>
    <row r="157" spans="1:19" x14ac:dyDescent="0.25">
      <c r="A157" s="2">
        <v>299</v>
      </c>
      <c r="B157" s="2" t="s">
        <v>446</v>
      </c>
      <c r="C157" s="2">
        <v>50</v>
      </c>
      <c r="D157" t="e">
        <f>VLOOKUP($A157,'[2]Sheet 1'!$A$2:$Q$3504,4,FALSE)</f>
        <v>#N/A</v>
      </c>
      <c r="E157" t="e">
        <f>VLOOKUP($A157,'[2]Sheet 1'!$A$2:$Q$3504,5,FALSE)</f>
        <v>#N/A</v>
      </c>
      <c r="F157" t="e">
        <f>VLOOKUP($A157,'[2]Sheet 1'!$A$2:$Q$3504,6,FALSE)</f>
        <v>#N/A</v>
      </c>
      <c r="G157" t="e">
        <f>VLOOKUP($A157,'[2]Sheet 1'!$A$2:$Q$3504,7,FALSE)</f>
        <v>#N/A</v>
      </c>
      <c r="H157" t="e">
        <f>VLOOKUP($A157,'[2]Sheet 1'!$A$2:$Q$3504,8,FALSE)</f>
        <v>#N/A</v>
      </c>
      <c r="I157" t="e">
        <f>VLOOKUP($A157,'[2]Sheet 1'!$A$2:$Q$3504,9,FALSE)</f>
        <v>#N/A</v>
      </c>
      <c r="J157" t="e">
        <f>VLOOKUP($A157,'[2]Sheet 1'!$A$2:$Q$3504,10,FALSE)</f>
        <v>#N/A</v>
      </c>
      <c r="K157" t="e">
        <f>VLOOKUP($A157,'[2]Sheet 1'!$A$2:$Q$3504,11,FALSE)</f>
        <v>#N/A</v>
      </c>
      <c r="L157" t="e">
        <f>VLOOKUP($A157,'[2]Sheet 1'!$A$2:$Q$3504,12,FALSE)</f>
        <v>#N/A</v>
      </c>
      <c r="M157" t="e">
        <f>VLOOKUP($A157,'[2]Sheet 1'!$A$2:$Q$3504,13,FALSE)</f>
        <v>#N/A</v>
      </c>
      <c r="N157" t="e">
        <f>VLOOKUP($A157,'[2]Sheet 1'!$A$2:$Q$3504,14,FALSE)</f>
        <v>#N/A</v>
      </c>
      <c r="O157" t="e">
        <f>VLOOKUP($A157,'[2]Sheet 1'!$A$2:$Q$3504,15,FALSE)</f>
        <v>#N/A</v>
      </c>
      <c r="P157" t="e">
        <f>VLOOKUP($A157,'[2]Sheet 1'!$A$2:$Q$3504,16,FALSE)</f>
        <v>#N/A</v>
      </c>
      <c r="Q157" t="e">
        <f>VLOOKUP($A157,'[2]Sheet 1'!$A$2:$Q$3504,17,FALSE)</f>
        <v>#N/A</v>
      </c>
      <c r="S157" s="2"/>
    </row>
    <row r="158" spans="1:19" x14ac:dyDescent="0.25">
      <c r="A158" s="2">
        <v>305</v>
      </c>
      <c r="B158" s="2" t="s">
        <v>447</v>
      </c>
      <c r="C158" s="2">
        <v>50</v>
      </c>
      <c r="D158" t="e">
        <f>VLOOKUP($A158,'[2]Sheet 1'!$A$2:$Q$3504,4,FALSE)</f>
        <v>#N/A</v>
      </c>
      <c r="E158" t="e">
        <f>VLOOKUP($A158,'[2]Sheet 1'!$A$2:$Q$3504,5,FALSE)</f>
        <v>#N/A</v>
      </c>
      <c r="F158" t="e">
        <f>VLOOKUP($A158,'[2]Sheet 1'!$A$2:$Q$3504,6,FALSE)</f>
        <v>#N/A</v>
      </c>
      <c r="G158" t="e">
        <f>VLOOKUP($A158,'[2]Sheet 1'!$A$2:$Q$3504,7,FALSE)</f>
        <v>#N/A</v>
      </c>
      <c r="H158" t="e">
        <f>VLOOKUP($A158,'[2]Sheet 1'!$A$2:$Q$3504,8,FALSE)</f>
        <v>#N/A</v>
      </c>
      <c r="I158" t="e">
        <f>VLOOKUP($A158,'[2]Sheet 1'!$A$2:$Q$3504,9,FALSE)</f>
        <v>#N/A</v>
      </c>
      <c r="J158" t="e">
        <f>VLOOKUP($A158,'[2]Sheet 1'!$A$2:$Q$3504,10,FALSE)</f>
        <v>#N/A</v>
      </c>
      <c r="K158" t="e">
        <f>VLOOKUP($A158,'[2]Sheet 1'!$A$2:$Q$3504,11,FALSE)</f>
        <v>#N/A</v>
      </c>
      <c r="L158" t="e">
        <f>VLOOKUP($A158,'[2]Sheet 1'!$A$2:$Q$3504,12,FALSE)</f>
        <v>#N/A</v>
      </c>
      <c r="M158" t="e">
        <f>VLOOKUP($A158,'[2]Sheet 1'!$A$2:$Q$3504,13,FALSE)</f>
        <v>#N/A</v>
      </c>
      <c r="N158" t="e">
        <f>VLOOKUP($A158,'[2]Sheet 1'!$A$2:$Q$3504,14,FALSE)</f>
        <v>#N/A</v>
      </c>
      <c r="O158" t="e">
        <f>VLOOKUP($A158,'[2]Sheet 1'!$A$2:$Q$3504,15,FALSE)</f>
        <v>#N/A</v>
      </c>
      <c r="P158" t="e">
        <f>VLOOKUP($A158,'[2]Sheet 1'!$A$2:$Q$3504,16,FALSE)</f>
        <v>#N/A</v>
      </c>
      <c r="Q158" t="e">
        <f>VLOOKUP($A158,'[2]Sheet 1'!$A$2:$Q$3504,17,FALSE)</f>
        <v>#N/A</v>
      </c>
      <c r="S158" s="2"/>
    </row>
    <row r="159" spans="1:19" x14ac:dyDescent="0.25">
      <c r="A159" s="2">
        <v>306</v>
      </c>
      <c r="B159" s="2" t="s">
        <v>127</v>
      </c>
      <c r="C159" s="2">
        <v>100</v>
      </c>
      <c r="D159" t="e">
        <f>VLOOKUP($A159,'[2]Sheet 1'!$A$2:$Q$3504,4,FALSE)</f>
        <v>#N/A</v>
      </c>
      <c r="E159" t="e">
        <f>VLOOKUP($A159,'[2]Sheet 1'!$A$2:$Q$3504,5,FALSE)</f>
        <v>#N/A</v>
      </c>
      <c r="F159" t="e">
        <f>VLOOKUP($A159,'[2]Sheet 1'!$A$2:$Q$3504,6,FALSE)</f>
        <v>#N/A</v>
      </c>
      <c r="G159" t="e">
        <f>VLOOKUP($A159,'[2]Sheet 1'!$A$2:$Q$3504,7,FALSE)</f>
        <v>#N/A</v>
      </c>
      <c r="H159" t="e">
        <f>VLOOKUP($A159,'[2]Sheet 1'!$A$2:$Q$3504,8,FALSE)</f>
        <v>#N/A</v>
      </c>
      <c r="I159" t="e">
        <f>VLOOKUP($A159,'[2]Sheet 1'!$A$2:$Q$3504,9,FALSE)</f>
        <v>#N/A</v>
      </c>
      <c r="J159" t="e">
        <f>VLOOKUP($A159,'[2]Sheet 1'!$A$2:$Q$3504,10,FALSE)</f>
        <v>#N/A</v>
      </c>
      <c r="K159" t="e">
        <f>VLOOKUP($A159,'[2]Sheet 1'!$A$2:$Q$3504,11,FALSE)</f>
        <v>#N/A</v>
      </c>
      <c r="L159" t="e">
        <f>VLOOKUP($A159,'[2]Sheet 1'!$A$2:$Q$3504,12,FALSE)</f>
        <v>#N/A</v>
      </c>
      <c r="M159" t="e">
        <f>VLOOKUP($A159,'[2]Sheet 1'!$A$2:$Q$3504,13,FALSE)</f>
        <v>#N/A</v>
      </c>
      <c r="N159" t="e">
        <f>VLOOKUP($A159,'[2]Sheet 1'!$A$2:$Q$3504,14,FALSE)</f>
        <v>#N/A</v>
      </c>
      <c r="O159" t="e">
        <f>VLOOKUP($A159,'[2]Sheet 1'!$A$2:$Q$3504,15,FALSE)</f>
        <v>#N/A</v>
      </c>
      <c r="P159" t="e">
        <f>VLOOKUP($A159,'[2]Sheet 1'!$A$2:$Q$3504,16,FALSE)</f>
        <v>#N/A</v>
      </c>
      <c r="Q159" t="e">
        <f>VLOOKUP($A159,'[2]Sheet 1'!$A$2:$Q$3504,17,FALSE)</f>
        <v>#N/A</v>
      </c>
      <c r="S159" s="2"/>
    </row>
    <row r="160" spans="1:19" x14ac:dyDescent="0.25">
      <c r="A160" s="2">
        <v>310</v>
      </c>
      <c r="B160" s="2" t="s">
        <v>448</v>
      </c>
      <c r="C160" s="2">
        <v>50</v>
      </c>
      <c r="D160" t="e">
        <f>VLOOKUP($A160,'[2]Sheet 1'!$A$2:$Q$3504,4,FALSE)</f>
        <v>#N/A</v>
      </c>
      <c r="E160" t="e">
        <f>VLOOKUP($A160,'[2]Sheet 1'!$A$2:$Q$3504,5,FALSE)</f>
        <v>#N/A</v>
      </c>
      <c r="F160" t="e">
        <f>VLOOKUP($A160,'[2]Sheet 1'!$A$2:$Q$3504,6,FALSE)</f>
        <v>#N/A</v>
      </c>
      <c r="G160" t="e">
        <f>VLOOKUP($A160,'[2]Sheet 1'!$A$2:$Q$3504,7,FALSE)</f>
        <v>#N/A</v>
      </c>
      <c r="H160" t="e">
        <f>VLOOKUP($A160,'[2]Sheet 1'!$A$2:$Q$3504,8,FALSE)</f>
        <v>#N/A</v>
      </c>
      <c r="I160" t="e">
        <f>VLOOKUP($A160,'[2]Sheet 1'!$A$2:$Q$3504,9,FALSE)</f>
        <v>#N/A</v>
      </c>
      <c r="J160" t="e">
        <f>VLOOKUP($A160,'[2]Sheet 1'!$A$2:$Q$3504,10,FALSE)</f>
        <v>#N/A</v>
      </c>
      <c r="K160" t="e">
        <f>VLOOKUP($A160,'[2]Sheet 1'!$A$2:$Q$3504,11,FALSE)</f>
        <v>#N/A</v>
      </c>
      <c r="L160" t="e">
        <f>VLOOKUP($A160,'[2]Sheet 1'!$A$2:$Q$3504,12,FALSE)</f>
        <v>#N/A</v>
      </c>
      <c r="M160" t="e">
        <f>VLOOKUP($A160,'[2]Sheet 1'!$A$2:$Q$3504,13,FALSE)</f>
        <v>#N/A</v>
      </c>
      <c r="N160" t="e">
        <f>VLOOKUP($A160,'[2]Sheet 1'!$A$2:$Q$3504,14,FALSE)</f>
        <v>#N/A</v>
      </c>
      <c r="O160" t="e">
        <f>VLOOKUP($A160,'[2]Sheet 1'!$A$2:$Q$3504,15,FALSE)</f>
        <v>#N/A</v>
      </c>
      <c r="P160" t="e">
        <f>VLOOKUP($A160,'[2]Sheet 1'!$A$2:$Q$3504,16,FALSE)</f>
        <v>#N/A</v>
      </c>
      <c r="Q160" t="e">
        <f>VLOOKUP($A160,'[2]Sheet 1'!$A$2:$Q$3504,17,FALSE)</f>
        <v>#N/A</v>
      </c>
      <c r="S160" s="2"/>
    </row>
    <row r="161" spans="1:19" x14ac:dyDescent="0.25">
      <c r="A161" s="2">
        <v>311</v>
      </c>
      <c r="B161" s="2" t="s">
        <v>128</v>
      </c>
      <c r="C161" s="2">
        <v>90</v>
      </c>
      <c r="D161">
        <f>VLOOKUP($A161,'[2]Sheet 1'!$A$2:$Q$3504,4,FALSE)</f>
        <v>506</v>
      </c>
      <c r="E161">
        <f>VLOOKUP($A161,'[2]Sheet 1'!$A$2:$Q$3504,5,FALSE)</f>
        <v>32.590000000000003</v>
      </c>
      <c r="F161">
        <f>VLOOKUP($A161,'[2]Sheet 1'!$A$2:$Q$3504,6,FALSE)</f>
        <v>5.5</v>
      </c>
      <c r="G161">
        <f>VLOOKUP($A161,'[2]Sheet 1'!$A$2:$Q$3504,7,FALSE)</f>
        <v>6</v>
      </c>
      <c r="H161">
        <f>VLOOKUP($A161,'[2]Sheet 1'!$A$2:$Q$3504,8,FALSE)</f>
        <v>5.4</v>
      </c>
      <c r="I161">
        <f>VLOOKUP($A161,'[2]Sheet 1'!$A$2:$Q$3504,9,FALSE)</f>
        <v>100</v>
      </c>
      <c r="J161">
        <f>VLOOKUP($A161,'[2]Sheet 1'!$A$2:$Q$3504,10,FALSE)</f>
        <v>233</v>
      </c>
      <c r="K161">
        <f>VLOOKUP($A161,'[2]Sheet 1'!$A$2:$Q$3504,11,FALSE)</f>
        <v>0.255</v>
      </c>
      <c r="L161">
        <f>VLOOKUP($A161,'[2]Sheet 1'!$A$2:$Q$3504,12,FALSE)</f>
        <v>0</v>
      </c>
      <c r="M161">
        <f>VLOOKUP($A161,'[2]Sheet 1'!$A$2:$Q$3504,13,FALSE)</f>
        <v>1350</v>
      </c>
      <c r="N161">
        <f>VLOOKUP($A161,'[2]Sheet 1'!$A$2:$Q$3504,14,FALSE)</f>
        <v>0</v>
      </c>
      <c r="O161">
        <f>VLOOKUP($A161,'[2]Sheet 1'!$A$2:$Q$3504,15,FALSE)</f>
        <v>0</v>
      </c>
      <c r="P161">
        <f>VLOOKUP($A161,'[2]Sheet 1'!$A$2:$Q$3504,16,FALSE)</f>
        <v>0</v>
      </c>
      <c r="Q161">
        <f>VLOOKUP($A161,'[2]Sheet 1'!$A$2:$Q$3504,17,FALSE)</f>
        <v>22</v>
      </c>
      <c r="S161" s="2"/>
    </row>
    <row r="162" spans="1:19" x14ac:dyDescent="0.25">
      <c r="A162" s="2">
        <v>313</v>
      </c>
      <c r="B162" s="2" t="s">
        <v>129</v>
      </c>
      <c r="C162" s="2">
        <v>100</v>
      </c>
      <c r="D162">
        <f>VLOOKUP($A162,'[2]Sheet 1'!$A$2:$Q$3504,4,FALSE)</f>
        <v>884</v>
      </c>
      <c r="E162">
        <f>VLOOKUP($A162,'[2]Sheet 1'!$A$2:$Q$3504,5,FALSE)</f>
        <v>0</v>
      </c>
      <c r="F162">
        <f>VLOOKUP($A162,'[2]Sheet 1'!$A$2:$Q$3504,6,FALSE)</f>
        <v>0</v>
      </c>
      <c r="G162">
        <f>VLOOKUP($A162,'[2]Sheet 1'!$A$2:$Q$3504,7,FALSE)</f>
        <v>0</v>
      </c>
      <c r="H162">
        <f>VLOOKUP($A162,'[2]Sheet 1'!$A$2:$Q$3504,8,FALSE)</f>
        <v>0</v>
      </c>
      <c r="I162">
        <f>VLOOKUP($A162,'[2]Sheet 1'!$A$2:$Q$3504,9,FALSE)</f>
        <v>0</v>
      </c>
      <c r="J162">
        <f>VLOOKUP($A162,'[2]Sheet 1'!$A$2:$Q$3504,10,FALSE)</f>
        <v>0</v>
      </c>
      <c r="K162">
        <f>VLOOKUP($A162,'[2]Sheet 1'!$A$2:$Q$3504,11,FALSE)</f>
        <v>0</v>
      </c>
      <c r="L162">
        <f>VLOOKUP($A162,'[2]Sheet 1'!$A$2:$Q$3504,12,FALSE)</f>
        <v>0.2</v>
      </c>
      <c r="M162">
        <f>VLOOKUP($A162,'[2]Sheet 1'!$A$2:$Q$3504,13,FALSE)</f>
        <v>0</v>
      </c>
      <c r="N162">
        <f>VLOOKUP($A162,'[2]Sheet 1'!$A$2:$Q$3504,14,FALSE)</f>
        <v>35.299999999999997</v>
      </c>
      <c r="O162">
        <f>VLOOKUP($A162,'[2]Sheet 1'!$A$2:$Q$3504,15,FALSE)</f>
        <v>0</v>
      </c>
      <c r="P162">
        <f>VLOOKUP($A162,'[2]Sheet 1'!$A$2:$Q$3504,16,FALSE)</f>
        <v>24.7</v>
      </c>
      <c r="Q162">
        <f>VLOOKUP($A162,'[2]Sheet 1'!$A$2:$Q$3504,17,FALSE)</f>
        <v>0</v>
      </c>
      <c r="S162" s="2"/>
    </row>
    <row r="163" spans="1:19" x14ac:dyDescent="0.25">
      <c r="A163" s="2">
        <v>314</v>
      </c>
      <c r="B163" s="2" t="s">
        <v>130</v>
      </c>
      <c r="C163" s="2">
        <v>90</v>
      </c>
      <c r="D163">
        <f>VLOOKUP($A163,'[2]Sheet 1'!$A$2:$Q$3504,4,FALSE)</f>
        <v>367</v>
      </c>
      <c r="E163">
        <f>VLOOKUP($A163,'[2]Sheet 1'!$A$2:$Q$3504,5,FALSE)</f>
        <v>49.1</v>
      </c>
      <c r="F163">
        <f>VLOOKUP($A163,'[2]Sheet 1'!$A$2:$Q$3504,6,FALSE)</f>
        <v>0</v>
      </c>
      <c r="G163">
        <f>VLOOKUP($A163,'[2]Sheet 1'!$A$2:$Q$3504,7,FALSE)</f>
        <v>12.32</v>
      </c>
      <c r="H163">
        <f>VLOOKUP($A163,'[2]Sheet 1'!$A$2:$Q$3504,8,FALSE)</f>
        <v>13.35</v>
      </c>
      <c r="I163">
        <f>VLOOKUP($A163,'[2]Sheet 1'!$A$2:$Q$3504,9,FALSE)</f>
        <v>504</v>
      </c>
      <c r="J163">
        <f>VLOOKUP($A163,'[2]Sheet 1'!$A$2:$Q$3504,10,FALSE)</f>
        <v>242</v>
      </c>
      <c r="K163">
        <f>VLOOKUP($A163,'[2]Sheet 1'!$A$2:$Q$3504,11,FALSE)</f>
        <v>0.42</v>
      </c>
      <c r="L163">
        <f>VLOOKUP($A163,'[2]Sheet 1'!$A$2:$Q$3504,12,FALSE)</f>
        <v>0</v>
      </c>
      <c r="M163">
        <f>VLOOKUP($A163,'[2]Sheet 1'!$A$2:$Q$3504,13,FALSE)</f>
        <v>1869</v>
      </c>
      <c r="N163">
        <f>VLOOKUP($A163,'[2]Sheet 1'!$A$2:$Q$3504,14,FALSE)</f>
        <v>0</v>
      </c>
      <c r="O163">
        <f>VLOOKUP($A163,'[2]Sheet 1'!$A$2:$Q$3504,15,FALSE)</f>
        <v>0</v>
      </c>
      <c r="P163">
        <f>VLOOKUP($A163,'[2]Sheet 1'!$A$2:$Q$3504,16,FALSE)</f>
        <v>0</v>
      </c>
      <c r="Q163">
        <f>VLOOKUP($A163,'[2]Sheet 1'!$A$2:$Q$3504,17,FALSE)</f>
        <v>23</v>
      </c>
      <c r="S163" s="2"/>
    </row>
    <row r="164" spans="1:19" x14ac:dyDescent="0.25">
      <c r="A164" s="2">
        <v>328</v>
      </c>
      <c r="B164" s="2" t="s">
        <v>417</v>
      </c>
      <c r="C164" s="2">
        <v>90</v>
      </c>
      <c r="D164">
        <f>VLOOKUP($A164,'[2]Sheet 1'!$A$2:$Q$3504,4,FALSE)</f>
        <v>506</v>
      </c>
      <c r="E164">
        <f>VLOOKUP($A164,'[2]Sheet 1'!$A$2:$Q$3504,5,FALSE)</f>
        <v>32.590000000000003</v>
      </c>
      <c r="F164">
        <f>VLOOKUP($A164,'[2]Sheet 1'!$A$2:$Q$3504,6,FALSE)</f>
        <v>5.5</v>
      </c>
      <c r="G164">
        <f>VLOOKUP($A164,'[2]Sheet 1'!$A$2:$Q$3504,7,FALSE)</f>
        <v>6</v>
      </c>
      <c r="H164">
        <f>VLOOKUP($A164,'[2]Sheet 1'!$A$2:$Q$3504,8,FALSE)</f>
        <v>5.4</v>
      </c>
      <c r="I164">
        <f>VLOOKUP($A164,'[2]Sheet 1'!$A$2:$Q$3504,9,FALSE)</f>
        <v>100</v>
      </c>
      <c r="J164">
        <f>VLOOKUP($A164,'[2]Sheet 1'!$A$2:$Q$3504,10,FALSE)</f>
        <v>233</v>
      </c>
      <c r="K164">
        <f>VLOOKUP($A164,'[2]Sheet 1'!$A$2:$Q$3504,11,FALSE)</f>
        <v>0.255</v>
      </c>
      <c r="L164">
        <f>VLOOKUP($A164,'[2]Sheet 1'!$A$2:$Q$3504,12,FALSE)</f>
        <v>0</v>
      </c>
      <c r="M164">
        <f>VLOOKUP($A164,'[2]Sheet 1'!$A$2:$Q$3504,13,FALSE)</f>
        <v>1350</v>
      </c>
      <c r="N164">
        <f>VLOOKUP($A164,'[2]Sheet 1'!$A$2:$Q$3504,14,FALSE)</f>
        <v>0</v>
      </c>
      <c r="O164">
        <f>VLOOKUP($A164,'[2]Sheet 1'!$A$2:$Q$3504,15,FALSE)</f>
        <v>0</v>
      </c>
      <c r="P164">
        <f>VLOOKUP($A164,'[2]Sheet 1'!$A$2:$Q$3504,16,FALSE)</f>
        <v>0</v>
      </c>
      <c r="Q164">
        <f>VLOOKUP($A164,'[2]Sheet 1'!$A$2:$Q$3504,17,FALSE)</f>
        <v>22</v>
      </c>
      <c r="S164" s="2"/>
    </row>
    <row r="165" spans="1:19" x14ac:dyDescent="0.25">
      <c r="A165" s="2">
        <v>329</v>
      </c>
      <c r="B165" s="2" t="s">
        <v>131</v>
      </c>
      <c r="C165" s="2">
        <v>90</v>
      </c>
      <c r="D165">
        <f>VLOOKUP($A165,'[2]Sheet 1'!$A$2:$Q$3504,4,FALSE)</f>
        <v>471.5</v>
      </c>
      <c r="E165">
        <f>VLOOKUP($A165,'[2]Sheet 1'!$A$2:$Q$3504,5,FALSE)</f>
        <v>26.395</v>
      </c>
      <c r="F165">
        <f>VLOOKUP($A165,'[2]Sheet 1'!$A$2:$Q$3504,6,FALSE)</f>
        <v>12</v>
      </c>
      <c r="G165">
        <f>VLOOKUP($A165,'[2]Sheet 1'!$A$2:$Q$3504,7,FALSE)</f>
        <v>6</v>
      </c>
      <c r="H165">
        <f>VLOOKUP($A165,'[2]Sheet 1'!$A$2:$Q$3504,8,FALSE)</f>
        <v>5.4</v>
      </c>
      <c r="I165">
        <f>VLOOKUP($A165,'[2]Sheet 1'!$A$2:$Q$3504,9,FALSE)</f>
        <v>129</v>
      </c>
      <c r="J165">
        <f>VLOOKUP($A165,'[2]Sheet 1'!$A$2:$Q$3504,10,FALSE)</f>
        <v>233</v>
      </c>
      <c r="K165">
        <f>VLOOKUP($A165,'[2]Sheet 1'!$A$2:$Q$3504,11,FALSE)</f>
        <v>0.255</v>
      </c>
      <c r="L165">
        <f>VLOOKUP($A165,'[2]Sheet 1'!$A$2:$Q$3504,12,FALSE)</f>
        <v>0</v>
      </c>
      <c r="M165">
        <f>VLOOKUP($A165,'[2]Sheet 1'!$A$2:$Q$3504,13,FALSE)</f>
        <v>1350</v>
      </c>
      <c r="N165">
        <f>VLOOKUP($A165,'[2]Sheet 1'!$A$2:$Q$3504,14,FALSE)</f>
        <v>35.299999999999997</v>
      </c>
      <c r="O165">
        <f>VLOOKUP($A165,'[2]Sheet 1'!$A$2:$Q$3504,15,FALSE)</f>
        <v>0</v>
      </c>
      <c r="P165">
        <f>VLOOKUP($A165,'[2]Sheet 1'!$A$2:$Q$3504,16,FALSE)</f>
        <v>24.7</v>
      </c>
      <c r="Q165">
        <f>VLOOKUP($A165,'[2]Sheet 1'!$A$2:$Q$3504,17,FALSE)</f>
        <v>22</v>
      </c>
      <c r="S165" s="2"/>
    </row>
    <row r="166" spans="1:19" x14ac:dyDescent="0.25">
      <c r="A166" s="2">
        <v>331</v>
      </c>
      <c r="B166" s="2" t="s">
        <v>132</v>
      </c>
      <c r="C166" s="2">
        <v>100</v>
      </c>
      <c r="D166">
        <f>VLOOKUP($A166,'[2]Sheet 1'!$A$2:$Q$3504,4,FALSE)</f>
        <v>900</v>
      </c>
      <c r="E166">
        <f>VLOOKUP($A166,'[2]Sheet 1'!$A$2:$Q$3504,5,FALSE)</f>
        <v>0</v>
      </c>
      <c r="F166">
        <f>VLOOKUP($A166,'[2]Sheet 1'!$A$2:$Q$3504,6,FALSE)</f>
        <v>0</v>
      </c>
      <c r="G166">
        <f>VLOOKUP($A166,'[2]Sheet 1'!$A$2:$Q$3504,7,FALSE)</f>
        <v>0</v>
      </c>
      <c r="H166">
        <f>VLOOKUP($A166,'[2]Sheet 1'!$A$2:$Q$3504,8,FALSE)</f>
        <v>0</v>
      </c>
      <c r="I166">
        <f>VLOOKUP($A166,'[2]Sheet 1'!$A$2:$Q$3504,9,FALSE)</f>
        <v>0</v>
      </c>
      <c r="J166">
        <f>VLOOKUP($A166,'[2]Sheet 1'!$A$2:$Q$3504,10,FALSE)</f>
        <v>0</v>
      </c>
      <c r="K166">
        <f>VLOOKUP($A166,'[2]Sheet 1'!$A$2:$Q$3504,11,FALSE)</f>
        <v>0</v>
      </c>
      <c r="L166">
        <f>VLOOKUP($A166,'[2]Sheet 1'!$A$2:$Q$3504,12,FALSE)</f>
        <v>0.2</v>
      </c>
      <c r="M166">
        <f>VLOOKUP($A166,'[2]Sheet 1'!$A$2:$Q$3504,13,FALSE)</f>
        <v>0</v>
      </c>
      <c r="N166">
        <f>VLOOKUP($A166,'[2]Sheet 1'!$A$2:$Q$3504,14,FALSE)</f>
        <v>35.299999999999997</v>
      </c>
      <c r="O166">
        <f>VLOOKUP($A166,'[2]Sheet 1'!$A$2:$Q$3504,15,FALSE)</f>
        <v>0</v>
      </c>
      <c r="P166">
        <f>VLOOKUP($A166,'[2]Sheet 1'!$A$2:$Q$3504,16,FALSE)</f>
        <v>24.7</v>
      </c>
      <c r="Q166">
        <f>VLOOKUP($A166,'[2]Sheet 1'!$A$2:$Q$3504,17,FALSE)</f>
        <v>0</v>
      </c>
      <c r="S166" s="2"/>
    </row>
    <row r="167" spans="1:19" x14ac:dyDescent="0.25">
      <c r="A167" s="2">
        <v>332</v>
      </c>
      <c r="B167" s="2" t="s">
        <v>133</v>
      </c>
      <c r="C167" s="2">
        <v>90</v>
      </c>
      <c r="D167">
        <f>VLOOKUP($A167,'[2]Sheet 1'!$A$2:$Q$3504,4,FALSE)</f>
        <v>367</v>
      </c>
      <c r="E167">
        <f>VLOOKUP($A167,'[2]Sheet 1'!$A$2:$Q$3504,5,FALSE)</f>
        <v>49.1</v>
      </c>
      <c r="F167">
        <f>VLOOKUP($A167,'[2]Sheet 1'!$A$2:$Q$3504,6,FALSE)</f>
        <v>0</v>
      </c>
      <c r="G167">
        <f>VLOOKUP($A167,'[2]Sheet 1'!$A$2:$Q$3504,7,FALSE)</f>
        <v>12.32</v>
      </c>
      <c r="H167">
        <f>VLOOKUP($A167,'[2]Sheet 1'!$A$2:$Q$3504,8,FALSE)</f>
        <v>13.35</v>
      </c>
      <c r="I167">
        <f>VLOOKUP($A167,'[2]Sheet 1'!$A$2:$Q$3504,9,FALSE)</f>
        <v>504</v>
      </c>
      <c r="J167">
        <f>VLOOKUP($A167,'[2]Sheet 1'!$A$2:$Q$3504,10,FALSE)</f>
        <v>242</v>
      </c>
      <c r="K167">
        <f>VLOOKUP($A167,'[2]Sheet 1'!$A$2:$Q$3504,11,FALSE)</f>
        <v>0.42</v>
      </c>
      <c r="L167">
        <f>VLOOKUP($A167,'[2]Sheet 1'!$A$2:$Q$3504,12,FALSE)</f>
        <v>0</v>
      </c>
      <c r="M167">
        <f>VLOOKUP($A167,'[2]Sheet 1'!$A$2:$Q$3504,13,FALSE)</f>
        <v>1869</v>
      </c>
      <c r="N167">
        <f>VLOOKUP($A167,'[2]Sheet 1'!$A$2:$Q$3504,14,FALSE)</f>
        <v>0</v>
      </c>
      <c r="O167">
        <f>VLOOKUP($A167,'[2]Sheet 1'!$A$2:$Q$3504,15,FALSE)</f>
        <v>0</v>
      </c>
      <c r="P167">
        <f>VLOOKUP($A167,'[2]Sheet 1'!$A$2:$Q$3504,16,FALSE)</f>
        <v>0</v>
      </c>
      <c r="Q167">
        <f>VLOOKUP($A167,'[2]Sheet 1'!$A$2:$Q$3504,17,FALSE)</f>
        <v>23</v>
      </c>
      <c r="S167" s="2"/>
    </row>
    <row r="168" spans="1:19" x14ac:dyDescent="0.25">
      <c r="A168" s="2">
        <v>333</v>
      </c>
      <c r="B168" s="2" t="s">
        <v>134</v>
      </c>
      <c r="C168" s="2">
        <v>90</v>
      </c>
      <c r="D168">
        <f>VLOOKUP($A168,'[2]Sheet 1'!$A$2:$Q$3504,4,FALSE)</f>
        <v>534</v>
      </c>
      <c r="E168">
        <f>VLOOKUP($A168,'[2]Sheet 1'!$A$2:$Q$3504,5,FALSE)</f>
        <v>18.29</v>
      </c>
      <c r="F168">
        <f>VLOOKUP($A168,'[2]Sheet 1'!$A$2:$Q$3504,6,FALSE)</f>
        <v>27.3</v>
      </c>
      <c r="G168">
        <f>VLOOKUP($A168,'[2]Sheet 1'!$A$2:$Q$3504,7,FALSE)</f>
        <v>4.34</v>
      </c>
      <c r="H168">
        <f>VLOOKUP($A168,'[2]Sheet 1'!$A$2:$Q$3504,8,FALSE)</f>
        <v>5.73</v>
      </c>
      <c r="I168">
        <f>VLOOKUP($A168,'[2]Sheet 1'!$A$2:$Q$3504,9,FALSE)</f>
        <v>255</v>
      </c>
      <c r="J168">
        <f>VLOOKUP($A168,'[2]Sheet 1'!$A$2:$Q$3504,10,FALSE)</f>
        <v>87</v>
      </c>
      <c r="K168">
        <f>VLOOKUP($A168,'[2]Sheet 1'!$A$2:$Q$3504,11,FALSE)</f>
        <v>0.161</v>
      </c>
      <c r="L168">
        <f>VLOOKUP($A168,'[2]Sheet 1'!$A$2:$Q$3504,12,FALSE)</f>
        <v>78.7</v>
      </c>
      <c r="M168">
        <f>VLOOKUP($A168,'[2]Sheet 1'!$A$2:$Q$3504,13,FALSE)</f>
        <v>813</v>
      </c>
      <c r="N168">
        <f>VLOOKUP($A168,'[2]Sheet 1'!$A$2:$Q$3504,14,FALSE)</f>
        <v>0.31</v>
      </c>
      <c r="O168">
        <f>VLOOKUP($A168,'[2]Sheet 1'!$A$2:$Q$3504,15,FALSE)</f>
        <v>0</v>
      </c>
      <c r="P168">
        <f>VLOOKUP($A168,'[2]Sheet 1'!$A$2:$Q$3504,16,FALSE)</f>
        <v>4.3</v>
      </c>
      <c r="Q168">
        <f>VLOOKUP($A168,'[2]Sheet 1'!$A$2:$Q$3504,17,FALSE)</f>
        <v>0</v>
      </c>
      <c r="S168" s="2"/>
    </row>
    <row r="169" spans="1:19" x14ac:dyDescent="0.25">
      <c r="A169" s="2">
        <v>334</v>
      </c>
      <c r="B169" s="2" t="s">
        <v>135</v>
      </c>
      <c r="C169" s="2">
        <v>100</v>
      </c>
      <c r="D169">
        <f>VLOOKUP($A169,'[2]Sheet 1'!$A$2:$Q$3504,4,FALSE)</f>
        <v>878</v>
      </c>
      <c r="E169">
        <f>VLOOKUP($A169,'[2]Sheet 1'!$A$2:$Q$3504,5,FALSE)</f>
        <v>0.37</v>
      </c>
      <c r="F169">
        <f>VLOOKUP($A169,'[2]Sheet 1'!$A$2:$Q$3504,6,FALSE)</f>
        <v>0</v>
      </c>
      <c r="G169">
        <f>VLOOKUP($A169,'[2]Sheet 1'!$A$2:$Q$3504,7,FALSE)</f>
        <v>0.31</v>
      </c>
      <c r="H169">
        <f>VLOOKUP($A169,'[2]Sheet 1'!$A$2:$Q$3504,8,FALSE)</f>
        <v>0.34</v>
      </c>
      <c r="I169">
        <f>VLOOKUP($A169,'[2]Sheet 1'!$A$2:$Q$3504,9,FALSE)</f>
        <v>9</v>
      </c>
      <c r="J169">
        <f>VLOOKUP($A169,'[2]Sheet 1'!$A$2:$Q$3504,10,FALSE)</f>
        <v>0</v>
      </c>
      <c r="K169">
        <f>VLOOKUP($A169,'[2]Sheet 1'!$A$2:$Q$3504,11,FALSE)</f>
        <v>0</v>
      </c>
      <c r="L169">
        <f>VLOOKUP($A169,'[2]Sheet 1'!$A$2:$Q$3504,12,FALSE)</f>
        <v>0</v>
      </c>
      <c r="M169">
        <f>VLOOKUP($A169,'[2]Sheet 1'!$A$2:$Q$3504,13,FALSE)</f>
        <v>31</v>
      </c>
      <c r="N169">
        <f>VLOOKUP($A169,'[2]Sheet 1'!$A$2:$Q$3504,14,FALSE)</f>
        <v>0.71</v>
      </c>
      <c r="O169">
        <f>VLOOKUP($A169,'[2]Sheet 1'!$A$2:$Q$3504,15,FALSE)</f>
        <v>0</v>
      </c>
      <c r="P169">
        <f>VLOOKUP($A169,'[2]Sheet 1'!$A$2:$Q$3504,16,FALSE)</f>
        <v>3.3</v>
      </c>
      <c r="Q169">
        <f>VLOOKUP($A169,'[2]Sheet 1'!$A$2:$Q$3504,17,FALSE)</f>
        <v>0</v>
      </c>
      <c r="S169" s="2"/>
    </row>
    <row r="170" spans="1:19" x14ac:dyDescent="0.25">
      <c r="A170" s="2">
        <v>335</v>
      </c>
      <c r="B170" s="2" t="s">
        <v>136</v>
      </c>
      <c r="C170" s="2">
        <v>90</v>
      </c>
      <c r="D170">
        <f>VLOOKUP($A170,'[2]Sheet 1'!$A$2:$Q$3504,4,FALSE)</f>
        <v>367</v>
      </c>
      <c r="E170">
        <f>VLOOKUP($A170,'[2]Sheet 1'!$A$2:$Q$3504,5,FALSE)</f>
        <v>49.1</v>
      </c>
      <c r="F170">
        <f>VLOOKUP($A170,'[2]Sheet 1'!$A$2:$Q$3504,6,FALSE)</f>
        <v>0</v>
      </c>
      <c r="G170">
        <f>VLOOKUP($A170,'[2]Sheet 1'!$A$2:$Q$3504,7,FALSE)</f>
        <v>12.32</v>
      </c>
      <c r="H170">
        <f>VLOOKUP($A170,'[2]Sheet 1'!$A$2:$Q$3504,8,FALSE)</f>
        <v>13.35</v>
      </c>
      <c r="I170">
        <f>VLOOKUP($A170,'[2]Sheet 1'!$A$2:$Q$3504,9,FALSE)</f>
        <v>504</v>
      </c>
      <c r="J170">
        <f>VLOOKUP($A170,'[2]Sheet 1'!$A$2:$Q$3504,10,FALSE)</f>
        <v>242</v>
      </c>
      <c r="K170">
        <f>VLOOKUP($A170,'[2]Sheet 1'!$A$2:$Q$3504,11,FALSE)</f>
        <v>0.42</v>
      </c>
      <c r="L170">
        <f>VLOOKUP($A170,'[2]Sheet 1'!$A$2:$Q$3504,12,FALSE)</f>
        <v>0</v>
      </c>
      <c r="M170">
        <f>VLOOKUP($A170,'[2]Sheet 1'!$A$2:$Q$3504,13,FALSE)</f>
        <v>1869</v>
      </c>
      <c r="N170">
        <f>VLOOKUP($A170,'[2]Sheet 1'!$A$2:$Q$3504,14,FALSE)</f>
        <v>0</v>
      </c>
      <c r="O170">
        <f>VLOOKUP($A170,'[2]Sheet 1'!$A$2:$Q$3504,15,FALSE)</f>
        <v>0</v>
      </c>
      <c r="P170">
        <f>VLOOKUP($A170,'[2]Sheet 1'!$A$2:$Q$3504,16,FALSE)</f>
        <v>0</v>
      </c>
      <c r="Q170">
        <f>VLOOKUP($A170,'[2]Sheet 1'!$A$2:$Q$3504,17,FALSE)</f>
        <v>23</v>
      </c>
      <c r="S170" s="2"/>
    </row>
    <row r="171" spans="1:19" x14ac:dyDescent="0.25">
      <c r="A171" s="2">
        <v>336</v>
      </c>
      <c r="B171" s="2" t="s">
        <v>418</v>
      </c>
      <c r="C171" s="2">
        <v>95</v>
      </c>
      <c r="D171">
        <f>VLOOKUP($A171,'[2]Sheet 1'!$A$2:$Q$3504,4,FALSE)</f>
        <v>534</v>
      </c>
      <c r="E171">
        <f>VLOOKUP($A171,'[2]Sheet 1'!$A$2:$Q$3504,5,FALSE)</f>
        <v>18.29</v>
      </c>
      <c r="F171">
        <f>VLOOKUP($A171,'[2]Sheet 1'!$A$2:$Q$3504,6,FALSE)</f>
        <v>27.3</v>
      </c>
      <c r="G171">
        <f>VLOOKUP($A171,'[2]Sheet 1'!$A$2:$Q$3504,7,FALSE)</f>
        <v>4.34</v>
      </c>
      <c r="H171">
        <f>VLOOKUP($A171,'[2]Sheet 1'!$A$2:$Q$3504,8,FALSE)</f>
        <v>5.73</v>
      </c>
      <c r="I171">
        <f>VLOOKUP($A171,'[2]Sheet 1'!$A$2:$Q$3504,9,FALSE)</f>
        <v>255</v>
      </c>
      <c r="J171">
        <f>VLOOKUP($A171,'[2]Sheet 1'!$A$2:$Q$3504,10,FALSE)</f>
        <v>87</v>
      </c>
      <c r="K171">
        <f>VLOOKUP($A171,'[2]Sheet 1'!$A$2:$Q$3504,11,FALSE)</f>
        <v>0.161</v>
      </c>
      <c r="L171">
        <f>VLOOKUP($A171,'[2]Sheet 1'!$A$2:$Q$3504,12,FALSE)</f>
        <v>78.7</v>
      </c>
      <c r="M171">
        <f>VLOOKUP($A171,'[2]Sheet 1'!$A$2:$Q$3504,13,FALSE)</f>
        <v>813</v>
      </c>
      <c r="N171">
        <f>VLOOKUP($A171,'[2]Sheet 1'!$A$2:$Q$3504,14,FALSE)</f>
        <v>0.31</v>
      </c>
      <c r="O171">
        <f>VLOOKUP($A171,'[2]Sheet 1'!$A$2:$Q$3504,15,FALSE)</f>
        <v>0</v>
      </c>
      <c r="P171">
        <f>VLOOKUP($A171,'[2]Sheet 1'!$A$2:$Q$3504,16,FALSE)</f>
        <v>4.3</v>
      </c>
      <c r="Q171">
        <f>VLOOKUP($A171,'[2]Sheet 1'!$A$2:$Q$3504,17,FALSE)</f>
        <v>0</v>
      </c>
      <c r="S171" s="2"/>
    </row>
    <row r="172" spans="1:19" x14ac:dyDescent="0.25">
      <c r="A172" s="2">
        <v>338</v>
      </c>
      <c r="B172" s="2" t="s">
        <v>137</v>
      </c>
      <c r="C172" s="2">
        <v>90</v>
      </c>
      <c r="D172">
        <f>VLOOKUP($A172,'[2]Sheet 1'!$A$2:$Q$3504,4,FALSE)</f>
        <v>367</v>
      </c>
      <c r="E172">
        <f>VLOOKUP($A172,'[2]Sheet 1'!$A$2:$Q$3504,5,FALSE)</f>
        <v>49.1</v>
      </c>
      <c r="F172">
        <f>VLOOKUP($A172,'[2]Sheet 1'!$A$2:$Q$3504,6,FALSE)</f>
        <v>0</v>
      </c>
      <c r="G172">
        <f>VLOOKUP($A172,'[2]Sheet 1'!$A$2:$Q$3504,7,FALSE)</f>
        <v>12.32</v>
      </c>
      <c r="H172">
        <f>VLOOKUP($A172,'[2]Sheet 1'!$A$2:$Q$3504,8,FALSE)</f>
        <v>13.35</v>
      </c>
      <c r="I172">
        <f>VLOOKUP($A172,'[2]Sheet 1'!$A$2:$Q$3504,9,FALSE)</f>
        <v>504</v>
      </c>
      <c r="J172">
        <f>VLOOKUP($A172,'[2]Sheet 1'!$A$2:$Q$3504,10,FALSE)</f>
        <v>242</v>
      </c>
      <c r="K172">
        <f>VLOOKUP($A172,'[2]Sheet 1'!$A$2:$Q$3504,11,FALSE)</f>
        <v>0.42</v>
      </c>
      <c r="L172">
        <f>VLOOKUP($A172,'[2]Sheet 1'!$A$2:$Q$3504,12,FALSE)</f>
        <v>0</v>
      </c>
      <c r="M172">
        <f>VLOOKUP($A172,'[2]Sheet 1'!$A$2:$Q$3504,13,FALSE)</f>
        <v>1869</v>
      </c>
      <c r="N172">
        <f>VLOOKUP($A172,'[2]Sheet 1'!$A$2:$Q$3504,14,FALSE)</f>
        <v>0</v>
      </c>
      <c r="O172">
        <f>VLOOKUP($A172,'[2]Sheet 1'!$A$2:$Q$3504,15,FALSE)</f>
        <v>0</v>
      </c>
      <c r="P172">
        <f>VLOOKUP($A172,'[2]Sheet 1'!$A$2:$Q$3504,16,FALSE)</f>
        <v>0</v>
      </c>
      <c r="Q172">
        <f>VLOOKUP($A172,'[2]Sheet 1'!$A$2:$Q$3504,17,FALSE)</f>
        <v>23</v>
      </c>
      <c r="S172" s="2"/>
    </row>
    <row r="173" spans="1:19" x14ac:dyDescent="0.25">
      <c r="A173" s="2">
        <v>339</v>
      </c>
      <c r="B173" s="2" t="s">
        <v>138</v>
      </c>
      <c r="C173" s="2">
        <v>90</v>
      </c>
      <c r="D173">
        <f>VLOOKUP($A173,'[2]Sheet 1'!$A$2:$Q$3504,4,FALSE)</f>
        <v>576</v>
      </c>
      <c r="E173">
        <f>VLOOKUP($A173,'[2]Sheet 1'!$A$2:$Q$3504,5,FALSE)</f>
        <v>6.2</v>
      </c>
      <c r="F173">
        <f>VLOOKUP($A173,'[2]Sheet 1'!$A$2:$Q$3504,6,FALSE)</f>
        <v>0</v>
      </c>
      <c r="G173">
        <f>VLOOKUP($A173,'[2]Sheet 1'!$A$2:$Q$3504,7,FALSE)</f>
        <v>0.36</v>
      </c>
      <c r="H173">
        <f>VLOOKUP($A173,'[2]Sheet 1'!$A$2:$Q$3504,8,FALSE)</f>
        <v>2.46</v>
      </c>
      <c r="I173">
        <f>VLOOKUP($A173,'[2]Sheet 1'!$A$2:$Q$3504,9,FALSE)</f>
        <v>1</v>
      </c>
      <c r="J173">
        <f>VLOOKUP($A173,'[2]Sheet 1'!$A$2:$Q$3504,10,FALSE)</f>
        <v>113</v>
      </c>
      <c r="K173">
        <f>VLOOKUP($A173,'[2]Sheet 1'!$A$2:$Q$3504,11,FALSE)</f>
        <v>0.371</v>
      </c>
      <c r="L173">
        <f>VLOOKUP($A173,'[2]Sheet 1'!$A$2:$Q$3504,12,FALSE)</f>
        <v>0</v>
      </c>
      <c r="M173">
        <f>VLOOKUP($A173,'[2]Sheet 1'!$A$2:$Q$3504,13,FALSE)</f>
        <v>1017</v>
      </c>
      <c r="N173">
        <f>VLOOKUP($A173,'[2]Sheet 1'!$A$2:$Q$3504,14,FALSE)</f>
        <v>0</v>
      </c>
      <c r="O173">
        <f>VLOOKUP($A173,'[2]Sheet 1'!$A$2:$Q$3504,15,FALSE)</f>
        <v>0</v>
      </c>
      <c r="P173">
        <f>VLOOKUP($A173,'[2]Sheet 1'!$A$2:$Q$3504,16,FALSE)</f>
        <v>0</v>
      </c>
      <c r="Q173">
        <f>VLOOKUP($A173,'[2]Sheet 1'!$A$2:$Q$3504,17,FALSE)</f>
        <v>0</v>
      </c>
      <c r="S173" s="2"/>
    </row>
    <row r="174" spans="1:19" x14ac:dyDescent="0.25">
      <c r="A174" s="2">
        <v>340</v>
      </c>
      <c r="B174" s="2" t="s">
        <v>139</v>
      </c>
      <c r="C174" s="2">
        <v>100</v>
      </c>
      <c r="D174">
        <f>VLOOKUP($A174,'[2]Sheet 1'!$A$2:$Q$3504,4,FALSE)</f>
        <v>899</v>
      </c>
      <c r="E174">
        <f>VLOOKUP($A174,'[2]Sheet 1'!$A$2:$Q$3504,5,FALSE)</f>
        <v>0</v>
      </c>
      <c r="F174">
        <f>VLOOKUP($A174,'[2]Sheet 1'!$A$2:$Q$3504,6,FALSE)</f>
        <v>0</v>
      </c>
      <c r="G174">
        <f>VLOOKUP($A174,'[2]Sheet 1'!$A$2:$Q$3504,7,FALSE)</f>
        <v>0</v>
      </c>
      <c r="H174">
        <f>VLOOKUP($A174,'[2]Sheet 1'!$A$2:$Q$3504,8,FALSE)</f>
        <v>0</v>
      </c>
      <c r="I174">
        <f>VLOOKUP($A174,'[2]Sheet 1'!$A$2:$Q$3504,9,FALSE)</f>
        <v>0</v>
      </c>
      <c r="J174">
        <f>VLOOKUP($A174,'[2]Sheet 1'!$A$2:$Q$3504,10,FALSE)</f>
        <v>0</v>
      </c>
      <c r="K174">
        <f>VLOOKUP($A174,'[2]Sheet 1'!$A$2:$Q$3504,11,FALSE)</f>
        <v>0</v>
      </c>
      <c r="L174">
        <f>VLOOKUP($A174,'[2]Sheet 1'!$A$2:$Q$3504,12,FALSE)</f>
        <v>0.3</v>
      </c>
      <c r="M174">
        <f>VLOOKUP($A174,'[2]Sheet 1'!$A$2:$Q$3504,13,FALSE)</f>
        <v>0</v>
      </c>
      <c r="N174">
        <f>VLOOKUP($A174,'[2]Sheet 1'!$A$2:$Q$3504,14,FALSE)</f>
        <v>7.7535100443915477</v>
      </c>
      <c r="O174">
        <f>VLOOKUP($A174,'[2]Sheet 1'!$A$2:$Q$3504,15,FALSE)</f>
        <v>4.0820339617038091E-2</v>
      </c>
      <c r="P174">
        <f>VLOOKUP($A174,'[2]Sheet 1'!$A$2:$Q$3504,16,FALSE)</f>
        <v>78.069910746491104</v>
      </c>
      <c r="Q174">
        <f>VLOOKUP($A174,'[2]Sheet 1'!$A$2:$Q$3504,17,FALSE)</f>
        <v>0</v>
      </c>
      <c r="S174" s="2"/>
    </row>
    <row r="175" spans="1:19" x14ac:dyDescent="0.25">
      <c r="A175" s="2">
        <v>358</v>
      </c>
      <c r="B175" s="2" t="s">
        <v>140</v>
      </c>
      <c r="C175" s="2">
        <v>7.9999999999999964</v>
      </c>
      <c r="D175">
        <f>VLOOKUP($A175,'[2]Sheet 1'!$A$2:$Q$3504,4,FALSE)</f>
        <v>25</v>
      </c>
      <c r="E175">
        <f>VLOOKUP($A175,'[2]Sheet 1'!$A$2:$Q$3504,5,FALSE)</f>
        <v>1.9</v>
      </c>
      <c r="F175">
        <f>VLOOKUP($A175,'[2]Sheet 1'!$A$2:$Q$3504,6,FALSE)</f>
        <v>2</v>
      </c>
      <c r="G175">
        <f>VLOOKUP($A175,'[2]Sheet 1'!$A$2:$Q$3504,7,FALSE)</f>
        <v>0.28999999999999998</v>
      </c>
      <c r="H175">
        <f>VLOOKUP($A175,'[2]Sheet 1'!$A$2:$Q$3504,8,FALSE)</f>
        <v>1.2</v>
      </c>
      <c r="I175">
        <f>VLOOKUP($A175,'[2]Sheet 1'!$A$2:$Q$3504,9,FALSE)</f>
        <v>65.5</v>
      </c>
      <c r="J175">
        <f>VLOOKUP($A175,'[2]Sheet 1'!$A$2:$Q$3504,10,FALSE)</f>
        <v>54.694373400000003</v>
      </c>
      <c r="K175">
        <f>VLOOKUP($A175,'[2]Sheet 1'!$A$2:$Q$3504,11,FALSE)</f>
        <v>0.08</v>
      </c>
      <c r="L175">
        <f>VLOOKUP($A175,'[2]Sheet 1'!$A$2:$Q$3504,12,FALSE)</f>
        <v>12.3</v>
      </c>
      <c r="M175">
        <f>VLOOKUP($A175,'[2]Sheet 1'!$A$2:$Q$3504,13,FALSE)</f>
        <v>252</v>
      </c>
      <c r="N175">
        <f>VLOOKUP($A175,'[2]Sheet 1'!$A$2:$Q$3504,14,FALSE)</f>
        <v>0.14000000000000001</v>
      </c>
      <c r="O175">
        <f>VLOOKUP($A175,'[2]Sheet 1'!$A$2:$Q$3504,15,FALSE)</f>
        <v>0</v>
      </c>
      <c r="P175">
        <f>VLOOKUP($A175,'[2]Sheet 1'!$A$2:$Q$3504,16,FALSE)</f>
        <v>108.7</v>
      </c>
      <c r="Q175">
        <f>VLOOKUP($A175,'[2]Sheet 1'!$A$2:$Q$3504,17,FALSE)</f>
        <v>102</v>
      </c>
      <c r="S175" s="2"/>
    </row>
    <row r="176" spans="1:19" x14ac:dyDescent="0.25">
      <c r="A176" s="2">
        <v>366</v>
      </c>
      <c r="B176" s="2" t="s">
        <v>141</v>
      </c>
      <c r="C176" s="2">
        <v>15.000000000000002</v>
      </c>
      <c r="D176">
        <f>VLOOKUP($A176,'[2]Sheet 1'!$A$2:$Q$3504,4,FALSE)</f>
        <v>50.5</v>
      </c>
      <c r="E176">
        <f>VLOOKUP($A176,'[2]Sheet 1'!$A$2:$Q$3504,5,FALSE)</f>
        <v>2.75</v>
      </c>
      <c r="F176">
        <f>VLOOKUP($A176,'[2]Sheet 1'!$A$2:$Q$3504,6,FALSE)</f>
        <v>1.2</v>
      </c>
      <c r="G176">
        <f>VLOOKUP($A176,'[2]Sheet 1'!$A$2:$Q$3504,7,FALSE)</f>
        <v>0.44</v>
      </c>
      <c r="H176">
        <f>VLOOKUP($A176,'[2]Sheet 1'!$A$2:$Q$3504,8,FALSE)</f>
        <v>1.19</v>
      </c>
      <c r="I176">
        <f>VLOOKUP($A176,'[2]Sheet 1'!$A$2:$Q$3504,9,FALSE)</f>
        <v>45.5</v>
      </c>
      <c r="J176">
        <f>VLOOKUP($A176,'[2]Sheet 1'!$A$2:$Q$3504,10,FALSE)</f>
        <v>68</v>
      </c>
      <c r="K176">
        <f>VLOOKUP($A176,'[2]Sheet 1'!$A$2:$Q$3504,11,FALSE)</f>
        <v>5.5E-2</v>
      </c>
      <c r="L176">
        <f>VLOOKUP($A176,'[2]Sheet 1'!$A$2:$Q$3504,12,FALSE)</f>
        <v>34.4</v>
      </c>
      <c r="M176">
        <f>VLOOKUP($A176,'[2]Sheet 1'!$A$2:$Q$3504,13,FALSE)</f>
        <v>339</v>
      </c>
      <c r="N176">
        <f>VLOOKUP($A176,'[2]Sheet 1'!$A$2:$Q$3504,14,FALSE)</f>
        <v>0.19</v>
      </c>
      <c r="O176">
        <f>VLOOKUP($A176,'[2]Sheet 1'!$A$2:$Q$3504,15,FALSE)</f>
        <v>0</v>
      </c>
      <c r="P176">
        <f>VLOOKUP($A176,'[2]Sheet 1'!$A$2:$Q$3504,16,FALSE)</f>
        <v>14.8</v>
      </c>
      <c r="Q176">
        <f>VLOOKUP($A176,'[2]Sheet 1'!$A$2:$Q$3504,17,FALSE)</f>
        <v>12.5</v>
      </c>
      <c r="S176" s="2"/>
    </row>
    <row r="177" spans="1:19" x14ac:dyDescent="0.25">
      <c r="A177" s="2">
        <v>367</v>
      </c>
      <c r="B177" s="2" t="s">
        <v>142</v>
      </c>
      <c r="C177" s="2">
        <v>7.9999999999999964</v>
      </c>
      <c r="D177">
        <f>VLOOKUP($A177,'[2]Sheet 1'!$A$2:$Q$3504,4,FALSE)</f>
        <v>20.5</v>
      </c>
      <c r="E177">
        <f>VLOOKUP($A177,'[2]Sheet 1'!$A$2:$Q$3504,5,FALSE)</f>
        <v>2.2000000000000002</v>
      </c>
      <c r="F177">
        <f>VLOOKUP($A177,'[2]Sheet 1'!$A$2:$Q$3504,6,FALSE)</f>
        <v>2.4</v>
      </c>
      <c r="G177">
        <f>VLOOKUP($A177,'[2]Sheet 1'!$A$2:$Q$3504,7,FALSE)</f>
        <v>0.52</v>
      </c>
      <c r="H177">
        <f>VLOOKUP($A177,'[2]Sheet 1'!$A$2:$Q$3504,8,FALSE)</f>
        <v>1</v>
      </c>
      <c r="I177">
        <f>VLOOKUP($A177,'[2]Sheet 1'!$A$2:$Q$3504,9,FALSE)</f>
        <v>22</v>
      </c>
      <c r="J177">
        <f>VLOOKUP($A177,'[2]Sheet 1'!$A$2:$Q$3504,10,FALSE)</f>
        <v>52</v>
      </c>
      <c r="K177">
        <f>VLOOKUP($A177,'[2]Sheet 1'!$A$2:$Q$3504,11,FALSE)</f>
        <v>0.15049999999999999</v>
      </c>
      <c r="L177">
        <f>VLOOKUP($A177,'[2]Sheet 1'!$A$2:$Q$3504,12,FALSE)</f>
        <v>16</v>
      </c>
      <c r="M177">
        <f>VLOOKUP($A177,'[2]Sheet 1'!$A$2:$Q$3504,13,FALSE)</f>
        <v>199</v>
      </c>
      <c r="N177">
        <f>VLOOKUP($A177,'[2]Sheet 1'!$A$2:$Q$3504,14,FALSE)</f>
        <v>1.5</v>
      </c>
      <c r="O177">
        <f>VLOOKUP($A177,'[2]Sheet 1'!$A$2:$Q$3504,15,FALSE)</f>
        <v>0</v>
      </c>
      <c r="P177">
        <f>VLOOKUP($A177,'[2]Sheet 1'!$A$2:$Q$3504,16,FALSE)</f>
        <v>50.6</v>
      </c>
      <c r="Q177">
        <f>VLOOKUP($A177,'[2]Sheet 1'!$A$2:$Q$3504,17,FALSE)</f>
        <v>17</v>
      </c>
      <c r="S177" s="2"/>
    </row>
    <row r="178" spans="1:19" x14ac:dyDescent="0.25">
      <c r="A178" s="2">
        <v>372</v>
      </c>
      <c r="B178" s="2" t="s">
        <v>143</v>
      </c>
      <c r="C178" s="2">
        <v>5.0000000000000044</v>
      </c>
      <c r="D178">
        <f>VLOOKUP($A178,'[2]Sheet 1'!$A$2:$Q$3504,4,FALSE)</f>
        <v>17</v>
      </c>
      <c r="E178">
        <f>VLOOKUP($A178,'[2]Sheet 1'!$A$2:$Q$3504,5,FALSE)</f>
        <v>1.35</v>
      </c>
      <c r="F178">
        <f>VLOOKUP($A178,'[2]Sheet 1'!$A$2:$Q$3504,6,FALSE)</f>
        <v>1.5</v>
      </c>
      <c r="G178">
        <f>VLOOKUP($A178,'[2]Sheet 1'!$A$2:$Q$3504,7,FALSE)</f>
        <v>0.36</v>
      </c>
      <c r="H178">
        <f>VLOOKUP($A178,'[2]Sheet 1'!$A$2:$Q$3504,8,FALSE)</f>
        <v>1</v>
      </c>
      <c r="I178">
        <f>VLOOKUP($A178,'[2]Sheet 1'!$A$2:$Q$3504,9,FALSE)</f>
        <v>44</v>
      </c>
      <c r="J178">
        <f>VLOOKUP($A178,'[2]Sheet 1'!$A$2:$Q$3504,10,FALSE)</f>
        <v>73</v>
      </c>
      <c r="K178">
        <f>VLOOKUP($A178,'[2]Sheet 1'!$A$2:$Q$3504,11,FALSE)</f>
        <v>7.0000000000000007E-2</v>
      </c>
      <c r="L178">
        <f>VLOOKUP($A178,'[2]Sheet 1'!$A$2:$Q$3504,12,FALSE)</f>
        <v>12.3</v>
      </c>
      <c r="M178">
        <f>VLOOKUP($A178,'[2]Sheet 1'!$A$2:$Q$3504,13,FALSE)</f>
        <v>247</v>
      </c>
      <c r="N178">
        <f>VLOOKUP($A178,'[2]Sheet 1'!$A$2:$Q$3504,14,FALSE)</f>
        <v>2.2599999999999998</v>
      </c>
      <c r="O178">
        <f>VLOOKUP($A178,'[2]Sheet 1'!$A$2:$Q$3504,15,FALSE)</f>
        <v>0</v>
      </c>
      <c r="P178">
        <f>VLOOKUP($A178,'[2]Sheet 1'!$A$2:$Q$3504,16,FALSE)</f>
        <v>297.60000000000002</v>
      </c>
      <c r="Q178">
        <f>VLOOKUP($A178,'[2]Sheet 1'!$A$2:$Q$3504,17,FALSE)</f>
        <v>147</v>
      </c>
      <c r="S178" s="2"/>
    </row>
    <row r="179" spans="1:19" x14ac:dyDescent="0.25">
      <c r="A179" s="2">
        <v>373</v>
      </c>
      <c r="B179" s="2" t="s">
        <v>144</v>
      </c>
      <c r="C179" s="2">
        <v>9.9999999999999982</v>
      </c>
      <c r="D179">
        <f>VLOOKUP($A179,'[2]Sheet 1'!$A$2:$Q$3504,4,FALSE)</f>
        <v>23</v>
      </c>
      <c r="E179">
        <f>VLOOKUP($A179,'[2]Sheet 1'!$A$2:$Q$3504,5,FALSE)</f>
        <v>2.5499999999999998</v>
      </c>
      <c r="F179">
        <f>VLOOKUP($A179,'[2]Sheet 1'!$A$2:$Q$3504,6,FALSE)</f>
        <v>2.2999999999999998</v>
      </c>
      <c r="G179">
        <f>VLOOKUP($A179,'[2]Sheet 1'!$A$2:$Q$3504,7,FALSE)</f>
        <v>0.51500000000000001</v>
      </c>
      <c r="H179">
        <f>VLOOKUP($A179,'[2]Sheet 1'!$A$2:$Q$3504,8,FALSE)</f>
        <v>3.1</v>
      </c>
      <c r="I179">
        <f>VLOOKUP($A179,'[2]Sheet 1'!$A$2:$Q$3504,9,FALSE)</f>
        <v>99</v>
      </c>
      <c r="J179">
        <f>VLOOKUP($A179,'[2]Sheet 1'!$A$2:$Q$3504,10,FALSE)</f>
        <v>176</v>
      </c>
      <c r="K179">
        <f>VLOOKUP($A179,'[2]Sheet 1'!$A$2:$Q$3504,11,FALSE)</f>
        <v>0.2</v>
      </c>
      <c r="L179">
        <f>VLOOKUP($A179,'[2]Sheet 1'!$A$2:$Q$3504,12,FALSE)</f>
        <v>19.3</v>
      </c>
      <c r="M179">
        <f>VLOOKUP($A179,'[2]Sheet 1'!$A$2:$Q$3504,13,FALSE)</f>
        <v>517.5</v>
      </c>
      <c r="N179">
        <f>VLOOKUP($A179,'[2]Sheet 1'!$A$2:$Q$3504,14,FALSE)</f>
        <v>2.08</v>
      </c>
      <c r="O179">
        <f>VLOOKUP($A179,'[2]Sheet 1'!$A$2:$Q$3504,15,FALSE)</f>
        <v>0</v>
      </c>
      <c r="P179">
        <f>VLOOKUP($A179,'[2]Sheet 1'!$A$2:$Q$3504,16,FALSE)</f>
        <v>493.6</v>
      </c>
      <c r="Q179">
        <f>VLOOKUP($A179,'[2]Sheet 1'!$A$2:$Q$3504,17,FALSE)</f>
        <v>325</v>
      </c>
      <c r="S179" s="2"/>
    </row>
    <row r="180" spans="1:19" x14ac:dyDescent="0.25">
      <c r="A180" s="2">
        <v>378</v>
      </c>
      <c r="B180" s="2" t="s">
        <v>449</v>
      </c>
      <c r="C180" s="2">
        <v>50</v>
      </c>
      <c r="D180" t="e">
        <f>VLOOKUP($A180,'[2]Sheet 1'!$A$2:$Q$3504,4,FALSE)</f>
        <v>#N/A</v>
      </c>
      <c r="E180" t="e">
        <f>VLOOKUP($A180,'[2]Sheet 1'!$A$2:$Q$3504,5,FALSE)</f>
        <v>#N/A</v>
      </c>
      <c r="F180" t="e">
        <f>VLOOKUP($A180,'[2]Sheet 1'!$A$2:$Q$3504,6,FALSE)</f>
        <v>#N/A</v>
      </c>
      <c r="G180" t="e">
        <f>VLOOKUP($A180,'[2]Sheet 1'!$A$2:$Q$3504,7,FALSE)</f>
        <v>#N/A</v>
      </c>
      <c r="H180" t="e">
        <f>VLOOKUP($A180,'[2]Sheet 1'!$A$2:$Q$3504,8,FALSE)</f>
        <v>#N/A</v>
      </c>
      <c r="I180" t="e">
        <f>VLOOKUP($A180,'[2]Sheet 1'!$A$2:$Q$3504,9,FALSE)</f>
        <v>#N/A</v>
      </c>
      <c r="J180" t="e">
        <f>VLOOKUP($A180,'[2]Sheet 1'!$A$2:$Q$3504,10,FALSE)</f>
        <v>#N/A</v>
      </c>
      <c r="K180" t="e">
        <f>VLOOKUP($A180,'[2]Sheet 1'!$A$2:$Q$3504,11,FALSE)</f>
        <v>#N/A</v>
      </c>
      <c r="L180" t="e">
        <f>VLOOKUP($A180,'[2]Sheet 1'!$A$2:$Q$3504,12,FALSE)</f>
        <v>#N/A</v>
      </c>
      <c r="M180" t="e">
        <f>VLOOKUP($A180,'[2]Sheet 1'!$A$2:$Q$3504,13,FALSE)</f>
        <v>#N/A</v>
      </c>
      <c r="N180" t="e">
        <f>VLOOKUP($A180,'[2]Sheet 1'!$A$2:$Q$3504,14,FALSE)</f>
        <v>#N/A</v>
      </c>
      <c r="O180" t="e">
        <f>VLOOKUP($A180,'[2]Sheet 1'!$A$2:$Q$3504,15,FALSE)</f>
        <v>#N/A</v>
      </c>
      <c r="P180" t="e">
        <f>VLOOKUP($A180,'[2]Sheet 1'!$A$2:$Q$3504,16,FALSE)</f>
        <v>#N/A</v>
      </c>
      <c r="Q180" t="e">
        <f>VLOOKUP($A180,'[2]Sheet 1'!$A$2:$Q$3504,17,FALSE)</f>
        <v>#N/A</v>
      </c>
      <c r="S180" s="2"/>
    </row>
    <row r="181" spans="1:19" x14ac:dyDescent="0.25">
      <c r="A181" s="2">
        <v>388</v>
      </c>
      <c r="B181" s="2" t="s">
        <v>145</v>
      </c>
      <c r="C181" s="2">
        <v>6.0000000000000053</v>
      </c>
      <c r="D181">
        <f>VLOOKUP($A181,'[2]Sheet 1'!$A$2:$Q$3504,4,FALSE)</f>
        <v>20</v>
      </c>
      <c r="E181">
        <f>VLOOKUP($A181,'[2]Sheet 1'!$A$2:$Q$3504,5,FALSE)</f>
        <v>1</v>
      </c>
      <c r="F181">
        <f>VLOOKUP($A181,'[2]Sheet 1'!$A$2:$Q$3504,6,FALSE)</f>
        <v>1.2</v>
      </c>
      <c r="G181">
        <f>VLOOKUP($A181,'[2]Sheet 1'!$A$2:$Q$3504,7,FALSE)</f>
        <v>0.17</v>
      </c>
      <c r="H181">
        <f>VLOOKUP($A181,'[2]Sheet 1'!$A$2:$Q$3504,8,FALSE)</f>
        <v>0.6</v>
      </c>
      <c r="I181">
        <f>VLOOKUP($A181,'[2]Sheet 1'!$A$2:$Q$3504,9,FALSE)</f>
        <v>12.967919999999999</v>
      </c>
      <c r="J181">
        <f>VLOOKUP($A181,'[2]Sheet 1'!$A$2:$Q$3504,10,FALSE)</f>
        <v>21.25</v>
      </c>
      <c r="K181">
        <f>VLOOKUP($A181,'[2]Sheet 1'!$A$2:$Q$3504,11,FALSE)</f>
        <v>0.04</v>
      </c>
      <c r="L181">
        <f>VLOOKUP($A181,'[2]Sheet 1'!$A$2:$Q$3504,12,FALSE)</f>
        <v>6.7</v>
      </c>
      <c r="M181">
        <f>VLOOKUP($A181,'[2]Sheet 1'!$A$2:$Q$3504,13,FALSE)</f>
        <v>204</v>
      </c>
      <c r="N181">
        <f>VLOOKUP($A181,'[2]Sheet 1'!$A$2:$Q$3504,14,FALSE)</f>
        <v>1.5164847286167891</v>
      </c>
      <c r="O181">
        <f>VLOOKUP($A181,'[2]Sheet 1'!$A$2:$Q$3504,15,FALSE)</f>
        <v>0</v>
      </c>
      <c r="P181">
        <f>VLOOKUP($A181,'[2]Sheet 1'!$A$2:$Q$3504,16,FALSE)</f>
        <v>4.9018248676004967</v>
      </c>
      <c r="Q181">
        <f>VLOOKUP($A181,'[2]Sheet 1'!$A$2:$Q$3504,17,FALSE)</f>
        <v>65</v>
      </c>
      <c r="S181" s="2"/>
    </row>
    <row r="182" spans="1:19" x14ac:dyDescent="0.25">
      <c r="A182" s="2">
        <v>390</v>
      </c>
      <c r="B182" s="2" t="s">
        <v>146</v>
      </c>
      <c r="C182" s="2">
        <v>6.9999999999999947</v>
      </c>
      <c r="D182">
        <f>VLOOKUP($A182,'[2]Sheet 1'!$A$2:$Q$3504,4,FALSE)</f>
        <v>17</v>
      </c>
      <c r="E182">
        <f>VLOOKUP($A182,'[2]Sheet 1'!$A$2:$Q$3504,5,FALSE)</f>
        <v>0.85</v>
      </c>
      <c r="F182">
        <f>VLOOKUP($A182,'[2]Sheet 1'!$A$2:$Q$3504,6,FALSE)</f>
        <v>0.4</v>
      </c>
      <c r="G182">
        <f>VLOOKUP($A182,'[2]Sheet 1'!$A$2:$Q$3504,7,FALSE)</f>
        <v>0.11</v>
      </c>
      <c r="H182">
        <f>VLOOKUP($A182,'[2]Sheet 1'!$A$2:$Q$3504,8,FALSE)</f>
        <v>0.39</v>
      </c>
      <c r="I182">
        <f>VLOOKUP($A182,'[2]Sheet 1'!$A$2:$Q$3504,9,FALSE)</f>
        <v>10</v>
      </c>
      <c r="J182">
        <f>VLOOKUP($A182,'[2]Sheet 1'!$A$2:$Q$3504,10,FALSE)</f>
        <v>20</v>
      </c>
      <c r="K182">
        <f>VLOOKUP($A182,'[2]Sheet 1'!$A$2:$Q$3504,11,FALSE)</f>
        <v>7.8E-2</v>
      </c>
      <c r="L182">
        <f>VLOOKUP($A182,'[2]Sheet 1'!$A$2:$Q$3504,12,FALSE)</f>
        <v>6.8</v>
      </c>
      <c r="M182">
        <f>VLOOKUP($A182,'[2]Sheet 1'!$A$2:$Q$3504,13,FALSE)</f>
        <v>217</v>
      </c>
      <c r="N182">
        <f>VLOOKUP($A182,'[2]Sheet 1'!$A$2:$Q$3504,14,FALSE)</f>
        <v>0.32</v>
      </c>
      <c r="O182">
        <f>VLOOKUP($A182,'[2]Sheet 1'!$A$2:$Q$3504,15,FALSE)</f>
        <v>0</v>
      </c>
      <c r="P182">
        <f>VLOOKUP($A182,'[2]Sheet 1'!$A$2:$Q$3504,16,FALSE)</f>
        <v>2.2999999999999998</v>
      </c>
      <c r="Q182">
        <f>VLOOKUP($A182,'[2]Sheet 1'!$A$2:$Q$3504,17,FALSE)</f>
        <v>23</v>
      </c>
      <c r="S182" s="2"/>
    </row>
    <row r="183" spans="1:19" x14ac:dyDescent="0.25">
      <c r="A183" s="2">
        <v>391</v>
      </c>
      <c r="B183" s="2" t="s">
        <v>147</v>
      </c>
      <c r="C183" s="2">
        <v>25</v>
      </c>
      <c r="D183">
        <f>VLOOKUP($A183,'[2]Sheet 1'!$A$2:$Q$3504,4,FALSE)</f>
        <v>82</v>
      </c>
      <c r="E183">
        <f>VLOOKUP($A183,'[2]Sheet 1'!$A$2:$Q$3504,5,FALSE)</f>
        <v>4.32</v>
      </c>
      <c r="F183">
        <f>VLOOKUP($A183,'[2]Sheet 1'!$A$2:$Q$3504,6,FALSE)</f>
        <v>4.0999999999999996</v>
      </c>
      <c r="G183">
        <f>VLOOKUP($A183,'[2]Sheet 1'!$A$2:$Q$3504,7,FALSE)</f>
        <v>0.63</v>
      </c>
      <c r="H183">
        <f>VLOOKUP($A183,'[2]Sheet 1'!$A$2:$Q$3504,8,FALSE)</f>
        <v>2.98</v>
      </c>
      <c r="I183">
        <f>VLOOKUP($A183,'[2]Sheet 1'!$A$2:$Q$3504,9,FALSE)</f>
        <v>36</v>
      </c>
      <c r="J183">
        <f>VLOOKUP($A183,'[2]Sheet 1'!$A$2:$Q$3504,10,FALSE)</f>
        <v>12</v>
      </c>
      <c r="K183">
        <f>VLOOKUP($A183,'[2]Sheet 1'!$A$2:$Q$3504,11,FALSE)</f>
        <v>0.153</v>
      </c>
      <c r="L183">
        <f>VLOOKUP($A183,'[2]Sheet 1'!$A$2:$Q$3504,12,FALSE)</f>
        <v>38.5</v>
      </c>
      <c r="M183">
        <f>VLOOKUP($A183,'[2]Sheet 1'!$A$2:$Q$3504,13,FALSE)</f>
        <v>1014</v>
      </c>
      <c r="N183">
        <f>VLOOKUP($A183,'[2]Sheet 1'!$A$2:$Q$3504,14,FALSE)</f>
        <v>4.3</v>
      </c>
      <c r="O183">
        <f>VLOOKUP($A183,'[2]Sheet 1'!$A$2:$Q$3504,15,FALSE)</f>
        <v>0</v>
      </c>
      <c r="P183">
        <f>VLOOKUP($A183,'[2]Sheet 1'!$A$2:$Q$3504,16,FALSE)</f>
        <v>11.4</v>
      </c>
      <c r="Q183">
        <f>VLOOKUP($A183,'[2]Sheet 1'!$A$2:$Q$3504,17,FALSE)</f>
        <v>76</v>
      </c>
      <c r="S183" s="2"/>
    </row>
    <row r="184" spans="1:19" x14ac:dyDescent="0.25">
      <c r="A184" s="2">
        <v>392</v>
      </c>
      <c r="B184" s="2" t="s">
        <v>148</v>
      </c>
      <c r="C184" s="2">
        <v>13</v>
      </c>
      <c r="D184">
        <f>VLOOKUP($A184,'[2]Sheet 1'!$A$2:$Q$3504,4,FALSE)</f>
        <v>20</v>
      </c>
      <c r="E184">
        <f>VLOOKUP($A184,'[2]Sheet 1'!$A$2:$Q$3504,5,FALSE)</f>
        <v>1</v>
      </c>
      <c r="F184">
        <f>VLOOKUP($A184,'[2]Sheet 1'!$A$2:$Q$3504,6,FALSE)</f>
        <v>1.2</v>
      </c>
      <c r="G184">
        <f>VLOOKUP($A184,'[2]Sheet 1'!$A$2:$Q$3504,7,FALSE)</f>
        <v>0.17</v>
      </c>
      <c r="H184">
        <f>VLOOKUP($A184,'[2]Sheet 1'!$A$2:$Q$3504,8,FALSE)</f>
        <v>0.6</v>
      </c>
      <c r="I184">
        <f>VLOOKUP($A184,'[2]Sheet 1'!$A$2:$Q$3504,9,FALSE)</f>
        <v>12.967919999999999</v>
      </c>
      <c r="J184">
        <f>VLOOKUP($A184,'[2]Sheet 1'!$A$2:$Q$3504,10,FALSE)</f>
        <v>21.25</v>
      </c>
      <c r="K184">
        <f>VLOOKUP($A184,'[2]Sheet 1'!$A$2:$Q$3504,11,FALSE)</f>
        <v>0.04</v>
      </c>
      <c r="L184">
        <f>VLOOKUP($A184,'[2]Sheet 1'!$A$2:$Q$3504,12,FALSE)</f>
        <v>6.7</v>
      </c>
      <c r="M184">
        <f>VLOOKUP($A184,'[2]Sheet 1'!$A$2:$Q$3504,13,FALSE)</f>
        <v>204</v>
      </c>
      <c r="N184">
        <f>VLOOKUP($A184,'[2]Sheet 1'!$A$2:$Q$3504,14,FALSE)</f>
        <v>1.5164847286167891</v>
      </c>
      <c r="O184">
        <f>VLOOKUP($A184,'[2]Sheet 1'!$A$2:$Q$3504,15,FALSE)</f>
        <v>0</v>
      </c>
      <c r="P184">
        <f>VLOOKUP($A184,'[2]Sheet 1'!$A$2:$Q$3504,16,FALSE)</f>
        <v>4.9018248676004967</v>
      </c>
      <c r="Q184">
        <f>VLOOKUP($A184,'[2]Sheet 1'!$A$2:$Q$3504,17,FALSE)</f>
        <v>65</v>
      </c>
      <c r="S184" s="2"/>
    </row>
    <row r="185" spans="1:19" x14ac:dyDescent="0.25">
      <c r="A185" s="2">
        <v>393</v>
      </c>
      <c r="B185" s="2" t="s">
        <v>149</v>
      </c>
      <c r="C185" s="2">
        <v>8.9999999999999964</v>
      </c>
      <c r="D185">
        <f>VLOOKUP($A185,'[2]Sheet 1'!$A$2:$Q$3504,4,FALSE)</f>
        <v>27.32</v>
      </c>
      <c r="E185">
        <f>VLOOKUP($A185,'[2]Sheet 1'!$A$2:$Q$3504,5,FALSE)</f>
        <v>3.2</v>
      </c>
      <c r="F185">
        <f>VLOOKUP($A185,'[2]Sheet 1'!$A$2:$Q$3504,6,FALSE)</f>
        <v>1.85</v>
      </c>
      <c r="G185">
        <f>VLOOKUP($A185,'[2]Sheet 1'!$A$2:$Q$3504,7,FALSE)</f>
        <v>0.4</v>
      </c>
      <c r="H185">
        <f>VLOOKUP($A185,'[2]Sheet 1'!$A$2:$Q$3504,8,FALSE)</f>
        <v>1</v>
      </c>
      <c r="I185">
        <f>VLOOKUP($A185,'[2]Sheet 1'!$A$2:$Q$3504,9,FALSE)</f>
        <v>35</v>
      </c>
      <c r="J185">
        <f>VLOOKUP($A185,'[2]Sheet 1'!$A$2:$Q$3504,10,FALSE)</f>
        <v>60</v>
      </c>
      <c r="K185">
        <f>VLOOKUP($A185,'[2]Sheet 1'!$A$2:$Q$3504,11,FALSE)</f>
        <v>0.1</v>
      </c>
      <c r="L185">
        <f>VLOOKUP($A185,'[2]Sheet 1'!$A$2:$Q$3504,12,FALSE)</f>
        <v>44.3</v>
      </c>
      <c r="M185">
        <f>VLOOKUP($A185,'[2]Sheet 1'!$A$2:$Q$3504,13,FALSE)</f>
        <v>313</v>
      </c>
      <c r="N185">
        <f>VLOOKUP($A185,'[2]Sheet 1'!$A$2:$Q$3504,14,FALSE)</f>
        <v>7.0000000000000007E-2</v>
      </c>
      <c r="O185">
        <f>VLOOKUP($A185,'[2]Sheet 1'!$A$2:$Q$3504,15,FALSE)</f>
        <v>0</v>
      </c>
      <c r="P185">
        <f>VLOOKUP($A185,'[2]Sheet 1'!$A$2:$Q$3504,16,FALSE)</f>
        <v>13.8</v>
      </c>
      <c r="Q185">
        <f>VLOOKUP($A185,'[2]Sheet 1'!$A$2:$Q$3504,17,FALSE)</f>
        <v>115</v>
      </c>
      <c r="S185" s="2"/>
    </row>
    <row r="186" spans="1:19" x14ac:dyDescent="0.25">
      <c r="A186" s="2">
        <v>394</v>
      </c>
      <c r="B186" s="2" t="s">
        <v>150</v>
      </c>
      <c r="C186" s="2">
        <v>8.9999999999999964</v>
      </c>
      <c r="D186">
        <f>VLOOKUP($A186,'[2]Sheet 1'!$A$2:$Q$3504,4,FALSE)</f>
        <v>19</v>
      </c>
      <c r="E186">
        <f>VLOOKUP($A186,'[2]Sheet 1'!$A$2:$Q$3504,5,FALSE)</f>
        <v>1</v>
      </c>
      <c r="F186">
        <f>VLOOKUP($A186,'[2]Sheet 1'!$A$2:$Q$3504,6,FALSE)</f>
        <v>1.2</v>
      </c>
      <c r="G186">
        <f>VLOOKUP($A186,'[2]Sheet 1'!$A$2:$Q$3504,7,FALSE)</f>
        <v>0.2</v>
      </c>
      <c r="H186">
        <f>VLOOKUP($A186,'[2]Sheet 1'!$A$2:$Q$3504,8,FALSE)</f>
        <v>0.64500000000000002</v>
      </c>
      <c r="I186">
        <f>VLOOKUP($A186,'[2]Sheet 1'!$A$2:$Q$3504,9,FALSE)</f>
        <v>23</v>
      </c>
      <c r="J186">
        <f>VLOOKUP($A186,'[2]Sheet 1'!$A$2:$Q$3504,10,FALSE)</f>
        <v>16</v>
      </c>
      <c r="K186">
        <f>VLOOKUP($A186,'[2]Sheet 1'!$A$2:$Q$3504,11,FALSE)</f>
        <v>0.04</v>
      </c>
      <c r="L186">
        <f>VLOOKUP($A186,'[2]Sheet 1'!$A$2:$Q$3504,12,FALSE)</f>
        <v>9.1</v>
      </c>
      <c r="M186">
        <f>VLOOKUP($A186,'[2]Sheet 1'!$A$2:$Q$3504,13,FALSE)</f>
        <v>162</v>
      </c>
      <c r="N186">
        <f>VLOOKUP($A186,'[2]Sheet 1'!$A$2:$Q$3504,14,FALSE)</f>
        <v>0.8</v>
      </c>
      <c r="O186">
        <f>VLOOKUP($A186,'[2]Sheet 1'!$A$2:$Q$3504,15,FALSE)</f>
        <v>0</v>
      </c>
      <c r="P186">
        <f>VLOOKUP($A186,'[2]Sheet 1'!$A$2:$Q$3504,16,FALSE)</f>
        <v>0.8</v>
      </c>
      <c r="Q186">
        <f>VLOOKUP($A186,'[2]Sheet 1'!$A$2:$Q$3504,17,FALSE)</f>
        <v>32</v>
      </c>
      <c r="S186" s="2"/>
    </row>
    <row r="187" spans="1:19" x14ac:dyDescent="0.25">
      <c r="A187" s="2">
        <v>397</v>
      </c>
      <c r="B187" s="2" t="s">
        <v>151</v>
      </c>
      <c r="C187" s="2">
        <v>5.0000000000000044</v>
      </c>
      <c r="D187">
        <f>VLOOKUP($A187,'[2]Sheet 1'!$A$2:$Q$3504,4,FALSE)</f>
        <v>15</v>
      </c>
      <c r="E187">
        <f>VLOOKUP($A187,'[2]Sheet 1'!$A$2:$Q$3504,5,FALSE)</f>
        <v>0.7</v>
      </c>
      <c r="F187">
        <f>VLOOKUP($A187,'[2]Sheet 1'!$A$2:$Q$3504,6,FALSE)</f>
        <v>0.7</v>
      </c>
      <c r="G187">
        <f>VLOOKUP($A187,'[2]Sheet 1'!$A$2:$Q$3504,7,FALSE)</f>
        <v>0.19</v>
      </c>
      <c r="H187">
        <f>VLOOKUP($A187,'[2]Sheet 1'!$A$2:$Q$3504,8,FALSE)</f>
        <v>0.4</v>
      </c>
      <c r="I187">
        <f>VLOOKUP($A187,'[2]Sheet 1'!$A$2:$Q$3504,9,FALSE)</f>
        <v>16</v>
      </c>
      <c r="J187">
        <f>VLOOKUP($A187,'[2]Sheet 1'!$A$2:$Q$3504,10,FALSE)</f>
        <v>7</v>
      </c>
      <c r="K187">
        <f>VLOOKUP($A187,'[2]Sheet 1'!$A$2:$Q$3504,11,FALSE)</f>
        <v>3.6499999999999998E-2</v>
      </c>
      <c r="L187">
        <f>VLOOKUP($A187,'[2]Sheet 1'!$A$2:$Q$3504,12,FALSE)</f>
        <v>6</v>
      </c>
      <c r="M187">
        <f>VLOOKUP($A187,'[2]Sheet 1'!$A$2:$Q$3504,13,FALSE)</f>
        <v>144</v>
      </c>
      <c r="N187">
        <f>VLOOKUP($A187,'[2]Sheet 1'!$A$2:$Q$3504,14,FALSE)</f>
        <v>0.03</v>
      </c>
      <c r="O187">
        <f>VLOOKUP($A187,'[2]Sheet 1'!$A$2:$Q$3504,15,FALSE)</f>
        <v>0</v>
      </c>
      <c r="P187">
        <f>VLOOKUP($A187,'[2]Sheet 1'!$A$2:$Q$3504,16,FALSE)</f>
        <v>7.2</v>
      </c>
      <c r="Q187">
        <f>VLOOKUP($A187,'[2]Sheet 1'!$A$2:$Q$3504,17,FALSE)</f>
        <v>4.5</v>
      </c>
      <c r="S187" s="2"/>
    </row>
    <row r="188" spans="1:19" x14ac:dyDescent="0.25">
      <c r="A188" s="2">
        <v>399</v>
      </c>
      <c r="B188" s="2" t="s">
        <v>152</v>
      </c>
      <c r="C188" s="2">
        <v>7.9999999999999964</v>
      </c>
      <c r="D188">
        <f>VLOOKUP($A188,'[2]Sheet 1'!$A$2:$Q$3504,4,FALSE)</f>
        <v>27.5</v>
      </c>
      <c r="E188">
        <f>VLOOKUP($A188,'[2]Sheet 1'!$A$2:$Q$3504,5,FALSE)</f>
        <v>1.1000000000000001</v>
      </c>
      <c r="F188">
        <f>VLOOKUP($A188,'[2]Sheet 1'!$A$2:$Q$3504,6,FALSE)</f>
        <v>2.2999999999999998</v>
      </c>
      <c r="G188">
        <f>VLOOKUP($A188,'[2]Sheet 1'!$A$2:$Q$3504,7,FALSE)</f>
        <v>0.18</v>
      </c>
      <c r="H188">
        <f>VLOOKUP($A188,'[2]Sheet 1'!$A$2:$Q$3504,8,FALSE)</f>
        <v>0.5</v>
      </c>
      <c r="I188">
        <f>VLOOKUP($A188,'[2]Sheet 1'!$A$2:$Q$3504,9,FALSE)</f>
        <v>14.5</v>
      </c>
      <c r="J188">
        <f>VLOOKUP($A188,'[2]Sheet 1'!$A$2:$Q$3504,10,FALSE)</f>
        <v>26.333333329999999</v>
      </c>
      <c r="K188">
        <f>VLOOKUP($A188,'[2]Sheet 1'!$A$2:$Q$3504,11,FALSE)</f>
        <v>0.05</v>
      </c>
      <c r="L188">
        <f>VLOOKUP($A188,'[2]Sheet 1'!$A$2:$Q$3504,12,FALSE)</f>
        <v>29.45</v>
      </c>
      <c r="M188">
        <f>VLOOKUP($A188,'[2]Sheet 1'!$A$2:$Q$3504,13,FALSE)</f>
        <v>229</v>
      </c>
      <c r="N188">
        <f>VLOOKUP($A188,'[2]Sheet 1'!$A$2:$Q$3504,14,FALSE)</f>
        <v>0.41</v>
      </c>
      <c r="O188">
        <f>VLOOKUP($A188,'[2]Sheet 1'!$A$2:$Q$3504,15,FALSE)</f>
        <v>0</v>
      </c>
      <c r="P188">
        <f>VLOOKUP($A188,'[2]Sheet 1'!$A$2:$Q$3504,16,FALSE)</f>
        <v>2.9</v>
      </c>
      <c r="Q188">
        <f>VLOOKUP($A188,'[2]Sheet 1'!$A$2:$Q$3504,17,FALSE)</f>
        <v>5</v>
      </c>
      <c r="S188" s="2"/>
    </row>
    <row r="189" spans="1:19" x14ac:dyDescent="0.25">
      <c r="A189" s="2">
        <v>401</v>
      </c>
      <c r="B189" s="2" t="s">
        <v>153</v>
      </c>
      <c r="C189" s="2">
        <v>19.999999999999996</v>
      </c>
      <c r="D189">
        <f>VLOOKUP($A189,'[2]Sheet 1'!$A$2:$Q$3504,4,FALSE)</f>
        <v>29</v>
      </c>
      <c r="E189">
        <f>VLOOKUP($A189,'[2]Sheet 1'!$A$2:$Q$3504,5,FALSE)</f>
        <v>1.5</v>
      </c>
      <c r="F189">
        <f>VLOOKUP($A189,'[2]Sheet 1'!$A$2:$Q$3504,6,FALSE)</f>
        <v>2.1666666669999999</v>
      </c>
      <c r="G189">
        <f>VLOOKUP($A189,'[2]Sheet 1'!$A$2:$Q$3504,7,FALSE)</f>
        <v>0.3</v>
      </c>
      <c r="H189">
        <f>VLOOKUP($A189,'[2]Sheet 1'!$A$2:$Q$3504,8,FALSE)</f>
        <v>1.2</v>
      </c>
      <c r="I189">
        <f>VLOOKUP($A189,'[2]Sheet 1'!$A$2:$Q$3504,9,FALSE)</f>
        <v>18</v>
      </c>
      <c r="J189">
        <f>VLOOKUP($A189,'[2]Sheet 1'!$A$2:$Q$3504,10,FALSE)</f>
        <v>26</v>
      </c>
      <c r="K189">
        <f>VLOOKUP($A189,'[2]Sheet 1'!$A$2:$Q$3504,11,FALSE)</f>
        <v>8.0500000000000002E-2</v>
      </c>
      <c r="L189">
        <f>VLOOKUP($A189,'[2]Sheet 1'!$A$2:$Q$3504,12,FALSE)</f>
        <v>7.6</v>
      </c>
      <c r="M189">
        <f>VLOOKUP($A189,'[2]Sheet 1'!$A$2:$Q$3504,13,FALSE)</f>
        <v>322</v>
      </c>
      <c r="N189">
        <f>VLOOKUP($A189,'[2]Sheet 1'!$A$2:$Q$3504,14,FALSE)</f>
        <v>0</v>
      </c>
      <c r="O189">
        <f>VLOOKUP($A189,'[2]Sheet 1'!$A$2:$Q$3504,15,FALSE)</f>
        <v>0</v>
      </c>
      <c r="P189">
        <f>VLOOKUP($A189,'[2]Sheet 1'!$A$2:$Q$3504,16,FALSE)</f>
        <v>0</v>
      </c>
      <c r="Q189">
        <f>VLOOKUP($A189,'[2]Sheet 1'!$A$2:$Q$3504,17,FALSE)</f>
        <v>54</v>
      </c>
      <c r="S189" s="2"/>
    </row>
    <row r="190" spans="1:19" x14ac:dyDescent="0.25">
      <c r="A190" s="2">
        <v>402</v>
      </c>
      <c r="B190" s="2" t="s">
        <v>154</v>
      </c>
      <c r="C190" s="2">
        <v>10.999999999999998</v>
      </c>
      <c r="D190">
        <f>VLOOKUP($A190,'[2]Sheet 1'!$A$2:$Q$3504,4,FALSE)</f>
        <v>34</v>
      </c>
      <c r="E190">
        <f>VLOOKUP($A190,'[2]Sheet 1'!$A$2:$Q$3504,5,FALSE)</f>
        <v>1.6</v>
      </c>
      <c r="F190">
        <f>VLOOKUP($A190,'[2]Sheet 1'!$A$2:$Q$3504,6,FALSE)</f>
        <v>2.35</v>
      </c>
      <c r="G190">
        <f>VLOOKUP($A190,'[2]Sheet 1'!$A$2:$Q$3504,7,FALSE)</f>
        <v>0.39500000000000002</v>
      </c>
      <c r="H190">
        <f>VLOOKUP($A190,'[2]Sheet 1'!$A$2:$Q$3504,8,FALSE)</f>
        <v>1.21</v>
      </c>
      <c r="I190">
        <f>VLOOKUP($A190,'[2]Sheet 1'!$A$2:$Q$3504,9,FALSE)</f>
        <v>42</v>
      </c>
      <c r="J190">
        <f>VLOOKUP($A190,'[2]Sheet 1'!$A$2:$Q$3504,10,FALSE)</f>
        <v>34</v>
      </c>
      <c r="K190">
        <f>VLOOKUP($A190,'[2]Sheet 1'!$A$2:$Q$3504,11,FALSE)</f>
        <v>7.0000000000000007E-2</v>
      </c>
      <c r="L190">
        <f>VLOOKUP($A190,'[2]Sheet 1'!$A$2:$Q$3504,12,FALSE)</f>
        <v>5.7</v>
      </c>
      <c r="M190">
        <f>VLOOKUP($A190,'[2]Sheet 1'!$A$2:$Q$3504,13,FALSE)</f>
        <v>234</v>
      </c>
      <c r="N190">
        <f>VLOOKUP($A190,'[2]Sheet 1'!$A$2:$Q$3504,14,FALSE)</f>
        <v>0.04</v>
      </c>
      <c r="O190">
        <f>VLOOKUP($A190,'[2]Sheet 1'!$A$2:$Q$3504,15,FALSE)</f>
        <v>0</v>
      </c>
      <c r="P190">
        <f>VLOOKUP($A190,'[2]Sheet 1'!$A$2:$Q$3504,16,FALSE)</f>
        <v>0.8</v>
      </c>
      <c r="Q190">
        <f>VLOOKUP($A190,'[2]Sheet 1'!$A$2:$Q$3504,17,FALSE)</f>
        <v>41</v>
      </c>
      <c r="S190" s="2"/>
    </row>
    <row r="191" spans="1:19" x14ac:dyDescent="0.25">
      <c r="A191" s="2">
        <v>403</v>
      </c>
      <c r="B191" s="2" t="s">
        <v>155</v>
      </c>
      <c r="C191" s="2">
        <v>10.999999999999998</v>
      </c>
      <c r="D191">
        <f>VLOOKUP($A191,'[2]Sheet 1'!$A$2:$Q$3504,4,FALSE)</f>
        <v>40</v>
      </c>
      <c r="E191">
        <f>VLOOKUP($A191,'[2]Sheet 1'!$A$2:$Q$3504,5,FALSE)</f>
        <v>1.1000000000000001</v>
      </c>
      <c r="F191">
        <f>VLOOKUP($A191,'[2]Sheet 1'!$A$2:$Q$3504,6,FALSE)</f>
        <v>1.6</v>
      </c>
      <c r="G191">
        <f>VLOOKUP($A191,'[2]Sheet 1'!$A$2:$Q$3504,7,FALSE)</f>
        <v>0.17</v>
      </c>
      <c r="H191">
        <f>VLOOKUP($A191,'[2]Sheet 1'!$A$2:$Q$3504,8,FALSE)</f>
        <v>0.65</v>
      </c>
      <c r="I191">
        <f>VLOOKUP($A191,'[2]Sheet 1'!$A$2:$Q$3504,9,FALSE)</f>
        <v>30.55</v>
      </c>
      <c r="J191">
        <f>VLOOKUP($A191,'[2]Sheet 1'!$A$2:$Q$3504,10,FALSE)</f>
        <v>16</v>
      </c>
      <c r="K191">
        <f>VLOOKUP($A191,'[2]Sheet 1'!$A$2:$Q$3504,11,FALSE)</f>
        <v>0.04</v>
      </c>
      <c r="L191">
        <f>VLOOKUP($A191,'[2]Sheet 1'!$A$2:$Q$3504,12,FALSE)</f>
        <v>6.1</v>
      </c>
      <c r="M191">
        <f>VLOOKUP($A191,'[2]Sheet 1'!$A$2:$Q$3504,13,FALSE)</f>
        <v>149.6</v>
      </c>
      <c r="N191">
        <f>VLOOKUP($A191,'[2]Sheet 1'!$A$2:$Q$3504,14,FALSE)</f>
        <v>0.02</v>
      </c>
      <c r="O191">
        <f>VLOOKUP($A191,'[2]Sheet 1'!$A$2:$Q$3504,15,FALSE)</f>
        <v>0</v>
      </c>
      <c r="P191">
        <f>VLOOKUP($A191,'[2]Sheet 1'!$A$2:$Q$3504,16,FALSE)</f>
        <v>0.4</v>
      </c>
      <c r="Q191">
        <f>VLOOKUP($A191,'[2]Sheet 1'!$A$2:$Q$3504,17,FALSE)</f>
        <v>0</v>
      </c>
      <c r="S191" s="2"/>
    </row>
    <row r="192" spans="1:19" x14ac:dyDescent="0.25">
      <c r="A192" s="2">
        <v>406</v>
      </c>
      <c r="B192" s="2" t="s">
        <v>156</v>
      </c>
      <c r="C192" s="2">
        <v>39</v>
      </c>
      <c r="D192">
        <f>VLOOKUP($A192,'[2]Sheet 1'!$A$2:$Q$3504,4,FALSE)</f>
        <v>129.5</v>
      </c>
      <c r="E192">
        <f>VLOOKUP($A192,'[2]Sheet 1'!$A$2:$Q$3504,5,FALSE)</f>
        <v>5.2</v>
      </c>
      <c r="F192">
        <f>VLOOKUP($A192,'[2]Sheet 1'!$A$2:$Q$3504,6,FALSE)</f>
        <v>1.55</v>
      </c>
      <c r="G192">
        <f>VLOOKUP($A192,'[2]Sheet 1'!$A$2:$Q$3504,7,FALSE)</f>
        <v>1</v>
      </c>
      <c r="H192">
        <f>VLOOKUP($A192,'[2]Sheet 1'!$A$2:$Q$3504,8,FALSE)</f>
        <v>1.5</v>
      </c>
      <c r="I192">
        <f>VLOOKUP($A192,'[2]Sheet 1'!$A$2:$Q$3504,9,FALSE)</f>
        <v>32.5</v>
      </c>
      <c r="J192">
        <f>VLOOKUP($A192,'[2]Sheet 1'!$A$2:$Q$3504,10,FALSE)</f>
        <v>3.5</v>
      </c>
      <c r="K192">
        <f>VLOOKUP($A192,'[2]Sheet 1'!$A$2:$Q$3504,11,FALSE)</f>
        <v>7.0000000000000007E-2</v>
      </c>
      <c r="L192">
        <f>VLOOKUP($A192,'[2]Sheet 1'!$A$2:$Q$3504,12,FALSE)</f>
        <v>23.2</v>
      </c>
      <c r="M192">
        <f>VLOOKUP($A192,'[2]Sheet 1'!$A$2:$Q$3504,13,FALSE)</f>
        <v>465</v>
      </c>
      <c r="N192">
        <f>VLOOKUP($A192,'[2]Sheet 1'!$A$2:$Q$3504,14,FALSE)</f>
        <v>0.08</v>
      </c>
      <c r="O192">
        <f>VLOOKUP($A192,'[2]Sheet 1'!$A$2:$Q$3504,15,FALSE)</f>
        <v>0</v>
      </c>
      <c r="P192">
        <f>VLOOKUP($A192,'[2]Sheet 1'!$A$2:$Q$3504,16,FALSE)</f>
        <v>1.7</v>
      </c>
      <c r="Q192">
        <f>VLOOKUP($A192,'[2]Sheet 1'!$A$2:$Q$3504,17,FALSE)</f>
        <v>0</v>
      </c>
      <c r="S192" s="2"/>
    </row>
    <row r="193" spans="1:19" x14ac:dyDescent="0.25">
      <c r="A193" s="2">
        <v>407</v>
      </c>
      <c r="B193" s="2" t="s">
        <v>157</v>
      </c>
      <c r="C193" s="2">
        <v>15.000000000000002</v>
      </c>
      <c r="D193">
        <f>VLOOKUP($A193,'[2]Sheet 1'!$A$2:$Q$3504,4,FALSE)</f>
        <v>37</v>
      </c>
      <c r="E193">
        <f>VLOOKUP($A193,'[2]Sheet 1'!$A$2:$Q$3504,5,FALSE)</f>
        <v>2.1</v>
      </c>
      <c r="F193">
        <f>VLOOKUP($A193,'[2]Sheet 1'!$A$2:$Q$3504,6,FALSE)</f>
        <v>1.8</v>
      </c>
      <c r="G193">
        <f>VLOOKUP($A193,'[2]Sheet 1'!$A$2:$Q$3504,7,FALSE)</f>
        <v>0.4</v>
      </c>
      <c r="H193">
        <f>VLOOKUP($A193,'[2]Sheet 1'!$A$2:$Q$3504,8,FALSE)</f>
        <v>2</v>
      </c>
      <c r="I193">
        <f>VLOOKUP($A193,'[2]Sheet 1'!$A$2:$Q$3504,9,FALSE)</f>
        <v>58</v>
      </c>
      <c r="J193">
        <f>VLOOKUP($A193,'[2]Sheet 1'!$A$2:$Q$3504,10,FALSE)</f>
        <v>84.5</v>
      </c>
      <c r="K193">
        <f>VLOOKUP($A193,'[2]Sheet 1'!$A$2:$Q$3504,11,FALSE)</f>
        <v>0.08</v>
      </c>
      <c r="L193">
        <f>VLOOKUP($A193,'[2]Sheet 1'!$A$2:$Q$3504,12,FALSE)</f>
        <v>7.35</v>
      </c>
      <c r="M193">
        <f>VLOOKUP($A193,'[2]Sheet 1'!$A$2:$Q$3504,13,FALSE)</f>
        <v>189.5</v>
      </c>
      <c r="N193">
        <f>VLOOKUP($A193,'[2]Sheet 1'!$A$2:$Q$3504,14,FALSE)</f>
        <v>0.5</v>
      </c>
      <c r="O193">
        <f>VLOOKUP($A193,'[2]Sheet 1'!$A$2:$Q$3504,15,FALSE)</f>
        <v>0</v>
      </c>
      <c r="P193">
        <f>VLOOKUP($A193,'[2]Sheet 1'!$A$2:$Q$3504,16,FALSE)</f>
        <v>25.4</v>
      </c>
      <c r="Q193">
        <f>VLOOKUP($A193,'[2]Sheet 1'!$A$2:$Q$3504,17,FALSE)</f>
        <v>60</v>
      </c>
      <c r="S193" s="2"/>
    </row>
    <row r="194" spans="1:19" x14ac:dyDescent="0.25">
      <c r="A194" s="2">
        <v>414</v>
      </c>
      <c r="B194" s="2" t="s">
        <v>158</v>
      </c>
      <c r="C194" s="2">
        <v>19.999999999999996</v>
      </c>
      <c r="D194">
        <f>VLOOKUP($A194,'[2]Sheet 1'!$A$2:$Q$3504,4,FALSE)</f>
        <v>35.5</v>
      </c>
      <c r="E194">
        <f>VLOOKUP($A194,'[2]Sheet 1'!$A$2:$Q$3504,5,FALSE)</f>
        <v>3</v>
      </c>
      <c r="F194">
        <f>VLOOKUP($A194,'[2]Sheet 1'!$A$2:$Q$3504,6,FALSE)</f>
        <v>2</v>
      </c>
      <c r="G194">
        <f>VLOOKUP($A194,'[2]Sheet 1'!$A$2:$Q$3504,7,FALSE)</f>
        <v>0.4</v>
      </c>
      <c r="H194">
        <f>VLOOKUP($A194,'[2]Sheet 1'!$A$2:$Q$3504,8,FALSE)</f>
        <v>1.345</v>
      </c>
      <c r="I194">
        <f>VLOOKUP($A194,'[2]Sheet 1'!$A$2:$Q$3504,9,FALSE)</f>
        <v>49.5</v>
      </c>
      <c r="J194">
        <f>VLOOKUP($A194,'[2]Sheet 1'!$A$2:$Q$3504,10,FALSE)</f>
        <v>45</v>
      </c>
      <c r="K194">
        <f>VLOOKUP($A194,'[2]Sheet 1'!$A$2:$Q$3504,11,FALSE)</f>
        <v>0.09</v>
      </c>
      <c r="L194">
        <f>VLOOKUP($A194,'[2]Sheet 1'!$A$2:$Q$3504,12,FALSE)</f>
        <v>5</v>
      </c>
      <c r="M194">
        <f>VLOOKUP($A194,'[2]Sheet 1'!$A$2:$Q$3504,13,FALSE)</f>
        <v>183.5</v>
      </c>
      <c r="N194">
        <f>VLOOKUP($A194,'[2]Sheet 1'!$A$2:$Q$3504,14,FALSE)</f>
        <v>0.45</v>
      </c>
      <c r="O194">
        <f>VLOOKUP($A194,'[2]Sheet 1'!$A$2:$Q$3504,15,FALSE)</f>
        <v>0</v>
      </c>
      <c r="P194">
        <f>VLOOKUP($A194,'[2]Sheet 1'!$A$2:$Q$3504,16,FALSE)</f>
        <v>16</v>
      </c>
      <c r="Q194">
        <f>VLOOKUP($A194,'[2]Sheet 1'!$A$2:$Q$3504,17,FALSE)</f>
        <v>27</v>
      </c>
      <c r="S194" s="2"/>
    </row>
    <row r="195" spans="1:19" x14ac:dyDescent="0.25">
      <c r="A195" s="2">
        <v>417</v>
      </c>
      <c r="B195" s="2" t="s">
        <v>159</v>
      </c>
      <c r="C195" s="2">
        <v>21.999999999999996</v>
      </c>
      <c r="D195">
        <f>VLOOKUP($A195,'[2]Sheet 1'!$A$2:$Q$3504,4,FALSE)</f>
        <v>69</v>
      </c>
      <c r="E195">
        <f>VLOOKUP($A195,'[2]Sheet 1'!$A$2:$Q$3504,5,FALSE)</f>
        <v>7</v>
      </c>
      <c r="F195">
        <f>VLOOKUP($A195,'[2]Sheet 1'!$A$2:$Q$3504,6,FALSE)</f>
        <v>2.6</v>
      </c>
      <c r="G195">
        <f>VLOOKUP($A195,'[2]Sheet 1'!$A$2:$Q$3504,7,FALSE)</f>
        <v>0.8</v>
      </c>
      <c r="H195">
        <f>VLOOKUP($A195,'[2]Sheet 1'!$A$2:$Q$3504,8,FALSE)</f>
        <v>1.7</v>
      </c>
      <c r="I195">
        <f>VLOOKUP($A195,'[2]Sheet 1'!$A$2:$Q$3504,9,FALSE)</f>
        <v>36</v>
      </c>
      <c r="J195">
        <f>VLOOKUP($A195,'[2]Sheet 1'!$A$2:$Q$3504,10,FALSE)</f>
        <v>53.5</v>
      </c>
      <c r="K195">
        <f>VLOOKUP($A195,'[2]Sheet 1'!$A$2:$Q$3504,11,FALSE)</f>
        <v>0.125</v>
      </c>
      <c r="L195">
        <f>VLOOKUP($A195,'[2]Sheet 1'!$A$2:$Q$3504,12,FALSE)</f>
        <v>22.9</v>
      </c>
      <c r="M195">
        <f>VLOOKUP($A195,'[2]Sheet 1'!$A$2:$Q$3504,13,FALSE)</f>
        <v>222</v>
      </c>
      <c r="N195">
        <f>VLOOKUP($A195,'[2]Sheet 1'!$A$2:$Q$3504,14,FALSE)</f>
        <v>0.14000000000000001</v>
      </c>
      <c r="O195">
        <f>VLOOKUP($A195,'[2]Sheet 1'!$A$2:$Q$3504,15,FALSE)</f>
        <v>0</v>
      </c>
      <c r="P195">
        <f>VLOOKUP($A195,'[2]Sheet 1'!$A$2:$Q$3504,16,FALSE)</f>
        <v>25.9</v>
      </c>
      <c r="Q195">
        <f>VLOOKUP($A195,'[2]Sheet 1'!$A$2:$Q$3504,17,FALSE)</f>
        <v>54</v>
      </c>
      <c r="S195" s="2"/>
    </row>
    <row r="196" spans="1:19" x14ac:dyDescent="0.25">
      <c r="A196" s="2">
        <v>420</v>
      </c>
      <c r="B196" s="2" t="s">
        <v>450</v>
      </c>
      <c r="C196" s="4">
        <v>50</v>
      </c>
      <c r="D196" t="e">
        <f>VLOOKUP($A196,'[2]Sheet 1'!$A$2:$Q$3504,4,FALSE)</f>
        <v>#N/A</v>
      </c>
      <c r="E196" t="e">
        <f>VLOOKUP($A196,'[2]Sheet 1'!$A$2:$Q$3504,5,FALSE)</f>
        <v>#N/A</v>
      </c>
      <c r="F196" t="e">
        <f>VLOOKUP($A196,'[2]Sheet 1'!$A$2:$Q$3504,6,FALSE)</f>
        <v>#N/A</v>
      </c>
      <c r="G196" t="e">
        <f>VLOOKUP($A196,'[2]Sheet 1'!$A$2:$Q$3504,7,FALSE)</f>
        <v>#N/A</v>
      </c>
      <c r="H196" t="e">
        <f>VLOOKUP($A196,'[2]Sheet 1'!$A$2:$Q$3504,8,FALSE)</f>
        <v>#N/A</v>
      </c>
      <c r="I196" t="e">
        <f>VLOOKUP($A196,'[2]Sheet 1'!$A$2:$Q$3504,9,FALSE)</f>
        <v>#N/A</v>
      </c>
      <c r="J196" t="e">
        <f>VLOOKUP($A196,'[2]Sheet 1'!$A$2:$Q$3504,10,FALSE)</f>
        <v>#N/A</v>
      </c>
      <c r="K196" t="e">
        <f>VLOOKUP($A196,'[2]Sheet 1'!$A$2:$Q$3504,11,FALSE)</f>
        <v>#N/A</v>
      </c>
      <c r="L196" t="e">
        <f>VLOOKUP($A196,'[2]Sheet 1'!$A$2:$Q$3504,12,FALSE)</f>
        <v>#N/A</v>
      </c>
      <c r="M196" t="e">
        <f>VLOOKUP($A196,'[2]Sheet 1'!$A$2:$Q$3504,13,FALSE)</f>
        <v>#N/A</v>
      </c>
      <c r="N196" t="e">
        <f>VLOOKUP($A196,'[2]Sheet 1'!$A$2:$Q$3504,14,FALSE)</f>
        <v>#N/A</v>
      </c>
      <c r="O196" t="e">
        <f>VLOOKUP($A196,'[2]Sheet 1'!$A$2:$Q$3504,15,FALSE)</f>
        <v>#N/A</v>
      </c>
      <c r="P196" t="e">
        <f>VLOOKUP($A196,'[2]Sheet 1'!$A$2:$Q$3504,16,FALSE)</f>
        <v>#N/A</v>
      </c>
      <c r="Q196" t="e">
        <f>VLOOKUP($A196,'[2]Sheet 1'!$A$2:$Q$3504,17,FALSE)</f>
        <v>#N/A</v>
      </c>
      <c r="S196" s="4"/>
    </row>
    <row r="197" spans="1:19" x14ac:dyDescent="0.25">
      <c r="A197" s="2">
        <v>423</v>
      </c>
      <c r="B197" s="2" t="s">
        <v>451</v>
      </c>
      <c r="C197" s="4">
        <v>50</v>
      </c>
      <c r="D197" t="e">
        <f>VLOOKUP($A197,'[2]Sheet 1'!$A$2:$Q$3504,4,FALSE)</f>
        <v>#N/A</v>
      </c>
      <c r="E197" t="e">
        <f>VLOOKUP($A197,'[2]Sheet 1'!$A$2:$Q$3504,5,FALSE)</f>
        <v>#N/A</v>
      </c>
      <c r="F197" t="e">
        <f>VLOOKUP($A197,'[2]Sheet 1'!$A$2:$Q$3504,6,FALSE)</f>
        <v>#N/A</v>
      </c>
      <c r="G197" t="e">
        <f>VLOOKUP($A197,'[2]Sheet 1'!$A$2:$Q$3504,7,FALSE)</f>
        <v>#N/A</v>
      </c>
      <c r="H197" t="e">
        <f>VLOOKUP($A197,'[2]Sheet 1'!$A$2:$Q$3504,8,FALSE)</f>
        <v>#N/A</v>
      </c>
      <c r="I197" t="e">
        <f>VLOOKUP($A197,'[2]Sheet 1'!$A$2:$Q$3504,9,FALSE)</f>
        <v>#N/A</v>
      </c>
      <c r="J197" t="e">
        <f>VLOOKUP($A197,'[2]Sheet 1'!$A$2:$Q$3504,10,FALSE)</f>
        <v>#N/A</v>
      </c>
      <c r="K197" t="e">
        <f>VLOOKUP($A197,'[2]Sheet 1'!$A$2:$Q$3504,11,FALSE)</f>
        <v>#N/A</v>
      </c>
      <c r="L197" t="e">
        <f>VLOOKUP($A197,'[2]Sheet 1'!$A$2:$Q$3504,12,FALSE)</f>
        <v>#N/A</v>
      </c>
      <c r="M197" t="e">
        <f>VLOOKUP($A197,'[2]Sheet 1'!$A$2:$Q$3504,13,FALSE)</f>
        <v>#N/A</v>
      </c>
      <c r="N197" t="e">
        <f>VLOOKUP($A197,'[2]Sheet 1'!$A$2:$Q$3504,14,FALSE)</f>
        <v>#N/A</v>
      </c>
      <c r="O197" t="e">
        <f>VLOOKUP($A197,'[2]Sheet 1'!$A$2:$Q$3504,15,FALSE)</f>
        <v>#N/A</v>
      </c>
      <c r="P197" t="e">
        <f>VLOOKUP($A197,'[2]Sheet 1'!$A$2:$Q$3504,16,FALSE)</f>
        <v>#N/A</v>
      </c>
      <c r="Q197" t="e">
        <f>VLOOKUP($A197,'[2]Sheet 1'!$A$2:$Q$3504,17,FALSE)</f>
        <v>#N/A</v>
      </c>
      <c r="S197" s="4"/>
    </row>
    <row r="198" spans="1:19" x14ac:dyDescent="0.25">
      <c r="A198" s="2">
        <v>426</v>
      </c>
      <c r="B198" s="2" t="s">
        <v>160</v>
      </c>
      <c r="C198" s="2">
        <v>12</v>
      </c>
      <c r="D198">
        <f>VLOOKUP($A198,'[2]Sheet 1'!$A$2:$Q$3504,4,FALSE)</f>
        <v>31.28</v>
      </c>
      <c r="E198">
        <f>VLOOKUP($A198,'[2]Sheet 1'!$A$2:$Q$3504,5,FALSE)</f>
        <v>0.97666666550000003</v>
      </c>
      <c r="F198">
        <f>VLOOKUP($A198,'[2]Sheet 1'!$A$2:$Q$3504,6,FALSE)</f>
        <v>1.4</v>
      </c>
      <c r="G198">
        <f>VLOOKUP($A198,'[2]Sheet 1'!$A$2:$Q$3504,7,FALSE)</f>
        <v>0.23</v>
      </c>
      <c r="H198">
        <f>VLOOKUP($A198,'[2]Sheet 1'!$A$2:$Q$3504,8,FALSE)</f>
        <v>0.64912499950000002</v>
      </c>
      <c r="I198">
        <f>VLOOKUP($A198,'[2]Sheet 1'!$A$2:$Q$3504,9,FALSE)</f>
        <v>33</v>
      </c>
      <c r="J198">
        <f>VLOOKUP($A198,'[2]Sheet 1'!$A$2:$Q$3504,10,FALSE)</f>
        <v>19</v>
      </c>
      <c r="K198">
        <f>VLOOKUP($A198,'[2]Sheet 1'!$A$2:$Q$3504,11,FALSE)</f>
        <v>0.04</v>
      </c>
      <c r="L198">
        <f>VLOOKUP($A198,'[2]Sheet 1'!$A$2:$Q$3504,12,FALSE)</f>
        <v>137</v>
      </c>
      <c r="M198">
        <f>VLOOKUP($A198,'[2]Sheet 1'!$A$2:$Q$3504,13,FALSE)</f>
        <v>304</v>
      </c>
      <c r="N198">
        <f>VLOOKUP($A198,'[2]Sheet 1'!$A$2:$Q$3504,14,FALSE)</f>
        <v>1.03</v>
      </c>
      <c r="O198">
        <f>VLOOKUP($A198,'[2]Sheet 1'!$A$2:$Q$3504,15,FALSE)</f>
        <v>0</v>
      </c>
      <c r="P198">
        <f>VLOOKUP($A198,'[2]Sheet 1'!$A$2:$Q$3504,16,FALSE)</f>
        <v>13.7</v>
      </c>
      <c r="Q198">
        <f>VLOOKUP($A198,'[2]Sheet 1'!$A$2:$Q$3504,17,FALSE)</f>
        <v>606</v>
      </c>
      <c r="S198" s="2"/>
    </row>
    <row r="199" spans="1:19" x14ac:dyDescent="0.25">
      <c r="A199" s="2">
        <v>430</v>
      </c>
      <c r="B199" s="2" t="s">
        <v>452</v>
      </c>
      <c r="C199" s="4">
        <v>50</v>
      </c>
      <c r="D199" t="e">
        <f>VLOOKUP($A199,'[2]Sheet 1'!$A$2:$Q$3504,4,FALSE)</f>
        <v>#N/A</v>
      </c>
      <c r="E199" t="e">
        <f>VLOOKUP($A199,'[2]Sheet 1'!$A$2:$Q$3504,5,FALSE)</f>
        <v>#N/A</v>
      </c>
      <c r="F199" t="e">
        <f>VLOOKUP($A199,'[2]Sheet 1'!$A$2:$Q$3504,6,FALSE)</f>
        <v>#N/A</v>
      </c>
      <c r="G199" t="e">
        <f>VLOOKUP($A199,'[2]Sheet 1'!$A$2:$Q$3504,7,FALSE)</f>
        <v>#N/A</v>
      </c>
      <c r="H199" t="e">
        <f>VLOOKUP($A199,'[2]Sheet 1'!$A$2:$Q$3504,8,FALSE)</f>
        <v>#N/A</v>
      </c>
      <c r="I199" t="e">
        <f>VLOOKUP($A199,'[2]Sheet 1'!$A$2:$Q$3504,9,FALSE)</f>
        <v>#N/A</v>
      </c>
      <c r="J199" t="e">
        <f>VLOOKUP($A199,'[2]Sheet 1'!$A$2:$Q$3504,10,FALSE)</f>
        <v>#N/A</v>
      </c>
      <c r="K199" t="e">
        <f>VLOOKUP($A199,'[2]Sheet 1'!$A$2:$Q$3504,11,FALSE)</f>
        <v>#N/A</v>
      </c>
      <c r="L199" t="e">
        <f>VLOOKUP($A199,'[2]Sheet 1'!$A$2:$Q$3504,12,FALSE)</f>
        <v>#N/A</v>
      </c>
      <c r="M199" t="e">
        <f>VLOOKUP($A199,'[2]Sheet 1'!$A$2:$Q$3504,13,FALSE)</f>
        <v>#N/A</v>
      </c>
      <c r="N199" t="e">
        <f>VLOOKUP($A199,'[2]Sheet 1'!$A$2:$Q$3504,14,FALSE)</f>
        <v>#N/A</v>
      </c>
      <c r="O199" t="e">
        <f>VLOOKUP($A199,'[2]Sheet 1'!$A$2:$Q$3504,15,FALSE)</f>
        <v>#N/A</v>
      </c>
      <c r="P199" t="e">
        <f>VLOOKUP($A199,'[2]Sheet 1'!$A$2:$Q$3504,16,FALSE)</f>
        <v>#N/A</v>
      </c>
      <c r="Q199" t="e">
        <f>VLOOKUP($A199,'[2]Sheet 1'!$A$2:$Q$3504,17,FALSE)</f>
        <v>#N/A</v>
      </c>
      <c r="S199" s="4"/>
    </row>
    <row r="200" spans="1:19" x14ac:dyDescent="0.25">
      <c r="A200" s="2">
        <v>446</v>
      </c>
      <c r="B200" s="2" t="s">
        <v>161</v>
      </c>
      <c r="C200" s="2">
        <v>28.000000000000004</v>
      </c>
      <c r="D200">
        <f>VLOOKUP($A200,'[2]Sheet 1'!$A$2:$Q$3504,4,FALSE)</f>
        <v>118.5</v>
      </c>
      <c r="E200">
        <f>VLOOKUP($A200,'[2]Sheet 1'!$A$2:$Q$3504,5,FALSE)</f>
        <v>3.8</v>
      </c>
      <c r="F200">
        <f>VLOOKUP($A200,'[2]Sheet 1'!$A$2:$Q$3504,6,FALSE)</f>
        <v>2</v>
      </c>
      <c r="G200">
        <f>VLOOKUP($A200,'[2]Sheet 1'!$A$2:$Q$3504,7,FALSE)</f>
        <v>0.45500000000000002</v>
      </c>
      <c r="H200">
        <f>VLOOKUP($A200,'[2]Sheet 1'!$A$2:$Q$3504,8,FALSE)</f>
        <v>1.05</v>
      </c>
      <c r="I200">
        <f>VLOOKUP($A200,'[2]Sheet 1'!$A$2:$Q$3504,9,FALSE)</f>
        <v>9</v>
      </c>
      <c r="J200">
        <f>VLOOKUP($A200,'[2]Sheet 1'!$A$2:$Q$3504,10,FALSE)</f>
        <v>42</v>
      </c>
      <c r="K200">
        <f>VLOOKUP($A200,'[2]Sheet 1'!$A$2:$Q$3504,11,FALSE)</f>
        <v>0.08</v>
      </c>
      <c r="L200">
        <f>VLOOKUP($A200,'[2]Sheet 1'!$A$2:$Q$3504,12,FALSE)</f>
        <v>23</v>
      </c>
      <c r="M200">
        <f>VLOOKUP($A200,'[2]Sheet 1'!$A$2:$Q$3504,13,FALSE)</f>
        <v>270</v>
      </c>
      <c r="N200">
        <f>VLOOKUP($A200,'[2]Sheet 1'!$A$2:$Q$3504,14,FALSE)</f>
        <v>7.0000000000000007E-2</v>
      </c>
      <c r="O200">
        <f>VLOOKUP($A200,'[2]Sheet 1'!$A$2:$Q$3504,15,FALSE)</f>
        <v>0</v>
      </c>
      <c r="P200">
        <f>VLOOKUP($A200,'[2]Sheet 1'!$A$2:$Q$3504,16,FALSE)</f>
        <v>0.3</v>
      </c>
      <c r="Q200">
        <f>VLOOKUP($A200,'[2]Sheet 1'!$A$2:$Q$3504,17,FALSE)</f>
        <v>9</v>
      </c>
      <c r="S200" s="2"/>
    </row>
    <row r="201" spans="1:19" x14ac:dyDescent="0.25">
      <c r="A201" s="2">
        <v>447</v>
      </c>
      <c r="B201" s="2" t="s">
        <v>162</v>
      </c>
      <c r="C201" s="2">
        <v>28.000000000000004</v>
      </c>
      <c r="D201">
        <f>VLOOKUP($A201,'[2]Sheet 1'!$A$2:$Q$3504,4,FALSE)</f>
        <v>94</v>
      </c>
      <c r="E201">
        <f>VLOOKUP($A201,'[2]Sheet 1'!$A$2:$Q$3504,5,FALSE)</f>
        <v>3.11</v>
      </c>
      <c r="F201">
        <f>VLOOKUP($A201,'[2]Sheet 1'!$A$2:$Q$3504,6,FALSE)</f>
        <v>2.8</v>
      </c>
      <c r="G201">
        <f>VLOOKUP($A201,'[2]Sheet 1'!$A$2:$Q$3504,7,FALSE)</f>
        <v>0.63</v>
      </c>
      <c r="H201">
        <f>VLOOKUP($A201,'[2]Sheet 1'!$A$2:$Q$3504,8,FALSE)</f>
        <v>0.61</v>
      </c>
      <c r="I201">
        <f>VLOOKUP($A201,'[2]Sheet 1'!$A$2:$Q$3504,9,FALSE)</f>
        <v>3</v>
      </c>
      <c r="J201">
        <f>VLOOKUP($A201,'[2]Sheet 1'!$A$2:$Q$3504,10,FALSE)</f>
        <v>31</v>
      </c>
      <c r="K201">
        <f>VLOOKUP($A201,'[2]Sheet 1'!$A$2:$Q$3504,11,FALSE)</f>
        <v>6.9000000000000006E-2</v>
      </c>
      <c r="L201">
        <f>VLOOKUP($A201,'[2]Sheet 1'!$A$2:$Q$3504,12,FALSE)</f>
        <v>0</v>
      </c>
      <c r="M201">
        <f>VLOOKUP($A201,'[2]Sheet 1'!$A$2:$Q$3504,13,FALSE)</f>
        <v>251</v>
      </c>
      <c r="N201">
        <f>VLOOKUP($A201,'[2]Sheet 1'!$A$2:$Q$3504,14,FALSE)</f>
        <v>0.08</v>
      </c>
      <c r="O201">
        <f>VLOOKUP($A201,'[2]Sheet 1'!$A$2:$Q$3504,15,FALSE)</f>
        <v>0</v>
      </c>
      <c r="P201">
        <f>VLOOKUP($A201,'[2]Sheet 1'!$A$2:$Q$3504,16,FALSE)</f>
        <v>0.4</v>
      </c>
      <c r="Q201">
        <f>VLOOKUP($A201,'[2]Sheet 1'!$A$2:$Q$3504,17,FALSE)</f>
        <v>12</v>
      </c>
      <c r="S201" s="2"/>
    </row>
    <row r="202" spans="1:19" x14ac:dyDescent="0.25">
      <c r="A202" s="2">
        <v>448</v>
      </c>
      <c r="B202" s="2" t="s">
        <v>163</v>
      </c>
      <c r="C202" s="2">
        <v>28.000000000000004</v>
      </c>
      <c r="D202">
        <f>VLOOKUP($A202,'[2]Sheet 1'!$A$2:$Q$3504,4,FALSE)</f>
        <v>79</v>
      </c>
      <c r="E202">
        <f>VLOOKUP($A202,'[2]Sheet 1'!$A$2:$Q$3504,5,FALSE)</f>
        <v>2.41</v>
      </c>
      <c r="F202">
        <f>VLOOKUP($A202,'[2]Sheet 1'!$A$2:$Q$3504,6,FALSE)</f>
        <v>2</v>
      </c>
      <c r="G202">
        <f>VLOOKUP($A202,'[2]Sheet 1'!$A$2:$Q$3504,7,FALSE)</f>
        <v>0.46</v>
      </c>
      <c r="H202">
        <f>VLOOKUP($A202,'[2]Sheet 1'!$A$2:$Q$3504,8,FALSE)</f>
        <v>0.42</v>
      </c>
      <c r="I202">
        <f>VLOOKUP($A202,'[2]Sheet 1'!$A$2:$Q$3504,9,FALSE)</f>
        <v>5</v>
      </c>
      <c r="J202">
        <f>VLOOKUP($A202,'[2]Sheet 1'!$A$2:$Q$3504,10,FALSE)</f>
        <v>49</v>
      </c>
      <c r="K202">
        <f>VLOOKUP($A202,'[2]Sheet 1'!$A$2:$Q$3504,11,FALSE)</f>
        <v>7.2999999999999995E-2</v>
      </c>
      <c r="L202">
        <f>VLOOKUP($A202,'[2]Sheet 1'!$A$2:$Q$3504,12,FALSE)</f>
        <v>22.4</v>
      </c>
      <c r="M202">
        <f>VLOOKUP($A202,'[2]Sheet 1'!$A$2:$Q$3504,13,FALSE)</f>
        <v>186</v>
      </c>
      <c r="N202">
        <f>VLOOKUP($A202,'[2]Sheet 1'!$A$2:$Q$3504,14,FALSE)</f>
        <v>0.04</v>
      </c>
      <c r="O202">
        <f>VLOOKUP($A202,'[2]Sheet 1'!$A$2:$Q$3504,15,FALSE)</f>
        <v>0</v>
      </c>
      <c r="P202">
        <f>VLOOKUP($A202,'[2]Sheet 1'!$A$2:$Q$3504,16,FALSE)</f>
        <v>0</v>
      </c>
      <c r="Q202">
        <f>VLOOKUP($A202,'[2]Sheet 1'!$A$2:$Q$3504,17,FALSE)</f>
        <v>4</v>
      </c>
      <c r="S202" s="2"/>
    </row>
    <row r="203" spans="1:19" x14ac:dyDescent="0.25">
      <c r="A203" s="2">
        <v>449</v>
      </c>
      <c r="B203" s="2" t="s">
        <v>164</v>
      </c>
      <c r="C203" s="2">
        <v>9.9999999999999982</v>
      </c>
      <c r="D203">
        <f>VLOOKUP($A203,'[2]Sheet 1'!$A$2:$Q$3504,4,FALSE)</f>
        <v>31</v>
      </c>
      <c r="E203">
        <f>VLOOKUP($A203,'[2]Sheet 1'!$A$2:$Q$3504,5,FALSE)</f>
        <v>2.66</v>
      </c>
      <c r="F203">
        <f>VLOOKUP($A203,'[2]Sheet 1'!$A$2:$Q$3504,6,FALSE)</f>
        <v>1.95</v>
      </c>
      <c r="G203">
        <f>VLOOKUP($A203,'[2]Sheet 1'!$A$2:$Q$3504,7,FALSE)</f>
        <v>0.65500000000000003</v>
      </c>
      <c r="H203">
        <f>VLOOKUP($A203,'[2]Sheet 1'!$A$2:$Q$3504,8,FALSE)</f>
        <v>1.175</v>
      </c>
      <c r="I203">
        <f>VLOOKUP($A203,'[2]Sheet 1'!$A$2:$Q$3504,9,FALSE)</f>
        <v>6</v>
      </c>
      <c r="J203">
        <f>VLOOKUP($A203,'[2]Sheet 1'!$A$2:$Q$3504,10,FALSE)</f>
        <v>19</v>
      </c>
      <c r="K203">
        <f>VLOOKUP($A203,'[2]Sheet 1'!$A$2:$Q$3504,11,FALSE)</f>
        <v>0.24199999999999999</v>
      </c>
      <c r="L203">
        <f>VLOOKUP($A203,'[2]Sheet 1'!$A$2:$Q$3504,12,FALSE)</f>
        <v>22.1</v>
      </c>
      <c r="M203">
        <f>VLOOKUP($A203,'[2]Sheet 1'!$A$2:$Q$3504,13,FALSE)</f>
        <v>338.5</v>
      </c>
      <c r="N203">
        <f>VLOOKUP($A203,'[2]Sheet 1'!$A$2:$Q$3504,14,FALSE)</f>
        <v>0</v>
      </c>
      <c r="O203">
        <f>VLOOKUP($A203,'[2]Sheet 1'!$A$2:$Q$3504,15,FALSE)</f>
        <v>0</v>
      </c>
      <c r="P203">
        <f>VLOOKUP($A203,'[2]Sheet 1'!$A$2:$Q$3504,16,FALSE)</f>
        <v>0</v>
      </c>
      <c r="Q203">
        <f>VLOOKUP($A203,'[2]Sheet 1'!$A$2:$Q$3504,17,FALSE)</f>
        <v>0</v>
      </c>
      <c r="S203" s="2"/>
    </row>
    <row r="204" spans="1:19" x14ac:dyDescent="0.25">
      <c r="A204" s="2">
        <v>451</v>
      </c>
      <c r="B204" s="2" t="s">
        <v>165</v>
      </c>
      <c r="C204" s="2">
        <v>19.999999999999996</v>
      </c>
      <c r="D204">
        <f>VLOOKUP($A204,'[2]Sheet 1'!$A$2:$Q$3504,4,FALSE)</f>
        <v>31</v>
      </c>
      <c r="E204">
        <f>VLOOKUP($A204,'[2]Sheet 1'!$A$2:$Q$3504,5,FALSE)</f>
        <v>2.66</v>
      </c>
      <c r="F204">
        <f>VLOOKUP($A204,'[2]Sheet 1'!$A$2:$Q$3504,6,FALSE)</f>
        <v>1.95</v>
      </c>
      <c r="G204">
        <f>VLOOKUP($A204,'[2]Sheet 1'!$A$2:$Q$3504,7,FALSE)</f>
        <v>0.65500000000000003</v>
      </c>
      <c r="H204">
        <f>VLOOKUP($A204,'[2]Sheet 1'!$A$2:$Q$3504,8,FALSE)</f>
        <v>1.175</v>
      </c>
      <c r="I204">
        <f>VLOOKUP($A204,'[2]Sheet 1'!$A$2:$Q$3504,9,FALSE)</f>
        <v>6</v>
      </c>
      <c r="J204">
        <f>VLOOKUP($A204,'[2]Sheet 1'!$A$2:$Q$3504,10,FALSE)</f>
        <v>19</v>
      </c>
      <c r="K204">
        <f>VLOOKUP($A204,'[2]Sheet 1'!$A$2:$Q$3504,11,FALSE)</f>
        <v>0.24199999999999999</v>
      </c>
      <c r="L204">
        <f>VLOOKUP($A204,'[2]Sheet 1'!$A$2:$Q$3504,12,FALSE)</f>
        <v>22.1</v>
      </c>
      <c r="M204">
        <f>VLOOKUP($A204,'[2]Sheet 1'!$A$2:$Q$3504,13,FALSE)</f>
        <v>338.5</v>
      </c>
      <c r="N204">
        <f>VLOOKUP($A204,'[2]Sheet 1'!$A$2:$Q$3504,14,FALSE)</f>
        <v>0</v>
      </c>
      <c r="O204">
        <f>VLOOKUP($A204,'[2]Sheet 1'!$A$2:$Q$3504,15,FALSE)</f>
        <v>0</v>
      </c>
      <c r="P204">
        <f>VLOOKUP($A204,'[2]Sheet 1'!$A$2:$Q$3504,16,FALSE)</f>
        <v>0</v>
      </c>
      <c r="Q204">
        <f>VLOOKUP($A204,'[2]Sheet 1'!$A$2:$Q$3504,17,FALSE)</f>
        <v>0</v>
      </c>
      <c r="S204" s="2"/>
    </row>
    <row r="205" spans="1:19" x14ac:dyDescent="0.25">
      <c r="A205" s="2">
        <v>459</v>
      </c>
      <c r="B205" s="2" t="s">
        <v>453</v>
      </c>
      <c r="C205" s="4">
        <v>50</v>
      </c>
      <c r="D205" t="e">
        <f>VLOOKUP($A205,'[2]Sheet 1'!$A$2:$Q$3504,4,FALSE)</f>
        <v>#N/A</v>
      </c>
      <c r="E205" t="e">
        <f>VLOOKUP($A205,'[2]Sheet 1'!$A$2:$Q$3504,5,FALSE)</f>
        <v>#N/A</v>
      </c>
      <c r="F205" t="e">
        <f>VLOOKUP($A205,'[2]Sheet 1'!$A$2:$Q$3504,6,FALSE)</f>
        <v>#N/A</v>
      </c>
      <c r="G205" t="e">
        <f>VLOOKUP($A205,'[2]Sheet 1'!$A$2:$Q$3504,7,FALSE)</f>
        <v>#N/A</v>
      </c>
      <c r="H205" t="e">
        <f>VLOOKUP($A205,'[2]Sheet 1'!$A$2:$Q$3504,8,FALSE)</f>
        <v>#N/A</v>
      </c>
      <c r="I205" t="e">
        <f>VLOOKUP($A205,'[2]Sheet 1'!$A$2:$Q$3504,9,FALSE)</f>
        <v>#N/A</v>
      </c>
      <c r="J205" t="e">
        <f>VLOOKUP($A205,'[2]Sheet 1'!$A$2:$Q$3504,10,FALSE)</f>
        <v>#N/A</v>
      </c>
      <c r="K205" t="e">
        <f>VLOOKUP($A205,'[2]Sheet 1'!$A$2:$Q$3504,11,FALSE)</f>
        <v>#N/A</v>
      </c>
      <c r="L205" t="e">
        <f>VLOOKUP($A205,'[2]Sheet 1'!$A$2:$Q$3504,12,FALSE)</f>
        <v>#N/A</v>
      </c>
      <c r="M205" t="e">
        <f>VLOOKUP($A205,'[2]Sheet 1'!$A$2:$Q$3504,13,FALSE)</f>
        <v>#N/A</v>
      </c>
      <c r="N205" t="e">
        <f>VLOOKUP($A205,'[2]Sheet 1'!$A$2:$Q$3504,14,FALSE)</f>
        <v>#N/A</v>
      </c>
      <c r="O205" t="e">
        <f>VLOOKUP($A205,'[2]Sheet 1'!$A$2:$Q$3504,15,FALSE)</f>
        <v>#N/A</v>
      </c>
      <c r="P205" t="e">
        <f>VLOOKUP($A205,'[2]Sheet 1'!$A$2:$Q$3504,16,FALSE)</f>
        <v>#N/A</v>
      </c>
      <c r="Q205" t="e">
        <f>VLOOKUP($A205,'[2]Sheet 1'!$A$2:$Q$3504,17,FALSE)</f>
        <v>#N/A</v>
      </c>
      <c r="S205" s="4"/>
    </row>
    <row r="206" spans="1:19" x14ac:dyDescent="0.25">
      <c r="A206" s="2">
        <v>460</v>
      </c>
      <c r="B206" s="2" t="s">
        <v>166</v>
      </c>
      <c r="C206" s="2">
        <v>50</v>
      </c>
      <c r="D206">
        <f>VLOOKUP($A206,'[2]Sheet 1'!$A$2:$Q$3504,4,FALSE)</f>
        <v>290</v>
      </c>
      <c r="E206">
        <f>VLOOKUP($A206,'[2]Sheet 1'!$A$2:$Q$3504,5,FALSE)</f>
        <v>12.105</v>
      </c>
      <c r="F206">
        <f>VLOOKUP($A206,'[2]Sheet 1'!$A$2:$Q$3504,6,FALSE)</f>
        <v>25.45</v>
      </c>
      <c r="G206">
        <f>VLOOKUP($A206,'[2]Sheet 1'!$A$2:$Q$3504,7,FALSE)</f>
        <v>2.4150000239999998</v>
      </c>
      <c r="H206">
        <f>VLOOKUP($A206,'[2]Sheet 1'!$A$2:$Q$3504,8,FALSE)</f>
        <v>9.4600000000000009</v>
      </c>
      <c r="I206">
        <f>VLOOKUP($A206,'[2]Sheet 1'!$A$2:$Q$3504,9,FALSE)</f>
        <v>244.5</v>
      </c>
      <c r="J206">
        <f>VLOOKUP($A206,'[2]Sheet 1'!$A$2:$Q$3504,10,FALSE)</f>
        <v>166.5</v>
      </c>
      <c r="K206">
        <f>VLOOKUP($A206,'[2]Sheet 1'!$A$2:$Q$3504,11,FALSE)</f>
        <v>0.76200000000000001</v>
      </c>
      <c r="L206">
        <f>VLOOKUP($A206,'[2]Sheet 1'!$A$2:$Q$3504,12,FALSE)</f>
        <v>109.7</v>
      </c>
      <c r="M206">
        <f>VLOOKUP($A206,'[2]Sheet 1'!$A$2:$Q$3504,13,FALSE)</f>
        <v>2046</v>
      </c>
      <c r="N206">
        <f>VLOOKUP($A206,'[2]Sheet 1'!$A$2:$Q$3504,14,FALSE)</f>
        <v>0</v>
      </c>
      <c r="O206">
        <f>VLOOKUP($A206,'[2]Sheet 1'!$A$2:$Q$3504,15,FALSE)</f>
        <v>0</v>
      </c>
      <c r="P206">
        <f>VLOOKUP($A206,'[2]Sheet 1'!$A$2:$Q$3504,16,FALSE)</f>
        <v>0</v>
      </c>
      <c r="Q206">
        <f>VLOOKUP($A206,'[2]Sheet 1'!$A$2:$Q$3504,17,FALSE)</f>
        <v>98</v>
      </c>
      <c r="S206" s="2"/>
    </row>
    <row r="207" spans="1:19" x14ac:dyDescent="0.25">
      <c r="A207" s="2">
        <v>461</v>
      </c>
      <c r="B207" s="2" t="s">
        <v>454</v>
      </c>
      <c r="C207" s="4">
        <v>50</v>
      </c>
      <c r="D207" t="e">
        <f>VLOOKUP($A207,'[2]Sheet 1'!$A$2:$Q$3504,4,FALSE)</f>
        <v>#N/A</v>
      </c>
      <c r="E207" t="e">
        <f>VLOOKUP($A207,'[2]Sheet 1'!$A$2:$Q$3504,5,FALSE)</f>
        <v>#N/A</v>
      </c>
      <c r="F207" t="e">
        <f>VLOOKUP($A207,'[2]Sheet 1'!$A$2:$Q$3504,6,FALSE)</f>
        <v>#N/A</v>
      </c>
      <c r="G207" t="e">
        <f>VLOOKUP($A207,'[2]Sheet 1'!$A$2:$Q$3504,7,FALSE)</f>
        <v>#N/A</v>
      </c>
      <c r="H207" t="e">
        <f>VLOOKUP($A207,'[2]Sheet 1'!$A$2:$Q$3504,8,FALSE)</f>
        <v>#N/A</v>
      </c>
      <c r="I207" t="e">
        <f>VLOOKUP($A207,'[2]Sheet 1'!$A$2:$Q$3504,9,FALSE)</f>
        <v>#N/A</v>
      </c>
      <c r="J207" t="e">
        <f>VLOOKUP($A207,'[2]Sheet 1'!$A$2:$Q$3504,10,FALSE)</f>
        <v>#N/A</v>
      </c>
      <c r="K207" t="e">
        <f>VLOOKUP($A207,'[2]Sheet 1'!$A$2:$Q$3504,11,FALSE)</f>
        <v>#N/A</v>
      </c>
      <c r="L207" t="e">
        <f>VLOOKUP($A207,'[2]Sheet 1'!$A$2:$Q$3504,12,FALSE)</f>
        <v>#N/A</v>
      </c>
      <c r="M207" t="e">
        <f>VLOOKUP($A207,'[2]Sheet 1'!$A$2:$Q$3504,13,FALSE)</f>
        <v>#N/A</v>
      </c>
      <c r="N207" t="e">
        <f>VLOOKUP($A207,'[2]Sheet 1'!$A$2:$Q$3504,14,FALSE)</f>
        <v>#N/A</v>
      </c>
      <c r="O207" t="e">
        <f>VLOOKUP($A207,'[2]Sheet 1'!$A$2:$Q$3504,15,FALSE)</f>
        <v>#N/A</v>
      </c>
      <c r="P207" t="e">
        <f>VLOOKUP($A207,'[2]Sheet 1'!$A$2:$Q$3504,16,FALSE)</f>
        <v>#N/A</v>
      </c>
      <c r="Q207" t="e">
        <f>VLOOKUP($A207,'[2]Sheet 1'!$A$2:$Q$3504,17,FALSE)</f>
        <v>#N/A</v>
      </c>
      <c r="S207" s="4"/>
    </row>
    <row r="208" spans="1:19" x14ac:dyDescent="0.25">
      <c r="A208" s="2">
        <v>463</v>
      </c>
      <c r="B208" s="2" t="s">
        <v>167</v>
      </c>
      <c r="C208" s="2">
        <v>5.0000000000000044</v>
      </c>
      <c r="D208">
        <f>VLOOKUP($A208,'[2]Sheet 1'!$A$2:$Q$3504,4,FALSE)</f>
        <v>42</v>
      </c>
      <c r="E208">
        <f>VLOOKUP($A208,'[2]Sheet 1'!$A$2:$Q$3504,5,FALSE)</f>
        <v>2.9</v>
      </c>
      <c r="F208">
        <f>VLOOKUP($A208,'[2]Sheet 1'!$A$2:$Q$3504,6,FALSE)</f>
        <v>2</v>
      </c>
      <c r="G208">
        <f>VLOOKUP($A208,'[2]Sheet 1'!$A$2:$Q$3504,7,FALSE)</f>
        <v>0.4</v>
      </c>
      <c r="H208">
        <f>VLOOKUP($A208,'[2]Sheet 1'!$A$2:$Q$3504,8,FALSE)</f>
        <v>2.4</v>
      </c>
      <c r="I208">
        <f>VLOOKUP($A208,'[2]Sheet 1'!$A$2:$Q$3504,9,FALSE)</f>
        <v>132</v>
      </c>
      <c r="J208">
        <f>VLOOKUP($A208,'[2]Sheet 1'!$A$2:$Q$3504,10,FALSE)</f>
        <v>70</v>
      </c>
      <c r="K208">
        <f>VLOOKUP($A208,'[2]Sheet 1'!$A$2:$Q$3504,11,FALSE)</f>
        <v>0.13600000000000001</v>
      </c>
      <c r="L208">
        <f>VLOOKUP($A208,'[2]Sheet 1'!$A$2:$Q$3504,12,FALSE)</f>
        <v>12.8</v>
      </c>
      <c r="M208">
        <f>VLOOKUP($A208,'[2]Sheet 1'!$A$2:$Q$3504,13,FALSE)</f>
        <v>372.5</v>
      </c>
      <c r="N208">
        <f>VLOOKUP($A208,'[2]Sheet 1'!$A$2:$Q$3504,14,FALSE)</f>
        <v>0</v>
      </c>
      <c r="O208">
        <f>VLOOKUP($A208,'[2]Sheet 1'!$A$2:$Q$3504,15,FALSE)</f>
        <v>0</v>
      </c>
      <c r="P208">
        <f>VLOOKUP($A208,'[2]Sheet 1'!$A$2:$Q$3504,16,FALSE)</f>
        <v>0</v>
      </c>
      <c r="Q208">
        <f>VLOOKUP($A208,'[2]Sheet 1'!$A$2:$Q$3504,17,FALSE)</f>
        <v>205</v>
      </c>
      <c r="S208" s="2"/>
    </row>
    <row r="209" spans="1:19" x14ac:dyDescent="0.25">
      <c r="A209" s="2">
        <v>464</v>
      </c>
      <c r="B209" s="2" t="s">
        <v>168</v>
      </c>
      <c r="C209" s="2">
        <v>70</v>
      </c>
      <c r="D209">
        <f>VLOOKUP($A209,'[2]Sheet 1'!$A$2:$Q$3504,4,FALSE)</f>
        <v>12</v>
      </c>
      <c r="E209">
        <f>VLOOKUP($A209,'[2]Sheet 1'!$A$2:$Q$3504,5,FALSE)</f>
        <v>1.53</v>
      </c>
      <c r="F209">
        <f>VLOOKUP($A209,'[2]Sheet 1'!$A$2:$Q$3504,6,FALSE)</f>
        <v>1</v>
      </c>
      <c r="G209">
        <f>VLOOKUP($A209,'[2]Sheet 1'!$A$2:$Q$3504,7,FALSE)</f>
        <v>0.47</v>
      </c>
      <c r="H209">
        <f>VLOOKUP($A209,'[2]Sheet 1'!$A$2:$Q$3504,8,FALSE)</f>
        <v>0.24</v>
      </c>
      <c r="I209">
        <f>VLOOKUP($A209,'[2]Sheet 1'!$A$2:$Q$3504,9,FALSE)</f>
        <v>12</v>
      </c>
      <c r="J209">
        <f>VLOOKUP($A209,'[2]Sheet 1'!$A$2:$Q$3504,10,FALSE)</f>
        <v>2</v>
      </c>
      <c r="K209">
        <f>VLOOKUP($A209,'[2]Sheet 1'!$A$2:$Q$3504,11,FALSE)</f>
        <v>0.05</v>
      </c>
      <c r="L209">
        <f>VLOOKUP($A209,'[2]Sheet 1'!$A$2:$Q$3504,12,FALSE)</f>
        <v>0</v>
      </c>
      <c r="M209">
        <f>VLOOKUP($A209,'[2]Sheet 1'!$A$2:$Q$3504,13,FALSE)</f>
        <v>533</v>
      </c>
      <c r="N209">
        <f>VLOOKUP($A209,'[2]Sheet 1'!$A$2:$Q$3504,14,FALSE)</f>
        <v>0</v>
      </c>
      <c r="O209">
        <f>VLOOKUP($A209,'[2]Sheet 1'!$A$2:$Q$3504,15,FALSE)</f>
        <v>0</v>
      </c>
      <c r="P209">
        <f>VLOOKUP($A209,'[2]Sheet 1'!$A$2:$Q$3504,16,FALSE)</f>
        <v>0</v>
      </c>
      <c r="Q209">
        <f>VLOOKUP($A209,'[2]Sheet 1'!$A$2:$Q$3504,17,FALSE)</f>
        <v>0</v>
      </c>
      <c r="S209" s="2"/>
    </row>
    <row r="210" spans="1:19" x14ac:dyDescent="0.25">
      <c r="A210" s="2">
        <v>465</v>
      </c>
      <c r="B210" s="2" t="s">
        <v>169</v>
      </c>
      <c r="C210" s="2">
        <v>10</v>
      </c>
      <c r="D210">
        <f>VLOOKUP($A210,'[2]Sheet 1'!$A$2:$Q$3504,4,FALSE)</f>
        <v>42</v>
      </c>
      <c r="E210">
        <f>VLOOKUP($A210,'[2]Sheet 1'!$A$2:$Q$3504,5,FALSE)</f>
        <v>2.9</v>
      </c>
      <c r="F210">
        <f>VLOOKUP($A210,'[2]Sheet 1'!$A$2:$Q$3504,6,FALSE)</f>
        <v>2</v>
      </c>
      <c r="G210">
        <f>VLOOKUP($A210,'[2]Sheet 1'!$A$2:$Q$3504,7,FALSE)</f>
        <v>0.4</v>
      </c>
      <c r="H210">
        <f>VLOOKUP($A210,'[2]Sheet 1'!$A$2:$Q$3504,8,FALSE)</f>
        <v>2.4</v>
      </c>
      <c r="I210">
        <f>VLOOKUP($A210,'[2]Sheet 1'!$A$2:$Q$3504,9,FALSE)</f>
        <v>132</v>
      </c>
      <c r="J210">
        <f>VLOOKUP($A210,'[2]Sheet 1'!$A$2:$Q$3504,10,FALSE)</f>
        <v>70</v>
      </c>
      <c r="K210">
        <f>VLOOKUP($A210,'[2]Sheet 1'!$A$2:$Q$3504,11,FALSE)</f>
        <v>0.13600000000000001</v>
      </c>
      <c r="L210">
        <f>VLOOKUP($A210,'[2]Sheet 1'!$A$2:$Q$3504,12,FALSE)</f>
        <v>12.8</v>
      </c>
      <c r="M210">
        <f>VLOOKUP($A210,'[2]Sheet 1'!$A$2:$Q$3504,13,FALSE)</f>
        <v>372.5</v>
      </c>
      <c r="N210">
        <f>VLOOKUP($A210,'[2]Sheet 1'!$A$2:$Q$3504,14,FALSE)</f>
        <v>0</v>
      </c>
      <c r="O210">
        <f>VLOOKUP($A210,'[2]Sheet 1'!$A$2:$Q$3504,15,FALSE)</f>
        <v>0</v>
      </c>
      <c r="P210">
        <f>VLOOKUP($A210,'[2]Sheet 1'!$A$2:$Q$3504,16,FALSE)</f>
        <v>0</v>
      </c>
      <c r="Q210">
        <f>VLOOKUP($A210,'[2]Sheet 1'!$A$2:$Q$3504,17,FALSE)</f>
        <v>205</v>
      </c>
      <c r="S210" s="2"/>
    </row>
    <row r="211" spans="1:19" x14ac:dyDescent="0.25">
      <c r="A211" s="2">
        <v>469</v>
      </c>
      <c r="B211" s="2" t="s">
        <v>170</v>
      </c>
      <c r="C211" s="2">
        <v>90</v>
      </c>
      <c r="D211">
        <f>VLOOKUP($A211,'[2]Sheet 1'!$A$2:$Q$3504,4,FALSE)</f>
        <v>321</v>
      </c>
      <c r="E211">
        <f>VLOOKUP($A211,'[2]Sheet 1'!$A$2:$Q$3504,5,FALSE)</f>
        <v>14.055</v>
      </c>
      <c r="F211">
        <f>VLOOKUP($A211,'[2]Sheet 1'!$A$2:$Q$3504,6,FALSE)</f>
        <v>18.899999999999999</v>
      </c>
      <c r="G211">
        <f>VLOOKUP($A211,'[2]Sheet 1'!$A$2:$Q$3504,7,FALSE)</f>
        <v>1.91</v>
      </c>
      <c r="H211">
        <f>VLOOKUP($A211,'[2]Sheet 1'!$A$2:$Q$3504,8,FALSE)</f>
        <v>6.8</v>
      </c>
      <c r="I211">
        <f>VLOOKUP($A211,'[2]Sheet 1'!$A$2:$Q$3504,9,FALSE)</f>
        <v>197.5</v>
      </c>
      <c r="J211">
        <f>VLOOKUP($A211,'[2]Sheet 1'!$A$2:$Q$3504,10,FALSE)</f>
        <v>166</v>
      </c>
      <c r="K211">
        <f>VLOOKUP($A211,'[2]Sheet 1'!$A$2:$Q$3504,11,FALSE)</f>
        <v>0.58899999999999997</v>
      </c>
      <c r="L211">
        <f>VLOOKUP($A211,'[2]Sheet 1'!$A$2:$Q$3504,12,FALSE)</f>
        <v>63.55</v>
      </c>
      <c r="M211">
        <f>VLOOKUP($A211,'[2]Sheet 1'!$A$2:$Q$3504,13,FALSE)</f>
        <v>2470</v>
      </c>
      <c r="N211">
        <f>VLOOKUP($A211,'[2]Sheet 1'!$A$2:$Q$3504,14,FALSE)</f>
        <v>0.38</v>
      </c>
      <c r="O211">
        <f>VLOOKUP($A211,'[2]Sheet 1'!$A$2:$Q$3504,15,FALSE)</f>
        <v>0</v>
      </c>
      <c r="P211">
        <f>VLOOKUP($A211,'[2]Sheet 1'!$A$2:$Q$3504,16,FALSE)</f>
        <v>23.5</v>
      </c>
      <c r="Q211">
        <f>VLOOKUP($A211,'[2]Sheet 1'!$A$2:$Q$3504,17,FALSE)</f>
        <v>282</v>
      </c>
      <c r="S211" s="2"/>
    </row>
    <row r="212" spans="1:19" x14ac:dyDescent="0.25">
      <c r="A212" s="2">
        <v>471</v>
      </c>
      <c r="B212" s="2" t="s">
        <v>171</v>
      </c>
      <c r="C212" s="2">
        <v>9.9999999999999982</v>
      </c>
      <c r="D212">
        <f>VLOOKUP($A212,'[2]Sheet 1'!$A$2:$Q$3504,4,FALSE)</f>
        <v>29</v>
      </c>
      <c r="E212">
        <f>VLOOKUP($A212,'[2]Sheet 1'!$A$2:$Q$3504,5,FALSE)</f>
        <v>1.1000000000000001</v>
      </c>
      <c r="F212">
        <f>VLOOKUP($A212,'[2]Sheet 1'!$A$2:$Q$3504,6,FALSE)</f>
        <v>2.5</v>
      </c>
      <c r="G212">
        <f>VLOOKUP($A212,'[2]Sheet 1'!$A$2:$Q$3504,7,FALSE)</f>
        <v>0.22</v>
      </c>
      <c r="H212">
        <f>VLOOKUP($A212,'[2]Sheet 1'!$A$2:$Q$3504,8,FALSE)</f>
        <v>0.41</v>
      </c>
      <c r="I212">
        <f>VLOOKUP($A212,'[2]Sheet 1'!$A$2:$Q$3504,9,FALSE)</f>
        <v>29</v>
      </c>
      <c r="J212">
        <f>VLOOKUP($A212,'[2]Sheet 1'!$A$2:$Q$3504,10,FALSE)</f>
        <v>21.5</v>
      </c>
      <c r="K212">
        <f>VLOOKUP($A212,'[2]Sheet 1'!$A$2:$Q$3504,11,FALSE)</f>
        <v>0.03</v>
      </c>
      <c r="L212">
        <f>VLOOKUP($A212,'[2]Sheet 1'!$A$2:$Q$3504,12,FALSE)</f>
        <v>11.6</v>
      </c>
      <c r="M212">
        <f>VLOOKUP($A212,'[2]Sheet 1'!$A$2:$Q$3504,13,FALSE)</f>
        <v>117</v>
      </c>
      <c r="N212">
        <f>VLOOKUP($A212,'[2]Sheet 1'!$A$2:$Q$3504,14,FALSE)</f>
        <v>0.28999999999999998</v>
      </c>
      <c r="O212">
        <f>VLOOKUP($A212,'[2]Sheet 1'!$A$2:$Q$3504,15,FALSE)</f>
        <v>0</v>
      </c>
      <c r="P212">
        <f>VLOOKUP($A212,'[2]Sheet 1'!$A$2:$Q$3504,16,FALSE)</f>
        <v>18.2</v>
      </c>
      <c r="Q212">
        <f>VLOOKUP($A212,'[2]Sheet 1'!$A$2:$Q$3504,17,FALSE)</f>
        <v>6</v>
      </c>
      <c r="S212" s="2"/>
    </row>
    <row r="213" spans="1:19" x14ac:dyDescent="0.25">
      <c r="A213" s="2">
        <v>472</v>
      </c>
      <c r="B213" s="2" t="s">
        <v>172</v>
      </c>
      <c r="C213" s="2">
        <v>9.9999999999999982</v>
      </c>
      <c r="D213">
        <f>VLOOKUP($A213,'[2]Sheet 1'!$A$2:$Q$3504,4,FALSE)</f>
        <v>29.5</v>
      </c>
      <c r="E213">
        <f>VLOOKUP($A213,'[2]Sheet 1'!$A$2:$Q$3504,5,FALSE)</f>
        <v>1.5049999999999999</v>
      </c>
      <c r="F213">
        <f>VLOOKUP($A213,'[2]Sheet 1'!$A$2:$Q$3504,6,FALSE)</f>
        <v>1.8</v>
      </c>
      <c r="G213">
        <f>VLOOKUP($A213,'[2]Sheet 1'!$A$2:$Q$3504,7,FALSE)</f>
        <v>0.34</v>
      </c>
      <c r="H213">
        <f>VLOOKUP($A213,'[2]Sheet 1'!$A$2:$Q$3504,8,FALSE)</f>
        <v>0.79500000000000004</v>
      </c>
      <c r="I213">
        <f>VLOOKUP($A213,'[2]Sheet 1'!$A$2:$Q$3504,9,FALSE)</f>
        <v>20</v>
      </c>
      <c r="J213">
        <f>VLOOKUP($A213,'[2]Sheet 1'!$A$2:$Q$3504,10,FALSE)</f>
        <v>24</v>
      </c>
      <c r="K213">
        <f>VLOOKUP($A213,'[2]Sheet 1'!$A$2:$Q$3504,11,FALSE)</f>
        <v>5.2999999999999999E-2</v>
      </c>
      <c r="L213">
        <f>VLOOKUP($A213,'[2]Sheet 1'!$A$2:$Q$3504,12,FALSE)</f>
        <v>12.95</v>
      </c>
      <c r="M213">
        <f>VLOOKUP($A213,'[2]Sheet 1'!$A$2:$Q$3504,13,FALSE)</f>
        <v>163</v>
      </c>
      <c r="N213">
        <f>VLOOKUP($A213,'[2]Sheet 1'!$A$2:$Q$3504,14,FALSE)</f>
        <v>0.28999999999999998</v>
      </c>
      <c r="O213">
        <f>VLOOKUP($A213,'[2]Sheet 1'!$A$2:$Q$3504,15,FALSE)</f>
        <v>0</v>
      </c>
      <c r="P213">
        <f>VLOOKUP($A213,'[2]Sheet 1'!$A$2:$Q$3504,16,FALSE)</f>
        <v>18.2</v>
      </c>
      <c r="Q213">
        <f>VLOOKUP($A213,'[2]Sheet 1'!$A$2:$Q$3504,17,FALSE)</f>
        <v>22</v>
      </c>
      <c r="S213" s="2"/>
    </row>
    <row r="214" spans="1:19" x14ac:dyDescent="0.25">
      <c r="A214" s="2">
        <v>473</v>
      </c>
      <c r="B214" s="2" t="s">
        <v>173</v>
      </c>
      <c r="C214" s="2">
        <v>9.9999999999999982</v>
      </c>
      <c r="D214">
        <f>VLOOKUP($A214,'[2]Sheet 1'!$A$2:$Q$3504,4,FALSE)</f>
        <v>33</v>
      </c>
      <c r="E214">
        <f>VLOOKUP($A214,'[2]Sheet 1'!$A$2:$Q$3504,5,FALSE)</f>
        <v>2.645</v>
      </c>
      <c r="F214">
        <f>VLOOKUP($A214,'[2]Sheet 1'!$A$2:$Q$3504,6,FALSE)</f>
        <v>2.8</v>
      </c>
      <c r="G214">
        <f>VLOOKUP($A214,'[2]Sheet 1'!$A$2:$Q$3504,7,FALSE)</f>
        <v>0.32500000000000001</v>
      </c>
      <c r="H214">
        <f>VLOOKUP($A214,'[2]Sheet 1'!$A$2:$Q$3504,8,FALSE)</f>
        <v>0.77</v>
      </c>
      <c r="I214">
        <f>VLOOKUP($A214,'[2]Sheet 1'!$A$2:$Q$3504,9,FALSE)</f>
        <v>25.5</v>
      </c>
      <c r="J214">
        <f>VLOOKUP($A214,'[2]Sheet 1'!$A$2:$Q$3504,10,FALSE)</f>
        <v>40</v>
      </c>
      <c r="K214">
        <f>VLOOKUP($A214,'[2]Sheet 1'!$A$2:$Q$3504,11,FALSE)</f>
        <v>8.7999999999999995E-2</v>
      </c>
      <c r="L214">
        <f>VLOOKUP($A214,'[2]Sheet 1'!$A$2:$Q$3504,12,FALSE)</f>
        <v>14.9</v>
      </c>
      <c r="M214">
        <f>VLOOKUP($A214,'[2]Sheet 1'!$A$2:$Q$3504,13,FALSE)</f>
        <v>211.5</v>
      </c>
      <c r="N214">
        <f>VLOOKUP($A214,'[2]Sheet 1'!$A$2:$Q$3504,14,FALSE)</f>
        <v>0.38</v>
      </c>
      <c r="O214">
        <f>VLOOKUP($A214,'[2]Sheet 1'!$A$2:$Q$3504,15,FALSE)</f>
        <v>0</v>
      </c>
      <c r="P214">
        <f>VLOOKUP($A214,'[2]Sheet 1'!$A$2:$Q$3504,16,FALSE)</f>
        <v>23.5</v>
      </c>
      <c r="Q214">
        <f>VLOOKUP($A214,'[2]Sheet 1'!$A$2:$Q$3504,17,FALSE)</f>
        <v>29</v>
      </c>
      <c r="S214" s="2"/>
    </row>
    <row r="215" spans="1:19" x14ac:dyDescent="0.25">
      <c r="A215" s="2">
        <v>474</v>
      </c>
      <c r="B215" s="2" t="s">
        <v>174</v>
      </c>
      <c r="C215" s="2">
        <v>9.9999999999999982</v>
      </c>
      <c r="D215">
        <f>VLOOKUP($A215,'[2]Sheet 1'!$A$2:$Q$3504,4,FALSE)</f>
        <v>30.5</v>
      </c>
      <c r="E215">
        <f>VLOOKUP($A215,'[2]Sheet 1'!$A$2:$Q$3504,5,FALSE)</f>
        <v>1.6</v>
      </c>
      <c r="F215">
        <f>VLOOKUP($A215,'[2]Sheet 1'!$A$2:$Q$3504,6,FALSE)</f>
        <v>1.8</v>
      </c>
      <c r="G215">
        <f>VLOOKUP($A215,'[2]Sheet 1'!$A$2:$Q$3504,7,FALSE)</f>
        <v>0.34</v>
      </c>
      <c r="H215">
        <f>VLOOKUP($A215,'[2]Sheet 1'!$A$2:$Q$3504,8,FALSE)</f>
        <v>0.79500000000000004</v>
      </c>
      <c r="I215">
        <f>VLOOKUP($A215,'[2]Sheet 1'!$A$2:$Q$3504,9,FALSE)</f>
        <v>19</v>
      </c>
      <c r="J215">
        <f>VLOOKUP($A215,'[2]Sheet 1'!$A$2:$Q$3504,10,FALSE)</f>
        <v>25</v>
      </c>
      <c r="K215">
        <f>VLOOKUP($A215,'[2]Sheet 1'!$A$2:$Q$3504,11,FALSE)</f>
        <v>5.2999999999999999E-2</v>
      </c>
      <c r="L215">
        <f>VLOOKUP($A215,'[2]Sheet 1'!$A$2:$Q$3504,12,FALSE)</f>
        <v>12.95</v>
      </c>
      <c r="M215">
        <f>VLOOKUP($A215,'[2]Sheet 1'!$A$2:$Q$3504,13,FALSE)</f>
        <v>161</v>
      </c>
      <c r="N215">
        <f>VLOOKUP($A215,'[2]Sheet 1'!$A$2:$Q$3504,14,FALSE)</f>
        <v>0.28999999999999998</v>
      </c>
      <c r="O215">
        <f>VLOOKUP($A215,'[2]Sheet 1'!$A$2:$Q$3504,15,FALSE)</f>
        <v>0</v>
      </c>
      <c r="P215">
        <f>VLOOKUP($A215,'[2]Sheet 1'!$A$2:$Q$3504,16,FALSE)</f>
        <v>18.2</v>
      </c>
      <c r="Q215">
        <f>VLOOKUP($A215,'[2]Sheet 1'!$A$2:$Q$3504,17,FALSE)</f>
        <v>22</v>
      </c>
      <c r="S215" s="2"/>
    </row>
    <row r="216" spans="1:19" x14ac:dyDescent="0.25">
      <c r="A216" s="2">
        <v>475</v>
      </c>
      <c r="B216" s="2" t="s">
        <v>175</v>
      </c>
      <c r="C216" s="2">
        <v>9.9999999999999982</v>
      </c>
      <c r="D216">
        <f>VLOOKUP($A216,'[2]Sheet 1'!$A$2:$Q$3504,4,FALSE)</f>
        <v>30</v>
      </c>
      <c r="E216">
        <f>VLOOKUP($A216,'[2]Sheet 1'!$A$2:$Q$3504,5,FALSE)</f>
        <v>2.75</v>
      </c>
      <c r="F216">
        <f>VLOOKUP($A216,'[2]Sheet 1'!$A$2:$Q$3504,6,FALSE)</f>
        <v>2.8</v>
      </c>
      <c r="G216">
        <f>VLOOKUP($A216,'[2]Sheet 1'!$A$2:$Q$3504,7,FALSE)</f>
        <v>0.34</v>
      </c>
      <c r="H216">
        <f>VLOOKUP($A216,'[2]Sheet 1'!$A$2:$Q$3504,8,FALSE)</f>
        <v>0.61</v>
      </c>
      <c r="I216">
        <f>VLOOKUP($A216,'[2]Sheet 1'!$A$2:$Q$3504,9,FALSE)</f>
        <v>25</v>
      </c>
      <c r="J216">
        <f>VLOOKUP($A216,'[2]Sheet 1'!$A$2:$Q$3504,10,FALSE)</f>
        <v>31</v>
      </c>
      <c r="K216">
        <f>VLOOKUP($A216,'[2]Sheet 1'!$A$2:$Q$3504,11,FALSE)</f>
        <v>6.9000000000000006E-2</v>
      </c>
      <c r="L216">
        <f>VLOOKUP($A216,'[2]Sheet 1'!$A$2:$Q$3504,12,FALSE)</f>
        <v>15.9</v>
      </c>
      <c r="M216">
        <f>VLOOKUP($A216,'[2]Sheet 1'!$A$2:$Q$3504,13,FALSE)</f>
        <v>180</v>
      </c>
      <c r="N216">
        <f>VLOOKUP($A216,'[2]Sheet 1'!$A$2:$Q$3504,14,FALSE)</f>
        <v>0</v>
      </c>
      <c r="O216">
        <f>VLOOKUP($A216,'[2]Sheet 1'!$A$2:$Q$3504,15,FALSE)</f>
        <v>0</v>
      </c>
      <c r="P216">
        <f>VLOOKUP($A216,'[2]Sheet 1'!$A$2:$Q$3504,16,FALSE)</f>
        <v>0</v>
      </c>
      <c r="Q216">
        <f>VLOOKUP($A216,'[2]Sheet 1'!$A$2:$Q$3504,17,FALSE)</f>
        <v>40</v>
      </c>
      <c r="S216" s="2"/>
    </row>
    <row r="217" spans="1:19" x14ac:dyDescent="0.25">
      <c r="A217" s="2">
        <v>476</v>
      </c>
      <c r="B217" s="2" t="s">
        <v>176</v>
      </c>
      <c r="C217" s="2">
        <v>9.9999999999999982</v>
      </c>
      <c r="D217">
        <f>VLOOKUP($A217,'[2]Sheet 1'!$A$2:$Q$3504,4,FALSE)</f>
        <v>35</v>
      </c>
      <c r="E217">
        <f>VLOOKUP($A217,'[2]Sheet 1'!$A$2:$Q$3504,5,FALSE)</f>
        <v>1.35</v>
      </c>
      <c r="F217">
        <f>VLOOKUP($A217,'[2]Sheet 1'!$A$2:$Q$3504,6,FALSE)</f>
        <v>1.75</v>
      </c>
      <c r="G217">
        <f>VLOOKUP($A217,'[2]Sheet 1'!$A$2:$Q$3504,7,FALSE)</f>
        <v>0.20499999999999999</v>
      </c>
      <c r="H217">
        <f>VLOOKUP($A217,'[2]Sheet 1'!$A$2:$Q$3504,8,FALSE)</f>
        <v>0.4</v>
      </c>
      <c r="I217">
        <f>VLOOKUP($A217,'[2]Sheet 1'!$A$2:$Q$3504,9,FALSE)</f>
        <v>23.5</v>
      </c>
      <c r="J217">
        <f>VLOOKUP($A217,'[2]Sheet 1'!$A$2:$Q$3504,10,FALSE)</f>
        <v>21.5</v>
      </c>
      <c r="K217">
        <f>VLOOKUP($A217,'[2]Sheet 1'!$A$2:$Q$3504,11,FALSE)</f>
        <v>4.8000000000000001E-2</v>
      </c>
      <c r="L217">
        <f>VLOOKUP($A217,'[2]Sheet 1'!$A$2:$Q$3504,12,FALSE)</f>
        <v>9.9</v>
      </c>
      <c r="M217">
        <f>VLOOKUP($A217,'[2]Sheet 1'!$A$2:$Q$3504,13,FALSE)</f>
        <v>158</v>
      </c>
      <c r="N217">
        <f>VLOOKUP($A217,'[2]Sheet 1'!$A$2:$Q$3504,14,FALSE)</f>
        <v>0.28999999999999998</v>
      </c>
      <c r="O217">
        <f>VLOOKUP($A217,'[2]Sheet 1'!$A$2:$Q$3504,15,FALSE)</f>
        <v>0</v>
      </c>
      <c r="P217">
        <f>VLOOKUP($A217,'[2]Sheet 1'!$A$2:$Q$3504,16,FALSE)</f>
        <v>18.2</v>
      </c>
      <c r="Q217">
        <f>VLOOKUP($A217,'[2]Sheet 1'!$A$2:$Q$3504,17,FALSE)</f>
        <v>54.5</v>
      </c>
      <c r="S217" s="2"/>
    </row>
    <row r="218" spans="1:19" x14ac:dyDescent="0.25">
      <c r="A218" s="2">
        <v>486</v>
      </c>
      <c r="B218" s="2" t="s">
        <v>177</v>
      </c>
      <c r="C218" s="2">
        <v>25</v>
      </c>
      <c r="D218">
        <f>VLOOKUP($A218,'[2]Sheet 1'!$A$2:$Q$3504,4,FALSE)</f>
        <v>99.98</v>
      </c>
      <c r="E218">
        <f>VLOOKUP($A218,'[2]Sheet 1'!$A$2:$Q$3504,5,FALSE)</f>
        <v>1.2</v>
      </c>
      <c r="F218">
        <f>VLOOKUP($A218,'[2]Sheet 1'!$A$2:$Q$3504,6,FALSE)</f>
        <v>1.8</v>
      </c>
      <c r="G218">
        <f>VLOOKUP($A218,'[2]Sheet 1'!$A$2:$Q$3504,7,FALSE)</f>
        <v>0.16500000000000001</v>
      </c>
      <c r="H218">
        <f>VLOOKUP($A218,'[2]Sheet 1'!$A$2:$Q$3504,8,FALSE)</f>
        <v>0.5</v>
      </c>
      <c r="I218">
        <f>VLOOKUP($A218,'[2]Sheet 1'!$A$2:$Q$3504,9,FALSE)</f>
        <v>9</v>
      </c>
      <c r="J218">
        <f>VLOOKUP($A218,'[2]Sheet 1'!$A$2:$Q$3504,10,FALSE)</f>
        <v>19</v>
      </c>
      <c r="K218">
        <f>VLOOKUP($A218,'[2]Sheet 1'!$A$2:$Q$3504,11,FALSE)</f>
        <v>4.1166666999999997E-2</v>
      </c>
      <c r="L218">
        <f>VLOOKUP($A218,'[2]Sheet 1'!$A$2:$Q$3504,12,FALSE)</f>
        <v>9.8000000000000007</v>
      </c>
      <c r="M218">
        <f>VLOOKUP($A218,'[2]Sheet 1'!$A$2:$Q$3504,13,FALSE)</f>
        <v>369</v>
      </c>
      <c r="N218">
        <f>VLOOKUP($A218,'[2]Sheet 1'!$A$2:$Q$3504,14,FALSE)</f>
        <v>0.10000000000000007</v>
      </c>
      <c r="O218">
        <f>VLOOKUP($A218,'[2]Sheet 1'!$A$2:$Q$3504,15,FALSE)</f>
        <v>0</v>
      </c>
      <c r="P218">
        <f>VLOOKUP($A218,'[2]Sheet 1'!$A$2:$Q$3504,16,FALSE)</f>
        <v>0.5</v>
      </c>
      <c r="Q218">
        <f>VLOOKUP($A218,'[2]Sheet 1'!$A$2:$Q$3504,17,FALSE)</f>
        <v>18</v>
      </c>
      <c r="S218" s="2"/>
    </row>
    <row r="219" spans="1:19" x14ac:dyDescent="0.25">
      <c r="A219" s="2">
        <v>489</v>
      </c>
      <c r="B219" s="2" t="s">
        <v>178</v>
      </c>
      <c r="C219" s="2">
        <v>34</v>
      </c>
      <c r="D219">
        <f>VLOOKUP($A219,'[2]Sheet 1'!$A$2:$Q$3504,4,FALSE)</f>
        <v>122</v>
      </c>
      <c r="E219">
        <f>VLOOKUP($A219,'[2]Sheet 1'!$A$2:$Q$3504,5,FALSE)</f>
        <v>1.2</v>
      </c>
      <c r="F219">
        <f>VLOOKUP($A219,'[2]Sheet 1'!$A$2:$Q$3504,6,FALSE)</f>
        <v>1.65</v>
      </c>
      <c r="G219">
        <f>VLOOKUP($A219,'[2]Sheet 1'!$A$2:$Q$3504,7,FALSE)</f>
        <v>0.15</v>
      </c>
      <c r="H219">
        <f>VLOOKUP($A219,'[2]Sheet 1'!$A$2:$Q$3504,8,FALSE)</f>
        <v>0.6</v>
      </c>
      <c r="I219">
        <f>VLOOKUP($A219,'[2]Sheet 1'!$A$2:$Q$3504,9,FALSE)</f>
        <v>8</v>
      </c>
      <c r="J219">
        <f>VLOOKUP($A219,'[2]Sheet 1'!$A$2:$Q$3504,10,FALSE)</f>
        <v>22</v>
      </c>
      <c r="K219">
        <f>VLOOKUP($A219,'[2]Sheet 1'!$A$2:$Q$3504,11,FALSE)</f>
        <v>7.0000000000000007E-2</v>
      </c>
      <c r="L219">
        <f>VLOOKUP($A219,'[2]Sheet 1'!$A$2:$Q$3504,12,FALSE)</f>
        <v>13.5</v>
      </c>
      <c r="M219">
        <f>VLOOKUP($A219,'[2]Sheet 1'!$A$2:$Q$3504,13,FALSE)</f>
        <v>451.55</v>
      </c>
      <c r="N219">
        <f>VLOOKUP($A219,'[2]Sheet 1'!$A$2:$Q$3504,14,FALSE)</f>
        <v>0.13000000000000014</v>
      </c>
      <c r="O219">
        <f>VLOOKUP($A219,'[2]Sheet 1'!$A$2:$Q$3504,15,FALSE)</f>
        <v>0</v>
      </c>
      <c r="P219">
        <f>VLOOKUP($A219,'[2]Sheet 1'!$A$2:$Q$3504,16,FALSE)</f>
        <v>0.70000000000000107</v>
      </c>
      <c r="Q219">
        <f>VLOOKUP($A219,'[2]Sheet 1'!$A$2:$Q$3504,17,FALSE)</f>
        <v>42.5</v>
      </c>
      <c r="S219" s="2"/>
    </row>
    <row r="220" spans="1:19" x14ac:dyDescent="0.25">
      <c r="A220" s="2">
        <v>490</v>
      </c>
      <c r="B220" s="2" t="s">
        <v>179</v>
      </c>
      <c r="C220" s="2">
        <v>14.000000000000002</v>
      </c>
      <c r="D220">
        <f>VLOOKUP($A220,'[2]Sheet 1'!$A$2:$Q$3504,4,FALSE)</f>
        <v>45</v>
      </c>
      <c r="E220">
        <f>VLOOKUP($A220,'[2]Sheet 1'!$A$2:$Q$3504,5,FALSE)</f>
        <v>0.8</v>
      </c>
      <c r="F220">
        <f>VLOOKUP($A220,'[2]Sheet 1'!$A$2:$Q$3504,6,FALSE)</f>
        <v>1.7</v>
      </c>
      <c r="G220">
        <f>VLOOKUP($A220,'[2]Sheet 1'!$A$2:$Q$3504,7,FALSE)</f>
        <v>7.4999999999999997E-2</v>
      </c>
      <c r="H220">
        <f>VLOOKUP($A220,'[2]Sheet 1'!$A$2:$Q$3504,8,FALSE)</f>
        <v>0.4</v>
      </c>
      <c r="I220">
        <f>VLOOKUP($A220,'[2]Sheet 1'!$A$2:$Q$3504,9,FALSE)</f>
        <v>29.65</v>
      </c>
      <c r="J220">
        <f>VLOOKUP($A220,'[2]Sheet 1'!$A$2:$Q$3504,10,FALSE)</f>
        <v>24</v>
      </c>
      <c r="K220">
        <f>VLOOKUP($A220,'[2]Sheet 1'!$A$2:$Q$3504,11,FALSE)</f>
        <v>0.04</v>
      </c>
      <c r="L220">
        <f>VLOOKUP($A220,'[2]Sheet 1'!$A$2:$Q$3504,12,FALSE)</f>
        <v>10.199999999999999</v>
      </c>
      <c r="M220">
        <f>VLOOKUP($A220,'[2]Sheet 1'!$A$2:$Q$3504,13,FALSE)</f>
        <v>177</v>
      </c>
      <c r="N220">
        <f>VLOOKUP($A220,'[2]Sheet 1'!$A$2:$Q$3504,14,FALSE)</f>
        <v>0.2097084626031156</v>
      </c>
      <c r="O220">
        <f>VLOOKUP($A220,'[2]Sheet 1'!$A$2:$Q$3504,15,FALSE)</f>
        <v>0</v>
      </c>
      <c r="P220">
        <f>VLOOKUP($A220,'[2]Sheet 1'!$A$2:$Q$3504,16,FALSE)</f>
        <v>4.5444970692588744E-2</v>
      </c>
      <c r="Q220">
        <f>VLOOKUP($A220,'[2]Sheet 1'!$A$2:$Q$3504,17,FALSE)</f>
        <v>15.5</v>
      </c>
      <c r="S220" s="2"/>
    </row>
    <row r="221" spans="1:19" x14ac:dyDescent="0.25">
      <c r="A221" s="2">
        <v>491</v>
      </c>
      <c r="B221" s="2" t="s">
        <v>180</v>
      </c>
      <c r="C221" s="2">
        <v>10</v>
      </c>
      <c r="D221">
        <f>VLOOKUP($A221,'[2]Sheet 1'!$A$2:$Q$3504,4,FALSE)</f>
        <v>53</v>
      </c>
      <c r="E221">
        <f>VLOOKUP($A221,'[2]Sheet 1'!$A$2:$Q$3504,5,FALSE)</f>
        <v>0.2</v>
      </c>
      <c r="F221">
        <f>VLOOKUP($A221,'[2]Sheet 1'!$A$2:$Q$3504,6,FALSE)</f>
        <v>0.2</v>
      </c>
      <c r="G221">
        <f>VLOOKUP($A221,'[2]Sheet 1'!$A$2:$Q$3504,7,FALSE)</f>
        <v>0.06</v>
      </c>
      <c r="H221">
        <f>VLOOKUP($A221,'[2]Sheet 1'!$A$2:$Q$3504,8,FALSE)</f>
        <v>0.26</v>
      </c>
      <c r="I221">
        <f>VLOOKUP($A221,'[2]Sheet 1'!$A$2:$Q$3504,9,FALSE)</f>
        <v>9</v>
      </c>
      <c r="J221">
        <f>VLOOKUP($A221,'[2]Sheet 1'!$A$2:$Q$3504,10,FALSE)</f>
        <v>7</v>
      </c>
      <c r="K221">
        <f>VLOOKUP($A221,'[2]Sheet 1'!$A$2:$Q$3504,11,FALSE)</f>
        <v>1.0500000000000001E-2</v>
      </c>
      <c r="L221">
        <f>VLOOKUP($A221,'[2]Sheet 1'!$A$2:$Q$3504,12,FALSE)</f>
        <v>2.1</v>
      </c>
      <c r="M221">
        <f>VLOOKUP($A221,'[2]Sheet 1'!$A$2:$Q$3504,13,FALSE)</f>
        <v>104.5</v>
      </c>
      <c r="N221">
        <f>VLOOKUP($A221,'[2]Sheet 1'!$A$2:$Q$3504,14,FALSE)</f>
        <v>0.2</v>
      </c>
      <c r="O221">
        <f>VLOOKUP($A221,'[2]Sheet 1'!$A$2:$Q$3504,15,FALSE)</f>
        <v>0</v>
      </c>
      <c r="P221">
        <f>VLOOKUP($A221,'[2]Sheet 1'!$A$2:$Q$3504,16,FALSE)</f>
        <v>0.1</v>
      </c>
      <c r="Q221">
        <f>VLOOKUP($A221,'[2]Sheet 1'!$A$2:$Q$3504,17,FALSE)</f>
        <v>7</v>
      </c>
      <c r="S221" s="2"/>
    </row>
    <row r="222" spans="1:19" x14ac:dyDescent="0.25">
      <c r="A222" s="2">
        <v>492</v>
      </c>
      <c r="B222" s="2" t="s">
        <v>181</v>
      </c>
      <c r="C222" s="2">
        <v>20</v>
      </c>
      <c r="D222">
        <f>VLOOKUP($A222,'[2]Sheet 1'!$A$2:$Q$3504,4,FALSE)</f>
        <v>53</v>
      </c>
      <c r="E222">
        <f>VLOOKUP($A222,'[2]Sheet 1'!$A$2:$Q$3504,5,FALSE)</f>
        <v>0.2</v>
      </c>
      <c r="F222">
        <f>VLOOKUP($A222,'[2]Sheet 1'!$A$2:$Q$3504,6,FALSE)</f>
        <v>0.2</v>
      </c>
      <c r="G222">
        <f>VLOOKUP($A222,'[2]Sheet 1'!$A$2:$Q$3504,7,FALSE)</f>
        <v>0.06</v>
      </c>
      <c r="H222">
        <f>VLOOKUP($A222,'[2]Sheet 1'!$A$2:$Q$3504,8,FALSE)</f>
        <v>0.26</v>
      </c>
      <c r="I222">
        <f>VLOOKUP($A222,'[2]Sheet 1'!$A$2:$Q$3504,9,FALSE)</f>
        <v>9</v>
      </c>
      <c r="J222">
        <f>VLOOKUP($A222,'[2]Sheet 1'!$A$2:$Q$3504,10,FALSE)</f>
        <v>7</v>
      </c>
      <c r="K222">
        <f>VLOOKUP($A222,'[2]Sheet 1'!$A$2:$Q$3504,11,FALSE)</f>
        <v>1.0500000000000001E-2</v>
      </c>
      <c r="L222">
        <f>VLOOKUP($A222,'[2]Sheet 1'!$A$2:$Q$3504,12,FALSE)</f>
        <v>2.1</v>
      </c>
      <c r="M222">
        <f>VLOOKUP($A222,'[2]Sheet 1'!$A$2:$Q$3504,13,FALSE)</f>
        <v>104.5</v>
      </c>
      <c r="N222">
        <f>VLOOKUP($A222,'[2]Sheet 1'!$A$2:$Q$3504,14,FALSE)</f>
        <v>0.2</v>
      </c>
      <c r="O222">
        <f>VLOOKUP($A222,'[2]Sheet 1'!$A$2:$Q$3504,15,FALSE)</f>
        <v>0</v>
      </c>
      <c r="P222">
        <f>VLOOKUP($A222,'[2]Sheet 1'!$A$2:$Q$3504,16,FALSE)</f>
        <v>0.1</v>
      </c>
      <c r="Q222">
        <f>VLOOKUP($A222,'[2]Sheet 1'!$A$2:$Q$3504,17,FALSE)</f>
        <v>7</v>
      </c>
      <c r="S222" s="2"/>
    </row>
    <row r="223" spans="1:19" x14ac:dyDescent="0.25">
      <c r="A223" s="2">
        <v>495</v>
      </c>
      <c r="B223" s="2" t="s">
        <v>182</v>
      </c>
      <c r="C223" s="2">
        <v>13</v>
      </c>
      <c r="D223">
        <f>VLOOKUP($A223,'[2]Sheet 1'!$A$2:$Q$3504,4,FALSE)</f>
        <v>45</v>
      </c>
      <c r="E223">
        <f>VLOOKUP($A223,'[2]Sheet 1'!$A$2:$Q$3504,5,FALSE)</f>
        <v>0.8</v>
      </c>
      <c r="F223">
        <f>VLOOKUP($A223,'[2]Sheet 1'!$A$2:$Q$3504,6,FALSE)</f>
        <v>1.7</v>
      </c>
      <c r="G223">
        <f>VLOOKUP($A223,'[2]Sheet 1'!$A$2:$Q$3504,7,FALSE)</f>
        <v>7.4999999999999997E-2</v>
      </c>
      <c r="H223">
        <f>VLOOKUP($A223,'[2]Sheet 1'!$A$2:$Q$3504,8,FALSE)</f>
        <v>0.4</v>
      </c>
      <c r="I223">
        <f>VLOOKUP($A223,'[2]Sheet 1'!$A$2:$Q$3504,9,FALSE)</f>
        <v>29.65</v>
      </c>
      <c r="J223">
        <f>VLOOKUP($A223,'[2]Sheet 1'!$A$2:$Q$3504,10,FALSE)</f>
        <v>24</v>
      </c>
      <c r="K223">
        <f>VLOOKUP($A223,'[2]Sheet 1'!$A$2:$Q$3504,11,FALSE)</f>
        <v>0.04</v>
      </c>
      <c r="L223">
        <f>VLOOKUP($A223,'[2]Sheet 1'!$A$2:$Q$3504,12,FALSE)</f>
        <v>10.199999999999999</v>
      </c>
      <c r="M223">
        <f>VLOOKUP($A223,'[2]Sheet 1'!$A$2:$Q$3504,13,FALSE)</f>
        <v>177</v>
      </c>
      <c r="N223">
        <f>VLOOKUP($A223,'[2]Sheet 1'!$A$2:$Q$3504,14,FALSE)</f>
        <v>0.2097084626031156</v>
      </c>
      <c r="O223">
        <f>VLOOKUP($A223,'[2]Sheet 1'!$A$2:$Q$3504,15,FALSE)</f>
        <v>0</v>
      </c>
      <c r="P223">
        <f>VLOOKUP($A223,'[2]Sheet 1'!$A$2:$Q$3504,16,FALSE)</f>
        <v>4.5444970692588744E-2</v>
      </c>
      <c r="Q223">
        <f>VLOOKUP($A223,'[2]Sheet 1'!$A$2:$Q$3504,17,FALSE)</f>
        <v>15.5</v>
      </c>
      <c r="S223" s="2"/>
    </row>
    <row r="224" spans="1:19" x14ac:dyDescent="0.25">
      <c r="A224" s="2">
        <v>497</v>
      </c>
      <c r="B224" s="2" t="s">
        <v>183</v>
      </c>
      <c r="C224" s="2">
        <v>13</v>
      </c>
      <c r="D224">
        <f>VLOOKUP($A224,'[2]Sheet 1'!$A$2:$Q$3504,4,FALSE)</f>
        <v>35.5</v>
      </c>
      <c r="E224">
        <f>VLOOKUP($A224,'[2]Sheet 1'!$A$2:$Q$3504,5,FALSE)</f>
        <v>0.7</v>
      </c>
      <c r="F224">
        <f>VLOOKUP($A224,'[2]Sheet 1'!$A$2:$Q$3504,6,FALSE)</f>
        <v>1</v>
      </c>
      <c r="G224">
        <f>VLOOKUP($A224,'[2]Sheet 1'!$A$2:$Q$3504,7,FALSE)</f>
        <v>0.105</v>
      </c>
      <c r="H224">
        <f>VLOOKUP($A224,'[2]Sheet 1'!$A$2:$Q$3504,8,FALSE)</f>
        <v>0.6</v>
      </c>
      <c r="I224">
        <f>VLOOKUP($A224,'[2]Sheet 1'!$A$2:$Q$3504,9,FALSE)</f>
        <v>30</v>
      </c>
      <c r="J224">
        <f>VLOOKUP($A224,'[2]Sheet 1'!$A$2:$Q$3504,10,FALSE)</f>
        <v>11</v>
      </c>
      <c r="K224">
        <f>VLOOKUP($A224,'[2]Sheet 1'!$A$2:$Q$3504,11,FALSE)</f>
        <v>0.03</v>
      </c>
      <c r="L224">
        <f>VLOOKUP($A224,'[2]Sheet 1'!$A$2:$Q$3504,12,FALSE)</f>
        <v>5.0999999999999996</v>
      </c>
      <c r="M224">
        <f>VLOOKUP($A224,'[2]Sheet 1'!$A$2:$Q$3504,13,FALSE)</f>
        <v>163</v>
      </c>
      <c r="N224">
        <f>VLOOKUP($A224,'[2]Sheet 1'!$A$2:$Q$3504,14,FALSE)</f>
        <v>0.14999999999999961</v>
      </c>
      <c r="O224">
        <f>VLOOKUP($A224,'[2]Sheet 1'!$A$2:$Q$3504,15,FALSE)</f>
        <v>0</v>
      </c>
      <c r="P224">
        <f>VLOOKUP($A224,'[2]Sheet 1'!$A$2:$Q$3504,16,FALSE)</f>
        <v>0</v>
      </c>
      <c r="Q224">
        <f>VLOOKUP($A224,'[2]Sheet 1'!$A$2:$Q$3504,17,FALSE)</f>
        <v>4</v>
      </c>
      <c r="S224" s="2"/>
    </row>
    <row r="225" spans="1:19" x14ac:dyDescent="0.25">
      <c r="A225" s="2">
        <v>498</v>
      </c>
      <c r="B225" s="2" t="s">
        <v>432</v>
      </c>
      <c r="C225" s="2">
        <v>10</v>
      </c>
      <c r="D225" t="e">
        <f>VLOOKUP($A225,'[2]Sheet 1'!$A$2:$Q$3504,4,FALSE)</f>
        <v>#N/A</v>
      </c>
      <c r="E225" t="e">
        <f>VLOOKUP($A225,'[2]Sheet 1'!$A$2:$Q$3504,5,FALSE)</f>
        <v>#N/A</v>
      </c>
      <c r="F225" t="e">
        <f>VLOOKUP($A225,'[2]Sheet 1'!$A$2:$Q$3504,6,FALSE)</f>
        <v>#N/A</v>
      </c>
      <c r="G225" t="e">
        <f>VLOOKUP($A225,'[2]Sheet 1'!$A$2:$Q$3504,7,FALSE)</f>
        <v>#N/A</v>
      </c>
      <c r="H225" t="e">
        <f>VLOOKUP($A225,'[2]Sheet 1'!$A$2:$Q$3504,8,FALSE)</f>
        <v>#N/A</v>
      </c>
      <c r="I225" t="e">
        <f>VLOOKUP($A225,'[2]Sheet 1'!$A$2:$Q$3504,9,FALSE)</f>
        <v>#N/A</v>
      </c>
      <c r="J225" t="e">
        <f>VLOOKUP($A225,'[2]Sheet 1'!$A$2:$Q$3504,10,FALSE)</f>
        <v>#N/A</v>
      </c>
      <c r="K225" t="e">
        <f>VLOOKUP($A225,'[2]Sheet 1'!$A$2:$Q$3504,11,FALSE)</f>
        <v>#N/A</v>
      </c>
      <c r="L225" t="e">
        <f>VLOOKUP($A225,'[2]Sheet 1'!$A$2:$Q$3504,12,FALSE)</f>
        <v>#N/A</v>
      </c>
      <c r="M225" t="e">
        <f>VLOOKUP($A225,'[2]Sheet 1'!$A$2:$Q$3504,13,FALSE)</f>
        <v>#N/A</v>
      </c>
      <c r="N225" t="e">
        <f>VLOOKUP($A225,'[2]Sheet 1'!$A$2:$Q$3504,14,FALSE)</f>
        <v>#N/A</v>
      </c>
      <c r="O225" t="e">
        <f>VLOOKUP($A225,'[2]Sheet 1'!$A$2:$Q$3504,15,FALSE)</f>
        <v>#N/A</v>
      </c>
      <c r="P225" t="e">
        <f>VLOOKUP($A225,'[2]Sheet 1'!$A$2:$Q$3504,16,FALSE)</f>
        <v>#N/A</v>
      </c>
      <c r="Q225" t="e">
        <f>VLOOKUP($A225,'[2]Sheet 1'!$A$2:$Q$3504,17,FALSE)</f>
        <v>#N/A</v>
      </c>
      <c r="S225" s="2"/>
    </row>
    <row r="226" spans="1:19" x14ac:dyDescent="0.25">
      <c r="A226" s="2">
        <v>499</v>
      </c>
      <c r="B226" s="2" t="s">
        <v>184</v>
      </c>
      <c r="C226" s="2">
        <v>20</v>
      </c>
      <c r="D226">
        <f>VLOOKUP($A226,'[2]Sheet 1'!$A$2:$Q$3504,4,FALSE)</f>
        <v>53</v>
      </c>
      <c r="E226">
        <f>VLOOKUP($A226,'[2]Sheet 1'!$A$2:$Q$3504,5,FALSE)</f>
        <v>0.2</v>
      </c>
      <c r="F226">
        <f>VLOOKUP($A226,'[2]Sheet 1'!$A$2:$Q$3504,6,FALSE)</f>
        <v>0.2</v>
      </c>
      <c r="G226">
        <f>VLOOKUP($A226,'[2]Sheet 1'!$A$2:$Q$3504,7,FALSE)</f>
        <v>0.06</v>
      </c>
      <c r="H226">
        <f>VLOOKUP($A226,'[2]Sheet 1'!$A$2:$Q$3504,8,FALSE)</f>
        <v>0.26</v>
      </c>
      <c r="I226">
        <f>VLOOKUP($A226,'[2]Sheet 1'!$A$2:$Q$3504,9,FALSE)</f>
        <v>9</v>
      </c>
      <c r="J226">
        <f>VLOOKUP($A226,'[2]Sheet 1'!$A$2:$Q$3504,10,FALSE)</f>
        <v>7</v>
      </c>
      <c r="K226">
        <f>VLOOKUP($A226,'[2]Sheet 1'!$A$2:$Q$3504,11,FALSE)</f>
        <v>1.0500000000000001E-2</v>
      </c>
      <c r="L226">
        <f>VLOOKUP($A226,'[2]Sheet 1'!$A$2:$Q$3504,12,FALSE)</f>
        <v>2.1</v>
      </c>
      <c r="M226">
        <f>VLOOKUP($A226,'[2]Sheet 1'!$A$2:$Q$3504,13,FALSE)</f>
        <v>104.5</v>
      </c>
      <c r="N226">
        <f>VLOOKUP($A226,'[2]Sheet 1'!$A$2:$Q$3504,14,FALSE)</f>
        <v>0.2</v>
      </c>
      <c r="O226">
        <f>VLOOKUP($A226,'[2]Sheet 1'!$A$2:$Q$3504,15,FALSE)</f>
        <v>0</v>
      </c>
      <c r="P226">
        <f>VLOOKUP($A226,'[2]Sheet 1'!$A$2:$Q$3504,16,FALSE)</f>
        <v>0.1</v>
      </c>
      <c r="Q226">
        <f>VLOOKUP($A226,'[2]Sheet 1'!$A$2:$Q$3504,17,FALSE)</f>
        <v>7</v>
      </c>
      <c r="S226" s="2"/>
    </row>
    <row r="227" spans="1:19" x14ac:dyDescent="0.25">
      <c r="A227" s="2">
        <v>507</v>
      </c>
      <c r="B227" s="2" t="s">
        <v>185</v>
      </c>
      <c r="C227" s="2">
        <v>12</v>
      </c>
      <c r="D227">
        <f>VLOOKUP($A227,'[2]Sheet 1'!$A$2:$Q$3504,4,FALSE)</f>
        <v>34</v>
      </c>
      <c r="E227">
        <f>VLOOKUP($A227,'[2]Sheet 1'!$A$2:$Q$3504,5,FALSE)</f>
        <v>0.7</v>
      </c>
      <c r="F227">
        <f>VLOOKUP($A227,'[2]Sheet 1'!$A$2:$Q$3504,6,FALSE)</f>
        <v>1</v>
      </c>
      <c r="G227">
        <f>VLOOKUP($A227,'[2]Sheet 1'!$A$2:$Q$3504,7,FALSE)</f>
        <v>7.0000000000000007E-2</v>
      </c>
      <c r="H227">
        <f>VLOOKUP($A227,'[2]Sheet 1'!$A$2:$Q$3504,8,FALSE)</f>
        <v>0.3</v>
      </c>
      <c r="I227">
        <f>VLOOKUP($A227,'[2]Sheet 1'!$A$2:$Q$3504,9,FALSE)</f>
        <v>21</v>
      </c>
      <c r="J227">
        <f>VLOOKUP($A227,'[2]Sheet 1'!$A$2:$Q$3504,10,FALSE)</f>
        <v>11</v>
      </c>
      <c r="K227">
        <f>VLOOKUP($A227,'[2]Sheet 1'!$A$2:$Q$3504,11,FALSE)</f>
        <v>0.03</v>
      </c>
      <c r="L227">
        <f>VLOOKUP($A227,'[2]Sheet 1'!$A$2:$Q$3504,12,FALSE)</f>
        <v>7.7</v>
      </c>
      <c r="M227">
        <f>VLOOKUP($A227,'[2]Sheet 1'!$A$2:$Q$3504,13,FALSE)</f>
        <v>164</v>
      </c>
      <c r="N227">
        <f>VLOOKUP($A227,'[2]Sheet 1'!$A$2:$Q$3504,14,FALSE)</f>
        <v>0.14257905052001094</v>
      </c>
      <c r="O227">
        <f>VLOOKUP($A227,'[2]Sheet 1'!$A$2:$Q$3504,15,FALSE)</f>
        <v>0</v>
      </c>
      <c r="P227">
        <f>VLOOKUP($A227,'[2]Sheet 1'!$A$2:$Q$3504,16,FALSE)</f>
        <v>1.8051389977181916E-2</v>
      </c>
      <c r="Q227">
        <f>VLOOKUP($A227,'[2]Sheet 1'!$A$2:$Q$3504,17,FALSE)</f>
        <v>3</v>
      </c>
      <c r="S227" s="2"/>
    </row>
    <row r="228" spans="1:19" x14ac:dyDescent="0.25">
      <c r="A228" s="2">
        <v>509</v>
      </c>
      <c r="B228" s="2" t="s">
        <v>186</v>
      </c>
      <c r="C228" s="2">
        <v>10</v>
      </c>
      <c r="D228">
        <f>VLOOKUP($A228,'[2]Sheet 1'!$A$2:$Q$3504,4,FALSE)</f>
        <v>53</v>
      </c>
      <c r="E228">
        <f>VLOOKUP($A228,'[2]Sheet 1'!$A$2:$Q$3504,5,FALSE)</f>
        <v>0.2</v>
      </c>
      <c r="F228">
        <f>VLOOKUP($A228,'[2]Sheet 1'!$A$2:$Q$3504,6,FALSE)</f>
        <v>0.2</v>
      </c>
      <c r="G228">
        <f>VLOOKUP($A228,'[2]Sheet 1'!$A$2:$Q$3504,7,FALSE)</f>
        <v>0.06</v>
      </c>
      <c r="H228">
        <f>VLOOKUP($A228,'[2]Sheet 1'!$A$2:$Q$3504,8,FALSE)</f>
        <v>0.26</v>
      </c>
      <c r="I228">
        <f>VLOOKUP($A228,'[2]Sheet 1'!$A$2:$Q$3504,9,FALSE)</f>
        <v>9</v>
      </c>
      <c r="J228">
        <f>VLOOKUP($A228,'[2]Sheet 1'!$A$2:$Q$3504,10,FALSE)</f>
        <v>7</v>
      </c>
      <c r="K228">
        <f>VLOOKUP($A228,'[2]Sheet 1'!$A$2:$Q$3504,11,FALSE)</f>
        <v>1.0500000000000001E-2</v>
      </c>
      <c r="L228">
        <f>VLOOKUP($A228,'[2]Sheet 1'!$A$2:$Q$3504,12,FALSE)</f>
        <v>2.1</v>
      </c>
      <c r="M228">
        <f>VLOOKUP($A228,'[2]Sheet 1'!$A$2:$Q$3504,13,FALSE)</f>
        <v>104.5</v>
      </c>
      <c r="N228">
        <f>VLOOKUP($A228,'[2]Sheet 1'!$A$2:$Q$3504,14,FALSE)</f>
        <v>0.2</v>
      </c>
      <c r="O228">
        <f>VLOOKUP($A228,'[2]Sheet 1'!$A$2:$Q$3504,15,FALSE)</f>
        <v>0</v>
      </c>
      <c r="P228">
        <f>VLOOKUP($A228,'[2]Sheet 1'!$A$2:$Q$3504,16,FALSE)</f>
        <v>0.1</v>
      </c>
      <c r="Q228">
        <f>VLOOKUP($A228,'[2]Sheet 1'!$A$2:$Q$3504,17,FALSE)</f>
        <v>7</v>
      </c>
      <c r="S228" s="2"/>
    </row>
    <row r="229" spans="1:19" x14ac:dyDescent="0.25">
      <c r="A229" s="2">
        <v>510</v>
      </c>
      <c r="B229" s="2" t="s">
        <v>187</v>
      </c>
      <c r="C229" s="2">
        <v>20</v>
      </c>
      <c r="D229">
        <f>VLOOKUP($A229,'[2]Sheet 1'!$A$2:$Q$3504,4,FALSE)</f>
        <v>53</v>
      </c>
      <c r="E229">
        <f>VLOOKUP($A229,'[2]Sheet 1'!$A$2:$Q$3504,5,FALSE)</f>
        <v>0.2</v>
      </c>
      <c r="F229">
        <f>VLOOKUP($A229,'[2]Sheet 1'!$A$2:$Q$3504,6,FALSE)</f>
        <v>0.2</v>
      </c>
      <c r="G229">
        <f>VLOOKUP($A229,'[2]Sheet 1'!$A$2:$Q$3504,7,FALSE)</f>
        <v>0.06</v>
      </c>
      <c r="H229">
        <f>VLOOKUP($A229,'[2]Sheet 1'!$A$2:$Q$3504,8,FALSE)</f>
        <v>0.26</v>
      </c>
      <c r="I229">
        <f>VLOOKUP($A229,'[2]Sheet 1'!$A$2:$Q$3504,9,FALSE)</f>
        <v>9</v>
      </c>
      <c r="J229">
        <f>VLOOKUP($A229,'[2]Sheet 1'!$A$2:$Q$3504,10,FALSE)</f>
        <v>7</v>
      </c>
      <c r="K229">
        <f>VLOOKUP($A229,'[2]Sheet 1'!$A$2:$Q$3504,11,FALSE)</f>
        <v>1.0500000000000001E-2</v>
      </c>
      <c r="L229">
        <f>VLOOKUP($A229,'[2]Sheet 1'!$A$2:$Q$3504,12,FALSE)</f>
        <v>2.1</v>
      </c>
      <c r="M229">
        <f>VLOOKUP($A229,'[2]Sheet 1'!$A$2:$Q$3504,13,FALSE)</f>
        <v>104.5</v>
      </c>
      <c r="N229">
        <f>VLOOKUP($A229,'[2]Sheet 1'!$A$2:$Q$3504,14,FALSE)</f>
        <v>0.2</v>
      </c>
      <c r="O229">
        <f>VLOOKUP($A229,'[2]Sheet 1'!$A$2:$Q$3504,15,FALSE)</f>
        <v>0</v>
      </c>
      <c r="P229">
        <f>VLOOKUP($A229,'[2]Sheet 1'!$A$2:$Q$3504,16,FALSE)</f>
        <v>0.1</v>
      </c>
      <c r="Q229">
        <f>VLOOKUP($A229,'[2]Sheet 1'!$A$2:$Q$3504,17,FALSE)</f>
        <v>7</v>
      </c>
      <c r="S229" s="2"/>
    </row>
    <row r="230" spans="1:19" x14ac:dyDescent="0.25">
      <c r="A230" s="2">
        <v>512</v>
      </c>
      <c r="B230" s="2" t="s">
        <v>455</v>
      </c>
      <c r="C230" s="2">
        <v>50</v>
      </c>
      <c r="D230" t="e">
        <f>VLOOKUP($A230,'[2]Sheet 1'!$A$2:$Q$3504,4,FALSE)</f>
        <v>#N/A</v>
      </c>
      <c r="E230" t="e">
        <f>VLOOKUP($A230,'[2]Sheet 1'!$A$2:$Q$3504,5,FALSE)</f>
        <v>#N/A</v>
      </c>
      <c r="F230" t="e">
        <f>VLOOKUP($A230,'[2]Sheet 1'!$A$2:$Q$3504,6,FALSE)</f>
        <v>#N/A</v>
      </c>
      <c r="G230" t="e">
        <f>VLOOKUP($A230,'[2]Sheet 1'!$A$2:$Q$3504,7,FALSE)</f>
        <v>#N/A</v>
      </c>
      <c r="H230" t="e">
        <f>VLOOKUP($A230,'[2]Sheet 1'!$A$2:$Q$3504,8,FALSE)</f>
        <v>#N/A</v>
      </c>
      <c r="I230" t="e">
        <f>VLOOKUP($A230,'[2]Sheet 1'!$A$2:$Q$3504,9,FALSE)</f>
        <v>#N/A</v>
      </c>
      <c r="J230" t="e">
        <f>VLOOKUP($A230,'[2]Sheet 1'!$A$2:$Q$3504,10,FALSE)</f>
        <v>#N/A</v>
      </c>
      <c r="K230" t="e">
        <f>VLOOKUP($A230,'[2]Sheet 1'!$A$2:$Q$3504,11,FALSE)</f>
        <v>#N/A</v>
      </c>
      <c r="L230" t="e">
        <f>VLOOKUP($A230,'[2]Sheet 1'!$A$2:$Q$3504,12,FALSE)</f>
        <v>#N/A</v>
      </c>
      <c r="M230" t="e">
        <f>VLOOKUP($A230,'[2]Sheet 1'!$A$2:$Q$3504,13,FALSE)</f>
        <v>#N/A</v>
      </c>
      <c r="N230" t="e">
        <f>VLOOKUP($A230,'[2]Sheet 1'!$A$2:$Q$3504,14,FALSE)</f>
        <v>#N/A</v>
      </c>
      <c r="O230" t="e">
        <f>VLOOKUP($A230,'[2]Sheet 1'!$A$2:$Q$3504,15,FALSE)</f>
        <v>#N/A</v>
      </c>
      <c r="P230" t="e">
        <f>VLOOKUP($A230,'[2]Sheet 1'!$A$2:$Q$3504,16,FALSE)</f>
        <v>#N/A</v>
      </c>
      <c r="Q230" t="e">
        <f>VLOOKUP($A230,'[2]Sheet 1'!$A$2:$Q$3504,17,FALSE)</f>
        <v>#N/A</v>
      </c>
      <c r="S230" s="2"/>
    </row>
    <row r="231" spans="1:19" x14ac:dyDescent="0.25">
      <c r="A231" s="2">
        <v>513</v>
      </c>
      <c r="B231" s="2" t="s">
        <v>188</v>
      </c>
      <c r="C231" s="2">
        <v>10</v>
      </c>
      <c r="D231">
        <f>VLOOKUP($A231,'[2]Sheet 1'!$A$2:$Q$3504,4,FALSE)</f>
        <v>53</v>
      </c>
      <c r="E231">
        <f>VLOOKUP($A231,'[2]Sheet 1'!$A$2:$Q$3504,5,FALSE)</f>
        <v>0.2</v>
      </c>
      <c r="F231">
        <f>VLOOKUP($A231,'[2]Sheet 1'!$A$2:$Q$3504,6,FALSE)</f>
        <v>0.2</v>
      </c>
      <c r="G231">
        <f>VLOOKUP($A231,'[2]Sheet 1'!$A$2:$Q$3504,7,FALSE)</f>
        <v>0.06</v>
      </c>
      <c r="H231">
        <f>VLOOKUP($A231,'[2]Sheet 1'!$A$2:$Q$3504,8,FALSE)</f>
        <v>0.26</v>
      </c>
      <c r="I231">
        <f>VLOOKUP($A231,'[2]Sheet 1'!$A$2:$Q$3504,9,FALSE)</f>
        <v>9</v>
      </c>
      <c r="J231">
        <f>VLOOKUP($A231,'[2]Sheet 1'!$A$2:$Q$3504,10,FALSE)</f>
        <v>7</v>
      </c>
      <c r="K231">
        <f>VLOOKUP($A231,'[2]Sheet 1'!$A$2:$Q$3504,11,FALSE)</f>
        <v>1.0500000000000001E-2</v>
      </c>
      <c r="L231">
        <f>VLOOKUP($A231,'[2]Sheet 1'!$A$2:$Q$3504,12,FALSE)</f>
        <v>2.1</v>
      </c>
      <c r="M231">
        <f>VLOOKUP($A231,'[2]Sheet 1'!$A$2:$Q$3504,13,FALSE)</f>
        <v>104.5</v>
      </c>
      <c r="N231">
        <f>VLOOKUP($A231,'[2]Sheet 1'!$A$2:$Q$3504,14,FALSE)</f>
        <v>0.2</v>
      </c>
      <c r="O231">
        <f>VLOOKUP($A231,'[2]Sheet 1'!$A$2:$Q$3504,15,FALSE)</f>
        <v>0</v>
      </c>
      <c r="P231">
        <f>VLOOKUP($A231,'[2]Sheet 1'!$A$2:$Q$3504,16,FALSE)</f>
        <v>0.1</v>
      </c>
      <c r="Q231">
        <f>VLOOKUP($A231,'[2]Sheet 1'!$A$2:$Q$3504,17,FALSE)</f>
        <v>7</v>
      </c>
      <c r="S231" s="2"/>
    </row>
    <row r="232" spans="1:19" x14ac:dyDescent="0.25">
      <c r="A232" s="2">
        <v>514</v>
      </c>
      <c r="B232" s="2" t="s">
        <v>189</v>
      </c>
      <c r="C232" s="2">
        <v>20</v>
      </c>
      <c r="D232">
        <f>VLOOKUP($A232,'[2]Sheet 1'!$A$2:$Q$3504,4,FALSE)</f>
        <v>53</v>
      </c>
      <c r="E232">
        <f>VLOOKUP($A232,'[2]Sheet 1'!$A$2:$Q$3504,5,FALSE)</f>
        <v>0.2</v>
      </c>
      <c r="F232">
        <f>VLOOKUP($A232,'[2]Sheet 1'!$A$2:$Q$3504,6,FALSE)</f>
        <v>0.2</v>
      </c>
      <c r="G232">
        <f>VLOOKUP($A232,'[2]Sheet 1'!$A$2:$Q$3504,7,FALSE)</f>
        <v>0.06</v>
      </c>
      <c r="H232">
        <f>VLOOKUP($A232,'[2]Sheet 1'!$A$2:$Q$3504,8,FALSE)</f>
        <v>0.26</v>
      </c>
      <c r="I232">
        <f>VLOOKUP($A232,'[2]Sheet 1'!$A$2:$Q$3504,9,FALSE)</f>
        <v>9</v>
      </c>
      <c r="J232">
        <f>VLOOKUP($A232,'[2]Sheet 1'!$A$2:$Q$3504,10,FALSE)</f>
        <v>7</v>
      </c>
      <c r="K232">
        <f>VLOOKUP($A232,'[2]Sheet 1'!$A$2:$Q$3504,11,FALSE)</f>
        <v>1.0500000000000001E-2</v>
      </c>
      <c r="L232">
        <f>VLOOKUP($A232,'[2]Sheet 1'!$A$2:$Q$3504,12,FALSE)</f>
        <v>2.1</v>
      </c>
      <c r="M232">
        <f>VLOOKUP($A232,'[2]Sheet 1'!$A$2:$Q$3504,13,FALSE)</f>
        <v>104.5</v>
      </c>
      <c r="N232">
        <f>VLOOKUP($A232,'[2]Sheet 1'!$A$2:$Q$3504,14,FALSE)</f>
        <v>0.2</v>
      </c>
      <c r="O232">
        <f>VLOOKUP($A232,'[2]Sheet 1'!$A$2:$Q$3504,15,FALSE)</f>
        <v>0</v>
      </c>
      <c r="P232">
        <f>VLOOKUP($A232,'[2]Sheet 1'!$A$2:$Q$3504,16,FALSE)</f>
        <v>0.1</v>
      </c>
      <c r="Q232">
        <f>VLOOKUP($A232,'[2]Sheet 1'!$A$2:$Q$3504,17,FALSE)</f>
        <v>7</v>
      </c>
      <c r="S232" s="2"/>
    </row>
    <row r="233" spans="1:19" x14ac:dyDescent="0.25">
      <c r="A233" s="2">
        <v>515</v>
      </c>
      <c r="B233" s="2" t="s">
        <v>190</v>
      </c>
      <c r="C233" s="2">
        <v>15.000000000000002</v>
      </c>
      <c r="D233">
        <f>VLOOKUP($A233,'[2]Sheet 1'!$A$2:$Q$3504,4,FALSE)</f>
        <v>56.85</v>
      </c>
      <c r="E233">
        <f>VLOOKUP($A233,'[2]Sheet 1'!$A$2:$Q$3504,5,FALSE)</f>
        <v>0.3</v>
      </c>
      <c r="F233">
        <f>VLOOKUP($A233,'[2]Sheet 1'!$A$2:$Q$3504,6,FALSE)</f>
        <v>1.1499999999999999</v>
      </c>
      <c r="G233">
        <f>VLOOKUP($A233,'[2]Sheet 1'!$A$2:$Q$3504,7,FALSE)</f>
        <v>0.04</v>
      </c>
      <c r="H233">
        <f>VLOOKUP($A233,'[2]Sheet 1'!$A$2:$Q$3504,8,FALSE)</f>
        <v>0.65</v>
      </c>
      <c r="I233">
        <f>VLOOKUP($A233,'[2]Sheet 1'!$A$2:$Q$3504,9,FALSE)</f>
        <v>7</v>
      </c>
      <c r="J233">
        <f>VLOOKUP($A233,'[2]Sheet 1'!$A$2:$Q$3504,10,FALSE)</f>
        <v>3</v>
      </c>
      <c r="K233">
        <f>VLOOKUP($A233,'[2]Sheet 1'!$A$2:$Q$3504,11,FALSE)</f>
        <v>0.03</v>
      </c>
      <c r="L233">
        <f>VLOOKUP($A233,'[2]Sheet 1'!$A$2:$Q$3504,12,FALSE)</f>
        <v>162.19999999999999</v>
      </c>
      <c r="M233">
        <f>VLOOKUP($A233,'[2]Sheet 1'!$A$2:$Q$3504,13,FALSE)</f>
        <v>107</v>
      </c>
      <c r="N233">
        <f>VLOOKUP($A233,'[2]Sheet 1'!$A$2:$Q$3504,14,FALSE)</f>
        <v>0.18</v>
      </c>
      <c r="O233">
        <f>VLOOKUP($A233,'[2]Sheet 1'!$A$2:$Q$3504,15,FALSE)</f>
        <v>0</v>
      </c>
      <c r="P233">
        <f>VLOOKUP($A233,'[2]Sheet 1'!$A$2:$Q$3504,16,FALSE)</f>
        <v>2.2000000000000002</v>
      </c>
      <c r="Q233">
        <f>VLOOKUP($A233,'[2]Sheet 1'!$A$2:$Q$3504,17,FALSE)</f>
        <v>3</v>
      </c>
      <c r="S233" s="2"/>
    </row>
    <row r="234" spans="1:19" x14ac:dyDescent="0.25">
      <c r="A234" s="2">
        <v>517</v>
      </c>
      <c r="B234" s="2" t="s">
        <v>191</v>
      </c>
      <c r="C234" s="2">
        <v>7.9999999999999964</v>
      </c>
      <c r="D234">
        <f>VLOOKUP($A234,'[2]Sheet 1'!$A$2:$Q$3504,4,FALSE)</f>
        <v>34</v>
      </c>
      <c r="E234">
        <f>VLOOKUP($A234,'[2]Sheet 1'!$A$2:$Q$3504,5,FALSE)</f>
        <v>0</v>
      </c>
      <c r="F234">
        <f>VLOOKUP($A234,'[2]Sheet 1'!$A$2:$Q$3504,6,FALSE)</f>
        <v>0</v>
      </c>
      <c r="G234">
        <f>VLOOKUP($A234,'[2]Sheet 1'!$A$2:$Q$3504,7,FALSE)</f>
        <v>0.05</v>
      </c>
      <c r="H234">
        <f>VLOOKUP($A234,'[2]Sheet 1'!$A$2:$Q$3504,8,FALSE)</f>
        <v>0.18</v>
      </c>
      <c r="I234">
        <f>VLOOKUP($A234,'[2]Sheet 1'!$A$2:$Q$3504,9,FALSE)</f>
        <v>3</v>
      </c>
      <c r="J234">
        <f>VLOOKUP($A234,'[2]Sheet 1'!$A$2:$Q$3504,10,FALSE)</f>
        <v>0</v>
      </c>
      <c r="K234">
        <f>VLOOKUP($A234,'[2]Sheet 1'!$A$2:$Q$3504,11,FALSE)</f>
        <v>0</v>
      </c>
      <c r="L234">
        <f>VLOOKUP($A234,'[2]Sheet 1'!$A$2:$Q$3504,12,FALSE)</f>
        <v>0</v>
      </c>
      <c r="M234">
        <f>VLOOKUP($A234,'[2]Sheet 1'!$A$2:$Q$3504,13,FALSE)</f>
        <v>1</v>
      </c>
      <c r="N234">
        <f>VLOOKUP($A234,'[2]Sheet 1'!$A$2:$Q$3504,14,FALSE)</f>
        <v>0</v>
      </c>
      <c r="O234">
        <f>VLOOKUP($A234,'[2]Sheet 1'!$A$2:$Q$3504,15,FALSE)</f>
        <v>0</v>
      </c>
      <c r="P234">
        <f>VLOOKUP($A234,'[2]Sheet 1'!$A$2:$Q$3504,16,FALSE)</f>
        <v>0</v>
      </c>
      <c r="Q234">
        <f>VLOOKUP($A234,'[2]Sheet 1'!$A$2:$Q$3504,17,FALSE)</f>
        <v>0</v>
      </c>
      <c r="S234" s="2"/>
    </row>
    <row r="235" spans="1:19" x14ac:dyDescent="0.25">
      <c r="A235" s="2">
        <v>518</v>
      </c>
      <c r="B235" s="2" t="s">
        <v>433</v>
      </c>
      <c r="C235" s="2">
        <v>10</v>
      </c>
      <c r="D235" t="e">
        <f>VLOOKUP($A235,'[2]Sheet 1'!$A$2:$Q$3504,4,FALSE)</f>
        <v>#N/A</v>
      </c>
      <c r="E235" t="e">
        <f>VLOOKUP($A235,'[2]Sheet 1'!$A$2:$Q$3504,5,FALSE)</f>
        <v>#N/A</v>
      </c>
      <c r="F235" t="e">
        <f>VLOOKUP($A235,'[2]Sheet 1'!$A$2:$Q$3504,6,FALSE)</f>
        <v>#N/A</v>
      </c>
      <c r="G235" t="e">
        <f>VLOOKUP($A235,'[2]Sheet 1'!$A$2:$Q$3504,7,FALSE)</f>
        <v>#N/A</v>
      </c>
      <c r="H235" t="e">
        <f>VLOOKUP($A235,'[2]Sheet 1'!$A$2:$Q$3504,8,FALSE)</f>
        <v>#N/A</v>
      </c>
      <c r="I235" t="e">
        <f>VLOOKUP($A235,'[2]Sheet 1'!$A$2:$Q$3504,9,FALSE)</f>
        <v>#N/A</v>
      </c>
      <c r="J235" t="e">
        <f>VLOOKUP($A235,'[2]Sheet 1'!$A$2:$Q$3504,10,FALSE)</f>
        <v>#N/A</v>
      </c>
      <c r="K235" t="e">
        <f>VLOOKUP($A235,'[2]Sheet 1'!$A$2:$Q$3504,11,FALSE)</f>
        <v>#N/A</v>
      </c>
      <c r="L235" t="e">
        <f>VLOOKUP($A235,'[2]Sheet 1'!$A$2:$Q$3504,12,FALSE)</f>
        <v>#N/A</v>
      </c>
      <c r="M235" t="e">
        <f>VLOOKUP($A235,'[2]Sheet 1'!$A$2:$Q$3504,13,FALSE)</f>
        <v>#N/A</v>
      </c>
      <c r="N235" t="e">
        <f>VLOOKUP($A235,'[2]Sheet 1'!$A$2:$Q$3504,14,FALSE)</f>
        <v>#N/A</v>
      </c>
      <c r="O235" t="e">
        <f>VLOOKUP($A235,'[2]Sheet 1'!$A$2:$Q$3504,15,FALSE)</f>
        <v>#N/A</v>
      </c>
      <c r="P235" t="e">
        <f>VLOOKUP($A235,'[2]Sheet 1'!$A$2:$Q$3504,16,FALSE)</f>
        <v>#N/A</v>
      </c>
      <c r="Q235" t="e">
        <f>VLOOKUP($A235,'[2]Sheet 1'!$A$2:$Q$3504,17,FALSE)</f>
        <v>#N/A</v>
      </c>
      <c r="S235" s="2"/>
    </row>
    <row r="236" spans="1:19" x14ac:dyDescent="0.25">
      <c r="A236" s="2">
        <v>519</v>
      </c>
      <c r="B236" s="2" t="s">
        <v>434</v>
      </c>
      <c r="C236" s="2">
        <v>20</v>
      </c>
      <c r="D236" t="e">
        <f>VLOOKUP($A236,'[2]Sheet 1'!$A$2:$Q$3504,4,FALSE)</f>
        <v>#N/A</v>
      </c>
      <c r="E236" t="e">
        <f>VLOOKUP($A236,'[2]Sheet 1'!$A$2:$Q$3504,5,FALSE)</f>
        <v>#N/A</v>
      </c>
      <c r="F236" t="e">
        <f>VLOOKUP($A236,'[2]Sheet 1'!$A$2:$Q$3504,6,FALSE)</f>
        <v>#N/A</v>
      </c>
      <c r="G236" t="e">
        <f>VLOOKUP($A236,'[2]Sheet 1'!$A$2:$Q$3504,7,FALSE)</f>
        <v>#N/A</v>
      </c>
      <c r="H236" t="e">
        <f>VLOOKUP($A236,'[2]Sheet 1'!$A$2:$Q$3504,8,FALSE)</f>
        <v>#N/A</v>
      </c>
      <c r="I236" t="e">
        <f>VLOOKUP($A236,'[2]Sheet 1'!$A$2:$Q$3504,9,FALSE)</f>
        <v>#N/A</v>
      </c>
      <c r="J236" t="e">
        <f>VLOOKUP($A236,'[2]Sheet 1'!$A$2:$Q$3504,10,FALSE)</f>
        <v>#N/A</v>
      </c>
      <c r="K236" t="e">
        <f>VLOOKUP($A236,'[2]Sheet 1'!$A$2:$Q$3504,11,FALSE)</f>
        <v>#N/A</v>
      </c>
      <c r="L236" t="e">
        <f>VLOOKUP($A236,'[2]Sheet 1'!$A$2:$Q$3504,12,FALSE)</f>
        <v>#N/A</v>
      </c>
      <c r="M236" t="e">
        <f>VLOOKUP($A236,'[2]Sheet 1'!$A$2:$Q$3504,13,FALSE)</f>
        <v>#N/A</v>
      </c>
      <c r="N236" t="e">
        <f>VLOOKUP($A236,'[2]Sheet 1'!$A$2:$Q$3504,14,FALSE)</f>
        <v>#N/A</v>
      </c>
      <c r="O236" t="e">
        <f>VLOOKUP($A236,'[2]Sheet 1'!$A$2:$Q$3504,15,FALSE)</f>
        <v>#N/A</v>
      </c>
      <c r="P236" t="e">
        <f>VLOOKUP($A236,'[2]Sheet 1'!$A$2:$Q$3504,16,FALSE)</f>
        <v>#N/A</v>
      </c>
      <c r="Q236" t="e">
        <f>VLOOKUP($A236,'[2]Sheet 1'!$A$2:$Q$3504,17,FALSE)</f>
        <v>#N/A</v>
      </c>
      <c r="S236" s="2"/>
    </row>
    <row r="237" spans="1:19" x14ac:dyDescent="0.25">
      <c r="A237" s="2">
        <v>521</v>
      </c>
      <c r="B237" s="2" t="s">
        <v>192</v>
      </c>
      <c r="C237" s="2">
        <v>17.000000000000004</v>
      </c>
      <c r="D237">
        <f>VLOOKUP($A237,'[2]Sheet 1'!$A$2:$Q$3504,4,FALSE)</f>
        <v>52</v>
      </c>
      <c r="E237">
        <f>VLOOKUP($A237,'[2]Sheet 1'!$A$2:$Q$3504,5,FALSE)</f>
        <v>0.4</v>
      </c>
      <c r="F237">
        <f>VLOOKUP($A237,'[2]Sheet 1'!$A$2:$Q$3504,6,FALSE)</f>
        <v>1.8</v>
      </c>
      <c r="G237">
        <f>VLOOKUP($A237,'[2]Sheet 1'!$A$2:$Q$3504,7,FALSE)</f>
        <v>0.12</v>
      </c>
      <c r="H237">
        <f>VLOOKUP($A237,'[2]Sheet 1'!$A$2:$Q$3504,8,FALSE)</f>
        <v>0.3</v>
      </c>
      <c r="I237">
        <f>VLOOKUP($A237,'[2]Sheet 1'!$A$2:$Q$3504,9,FALSE)</f>
        <v>9</v>
      </c>
      <c r="J237">
        <f>VLOOKUP($A237,'[2]Sheet 1'!$A$2:$Q$3504,10,FALSE)</f>
        <v>7</v>
      </c>
      <c r="K237">
        <f>VLOOKUP($A237,'[2]Sheet 1'!$A$2:$Q$3504,11,FALSE)</f>
        <v>0.05</v>
      </c>
      <c r="L237">
        <f>VLOOKUP($A237,'[2]Sheet 1'!$A$2:$Q$3504,12,FALSE)</f>
        <v>5.0999999999999996</v>
      </c>
      <c r="M237">
        <f>VLOOKUP($A237,'[2]Sheet 1'!$A$2:$Q$3504,13,FALSE)</f>
        <v>120.5</v>
      </c>
      <c r="N237">
        <f>VLOOKUP($A237,'[2]Sheet 1'!$A$2:$Q$3504,14,FALSE)</f>
        <v>0.12</v>
      </c>
      <c r="O237">
        <f>VLOOKUP($A237,'[2]Sheet 1'!$A$2:$Q$3504,15,FALSE)</f>
        <v>0</v>
      </c>
      <c r="P237">
        <f>VLOOKUP($A237,'[2]Sheet 1'!$A$2:$Q$3504,16,FALSE)</f>
        <v>4.4000000000000004</v>
      </c>
      <c r="Q237">
        <f>VLOOKUP($A237,'[2]Sheet 1'!$A$2:$Q$3504,17,FALSE)</f>
        <v>1</v>
      </c>
      <c r="S237" s="2"/>
    </row>
    <row r="238" spans="1:19" x14ac:dyDescent="0.25">
      <c r="A238" s="2">
        <v>523</v>
      </c>
      <c r="B238" s="2" t="s">
        <v>193</v>
      </c>
      <c r="C238" s="2">
        <v>16.000000000000004</v>
      </c>
      <c r="D238">
        <f>VLOOKUP($A238,'[2]Sheet 1'!$A$2:$Q$3504,4,FALSE)</f>
        <v>57</v>
      </c>
      <c r="E238">
        <f>VLOOKUP($A238,'[2]Sheet 1'!$A$2:$Q$3504,5,FALSE)</f>
        <v>0.4</v>
      </c>
      <c r="F238">
        <f>VLOOKUP($A238,'[2]Sheet 1'!$A$2:$Q$3504,6,FALSE)</f>
        <v>2</v>
      </c>
      <c r="G238">
        <f>VLOOKUP($A238,'[2]Sheet 1'!$A$2:$Q$3504,7,FALSE)</f>
        <v>0.04</v>
      </c>
      <c r="H238">
        <f>VLOOKUP($A238,'[2]Sheet 1'!$A$2:$Q$3504,8,FALSE)</f>
        <v>0.7</v>
      </c>
      <c r="I238">
        <f>VLOOKUP($A238,'[2]Sheet 1'!$A$2:$Q$3504,9,FALSE)</f>
        <v>11</v>
      </c>
      <c r="J238">
        <f>VLOOKUP($A238,'[2]Sheet 1'!$A$2:$Q$3504,10,FALSE)</f>
        <v>3</v>
      </c>
      <c r="K238">
        <f>VLOOKUP($A238,'[2]Sheet 1'!$A$2:$Q$3504,11,FALSE)</f>
        <v>3.5000000000000003E-2</v>
      </c>
      <c r="L238">
        <f>VLOOKUP($A238,'[2]Sheet 1'!$A$2:$Q$3504,12,FALSE)</f>
        <v>0</v>
      </c>
      <c r="M238">
        <f>VLOOKUP($A238,'[2]Sheet 1'!$A$2:$Q$3504,13,FALSE)</f>
        <v>197</v>
      </c>
      <c r="N238">
        <f>VLOOKUP($A238,'[2]Sheet 1'!$A$2:$Q$3504,14,FALSE)</f>
        <v>0</v>
      </c>
      <c r="O238">
        <f>VLOOKUP($A238,'[2]Sheet 1'!$A$2:$Q$3504,15,FALSE)</f>
        <v>0</v>
      </c>
      <c r="P238">
        <f>VLOOKUP($A238,'[2]Sheet 1'!$A$2:$Q$3504,16,FALSE)</f>
        <v>0</v>
      </c>
      <c r="Q238">
        <f>VLOOKUP($A238,'[2]Sheet 1'!$A$2:$Q$3504,17,FALSE)</f>
        <v>5.5</v>
      </c>
      <c r="S238" s="2"/>
    </row>
    <row r="239" spans="1:19" x14ac:dyDescent="0.25">
      <c r="A239" s="2">
        <v>526</v>
      </c>
      <c r="B239" s="2" t="s">
        <v>194</v>
      </c>
      <c r="C239" s="2">
        <v>15.000000000000002</v>
      </c>
      <c r="D239">
        <f>VLOOKUP($A239,'[2]Sheet 1'!$A$2:$Q$3504,4,FALSE)</f>
        <v>50</v>
      </c>
      <c r="E239">
        <f>VLOOKUP($A239,'[2]Sheet 1'!$A$2:$Q$3504,5,FALSE)</f>
        <v>1</v>
      </c>
      <c r="F239">
        <f>VLOOKUP($A239,'[2]Sheet 1'!$A$2:$Q$3504,6,FALSE)</f>
        <v>1.1000000000000001</v>
      </c>
      <c r="G239">
        <f>VLOOKUP($A239,'[2]Sheet 1'!$A$2:$Q$3504,7,FALSE)</f>
        <v>0.2</v>
      </c>
      <c r="H239">
        <f>VLOOKUP($A239,'[2]Sheet 1'!$A$2:$Q$3504,8,FALSE)</f>
        <v>0.6</v>
      </c>
      <c r="I239">
        <f>VLOOKUP($A239,'[2]Sheet 1'!$A$2:$Q$3504,9,FALSE)</f>
        <v>17</v>
      </c>
      <c r="J239">
        <f>VLOOKUP($A239,'[2]Sheet 1'!$A$2:$Q$3504,10,FALSE)</f>
        <v>9</v>
      </c>
      <c r="K239">
        <f>VLOOKUP($A239,'[2]Sheet 1'!$A$2:$Q$3504,11,FALSE)</f>
        <v>5.5E-2</v>
      </c>
      <c r="L239">
        <f>VLOOKUP($A239,'[2]Sheet 1'!$A$2:$Q$3504,12,FALSE)</f>
        <v>2.8</v>
      </c>
      <c r="M239">
        <f>VLOOKUP($A239,'[2]Sheet 1'!$A$2:$Q$3504,13,FALSE)</f>
        <v>296</v>
      </c>
      <c r="N239">
        <f>VLOOKUP($A239,'[2]Sheet 1'!$A$2:$Q$3504,14,FALSE)</f>
        <v>0.89</v>
      </c>
      <c r="O239">
        <f>VLOOKUP($A239,'[2]Sheet 1'!$A$2:$Q$3504,15,FALSE)</f>
        <v>0</v>
      </c>
      <c r="P239">
        <f>VLOOKUP($A239,'[2]Sheet 1'!$A$2:$Q$3504,16,FALSE)</f>
        <v>3.3</v>
      </c>
      <c r="Q239">
        <f>VLOOKUP($A239,'[2]Sheet 1'!$A$2:$Q$3504,17,FALSE)</f>
        <v>96</v>
      </c>
      <c r="S239" s="2"/>
    </row>
    <row r="240" spans="1:19" x14ac:dyDescent="0.25">
      <c r="A240" s="2">
        <v>527</v>
      </c>
      <c r="B240" s="2" t="s">
        <v>195</v>
      </c>
      <c r="C240" s="2">
        <v>85</v>
      </c>
      <c r="D240">
        <f>VLOOKUP($A240,'[2]Sheet 1'!$A$2:$Q$3504,4,FALSE)</f>
        <v>50</v>
      </c>
      <c r="E240">
        <f>VLOOKUP($A240,'[2]Sheet 1'!$A$2:$Q$3504,5,FALSE)</f>
        <v>1</v>
      </c>
      <c r="F240">
        <f>VLOOKUP($A240,'[2]Sheet 1'!$A$2:$Q$3504,6,FALSE)</f>
        <v>1.1000000000000001</v>
      </c>
      <c r="G240">
        <f>VLOOKUP($A240,'[2]Sheet 1'!$A$2:$Q$3504,7,FALSE)</f>
        <v>0.2</v>
      </c>
      <c r="H240">
        <f>VLOOKUP($A240,'[2]Sheet 1'!$A$2:$Q$3504,8,FALSE)</f>
        <v>0.6</v>
      </c>
      <c r="I240">
        <f>VLOOKUP($A240,'[2]Sheet 1'!$A$2:$Q$3504,9,FALSE)</f>
        <v>17</v>
      </c>
      <c r="J240">
        <f>VLOOKUP($A240,'[2]Sheet 1'!$A$2:$Q$3504,10,FALSE)</f>
        <v>9</v>
      </c>
      <c r="K240">
        <f>VLOOKUP($A240,'[2]Sheet 1'!$A$2:$Q$3504,11,FALSE)</f>
        <v>5.5E-2</v>
      </c>
      <c r="L240">
        <f>VLOOKUP($A240,'[2]Sheet 1'!$A$2:$Q$3504,12,FALSE)</f>
        <v>2.8</v>
      </c>
      <c r="M240">
        <f>VLOOKUP($A240,'[2]Sheet 1'!$A$2:$Q$3504,13,FALSE)</f>
        <v>296</v>
      </c>
      <c r="N240">
        <f>VLOOKUP($A240,'[2]Sheet 1'!$A$2:$Q$3504,14,FALSE)</f>
        <v>0.89</v>
      </c>
      <c r="O240">
        <f>VLOOKUP($A240,'[2]Sheet 1'!$A$2:$Q$3504,15,FALSE)</f>
        <v>0</v>
      </c>
      <c r="P240">
        <f>VLOOKUP($A240,'[2]Sheet 1'!$A$2:$Q$3504,16,FALSE)</f>
        <v>3.3</v>
      </c>
      <c r="Q240">
        <f>VLOOKUP($A240,'[2]Sheet 1'!$A$2:$Q$3504,17,FALSE)</f>
        <v>96</v>
      </c>
      <c r="S240" s="2"/>
    </row>
    <row r="241" spans="1:19" x14ac:dyDescent="0.25">
      <c r="A241" s="2">
        <v>530</v>
      </c>
      <c r="B241" s="2" t="s">
        <v>196</v>
      </c>
      <c r="C241" s="2">
        <v>9.9999999999999982</v>
      </c>
      <c r="D241">
        <f>VLOOKUP($A241,'[2]Sheet 1'!$A$2:$Q$3504,4,FALSE)</f>
        <v>46</v>
      </c>
      <c r="E241">
        <f>VLOOKUP($A241,'[2]Sheet 1'!$A$2:$Q$3504,5,FALSE)</f>
        <v>1.1000000000000001</v>
      </c>
      <c r="F241">
        <f>VLOOKUP($A241,'[2]Sheet 1'!$A$2:$Q$3504,6,FALSE)</f>
        <v>1.2</v>
      </c>
      <c r="G241">
        <f>VLOOKUP($A241,'[2]Sheet 1'!$A$2:$Q$3504,7,FALSE)</f>
        <v>0.16500000000000001</v>
      </c>
      <c r="H241">
        <f>VLOOKUP($A241,'[2]Sheet 1'!$A$2:$Q$3504,8,FALSE)</f>
        <v>0.4</v>
      </c>
      <c r="I241">
        <f>VLOOKUP($A241,'[2]Sheet 1'!$A$2:$Q$3504,9,FALSE)</f>
        <v>14</v>
      </c>
      <c r="J241">
        <f>VLOOKUP($A241,'[2]Sheet 1'!$A$2:$Q$3504,10,FALSE)</f>
        <v>8</v>
      </c>
      <c r="K241">
        <f>VLOOKUP($A241,'[2]Sheet 1'!$A$2:$Q$3504,11,FALSE)</f>
        <v>0.03</v>
      </c>
      <c r="L241">
        <f>VLOOKUP($A241,'[2]Sheet 1'!$A$2:$Q$3504,12,FALSE)</f>
        <v>6.1</v>
      </c>
      <c r="M241">
        <f>VLOOKUP($A241,'[2]Sheet 1'!$A$2:$Q$3504,13,FALSE)</f>
        <v>173</v>
      </c>
      <c r="N241">
        <f>VLOOKUP($A241,'[2]Sheet 1'!$A$2:$Q$3504,14,FALSE)</f>
        <v>7.0000000000000007E-2</v>
      </c>
      <c r="O241">
        <f>VLOOKUP($A241,'[2]Sheet 1'!$A$2:$Q$3504,15,FALSE)</f>
        <v>0</v>
      </c>
      <c r="P241">
        <f>VLOOKUP($A241,'[2]Sheet 1'!$A$2:$Q$3504,16,FALSE)</f>
        <v>2.1</v>
      </c>
      <c r="Q241">
        <f>VLOOKUP($A241,'[2]Sheet 1'!$A$2:$Q$3504,17,FALSE)</f>
        <v>49.5</v>
      </c>
      <c r="S241" s="2"/>
    </row>
    <row r="242" spans="1:19" x14ac:dyDescent="0.25">
      <c r="A242" s="2">
        <v>531</v>
      </c>
      <c r="B242" s="2" t="s">
        <v>197</v>
      </c>
      <c r="C242" s="2">
        <v>19.999999999999996</v>
      </c>
      <c r="D242">
        <f>VLOOKUP($A242,'[2]Sheet 1'!$A$2:$Q$3504,4,FALSE)</f>
        <v>63</v>
      </c>
      <c r="E242">
        <f>VLOOKUP($A242,'[2]Sheet 1'!$A$2:$Q$3504,5,FALSE)</f>
        <v>1.08</v>
      </c>
      <c r="F242">
        <f>VLOOKUP($A242,'[2]Sheet 1'!$A$2:$Q$3504,6,FALSE)</f>
        <v>1.05</v>
      </c>
      <c r="G242">
        <f>VLOOKUP($A242,'[2]Sheet 1'!$A$2:$Q$3504,7,FALSE)</f>
        <v>7.0000000000000007E-2</v>
      </c>
      <c r="H242">
        <f>VLOOKUP($A242,'[2]Sheet 1'!$A$2:$Q$3504,8,FALSE)</f>
        <v>0.38</v>
      </c>
      <c r="I242">
        <f>VLOOKUP($A242,'[2]Sheet 1'!$A$2:$Q$3504,9,FALSE)</f>
        <v>24</v>
      </c>
      <c r="J242">
        <f>VLOOKUP($A242,'[2]Sheet 1'!$A$2:$Q$3504,10,FALSE)</f>
        <v>4</v>
      </c>
      <c r="K242">
        <f>VLOOKUP($A242,'[2]Sheet 1'!$A$2:$Q$3504,11,FALSE)</f>
        <v>3.3000000000000002E-2</v>
      </c>
      <c r="L242">
        <f>VLOOKUP($A242,'[2]Sheet 1'!$A$2:$Q$3504,12,FALSE)</f>
        <v>6.1</v>
      </c>
      <c r="M242">
        <f>VLOOKUP($A242,'[2]Sheet 1'!$A$2:$Q$3504,13,FALSE)</f>
        <v>248.5</v>
      </c>
      <c r="N242">
        <f>VLOOKUP($A242,'[2]Sheet 1'!$A$2:$Q$3504,14,FALSE)</f>
        <v>7.0000000000000007E-2</v>
      </c>
      <c r="O242">
        <f>VLOOKUP($A242,'[2]Sheet 1'!$A$2:$Q$3504,15,FALSE)</f>
        <v>0</v>
      </c>
      <c r="P242">
        <f>VLOOKUP($A242,'[2]Sheet 1'!$A$2:$Q$3504,16,FALSE)</f>
        <v>2.1</v>
      </c>
      <c r="Q242">
        <f>VLOOKUP($A242,'[2]Sheet 1'!$A$2:$Q$3504,17,FALSE)</f>
        <v>26</v>
      </c>
      <c r="S242" s="2"/>
    </row>
    <row r="243" spans="1:19" x14ac:dyDescent="0.25">
      <c r="A243" s="2">
        <v>534</v>
      </c>
      <c r="B243" s="2" t="s">
        <v>198</v>
      </c>
      <c r="C243" s="2">
        <v>10.999999999999998</v>
      </c>
      <c r="D243">
        <f>VLOOKUP($A243,'[2]Sheet 1'!$A$2:$Q$3504,4,FALSE)</f>
        <v>47</v>
      </c>
      <c r="E243">
        <f>VLOOKUP($A243,'[2]Sheet 1'!$A$2:$Q$3504,5,FALSE)</f>
        <v>0.9</v>
      </c>
      <c r="F243">
        <f>VLOOKUP($A243,'[2]Sheet 1'!$A$2:$Q$3504,6,FALSE)</f>
        <v>1</v>
      </c>
      <c r="G243">
        <f>VLOOKUP($A243,'[2]Sheet 1'!$A$2:$Q$3504,7,FALSE)</f>
        <v>0.14000000000000001</v>
      </c>
      <c r="H243">
        <f>VLOOKUP($A243,'[2]Sheet 1'!$A$2:$Q$3504,8,FALSE)</f>
        <v>0.4</v>
      </c>
      <c r="I243">
        <f>VLOOKUP($A243,'[2]Sheet 1'!$A$2:$Q$3504,9,FALSE)</f>
        <v>10</v>
      </c>
      <c r="J243">
        <f>VLOOKUP($A243,'[2]Sheet 1'!$A$2:$Q$3504,10,FALSE)</f>
        <v>4.5</v>
      </c>
      <c r="K243">
        <f>VLOOKUP($A243,'[2]Sheet 1'!$A$2:$Q$3504,11,FALSE)</f>
        <v>0.04</v>
      </c>
      <c r="L243">
        <f>VLOOKUP($A243,'[2]Sheet 1'!$A$2:$Q$3504,12,FALSE)</f>
        <v>6.15</v>
      </c>
      <c r="M243">
        <f>VLOOKUP($A243,'[2]Sheet 1'!$A$2:$Q$3504,13,FALSE)</f>
        <v>202</v>
      </c>
      <c r="N243">
        <f>VLOOKUP($A243,'[2]Sheet 1'!$A$2:$Q$3504,14,FALSE)</f>
        <v>0.77</v>
      </c>
      <c r="O243">
        <f>VLOOKUP($A243,'[2]Sheet 1'!$A$2:$Q$3504,15,FALSE)</f>
        <v>0</v>
      </c>
      <c r="P243">
        <f>VLOOKUP($A243,'[2]Sheet 1'!$A$2:$Q$3504,16,FALSE)</f>
        <v>2.2000000000000002</v>
      </c>
      <c r="Q243">
        <f>VLOOKUP($A243,'[2]Sheet 1'!$A$2:$Q$3504,17,FALSE)</f>
        <v>9</v>
      </c>
      <c r="S243" s="2"/>
    </row>
    <row r="244" spans="1:19" x14ac:dyDescent="0.25">
      <c r="A244" s="2">
        <v>536</v>
      </c>
      <c r="B244" s="2" t="s">
        <v>199</v>
      </c>
      <c r="C244" s="2">
        <v>18.999999999999993</v>
      </c>
      <c r="D244">
        <f>VLOOKUP($A244,'[2]Sheet 1'!$A$2:$Q$3504,4,FALSE)</f>
        <v>49</v>
      </c>
      <c r="E244">
        <f>VLOOKUP($A244,'[2]Sheet 1'!$A$2:$Q$3504,5,FALSE)</f>
        <v>0.7</v>
      </c>
      <c r="F244">
        <f>VLOOKUP($A244,'[2]Sheet 1'!$A$2:$Q$3504,6,FALSE)</f>
        <v>1.1000000000000001</v>
      </c>
      <c r="G244">
        <f>VLOOKUP($A244,'[2]Sheet 1'!$A$2:$Q$3504,7,FALSE)</f>
        <v>0.1</v>
      </c>
      <c r="H244">
        <f>VLOOKUP($A244,'[2]Sheet 1'!$A$2:$Q$3504,8,FALSE)</f>
        <v>0.6</v>
      </c>
      <c r="I244">
        <f>VLOOKUP($A244,'[2]Sheet 1'!$A$2:$Q$3504,9,FALSE)</f>
        <v>15</v>
      </c>
      <c r="J244">
        <f>VLOOKUP($A244,'[2]Sheet 1'!$A$2:$Q$3504,10,FALSE)</f>
        <v>5</v>
      </c>
      <c r="K244">
        <f>VLOOKUP($A244,'[2]Sheet 1'!$A$2:$Q$3504,11,FALSE)</f>
        <v>0.06</v>
      </c>
      <c r="L244">
        <f>VLOOKUP($A244,'[2]Sheet 1'!$A$2:$Q$3504,12,FALSE)</f>
        <v>1.9</v>
      </c>
      <c r="M244">
        <f>VLOOKUP($A244,'[2]Sheet 1'!$A$2:$Q$3504,13,FALSE)</f>
        <v>172</v>
      </c>
      <c r="N244">
        <f>VLOOKUP($A244,'[2]Sheet 1'!$A$2:$Q$3504,14,FALSE)</f>
        <v>0.26</v>
      </c>
      <c r="O244">
        <f>VLOOKUP($A244,'[2]Sheet 1'!$A$2:$Q$3504,15,FALSE)</f>
        <v>0</v>
      </c>
      <c r="P244">
        <f>VLOOKUP($A244,'[2]Sheet 1'!$A$2:$Q$3504,16,FALSE)</f>
        <v>6.4</v>
      </c>
      <c r="Q244">
        <f>VLOOKUP($A244,'[2]Sheet 1'!$A$2:$Q$3504,17,FALSE)</f>
        <v>22.5</v>
      </c>
      <c r="S244" s="2"/>
    </row>
    <row r="245" spans="1:19" x14ac:dyDescent="0.25">
      <c r="A245" s="2">
        <v>537</v>
      </c>
      <c r="B245" s="2" t="s">
        <v>200</v>
      </c>
      <c r="C245" s="2">
        <v>85</v>
      </c>
      <c r="D245">
        <f>VLOOKUP($A245,'[2]Sheet 1'!$A$2:$Q$3504,4,FALSE)</f>
        <v>49</v>
      </c>
      <c r="E245">
        <f>VLOOKUP($A245,'[2]Sheet 1'!$A$2:$Q$3504,5,FALSE)</f>
        <v>0.7</v>
      </c>
      <c r="F245">
        <f>VLOOKUP($A245,'[2]Sheet 1'!$A$2:$Q$3504,6,FALSE)</f>
        <v>1.1000000000000001</v>
      </c>
      <c r="G245">
        <f>VLOOKUP($A245,'[2]Sheet 1'!$A$2:$Q$3504,7,FALSE)</f>
        <v>0.1</v>
      </c>
      <c r="H245">
        <f>VLOOKUP($A245,'[2]Sheet 1'!$A$2:$Q$3504,8,FALSE)</f>
        <v>0.6</v>
      </c>
      <c r="I245">
        <f>VLOOKUP($A245,'[2]Sheet 1'!$A$2:$Q$3504,9,FALSE)</f>
        <v>15</v>
      </c>
      <c r="J245">
        <f>VLOOKUP($A245,'[2]Sheet 1'!$A$2:$Q$3504,10,FALSE)</f>
        <v>5</v>
      </c>
      <c r="K245">
        <f>VLOOKUP($A245,'[2]Sheet 1'!$A$2:$Q$3504,11,FALSE)</f>
        <v>0.06</v>
      </c>
      <c r="L245">
        <f>VLOOKUP($A245,'[2]Sheet 1'!$A$2:$Q$3504,12,FALSE)</f>
        <v>1.9</v>
      </c>
      <c r="M245">
        <f>VLOOKUP($A245,'[2]Sheet 1'!$A$2:$Q$3504,13,FALSE)</f>
        <v>172</v>
      </c>
      <c r="N245">
        <f>VLOOKUP($A245,'[2]Sheet 1'!$A$2:$Q$3504,14,FALSE)</f>
        <v>0.26</v>
      </c>
      <c r="O245">
        <f>VLOOKUP($A245,'[2]Sheet 1'!$A$2:$Q$3504,15,FALSE)</f>
        <v>0</v>
      </c>
      <c r="P245">
        <f>VLOOKUP($A245,'[2]Sheet 1'!$A$2:$Q$3504,16,FALSE)</f>
        <v>6.4</v>
      </c>
      <c r="Q245">
        <f>VLOOKUP($A245,'[2]Sheet 1'!$A$2:$Q$3504,17,FALSE)</f>
        <v>22.5</v>
      </c>
      <c r="S245" s="2"/>
    </row>
    <row r="246" spans="1:19" x14ac:dyDescent="0.25">
      <c r="A246" s="2">
        <v>539</v>
      </c>
      <c r="B246" s="2" t="s">
        <v>201</v>
      </c>
      <c r="C246" s="2">
        <v>10</v>
      </c>
      <c r="D246">
        <f>VLOOKUP($A246,'[2]Sheet 1'!$A$2:$Q$3504,4,FALSE)</f>
        <v>53</v>
      </c>
      <c r="E246">
        <f>VLOOKUP($A246,'[2]Sheet 1'!$A$2:$Q$3504,5,FALSE)</f>
        <v>0.2</v>
      </c>
      <c r="F246">
        <f>VLOOKUP($A246,'[2]Sheet 1'!$A$2:$Q$3504,6,FALSE)</f>
        <v>0.2</v>
      </c>
      <c r="G246">
        <f>VLOOKUP($A246,'[2]Sheet 1'!$A$2:$Q$3504,7,FALSE)</f>
        <v>0.06</v>
      </c>
      <c r="H246">
        <f>VLOOKUP($A246,'[2]Sheet 1'!$A$2:$Q$3504,8,FALSE)</f>
        <v>0.26</v>
      </c>
      <c r="I246">
        <f>VLOOKUP($A246,'[2]Sheet 1'!$A$2:$Q$3504,9,FALSE)</f>
        <v>9</v>
      </c>
      <c r="J246">
        <f>VLOOKUP($A246,'[2]Sheet 1'!$A$2:$Q$3504,10,FALSE)</f>
        <v>7</v>
      </c>
      <c r="K246">
        <f>VLOOKUP($A246,'[2]Sheet 1'!$A$2:$Q$3504,11,FALSE)</f>
        <v>1.0500000000000001E-2</v>
      </c>
      <c r="L246">
        <f>VLOOKUP($A246,'[2]Sheet 1'!$A$2:$Q$3504,12,FALSE)</f>
        <v>2.1</v>
      </c>
      <c r="M246">
        <f>VLOOKUP($A246,'[2]Sheet 1'!$A$2:$Q$3504,13,FALSE)</f>
        <v>104.5</v>
      </c>
      <c r="N246">
        <f>VLOOKUP($A246,'[2]Sheet 1'!$A$2:$Q$3504,14,FALSE)</f>
        <v>0.2</v>
      </c>
      <c r="O246">
        <f>VLOOKUP($A246,'[2]Sheet 1'!$A$2:$Q$3504,15,FALSE)</f>
        <v>0</v>
      </c>
      <c r="P246">
        <f>VLOOKUP($A246,'[2]Sheet 1'!$A$2:$Q$3504,16,FALSE)</f>
        <v>0.1</v>
      </c>
      <c r="Q246">
        <f>VLOOKUP($A246,'[2]Sheet 1'!$A$2:$Q$3504,17,FALSE)</f>
        <v>7</v>
      </c>
      <c r="S246" s="2"/>
    </row>
    <row r="247" spans="1:19" x14ac:dyDescent="0.25">
      <c r="A247" s="2">
        <v>541</v>
      </c>
      <c r="B247" s="2" t="s">
        <v>456</v>
      </c>
      <c r="C247" s="4">
        <v>50</v>
      </c>
      <c r="D247" t="e">
        <f>VLOOKUP($A247,'[2]Sheet 1'!$A$2:$Q$3504,4,FALSE)</f>
        <v>#N/A</v>
      </c>
      <c r="E247" t="e">
        <f>VLOOKUP($A247,'[2]Sheet 1'!$A$2:$Q$3504,5,FALSE)</f>
        <v>#N/A</v>
      </c>
      <c r="F247" t="e">
        <f>VLOOKUP($A247,'[2]Sheet 1'!$A$2:$Q$3504,6,FALSE)</f>
        <v>#N/A</v>
      </c>
      <c r="G247" t="e">
        <f>VLOOKUP($A247,'[2]Sheet 1'!$A$2:$Q$3504,7,FALSE)</f>
        <v>#N/A</v>
      </c>
      <c r="H247" t="e">
        <f>VLOOKUP($A247,'[2]Sheet 1'!$A$2:$Q$3504,8,FALSE)</f>
        <v>#N/A</v>
      </c>
      <c r="I247" t="e">
        <f>VLOOKUP($A247,'[2]Sheet 1'!$A$2:$Q$3504,9,FALSE)</f>
        <v>#N/A</v>
      </c>
      <c r="J247" t="e">
        <f>VLOOKUP($A247,'[2]Sheet 1'!$A$2:$Q$3504,10,FALSE)</f>
        <v>#N/A</v>
      </c>
      <c r="K247" t="e">
        <f>VLOOKUP($A247,'[2]Sheet 1'!$A$2:$Q$3504,11,FALSE)</f>
        <v>#N/A</v>
      </c>
      <c r="L247" t="e">
        <f>VLOOKUP($A247,'[2]Sheet 1'!$A$2:$Q$3504,12,FALSE)</f>
        <v>#N/A</v>
      </c>
      <c r="M247" t="e">
        <f>VLOOKUP($A247,'[2]Sheet 1'!$A$2:$Q$3504,13,FALSE)</f>
        <v>#N/A</v>
      </c>
      <c r="N247" t="e">
        <f>VLOOKUP($A247,'[2]Sheet 1'!$A$2:$Q$3504,14,FALSE)</f>
        <v>#N/A</v>
      </c>
      <c r="O247" t="e">
        <f>VLOOKUP($A247,'[2]Sheet 1'!$A$2:$Q$3504,15,FALSE)</f>
        <v>#N/A</v>
      </c>
      <c r="P247" t="e">
        <f>VLOOKUP($A247,'[2]Sheet 1'!$A$2:$Q$3504,16,FALSE)</f>
        <v>#N/A</v>
      </c>
      <c r="Q247" t="e">
        <f>VLOOKUP($A247,'[2]Sheet 1'!$A$2:$Q$3504,17,FALSE)</f>
        <v>#N/A</v>
      </c>
      <c r="S247" s="4"/>
    </row>
    <row r="248" spans="1:19" x14ac:dyDescent="0.25">
      <c r="A248" s="2">
        <v>542</v>
      </c>
      <c r="B248" s="2" t="s">
        <v>457</v>
      </c>
      <c r="C248" s="4">
        <v>50</v>
      </c>
      <c r="D248" t="e">
        <f>VLOOKUP($A248,'[2]Sheet 1'!$A$2:$Q$3504,4,FALSE)</f>
        <v>#N/A</v>
      </c>
      <c r="E248" t="e">
        <f>VLOOKUP($A248,'[2]Sheet 1'!$A$2:$Q$3504,5,FALSE)</f>
        <v>#N/A</v>
      </c>
      <c r="F248" t="e">
        <f>VLOOKUP($A248,'[2]Sheet 1'!$A$2:$Q$3504,6,FALSE)</f>
        <v>#N/A</v>
      </c>
      <c r="G248" t="e">
        <f>VLOOKUP($A248,'[2]Sheet 1'!$A$2:$Q$3504,7,FALSE)</f>
        <v>#N/A</v>
      </c>
      <c r="H248" t="e">
        <f>VLOOKUP($A248,'[2]Sheet 1'!$A$2:$Q$3504,8,FALSE)</f>
        <v>#N/A</v>
      </c>
      <c r="I248" t="e">
        <f>VLOOKUP($A248,'[2]Sheet 1'!$A$2:$Q$3504,9,FALSE)</f>
        <v>#N/A</v>
      </c>
      <c r="J248" t="e">
        <f>VLOOKUP($A248,'[2]Sheet 1'!$A$2:$Q$3504,10,FALSE)</f>
        <v>#N/A</v>
      </c>
      <c r="K248" t="e">
        <f>VLOOKUP($A248,'[2]Sheet 1'!$A$2:$Q$3504,11,FALSE)</f>
        <v>#N/A</v>
      </c>
      <c r="L248" t="e">
        <f>VLOOKUP($A248,'[2]Sheet 1'!$A$2:$Q$3504,12,FALSE)</f>
        <v>#N/A</v>
      </c>
      <c r="M248" t="e">
        <f>VLOOKUP($A248,'[2]Sheet 1'!$A$2:$Q$3504,13,FALSE)</f>
        <v>#N/A</v>
      </c>
      <c r="N248" t="e">
        <f>VLOOKUP($A248,'[2]Sheet 1'!$A$2:$Q$3504,14,FALSE)</f>
        <v>#N/A</v>
      </c>
      <c r="O248" t="e">
        <f>VLOOKUP($A248,'[2]Sheet 1'!$A$2:$Q$3504,15,FALSE)</f>
        <v>#N/A</v>
      </c>
      <c r="P248" t="e">
        <f>VLOOKUP($A248,'[2]Sheet 1'!$A$2:$Q$3504,16,FALSE)</f>
        <v>#N/A</v>
      </c>
      <c r="Q248" t="e">
        <f>VLOOKUP($A248,'[2]Sheet 1'!$A$2:$Q$3504,17,FALSE)</f>
        <v>#N/A</v>
      </c>
      <c r="S248" s="4"/>
    </row>
    <row r="249" spans="1:19" x14ac:dyDescent="0.25">
      <c r="A249" s="2">
        <v>544</v>
      </c>
      <c r="B249" s="2" t="s">
        <v>202</v>
      </c>
      <c r="C249" s="2">
        <v>9.9999999999999982</v>
      </c>
      <c r="D249">
        <f>VLOOKUP($A249,'[2]Sheet 1'!$A$2:$Q$3504,4,FALSE)</f>
        <v>32</v>
      </c>
      <c r="E249">
        <f>VLOOKUP($A249,'[2]Sheet 1'!$A$2:$Q$3504,5,FALSE)</f>
        <v>0.8</v>
      </c>
      <c r="F249">
        <f>VLOOKUP($A249,'[2]Sheet 1'!$A$2:$Q$3504,6,FALSE)</f>
        <v>1.55</v>
      </c>
      <c r="G249">
        <f>VLOOKUP($A249,'[2]Sheet 1'!$A$2:$Q$3504,7,FALSE)</f>
        <v>0.14000000000000001</v>
      </c>
      <c r="H249">
        <f>VLOOKUP($A249,'[2]Sheet 1'!$A$2:$Q$3504,8,FALSE)</f>
        <v>0.755</v>
      </c>
      <c r="I249">
        <f>VLOOKUP($A249,'[2]Sheet 1'!$A$2:$Q$3504,9,FALSE)</f>
        <v>21.5</v>
      </c>
      <c r="J249">
        <f>VLOOKUP($A249,'[2]Sheet 1'!$A$2:$Q$3504,10,FALSE)</f>
        <v>24</v>
      </c>
      <c r="K249">
        <f>VLOOKUP($A249,'[2]Sheet 1'!$A$2:$Q$3504,11,FALSE)</f>
        <v>0.05</v>
      </c>
      <c r="L249">
        <f>VLOOKUP($A249,'[2]Sheet 1'!$A$2:$Q$3504,12,FALSE)</f>
        <v>5.7</v>
      </c>
      <c r="M249">
        <f>VLOOKUP($A249,'[2]Sheet 1'!$A$2:$Q$3504,13,FALSE)</f>
        <v>157</v>
      </c>
      <c r="N249">
        <f>VLOOKUP($A249,'[2]Sheet 1'!$A$2:$Q$3504,14,FALSE)</f>
        <v>0.28999999999999998</v>
      </c>
      <c r="O249">
        <f>VLOOKUP($A249,'[2]Sheet 1'!$A$2:$Q$3504,15,FALSE)</f>
        <v>0</v>
      </c>
      <c r="P249">
        <f>VLOOKUP($A249,'[2]Sheet 1'!$A$2:$Q$3504,16,FALSE)</f>
        <v>2.2000000000000002</v>
      </c>
      <c r="Q249">
        <f>VLOOKUP($A249,'[2]Sheet 1'!$A$2:$Q$3504,17,FALSE)</f>
        <v>4.5</v>
      </c>
      <c r="S249" s="2"/>
    </row>
    <row r="250" spans="1:19" x14ac:dyDescent="0.25">
      <c r="A250" s="2">
        <v>547</v>
      </c>
      <c r="B250" s="2" t="s">
        <v>458</v>
      </c>
      <c r="C250" s="4">
        <v>50</v>
      </c>
      <c r="D250" t="e">
        <f>VLOOKUP($A250,'[2]Sheet 1'!$A$2:$Q$3504,4,FALSE)</f>
        <v>#N/A</v>
      </c>
      <c r="E250" t="e">
        <f>VLOOKUP($A250,'[2]Sheet 1'!$A$2:$Q$3504,5,FALSE)</f>
        <v>#N/A</v>
      </c>
      <c r="F250" t="e">
        <f>VLOOKUP($A250,'[2]Sheet 1'!$A$2:$Q$3504,6,FALSE)</f>
        <v>#N/A</v>
      </c>
      <c r="G250" t="e">
        <f>VLOOKUP($A250,'[2]Sheet 1'!$A$2:$Q$3504,7,FALSE)</f>
        <v>#N/A</v>
      </c>
      <c r="H250" t="e">
        <f>VLOOKUP($A250,'[2]Sheet 1'!$A$2:$Q$3504,8,FALSE)</f>
        <v>#N/A</v>
      </c>
      <c r="I250" t="e">
        <f>VLOOKUP($A250,'[2]Sheet 1'!$A$2:$Q$3504,9,FALSE)</f>
        <v>#N/A</v>
      </c>
      <c r="J250" t="e">
        <f>VLOOKUP($A250,'[2]Sheet 1'!$A$2:$Q$3504,10,FALSE)</f>
        <v>#N/A</v>
      </c>
      <c r="K250" t="e">
        <f>VLOOKUP($A250,'[2]Sheet 1'!$A$2:$Q$3504,11,FALSE)</f>
        <v>#N/A</v>
      </c>
      <c r="L250" t="e">
        <f>VLOOKUP($A250,'[2]Sheet 1'!$A$2:$Q$3504,12,FALSE)</f>
        <v>#N/A</v>
      </c>
      <c r="M250" t="e">
        <f>VLOOKUP($A250,'[2]Sheet 1'!$A$2:$Q$3504,13,FALSE)</f>
        <v>#N/A</v>
      </c>
      <c r="N250" t="e">
        <f>VLOOKUP($A250,'[2]Sheet 1'!$A$2:$Q$3504,14,FALSE)</f>
        <v>#N/A</v>
      </c>
      <c r="O250" t="e">
        <f>VLOOKUP($A250,'[2]Sheet 1'!$A$2:$Q$3504,15,FALSE)</f>
        <v>#N/A</v>
      </c>
      <c r="P250" t="e">
        <f>VLOOKUP($A250,'[2]Sheet 1'!$A$2:$Q$3504,16,FALSE)</f>
        <v>#N/A</v>
      </c>
      <c r="Q250" t="e">
        <f>VLOOKUP($A250,'[2]Sheet 1'!$A$2:$Q$3504,17,FALSE)</f>
        <v>#N/A</v>
      </c>
      <c r="S250" s="4"/>
    </row>
    <row r="251" spans="1:19" x14ac:dyDescent="0.25">
      <c r="A251" s="2">
        <v>549</v>
      </c>
      <c r="B251" s="2" t="s">
        <v>203</v>
      </c>
      <c r="C251" s="2">
        <v>10.999999999999998</v>
      </c>
      <c r="D251">
        <f>VLOOKUP($A251,'[2]Sheet 1'!$A$2:$Q$3504,4,FALSE)</f>
        <v>58</v>
      </c>
      <c r="E251">
        <f>VLOOKUP($A251,'[2]Sheet 1'!$A$2:$Q$3504,5,FALSE)</f>
        <v>0.89</v>
      </c>
      <c r="F251">
        <f>VLOOKUP($A251,'[2]Sheet 1'!$A$2:$Q$3504,6,FALSE)</f>
        <v>3.6</v>
      </c>
      <c r="G251">
        <f>VLOOKUP($A251,'[2]Sheet 1'!$A$2:$Q$3504,7,FALSE)</f>
        <v>0.12</v>
      </c>
      <c r="H251">
        <f>VLOOKUP($A251,'[2]Sheet 1'!$A$2:$Q$3504,8,FALSE)</f>
        <v>0.40500000000000003</v>
      </c>
      <c r="I251">
        <f>VLOOKUP($A251,'[2]Sheet 1'!$A$2:$Q$3504,9,FALSE)</f>
        <v>21.5</v>
      </c>
      <c r="J251">
        <f>VLOOKUP($A251,'[2]Sheet 1'!$A$2:$Q$3504,10,FALSE)</f>
        <v>6</v>
      </c>
      <c r="K251">
        <f>VLOOKUP($A251,'[2]Sheet 1'!$A$2:$Q$3504,11,FALSE)</f>
        <v>0.03</v>
      </c>
      <c r="L251">
        <f>VLOOKUP($A251,'[2]Sheet 1'!$A$2:$Q$3504,12,FALSE)</f>
        <v>0</v>
      </c>
      <c r="M251">
        <f>VLOOKUP($A251,'[2]Sheet 1'!$A$2:$Q$3504,13,FALSE)</f>
        <v>198</v>
      </c>
      <c r="N251">
        <f>VLOOKUP($A251,'[2]Sheet 1'!$A$2:$Q$3504,14,FALSE)</f>
        <v>0.37</v>
      </c>
      <c r="O251">
        <f>VLOOKUP($A251,'[2]Sheet 1'!$A$2:$Q$3504,15,FALSE)</f>
        <v>0</v>
      </c>
      <c r="P251">
        <f>VLOOKUP($A251,'[2]Sheet 1'!$A$2:$Q$3504,16,FALSE)</f>
        <v>0</v>
      </c>
      <c r="Q251">
        <f>VLOOKUP($A251,'[2]Sheet 1'!$A$2:$Q$3504,17,FALSE)</f>
        <v>15</v>
      </c>
      <c r="S251" s="2"/>
    </row>
    <row r="252" spans="1:19" x14ac:dyDescent="0.25">
      <c r="A252" s="2">
        <v>550</v>
      </c>
      <c r="B252" s="2" t="s">
        <v>204</v>
      </c>
      <c r="C252" s="2">
        <v>16.000000000000004</v>
      </c>
      <c r="D252">
        <f>VLOOKUP($A252,'[2]Sheet 1'!$A$2:$Q$3504,4,FALSE)</f>
        <v>64.5</v>
      </c>
      <c r="E252">
        <f>VLOOKUP($A252,'[2]Sheet 1'!$A$2:$Q$3504,5,FALSE)</f>
        <v>1.4</v>
      </c>
      <c r="F252">
        <f>VLOOKUP($A252,'[2]Sheet 1'!$A$2:$Q$3504,6,FALSE)</f>
        <v>2.65</v>
      </c>
      <c r="G252">
        <f>VLOOKUP($A252,'[2]Sheet 1'!$A$2:$Q$3504,7,FALSE)</f>
        <v>0.27</v>
      </c>
      <c r="H252">
        <f>VLOOKUP($A252,'[2]Sheet 1'!$A$2:$Q$3504,8,FALSE)</f>
        <v>1.52</v>
      </c>
      <c r="I252">
        <f>VLOOKUP($A252,'[2]Sheet 1'!$A$2:$Q$3504,9,FALSE)</f>
        <v>55</v>
      </c>
      <c r="J252">
        <f>VLOOKUP($A252,'[2]Sheet 1'!$A$2:$Q$3504,10,FALSE)</f>
        <v>8</v>
      </c>
      <c r="K252">
        <f>VLOOKUP($A252,'[2]Sheet 1'!$A$2:$Q$3504,11,FALSE)</f>
        <v>0.05</v>
      </c>
      <c r="L252">
        <f>VLOOKUP($A252,'[2]Sheet 1'!$A$2:$Q$3504,12,FALSE)</f>
        <v>7.6</v>
      </c>
      <c r="M252">
        <f>VLOOKUP($A252,'[2]Sheet 1'!$A$2:$Q$3504,13,FALSE)</f>
        <v>298.5</v>
      </c>
      <c r="N252">
        <f>VLOOKUP($A252,'[2]Sheet 1'!$A$2:$Q$3504,14,FALSE)</f>
        <v>0.1</v>
      </c>
      <c r="O252">
        <f>VLOOKUP($A252,'[2]Sheet 1'!$A$2:$Q$3504,15,FALSE)</f>
        <v>0</v>
      </c>
      <c r="P252">
        <f>VLOOKUP($A252,'[2]Sheet 1'!$A$2:$Q$3504,16,FALSE)</f>
        <v>11</v>
      </c>
      <c r="Q252">
        <f>VLOOKUP($A252,'[2]Sheet 1'!$A$2:$Q$3504,17,FALSE)</f>
        <v>7</v>
      </c>
      <c r="S252" s="2"/>
    </row>
    <row r="253" spans="1:19" x14ac:dyDescent="0.25">
      <c r="A253" s="2">
        <v>552</v>
      </c>
      <c r="B253" s="2" t="s">
        <v>205</v>
      </c>
      <c r="C253" s="2">
        <v>17.000000000000004</v>
      </c>
      <c r="D253">
        <f>VLOOKUP($A253,'[2]Sheet 1'!$A$2:$Q$3504,4,FALSE)</f>
        <v>57</v>
      </c>
      <c r="E253">
        <f>VLOOKUP($A253,'[2]Sheet 1'!$A$2:$Q$3504,5,FALSE)</f>
        <v>0.74</v>
      </c>
      <c r="F253">
        <f>VLOOKUP($A253,'[2]Sheet 1'!$A$2:$Q$3504,6,FALSE)</f>
        <v>2.4</v>
      </c>
      <c r="G253">
        <f>VLOOKUP($A253,'[2]Sheet 1'!$A$2:$Q$3504,7,FALSE)</f>
        <v>0.16</v>
      </c>
      <c r="H253">
        <f>VLOOKUP($A253,'[2]Sheet 1'!$A$2:$Q$3504,8,FALSE)</f>
        <v>0.28000000000000003</v>
      </c>
      <c r="I253">
        <f>VLOOKUP($A253,'[2]Sheet 1'!$A$2:$Q$3504,9,FALSE)</f>
        <v>6</v>
      </c>
      <c r="J253">
        <f>VLOOKUP($A253,'[2]Sheet 1'!$A$2:$Q$3504,10,FALSE)</f>
        <v>6</v>
      </c>
      <c r="K253">
        <f>VLOOKUP($A253,'[2]Sheet 1'!$A$2:$Q$3504,11,FALSE)</f>
        <v>4.1000000000000002E-2</v>
      </c>
      <c r="L253">
        <f>VLOOKUP($A253,'[2]Sheet 1'!$A$2:$Q$3504,12,FALSE)</f>
        <v>6</v>
      </c>
      <c r="M253">
        <f>VLOOKUP($A253,'[2]Sheet 1'!$A$2:$Q$3504,13,FALSE)</f>
        <v>77</v>
      </c>
      <c r="N253">
        <f>VLOOKUP($A253,'[2]Sheet 1'!$A$2:$Q$3504,14,FALSE)</f>
        <v>0.56999999999999995</v>
      </c>
      <c r="O253">
        <f>VLOOKUP($A253,'[2]Sheet 1'!$A$2:$Q$3504,15,FALSE)</f>
        <v>0</v>
      </c>
      <c r="P253">
        <f>VLOOKUP($A253,'[2]Sheet 1'!$A$2:$Q$3504,16,FALSE)</f>
        <v>19.3</v>
      </c>
      <c r="Q253">
        <f>VLOOKUP($A253,'[2]Sheet 1'!$A$2:$Q$3504,17,FALSE)</f>
        <v>3</v>
      </c>
      <c r="S253" s="2"/>
    </row>
    <row r="254" spans="1:19" x14ac:dyDescent="0.25">
      <c r="A254" s="2">
        <v>554</v>
      </c>
      <c r="B254" s="2" t="s">
        <v>206</v>
      </c>
      <c r="C254" s="2">
        <v>12</v>
      </c>
      <c r="D254">
        <f>VLOOKUP($A254,'[2]Sheet 1'!$A$2:$Q$3504,4,FALSE)</f>
        <v>46</v>
      </c>
      <c r="E254">
        <f>VLOOKUP($A254,'[2]Sheet 1'!$A$2:$Q$3504,5,FALSE)</f>
        <v>0.39</v>
      </c>
      <c r="F254">
        <f>VLOOKUP($A254,'[2]Sheet 1'!$A$2:$Q$3504,6,FALSE)</f>
        <v>4.5999999999999996</v>
      </c>
      <c r="G254">
        <f>VLOOKUP($A254,'[2]Sheet 1'!$A$2:$Q$3504,7,FALSE)</f>
        <v>0.1</v>
      </c>
      <c r="H254">
        <f>VLOOKUP($A254,'[2]Sheet 1'!$A$2:$Q$3504,8,FALSE)</f>
        <v>0.25</v>
      </c>
      <c r="I254">
        <f>VLOOKUP($A254,'[2]Sheet 1'!$A$2:$Q$3504,9,FALSE)</f>
        <v>8</v>
      </c>
      <c r="J254">
        <f>VLOOKUP($A254,'[2]Sheet 1'!$A$2:$Q$3504,10,FALSE)</f>
        <v>1</v>
      </c>
      <c r="K254">
        <f>VLOOKUP($A254,'[2]Sheet 1'!$A$2:$Q$3504,11,FALSE)</f>
        <v>0.02</v>
      </c>
      <c r="L254">
        <f>VLOOKUP($A254,'[2]Sheet 1'!$A$2:$Q$3504,12,FALSE)</f>
        <v>5.5</v>
      </c>
      <c r="M254">
        <f>VLOOKUP($A254,'[2]Sheet 1'!$A$2:$Q$3504,13,FALSE)</f>
        <v>85</v>
      </c>
      <c r="N254">
        <f>VLOOKUP($A254,'[2]Sheet 1'!$A$2:$Q$3504,14,FALSE)</f>
        <v>1.2</v>
      </c>
      <c r="O254">
        <f>VLOOKUP($A254,'[2]Sheet 1'!$A$2:$Q$3504,15,FALSE)</f>
        <v>0</v>
      </c>
      <c r="P254">
        <f>VLOOKUP($A254,'[2]Sheet 1'!$A$2:$Q$3504,16,FALSE)</f>
        <v>5.0999999999999996</v>
      </c>
      <c r="Q254">
        <f>VLOOKUP($A254,'[2]Sheet 1'!$A$2:$Q$3504,17,FALSE)</f>
        <v>3</v>
      </c>
      <c r="S254" s="2"/>
    </row>
    <row r="255" spans="1:19" x14ac:dyDescent="0.25">
      <c r="A255" s="2">
        <v>558</v>
      </c>
      <c r="B255" s="2" t="s">
        <v>459</v>
      </c>
      <c r="C255" s="4">
        <v>50</v>
      </c>
      <c r="D255" t="e">
        <f>VLOOKUP($A255,'[2]Sheet 1'!$A$2:$Q$3504,4,FALSE)</f>
        <v>#N/A</v>
      </c>
      <c r="E255" t="e">
        <f>VLOOKUP($A255,'[2]Sheet 1'!$A$2:$Q$3504,5,FALSE)</f>
        <v>#N/A</v>
      </c>
      <c r="F255" t="e">
        <f>VLOOKUP($A255,'[2]Sheet 1'!$A$2:$Q$3504,6,FALSE)</f>
        <v>#N/A</v>
      </c>
      <c r="G255" t="e">
        <f>VLOOKUP($A255,'[2]Sheet 1'!$A$2:$Q$3504,7,FALSE)</f>
        <v>#N/A</v>
      </c>
      <c r="H255" t="e">
        <f>VLOOKUP($A255,'[2]Sheet 1'!$A$2:$Q$3504,8,FALSE)</f>
        <v>#N/A</v>
      </c>
      <c r="I255" t="e">
        <f>VLOOKUP($A255,'[2]Sheet 1'!$A$2:$Q$3504,9,FALSE)</f>
        <v>#N/A</v>
      </c>
      <c r="J255" t="e">
        <f>VLOOKUP($A255,'[2]Sheet 1'!$A$2:$Q$3504,10,FALSE)</f>
        <v>#N/A</v>
      </c>
      <c r="K255" t="e">
        <f>VLOOKUP($A255,'[2]Sheet 1'!$A$2:$Q$3504,11,FALSE)</f>
        <v>#N/A</v>
      </c>
      <c r="L255" t="e">
        <f>VLOOKUP($A255,'[2]Sheet 1'!$A$2:$Q$3504,12,FALSE)</f>
        <v>#N/A</v>
      </c>
      <c r="M255" t="e">
        <f>VLOOKUP($A255,'[2]Sheet 1'!$A$2:$Q$3504,13,FALSE)</f>
        <v>#N/A</v>
      </c>
      <c r="N255" t="e">
        <f>VLOOKUP($A255,'[2]Sheet 1'!$A$2:$Q$3504,14,FALSE)</f>
        <v>#N/A</v>
      </c>
      <c r="O255" t="e">
        <f>VLOOKUP($A255,'[2]Sheet 1'!$A$2:$Q$3504,15,FALSE)</f>
        <v>#N/A</v>
      </c>
      <c r="P255" t="e">
        <f>VLOOKUP($A255,'[2]Sheet 1'!$A$2:$Q$3504,16,FALSE)</f>
        <v>#N/A</v>
      </c>
      <c r="Q255" t="e">
        <f>VLOOKUP($A255,'[2]Sheet 1'!$A$2:$Q$3504,17,FALSE)</f>
        <v>#N/A</v>
      </c>
      <c r="S255" s="4"/>
    </row>
    <row r="256" spans="1:19" x14ac:dyDescent="0.25">
      <c r="A256" s="2">
        <v>560</v>
      </c>
      <c r="B256" s="2" t="s">
        <v>207</v>
      </c>
      <c r="C256" s="2">
        <v>18.999999999999993</v>
      </c>
      <c r="D256">
        <f>VLOOKUP($A256,'[2]Sheet 1'!$A$2:$Q$3504,4,FALSE)</f>
        <v>62</v>
      </c>
      <c r="E256">
        <f>VLOOKUP($A256,'[2]Sheet 1'!$A$2:$Q$3504,5,FALSE)</f>
        <v>0.5</v>
      </c>
      <c r="F256">
        <f>VLOOKUP($A256,'[2]Sheet 1'!$A$2:$Q$3504,6,FALSE)</f>
        <v>2</v>
      </c>
      <c r="G256">
        <f>VLOOKUP($A256,'[2]Sheet 1'!$A$2:$Q$3504,7,FALSE)</f>
        <v>7.0000000000000007E-2</v>
      </c>
      <c r="H256">
        <f>VLOOKUP($A256,'[2]Sheet 1'!$A$2:$Q$3504,8,FALSE)</f>
        <v>0.5</v>
      </c>
      <c r="I256">
        <f>VLOOKUP($A256,'[2]Sheet 1'!$A$2:$Q$3504,9,FALSE)</f>
        <v>14</v>
      </c>
      <c r="J256">
        <f>VLOOKUP($A256,'[2]Sheet 1'!$A$2:$Q$3504,10,FALSE)</f>
        <v>3</v>
      </c>
      <c r="K256">
        <f>VLOOKUP($A256,'[2]Sheet 1'!$A$2:$Q$3504,11,FALSE)</f>
        <v>0.05</v>
      </c>
      <c r="L256">
        <f>VLOOKUP($A256,'[2]Sheet 1'!$A$2:$Q$3504,12,FALSE)</f>
        <v>5.6</v>
      </c>
      <c r="M256">
        <f>VLOOKUP($A256,'[2]Sheet 1'!$A$2:$Q$3504,13,FALSE)</f>
        <v>191</v>
      </c>
      <c r="N256">
        <f>VLOOKUP($A256,'[2]Sheet 1'!$A$2:$Q$3504,14,FALSE)</f>
        <v>0</v>
      </c>
      <c r="O256">
        <f>VLOOKUP($A256,'[2]Sheet 1'!$A$2:$Q$3504,15,FALSE)</f>
        <v>0</v>
      </c>
      <c r="P256">
        <f>VLOOKUP($A256,'[2]Sheet 1'!$A$2:$Q$3504,16,FALSE)</f>
        <v>0</v>
      </c>
      <c r="Q256">
        <f>VLOOKUP($A256,'[2]Sheet 1'!$A$2:$Q$3504,17,FALSE)</f>
        <v>3</v>
      </c>
      <c r="S256" s="2"/>
    </row>
    <row r="257" spans="1:19" x14ac:dyDescent="0.25">
      <c r="A257" s="2">
        <v>561</v>
      </c>
      <c r="B257" s="2" t="s">
        <v>208</v>
      </c>
      <c r="C257" s="2">
        <v>82</v>
      </c>
      <c r="D257">
        <f>VLOOKUP($A257,'[2]Sheet 1'!$A$2:$Q$3504,4,FALSE)</f>
        <v>149</v>
      </c>
      <c r="E257">
        <f>VLOOKUP($A257,'[2]Sheet 1'!$A$2:$Q$3504,5,FALSE)</f>
        <v>1.7050000000000001</v>
      </c>
      <c r="F257">
        <f>VLOOKUP($A257,'[2]Sheet 1'!$A$2:$Q$3504,6,FALSE)</f>
        <v>4</v>
      </c>
      <c r="G257">
        <f>VLOOKUP($A257,'[2]Sheet 1'!$A$2:$Q$3504,7,FALSE)</f>
        <v>0.28999999999999998</v>
      </c>
      <c r="H257">
        <f>VLOOKUP($A257,'[2]Sheet 1'!$A$2:$Q$3504,8,FALSE)</f>
        <v>1.01</v>
      </c>
      <c r="I257">
        <f>VLOOKUP($A257,'[2]Sheet 1'!$A$2:$Q$3504,9,FALSE)</f>
        <v>36.5</v>
      </c>
      <c r="J257">
        <f>VLOOKUP($A257,'[2]Sheet 1'!$A$2:$Q$3504,10,FALSE)</f>
        <v>19</v>
      </c>
      <c r="K257">
        <f>VLOOKUP($A257,'[2]Sheet 1'!$A$2:$Q$3504,11,FALSE)</f>
        <v>0.08</v>
      </c>
      <c r="L257">
        <f>VLOOKUP($A257,'[2]Sheet 1'!$A$2:$Q$3504,12,FALSE)</f>
        <v>8.1</v>
      </c>
      <c r="M257">
        <f>VLOOKUP($A257,'[2]Sheet 1'!$A$2:$Q$3504,13,FALSE)</f>
        <v>654</v>
      </c>
      <c r="N257">
        <f>VLOOKUP($A257,'[2]Sheet 1'!$A$2:$Q$3504,14,FALSE)</f>
        <v>0</v>
      </c>
      <c r="O257">
        <f>VLOOKUP($A257,'[2]Sheet 1'!$A$2:$Q$3504,15,FALSE)</f>
        <v>0</v>
      </c>
      <c r="P257">
        <f>VLOOKUP($A257,'[2]Sheet 1'!$A$2:$Q$3504,16,FALSE)</f>
        <v>2.7</v>
      </c>
      <c r="Q257">
        <f>VLOOKUP($A257,'[2]Sheet 1'!$A$2:$Q$3504,17,FALSE)</f>
        <v>5</v>
      </c>
      <c r="S257" s="2"/>
    </row>
    <row r="258" spans="1:19" x14ac:dyDescent="0.25">
      <c r="A258" s="2">
        <v>562</v>
      </c>
      <c r="B258" s="2" t="s">
        <v>209</v>
      </c>
      <c r="C258" s="2">
        <v>10</v>
      </c>
      <c r="D258">
        <f>VLOOKUP($A258,'[2]Sheet 1'!$A$2:$Q$3504,4,FALSE)</f>
        <v>53</v>
      </c>
      <c r="E258">
        <f>VLOOKUP($A258,'[2]Sheet 1'!$A$2:$Q$3504,5,FALSE)</f>
        <v>0.2</v>
      </c>
      <c r="F258">
        <f>VLOOKUP($A258,'[2]Sheet 1'!$A$2:$Q$3504,6,FALSE)</f>
        <v>0.2</v>
      </c>
      <c r="G258">
        <f>VLOOKUP($A258,'[2]Sheet 1'!$A$2:$Q$3504,7,FALSE)</f>
        <v>0.06</v>
      </c>
      <c r="H258">
        <f>VLOOKUP($A258,'[2]Sheet 1'!$A$2:$Q$3504,8,FALSE)</f>
        <v>0.26</v>
      </c>
      <c r="I258">
        <f>VLOOKUP($A258,'[2]Sheet 1'!$A$2:$Q$3504,9,FALSE)</f>
        <v>9</v>
      </c>
      <c r="J258">
        <f>VLOOKUP($A258,'[2]Sheet 1'!$A$2:$Q$3504,10,FALSE)</f>
        <v>7</v>
      </c>
      <c r="K258">
        <f>VLOOKUP($A258,'[2]Sheet 1'!$A$2:$Q$3504,11,FALSE)</f>
        <v>1.0500000000000001E-2</v>
      </c>
      <c r="L258">
        <f>VLOOKUP($A258,'[2]Sheet 1'!$A$2:$Q$3504,12,FALSE)</f>
        <v>2.1</v>
      </c>
      <c r="M258">
        <f>VLOOKUP($A258,'[2]Sheet 1'!$A$2:$Q$3504,13,FALSE)</f>
        <v>104.5</v>
      </c>
      <c r="N258">
        <f>VLOOKUP($A258,'[2]Sheet 1'!$A$2:$Q$3504,14,FALSE)</f>
        <v>0.2</v>
      </c>
      <c r="O258">
        <f>VLOOKUP($A258,'[2]Sheet 1'!$A$2:$Q$3504,15,FALSE)</f>
        <v>0</v>
      </c>
      <c r="P258">
        <f>VLOOKUP($A258,'[2]Sheet 1'!$A$2:$Q$3504,16,FALSE)</f>
        <v>0.1</v>
      </c>
      <c r="Q258">
        <f>VLOOKUP($A258,'[2]Sheet 1'!$A$2:$Q$3504,17,FALSE)</f>
        <v>7</v>
      </c>
      <c r="S258" s="2"/>
    </row>
    <row r="259" spans="1:19" x14ac:dyDescent="0.25">
      <c r="A259" s="2">
        <v>564</v>
      </c>
      <c r="B259" s="2" t="s">
        <v>210</v>
      </c>
      <c r="C259" s="2">
        <v>15.000000000000002</v>
      </c>
      <c r="D259">
        <f>VLOOKUP($A259,'[2]Sheet 1'!$A$2:$Q$3504,4,FALSE)</f>
        <v>77.5</v>
      </c>
      <c r="E259">
        <f>VLOOKUP($A259,'[2]Sheet 1'!$A$2:$Q$3504,5,FALSE)</f>
        <v>0.2</v>
      </c>
      <c r="F259">
        <f>VLOOKUP($A259,'[2]Sheet 1'!$A$2:$Q$3504,6,FALSE)</f>
        <v>0</v>
      </c>
      <c r="G259">
        <f>VLOOKUP($A259,'[2]Sheet 1'!$A$2:$Q$3504,7,FALSE)</f>
        <v>0.08</v>
      </c>
      <c r="H259">
        <f>VLOOKUP($A259,'[2]Sheet 1'!$A$2:$Q$3504,8,FALSE)</f>
        <v>0.5</v>
      </c>
      <c r="I259">
        <f>VLOOKUP($A259,'[2]Sheet 1'!$A$2:$Q$3504,9,FALSE)</f>
        <v>8</v>
      </c>
      <c r="J259">
        <f>VLOOKUP($A259,'[2]Sheet 1'!$A$2:$Q$3504,10,FALSE)</f>
        <v>1</v>
      </c>
      <c r="K259">
        <f>VLOOKUP($A259,'[2]Sheet 1'!$A$2:$Q$3504,11,FALSE)</f>
        <v>5.0000000000000001E-3</v>
      </c>
      <c r="L259">
        <f>VLOOKUP($A259,'[2]Sheet 1'!$A$2:$Q$3504,12,FALSE)</f>
        <v>5</v>
      </c>
      <c r="M259">
        <f>VLOOKUP($A259,'[2]Sheet 1'!$A$2:$Q$3504,13,FALSE)</f>
        <v>99</v>
      </c>
      <c r="N259">
        <f>VLOOKUP($A259,'[2]Sheet 1'!$A$2:$Q$3504,14,FALSE)</f>
        <v>0</v>
      </c>
      <c r="O259">
        <f>VLOOKUP($A259,'[2]Sheet 1'!$A$2:$Q$3504,15,FALSE)</f>
        <v>0</v>
      </c>
      <c r="P259">
        <f>VLOOKUP($A259,'[2]Sheet 1'!$A$2:$Q$3504,16,FALSE)</f>
        <v>2.0347560352682936E-2</v>
      </c>
      <c r="Q259">
        <f>VLOOKUP($A259,'[2]Sheet 1'!$A$2:$Q$3504,17,FALSE)</f>
        <v>0</v>
      </c>
      <c r="S259" s="2"/>
    </row>
    <row r="260" spans="1:19" x14ac:dyDescent="0.25">
      <c r="A260" s="2">
        <v>565</v>
      </c>
      <c r="B260" s="2" t="s">
        <v>211</v>
      </c>
      <c r="C260" s="2">
        <v>25</v>
      </c>
      <c r="D260">
        <f>VLOOKUP($A260,'[2]Sheet 1'!$A$2:$Q$3504,4,FALSE)</f>
        <v>77.5</v>
      </c>
      <c r="E260">
        <f>VLOOKUP($A260,'[2]Sheet 1'!$A$2:$Q$3504,5,FALSE)</f>
        <v>0.2</v>
      </c>
      <c r="F260">
        <f>VLOOKUP($A260,'[2]Sheet 1'!$A$2:$Q$3504,6,FALSE)</f>
        <v>0</v>
      </c>
      <c r="G260">
        <f>VLOOKUP($A260,'[2]Sheet 1'!$A$2:$Q$3504,7,FALSE)</f>
        <v>0.08</v>
      </c>
      <c r="H260">
        <f>VLOOKUP($A260,'[2]Sheet 1'!$A$2:$Q$3504,8,FALSE)</f>
        <v>0.5</v>
      </c>
      <c r="I260">
        <f>VLOOKUP($A260,'[2]Sheet 1'!$A$2:$Q$3504,9,FALSE)</f>
        <v>8</v>
      </c>
      <c r="J260">
        <f>VLOOKUP($A260,'[2]Sheet 1'!$A$2:$Q$3504,10,FALSE)</f>
        <v>1</v>
      </c>
      <c r="K260">
        <f>VLOOKUP($A260,'[2]Sheet 1'!$A$2:$Q$3504,11,FALSE)</f>
        <v>5.0000000000000001E-3</v>
      </c>
      <c r="L260">
        <f>VLOOKUP($A260,'[2]Sheet 1'!$A$2:$Q$3504,12,FALSE)</f>
        <v>5</v>
      </c>
      <c r="M260">
        <f>VLOOKUP($A260,'[2]Sheet 1'!$A$2:$Q$3504,13,FALSE)</f>
        <v>99</v>
      </c>
      <c r="N260">
        <f>VLOOKUP($A260,'[2]Sheet 1'!$A$2:$Q$3504,14,FALSE)</f>
        <v>0</v>
      </c>
      <c r="O260">
        <f>VLOOKUP($A260,'[2]Sheet 1'!$A$2:$Q$3504,15,FALSE)</f>
        <v>0</v>
      </c>
      <c r="P260">
        <f>VLOOKUP($A260,'[2]Sheet 1'!$A$2:$Q$3504,16,FALSE)</f>
        <v>2.0347560352682936E-2</v>
      </c>
      <c r="Q260">
        <f>VLOOKUP($A260,'[2]Sheet 1'!$A$2:$Q$3504,17,FALSE)</f>
        <v>0</v>
      </c>
      <c r="S260" s="2"/>
    </row>
    <row r="261" spans="1:19" x14ac:dyDescent="0.25">
      <c r="A261" s="2">
        <v>567</v>
      </c>
      <c r="B261" s="2" t="s">
        <v>212</v>
      </c>
      <c r="C261" s="2">
        <v>6.9999999999999947</v>
      </c>
      <c r="D261">
        <f>VLOOKUP($A261,'[2]Sheet 1'!$A$2:$Q$3504,4,FALSE)</f>
        <v>23</v>
      </c>
      <c r="E261">
        <f>VLOOKUP($A261,'[2]Sheet 1'!$A$2:$Q$3504,5,FALSE)</f>
        <v>0.51666666699999997</v>
      </c>
      <c r="F261">
        <f>VLOOKUP($A261,'[2]Sheet 1'!$A$2:$Q$3504,6,FALSE)</f>
        <v>0.33</v>
      </c>
      <c r="G261">
        <f>VLOOKUP($A261,'[2]Sheet 1'!$A$2:$Q$3504,7,FALSE)</f>
        <v>0.1</v>
      </c>
      <c r="H261">
        <f>VLOOKUP($A261,'[2]Sheet 1'!$A$2:$Q$3504,8,FALSE)</f>
        <v>0.25416666900000001</v>
      </c>
      <c r="I261">
        <f>VLOOKUP($A261,'[2]Sheet 1'!$A$2:$Q$3504,9,FALSE)</f>
        <v>8</v>
      </c>
      <c r="J261">
        <f>VLOOKUP($A261,'[2]Sheet 1'!$A$2:$Q$3504,10,FALSE)</f>
        <v>3.4166666664999998</v>
      </c>
      <c r="K261">
        <f>VLOOKUP($A261,'[2]Sheet 1'!$A$2:$Q$3504,11,FALSE)</f>
        <v>0.03</v>
      </c>
      <c r="L261">
        <f>VLOOKUP($A261,'[2]Sheet 1'!$A$2:$Q$3504,12,FALSE)</f>
        <v>4.0999999999999996</v>
      </c>
      <c r="M261">
        <f>VLOOKUP($A261,'[2]Sheet 1'!$A$2:$Q$3504,13,FALSE)</f>
        <v>109.25</v>
      </c>
      <c r="N261">
        <f>VLOOKUP($A261,'[2]Sheet 1'!$A$2:$Q$3504,14,FALSE)</f>
        <v>0.05</v>
      </c>
      <c r="O261">
        <f>VLOOKUP($A261,'[2]Sheet 1'!$A$2:$Q$3504,15,FALSE)</f>
        <v>0</v>
      </c>
      <c r="P261">
        <f>VLOOKUP($A261,'[2]Sheet 1'!$A$2:$Q$3504,16,FALSE)</f>
        <v>0.1</v>
      </c>
      <c r="Q261">
        <f>VLOOKUP($A261,'[2]Sheet 1'!$A$2:$Q$3504,17,FALSE)</f>
        <v>35</v>
      </c>
      <c r="S261" s="2"/>
    </row>
    <row r="262" spans="1:19" x14ac:dyDescent="0.25">
      <c r="A262" s="2">
        <v>568</v>
      </c>
      <c r="B262" s="2" t="s">
        <v>213</v>
      </c>
      <c r="C262" s="2">
        <v>9.9999999999999982</v>
      </c>
      <c r="D262">
        <f>VLOOKUP($A262,'[2]Sheet 1'!$A$2:$Q$3504,4,FALSE)</f>
        <v>26</v>
      </c>
      <c r="E262">
        <f>VLOOKUP($A262,'[2]Sheet 1'!$A$2:$Q$3504,5,FALSE)</f>
        <v>0.54</v>
      </c>
      <c r="F262">
        <f>VLOOKUP($A262,'[2]Sheet 1'!$A$2:$Q$3504,6,FALSE)</f>
        <v>0.8</v>
      </c>
      <c r="G262">
        <f>VLOOKUP($A262,'[2]Sheet 1'!$A$2:$Q$3504,7,FALSE)</f>
        <v>9.5000000000000001E-2</v>
      </c>
      <c r="H262">
        <f>VLOOKUP($A262,'[2]Sheet 1'!$A$2:$Q$3504,8,FALSE)</f>
        <v>0.4</v>
      </c>
      <c r="I262">
        <f>VLOOKUP($A262,'[2]Sheet 1'!$A$2:$Q$3504,9,FALSE)</f>
        <v>14</v>
      </c>
      <c r="J262">
        <f>VLOOKUP($A262,'[2]Sheet 1'!$A$2:$Q$3504,10,FALSE)</f>
        <v>16</v>
      </c>
      <c r="K262">
        <f>VLOOKUP($A262,'[2]Sheet 1'!$A$2:$Q$3504,11,FALSE)</f>
        <v>0.02</v>
      </c>
      <c r="L262">
        <f>VLOOKUP($A262,'[2]Sheet 1'!$A$2:$Q$3504,12,FALSE)</f>
        <v>7.6</v>
      </c>
      <c r="M262">
        <f>VLOOKUP($A262,'[2]Sheet 1'!$A$2:$Q$3504,13,FALSE)</f>
        <v>257.5</v>
      </c>
      <c r="N262">
        <f>VLOOKUP($A262,'[2]Sheet 1'!$A$2:$Q$3504,14,FALSE)</f>
        <v>0.05</v>
      </c>
      <c r="O262">
        <f>VLOOKUP($A262,'[2]Sheet 1'!$A$2:$Q$3504,15,FALSE)</f>
        <v>0</v>
      </c>
      <c r="P262">
        <f>VLOOKUP($A262,'[2]Sheet 1'!$A$2:$Q$3504,16,FALSE)</f>
        <v>2.5</v>
      </c>
      <c r="Q262">
        <f>VLOOKUP($A262,'[2]Sheet 1'!$A$2:$Q$3504,17,FALSE)</f>
        <v>10</v>
      </c>
      <c r="S262" s="2"/>
    </row>
    <row r="263" spans="1:19" x14ac:dyDescent="0.25">
      <c r="A263" s="2">
        <v>569</v>
      </c>
      <c r="B263" s="2" t="s">
        <v>214</v>
      </c>
      <c r="C263" s="2">
        <v>23</v>
      </c>
      <c r="D263">
        <f>VLOOKUP($A263,'[2]Sheet 1'!$A$2:$Q$3504,4,FALSE)</f>
        <v>52</v>
      </c>
      <c r="E263">
        <f>VLOOKUP($A263,'[2]Sheet 1'!$A$2:$Q$3504,5,FALSE)</f>
        <v>0.9</v>
      </c>
      <c r="F263">
        <f>VLOOKUP($A263,'[2]Sheet 1'!$A$2:$Q$3504,6,FALSE)</f>
        <v>2.2999999999999998</v>
      </c>
      <c r="G263">
        <f>VLOOKUP($A263,'[2]Sheet 1'!$A$2:$Q$3504,7,FALSE)</f>
        <v>0.17499999999999999</v>
      </c>
      <c r="H263">
        <f>VLOOKUP($A263,'[2]Sheet 1'!$A$2:$Q$3504,8,FALSE)</f>
        <v>0.5</v>
      </c>
      <c r="I263">
        <f>VLOOKUP($A263,'[2]Sheet 1'!$A$2:$Q$3504,9,FALSE)</f>
        <v>44</v>
      </c>
      <c r="J263">
        <f>VLOOKUP($A263,'[2]Sheet 1'!$A$2:$Q$3504,10,FALSE)</f>
        <v>6.5</v>
      </c>
      <c r="K263">
        <f>VLOOKUP($A263,'[2]Sheet 1'!$A$2:$Q$3504,11,FALSE)</f>
        <v>0.05</v>
      </c>
      <c r="L263">
        <f>VLOOKUP($A263,'[2]Sheet 1'!$A$2:$Q$3504,12,FALSE)</f>
        <v>4.7</v>
      </c>
      <c r="M263">
        <f>VLOOKUP($A263,'[2]Sheet 1'!$A$2:$Q$3504,13,FALSE)</f>
        <v>226.5</v>
      </c>
      <c r="N263">
        <f>VLOOKUP($A263,'[2]Sheet 1'!$A$2:$Q$3504,14,FALSE)</f>
        <v>0.11</v>
      </c>
      <c r="O263">
        <f>VLOOKUP($A263,'[2]Sheet 1'!$A$2:$Q$3504,15,FALSE)</f>
        <v>0</v>
      </c>
      <c r="P263">
        <f>VLOOKUP($A263,'[2]Sheet 1'!$A$2:$Q$3504,16,FALSE)</f>
        <v>4.7</v>
      </c>
      <c r="Q263">
        <f>VLOOKUP($A263,'[2]Sheet 1'!$A$2:$Q$3504,17,FALSE)</f>
        <v>5</v>
      </c>
      <c r="S263" s="2"/>
    </row>
    <row r="264" spans="1:19" x14ac:dyDescent="0.25">
      <c r="A264" s="2">
        <v>570</v>
      </c>
      <c r="B264" s="2" t="s">
        <v>215</v>
      </c>
      <c r="C264" s="2">
        <v>85</v>
      </c>
      <c r="D264">
        <f>VLOOKUP($A264,'[2]Sheet 1'!$A$2:$Q$3504,4,FALSE)</f>
        <v>52</v>
      </c>
      <c r="E264">
        <f>VLOOKUP($A264,'[2]Sheet 1'!$A$2:$Q$3504,5,FALSE)</f>
        <v>0.9</v>
      </c>
      <c r="F264">
        <f>VLOOKUP($A264,'[2]Sheet 1'!$A$2:$Q$3504,6,FALSE)</f>
        <v>2.2999999999999998</v>
      </c>
      <c r="G264">
        <f>VLOOKUP($A264,'[2]Sheet 1'!$A$2:$Q$3504,7,FALSE)</f>
        <v>0.17499999999999999</v>
      </c>
      <c r="H264">
        <f>VLOOKUP($A264,'[2]Sheet 1'!$A$2:$Q$3504,8,FALSE)</f>
        <v>0.5</v>
      </c>
      <c r="I264">
        <f>VLOOKUP($A264,'[2]Sheet 1'!$A$2:$Q$3504,9,FALSE)</f>
        <v>44</v>
      </c>
      <c r="J264">
        <f>VLOOKUP($A264,'[2]Sheet 1'!$A$2:$Q$3504,10,FALSE)</f>
        <v>6.5</v>
      </c>
      <c r="K264">
        <f>VLOOKUP($A264,'[2]Sheet 1'!$A$2:$Q$3504,11,FALSE)</f>
        <v>0.05</v>
      </c>
      <c r="L264">
        <f>VLOOKUP($A264,'[2]Sheet 1'!$A$2:$Q$3504,12,FALSE)</f>
        <v>4.7</v>
      </c>
      <c r="M264">
        <f>VLOOKUP($A264,'[2]Sheet 1'!$A$2:$Q$3504,13,FALSE)</f>
        <v>226.5</v>
      </c>
      <c r="N264">
        <f>VLOOKUP($A264,'[2]Sheet 1'!$A$2:$Q$3504,14,FALSE)</f>
        <v>0.11</v>
      </c>
      <c r="O264">
        <f>VLOOKUP($A264,'[2]Sheet 1'!$A$2:$Q$3504,15,FALSE)</f>
        <v>0</v>
      </c>
      <c r="P264">
        <f>VLOOKUP($A264,'[2]Sheet 1'!$A$2:$Q$3504,16,FALSE)</f>
        <v>4.7</v>
      </c>
      <c r="Q264">
        <f>VLOOKUP($A264,'[2]Sheet 1'!$A$2:$Q$3504,17,FALSE)</f>
        <v>5</v>
      </c>
      <c r="S264" s="2"/>
    </row>
    <row r="265" spans="1:19" x14ac:dyDescent="0.25">
      <c r="A265" s="2">
        <v>571</v>
      </c>
      <c r="B265" s="2" t="s">
        <v>216</v>
      </c>
      <c r="C265" s="2">
        <v>18.000000000000004</v>
      </c>
      <c r="D265">
        <f>VLOOKUP($A265,'[2]Sheet 1'!$A$2:$Q$3504,4,FALSE)</f>
        <v>64</v>
      </c>
      <c r="E265">
        <f>VLOOKUP($A265,'[2]Sheet 1'!$A$2:$Q$3504,5,FALSE)</f>
        <v>0.77</v>
      </c>
      <c r="F265">
        <f>VLOOKUP($A265,'[2]Sheet 1'!$A$2:$Q$3504,6,FALSE)</f>
        <v>2.1</v>
      </c>
      <c r="G265">
        <f>VLOOKUP($A265,'[2]Sheet 1'!$A$2:$Q$3504,7,FALSE)</f>
        <v>0.1</v>
      </c>
      <c r="H265">
        <f>VLOOKUP($A265,'[2]Sheet 1'!$A$2:$Q$3504,8,FALSE)</f>
        <v>0.45</v>
      </c>
      <c r="I265">
        <f>VLOOKUP($A265,'[2]Sheet 1'!$A$2:$Q$3504,9,FALSE)</f>
        <v>15</v>
      </c>
      <c r="J265">
        <f>VLOOKUP($A265,'[2]Sheet 1'!$A$2:$Q$3504,10,FALSE)</f>
        <v>27.125</v>
      </c>
      <c r="K265">
        <f>VLOOKUP($A265,'[2]Sheet 1'!$A$2:$Q$3504,11,FALSE)</f>
        <v>4.3749999999999997E-2</v>
      </c>
      <c r="L265">
        <f>VLOOKUP($A265,'[2]Sheet 1'!$A$2:$Q$3504,12,FALSE)</f>
        <v>7.6</v>
      </c>
      <c r="M265">
        <f>VLOOKUP($A265,'[2]Sheet 1'!$A$2:$Q$3504,13,FALSE)</f>
        <v>157</v>
      </c>
      <c r="N265">
        <f>VLOOKUP($A265,'[2]Sheet 1'!$A$2:$Q$3504,14,FALSE)</f>
        <v>0.9</v>
      </c>
      <c r="O265">
        <f>VLOOKUP($A265,'[2]Sheet 1'!$A$2:$Q$3504,15,FALSE)</f>
        <v>0</v>
      </c>
      <c r="P265">
        <f>VLOOKUP($A265,'[2]Sheet 1'!$A$2:$Q$3504,16,FALSE)</f>
        <v>4.2</v>
      </c>
      <c r="Q265">
        <f>VLOOKUP($A265,'[2]Sheet 1'!$A$2:$Q$3504,17,FALSE)</f>
        <v>83.333333330000002</v>
      </c>
      <c r="S265" s="2"/>
    </row>
    <row r="266" spans="1:19" x14ac:dyDescent="0.25">
      <c r="A266" s="2">
        <v>572</v>
      </c>
      <c r="B266" s="2" t="s">
        <v>217</v>
      </c>
      <c r="C266" s="2">
        <v>26</v>
      </c>
      <c r="D266">
        <f>VLOOKUP($A266,'[2]Sheet 1'!$A$2:$Q$3504,4,FALSE)</f>
        <v>157</v>
      </c>
      <c r="E266">
        <f>VLOOKUP($A266,'[2]Sheet 1'!$A$2:$Q$3504,5,FALSE)</f>
        <v>1.666666663</v>
      </c>
      <c r="F266">
        <f>VLOOKUP($A266,'[2]Sheet 1'!$A$2:$Q$3504,6,FALSE)</f>
        <v>4.6500000000000004</v>
      </c>
      <c r="G266">
        <f>VLOOKUP($A266,'[2]Sheet 1'!$A$2:$Q$3504,7,FALSE)</f>
        <v>0.42</v>
      </c>
      <c r="H266">
        <f>VLOOKUP($A266,'[2]Sheet 1'!$A$2:$Q$3504,8,FALSE)</f>
        <v>0.85</v>
      </c>
      <c r="I266">
        <f>VLOOKUP($A266,'[2]Sheet 1'!$A$2:$Q$3504,9,FALSE)</f>
        <v>19</v>
      </c>
      <c r="J266">
        <f>VLOOKUP($A266,'[2]Sheet 1'!$A$2:$Q$3504,10,FALSE)</f>
        <v>58.166666665000001</v>
      </c>
      <c r="K266">
        <f>VLOOKUP($A266,'[2]Sheet 1'!$A$2:$Q$3504,11,FALSE)</f>
        <v>0.14000000000000001</v>
      </c>
      <c r="L266">
        <f>VLOOKUP($A266,'[2]Sheet 1'!$A$2:$Q$3504,12,FALSE)</f>
        <v>14.2</v>
      </c>
      <c r="M266">
        <f>VLOOKUP($A266,'[2]Sheet 1'!$A$2:$Q$3504,13,FALSE)</f>
        <v>492.25</v>
      </c>
      <c r="N266">
        <f>VLOOKUP($A266,'[2]Sheet 1'!$A$2:$Q$3504,14,FALSE)</f>
        <v>2.0699999999999998</v>
      </c>
      <c r="O266">
        <f>VLOOKUP($A266,'[2]Sheet 1'!$A$2:$Q$3504,15,FALSE)</f>
        <v>0</v>
      </c>
      <c r="P266">
        <f>VLOOKUP($A266,'[2]Sheet 1'!$A$2:$Q$3504,16,FALSE)</f>
        <v>21</v>
      </c>
      <c r="Q266">
        <f>VLOOKUP($A266,'[2]Sheet 1'!$A$2:$Q$3504,17,FALSE)</f>
        <v>16</v>
      </c>
      <c r="S266" s="2"/>
    </row>
    <row r="267" spans="1:19" x14ac:dyDescent="0.25">
      <c r="A267" s="2">
        <v>574</v>
      </c>
      <c r="B267" s="2" t="s">
        <v>218</v>
      </c>
      <c r="C267" s="2">
        <v>15.000000000000002</v>
      </c>
      <c r="D267">
        <f>VLOOKUP($A267,'[2]Sheet 1'!$A$2:$Q$3504,4,FALSE)</f>
        <v>46.5</v>
      </c>
      <c r="E267">
        <f>VLOOKUP($A267,'[2]Sheet 1'!$A$2:$Q$3504,5,FALSE)</f>
        <v>0.46800000050000001</v>
      </c>
      <c r="F267">
        <f>VLOOKUP($A267,'[2]Sheet 1'!$A$2:$Q$3504,6,FALSE)</f>
        <v>1</v>
      </c>
      <c r="G267">
        <f>VLOOKUP($A267,'[2]Sheet 1'!$A$2:$Q$3504,7,FALSE)</f>
        <v>0.1115</v>
      </c>
      <c r="H267">
        <f>VLOOKUP($A267,'[2]Sheet 1'!$A$2:$Q$3504,8,FALSE)</f>
        <v>0.5</v>
      </c>
      <c r="I267">
        <f>VLOOKUP($A267,'[2]Sheet 1'!$A$2:$Q$3504,9,FALSE)</f>
        <v>17</v>
      </c>
      <c r="J267">
        <f>VLOOKUP($A267,'[2]Sheet 1'!$A$2:$Q$3504,10,FALSE)</f>
        <v>15</v>
      </c>
      <c r="K267">
        <f>VLOOKUP($A267,'[2]Sheet 1'!$A$2:$Q$3504,11,FALSE)</f>
        <v>3.5999999999999997E-2</v>
      </c>
      <c r="L267">
        <f>VLOOKUP($A267,'[2]Sheet 1'!$A$2:$Q$3504,12,FALSE)</f>
        <v>163.25</v>
      </c>
      <c r="M267">
        <f>VLOOKUP($A267,'[2]Sheet 1'!$A$2:$Q$3504,13,FALSE)</f>
        <v>128</v>
      </c>
      <c r="N267">
        <f>VLOOKUP($A267,'[2]Sheet 1'!$A$2:$Q$3504,14,FALSE)</f>
        <v>0.02</v>
      </c>
      <c r="O267">
        <f>VLOOKUP($A267,'[2]Sheet 1'!$A$2:$Q$3504,15,FALSE)</f>
        <v>0</v>
      </c>
      <c r="P267">
        <f>VLOOKUP($A267,'[2]Sheet 1'!$A$2:$Q$3504,16,FALSE)</f>
        <v>0.7</v>
      </c>
      <c r="Q267">
        <f>VLOOKUP($A267,'[2]Sheet 1'!$A$2:$Q$3504,17,FALSE)</f>
        <v>5.1166666669999996</v>
      </c>
      <c r="S267" s="2"/>
    </row>
    <row r="268" spans="1:19" x14ac:dyDescent="0.25">
      <c r="A268" s="2">
        <v>575</v>
      </c>
      <c r="B268" s="2" t="s">
        <v>219</v>
      </c>
      <c r="C268" s="2">
        <v>15.000000000000002</v>
      </c>
      <c r="D268">
        <f>VLOOKUP($A268,'[2]Sheet 1'!$A$2:$Q$3504,4,FALSE)</f>
        <v>46.5</v>
      </c>
      <c r="E268">
        <f>VLOOKUP($A268,'[2]Sheet 1'!$A$2:$Q$3504,5,FALSE)</f>
        <v>0.46800000050000001</v>
      </c>
      <c r="F268">
        <f>VLOOKUP($A268,'[2]Sheet 1'!$A$2:$Q$3504,6,FALSE)</f>
        <v>1</v>
      </c>
      <c r="G268">
        <f>VLOOKUP($A268,'[2]Sheet 1'!$A$2:$Q$3504,7,FALSE)</f>
        <v>0.1115</v>
      </c>
      <c r="H268">
        <f>VLOOKUP($A268,'[2]Sheet 1'!$A$2:$Q$3504,8,FALSE)</f>
        <v>0.5</v>
      </c>
      <c r="I268">
        <f>VLOOKUP($A268,'[2]Sheet 1'!$A$2:$Q$3504,9,FALSE)</f>
        <v>17</v>
      </c>
      <c r="J268">
        <f>VLOOKUP($A268,'[2]Sheet 1'!$A$2:$Q$3504,10,FALSE)</f>
        <v>15</v>
      </c>
      <c r="K268">
        <f>VLOOKUP($A268,'[2]Sheet 1'!$A$2:$Q$3504,11,FALSE)</f>
        <v>3.5999999999999997E-2</v>
      </c>
      <c r="L268">
        <f>VLOOKUP($A268,'[2]Sheet 1'!$A$2:$Q$3504,12,FALSE)</f>
        <v>163.25</v>
      </c>
      <c r="M268">
        <f>VLOOKUP($A268,'[2]Sheet 1'!$A$2:$Q$3504,13,FALSE)</f>
        <v>128</v>
      </c>
      <c r="N268">
        <f>VLOOKUP($A268,'[2]Sheet 1'!$A$2:$Q$3504,14,FALSE)</f>
        <v>0.02</v>
      </c>
      <c r="O268">
        <f>VLOOKUP($A268,'[2]Sheet 1'!$A$2:$Q$3504,15,FALSE)</f>
        <v>0</v>
      </c>
      <c r="P268">
        <f>VLOOKUP($A268,'[2]Sheet 1'!$A$2:$Q$3504,16,FALSE)</f>
        <v>0.7</v>
      </c>
      <c r="Q268">
        <f>VLOOKUP($A268,'[2]Sheet 1'!$A$2:$Q$3504,17,FALSE)</f>
        <v>5.1166666669999996</v>
      </c>
      <c r="S268" s="2"/>
    </row>
    <row r="269" spans="1:19" x14ac:dyDescent="0.25">
      <c r="A269" s="2">
        <v>576</v>
      </c>
      <c r="B269" s="2" t="s">
        <v>220</v>
      </c>
      <c r="C269" s="4">
        <v>10</v>
      </c>
      <c r="D269">
        <f>VLOOKUP($A269,'[2]Sheet 1'!$A$2:$Q$3504,4,FALSE)</f>
        <v>53</v>
      </c>
      <c r="E269">
        <f>VLOOKUP($A269,'[2]Sheet 1'!$A$2:$Q$3504,5,FALSE)</f>
        <v>0.2</v>
      </c>
      <c r="F269">
        <f>VLOOKUP($A269,'[2]Sheet 1'!$A$2:$Q$3504,6,FALSE)</f>
        <v>0.2</v>
      </c>
      <c r="G269">
        <f>VLOOKUP($A269,'[2]Sheet 1'!$A$2:$Q$3504,7,FALSE)</f>
        <v>0.06</v>
      </c>
      <c r="H269">
        <f>VLOOKUP($A269,'[2]Sheet 1'!$A$2:$Q$3504,8,FALSE)</f>
        <v>0.26</v>
      </c>
      <c r="I269">
        <f>VLOOKUP($A269,'[2]Sheet 1'!$A$2:$Q$3504,9,FALSE)</f>
        <v>9</v>
      </c>
      <c r="J269">
        <f>VLOOKUP($A269,'[2]Sheet 1'!$A$2:$Q$3504,10,FALSE)</f>
        <v>7</v>
      </c>
      <c r="K269">
        <f>VLOOKUP($A269,'[2]Sheet 1'!$A$2:$Q$3504,11,FALSE)</f>
        <v>1.0500000000000001E-2</v>
      </c>
      <c r="L269">
        <f>VLOOKUP($A269,'[2]Sheet 1'!$A$2:$Q$3504,12,FALSE)</f>
        <v>2.1</v>
      </c>
      <c r="M269">
        <f>VLOOKUP($A269,'[2]Sheet 1'!$A$2:$Q$3504,13,FALSE)</f>
        <v>104.5</v>
      </c>
      <c r="N269">
        <f>VLOOKUP($A269,'[2]Sheet 1'!$A$2:$Q$3504,14,FALSE)</f>
        <v>0.2</v>
      </c>
      <c r="O269">
        <f>VLOOKUP($A269,'[2]Sheet 1'!$A$2:$Q$3504,15,FALSE)</f>
        <v>0</v>
      </c>
      <c r="P269">
        <f>VLOOKUP($A269,'[2]Sheet 1'!$A$2:$Q$3504,16,FALSE)</f>
        <v>0.1</v>
      </c>
      <c r="Q269">
        <f>VLOOKUP($A269,'[2]Sheet 1'!$A$2:$Q$3504,17,FALSE)</f>
        <v>7</v>
      </c>
      <c r="S269" s="4"/>
    </row>
    <row r="270" spans="1:19" x14ac:dyDescent="0.25">
      <c r="A270" s="2">
        <v>577</v>
      </c>
      <c r="B270" s="2" t="s">
        <v>221</v>
      </c>
      <c r="C270" s="2">
        <v>78</v>
      </c>
      <c r="D270">
        <f>VLOOKUP($A270,'[2]Sheet 1'!$A$2:$Q$3504,4,FALSE)</f>
        <v>149</v>
      </c>
      <c r="E270">
        <f>VLOOKUP($A270,'[2]Sheet 1'!$A$2:$Q$3504,5,FALSE)</f>
        <v>1.7050000000000001</v>
      </c>
      <c r="F270">
        <f>VLOOKUP($A270,'[2]Sheet 1'!$A$2:$Q$3504,6,FALSE)</f>
        <v>4</v>
      </c>
      <c r="G270">
        <f>VLOOKUP($A270,'[2]Sheet 1'!$A$2:$Q$3504,7,FALSE)</f>
        <v>0.28999999999999998</v>
      </c>
      <c r="H270">
        <f>VLOOKUP($A270,'[2]Sheet 1'!$A$2:$Q$3504,8,FALSE)</f>
        <v>1.01</v>
      </c>
      <c r="I270">
        <f>VLOOKUP($A270,'[2]Sheet 1'!$A$2:$Q$3504,9,FALSE)</f>
        <v>36.5</v>
      </c>
      <c r="J270">
        <f>VLOOKUP($A270,'[2]Sheet 1'!$A$2:$Q$3504,10,FALSE)</f>
        <v>19</v>
      </c>
      <c r="K270">
        <f>VLOOKUP($A270,'[2]Sheet 1'!$A$2:$Q$3504,11,FALSE)</f>
        <v>0.08</v>
      </c>
      <c r="L270">
        <f>VLOOKUP($A270,'[2]Sheet 1'!$A$2:$Q$3504,12,FALSE)</f>
        <v>8.1</v>
      </c>
      <c r="M270">
        <f>VLOOKUP($A270,'[2]Sheet 1'!$A$2:$Q$3504,13,FALSE)</f>
        <v>654</v>
      </c>
      <c r="N270">
        <f>VLOOKUP($A270,'[2]Sheet 1'!$A$2:$Q$3504,14,FALSE)</f>
        <v>0</v>
      </c>
      <c r="O270">
        <f>VLOOKUP($A270,'[2]Sheet 1'!$A$2:$Q$3504,15,FALSE)</f>
        <v>0</v>
      </c>
      <c r="P270">
        <f>VLOOKUP($A270,'[2]Sheet 1'!$A$2:$Q$3504,16,FALSE)</f>
        <v>2.7</v>
      </c>
      <c r="Q270">
        <f>VLOOKUP($A270,'[2]Sheet 1'!$A$2:$Q$3504,17,FALSE)</f>
        <v>5</v>
      </c>
      <c r="S270" s="2"/>
    </row>
    <row r="271" spans="1:19" x14ac:dyDescent="0.25">
      <c r="A271" s="2">
        <v>580</v>
      </c>
      <c r="B271" s="2" t="s">
        <v>222</v>
      </c>
      <c r="C271" s="4">
        <v>20</v>
      </c>
      <c r="D271">
        <f>VLOOKUP($A271,'[2]Sheet 1'!$A$2:$Q$3504,4,FALSE)</f>
        <v>53</v>
      </c>
      <c r="E271">
        <f>VLOOKUP($A271,'[2]Sheet 1'!$A$2:$Q$3504,5,FALSE)</f>
        <v>0.2</v>
      </c>
      <c r="F271">
        <f>VLOOKUP($A271,'[2]Sheet 1'!$A$2:$Q$3504,6,FALSE)</f>
        <v>0.2</v>
      </c>
      <c r="G271">
        <f>VLOOKUP($A271,'[2]Sheet 1'!$A$2:$Q$3504,7,FALSE)</f>
        <v>0.06</v>
      </c>
      <c r="H271">
        <f>VLOOKUP($A271,'[2]Sheet 1'!$A$2:$Q$3504,8,FALSE)</f>
        <v>0.26</v>
      </c>
      <c r="I271">
        <f>VLOOKUP($A271,'[2]Sheet 1'!$A$2:$Q$3504,9,FALSE)</f>
        <v>9</v>
      </c>
      <c r="J271">
        <f>VLOOKUP($A271,'[2]Sheet 1'!$A$2:$Q$3504,10,FALSE)</f>
        <v>7</v>
      </c>
      <c r="K271">
        <f>VLOOKUP($A271,'[2]Sheet 1'!$A$2:$Q$3504,11,FALSE)</f>
        <v>1.0500000000000001E-2</v>
      </c>
      <c r="L271">
        <f>VLOOKUP($A271,'[2]Sheet 1'!$A$2:$Q$3504,12,FALSE)</f>
        <v>2.1</v>
      </c>
      <c r="M271">
        <f>VLOOKUP($A271,'[2]Sheet 1'!$A$2:$Q$3504,13,FALSE)</f>
        <v>104.5</v>
      </c>
      <c r="N271">
        <f>VLOOKUP($A271,'[2]Sheet 1'!$A$2:$Q$3504,14,FALSE)</f>
        <v>0.2</v>
      </c>
      <c r="O271">
        <f>VLOOKUP($A271,'[2]Sheet 1'!$A$2:$Q$3504,15,FALSE)</f>
        <v>0</v>
      </c>
      <c r="P271">
        <f>VLOOKUP($A271,'[2]Sheet 1'!$A$2:$Q$3504,16,FALSE)</f>
        <v>0.1</v>
      </c>
      <c r="Q271">
        <f>VLOOKUP($A271,'[2]Sheet 1'!$A$2:$Q$3504,17,FALSE)</f>
        <v>7</v>
      </c>
      <c r="S271" s="4"/>
    </row>
    <row r="272" spans="1:19" x14ac:dyDescent="0.25">
      <c r="A272" s="2">
        <v>587</v>
      </c>
      <c r="B272" s="2" t="s">
        <v>223</v>
      </c>
      <c r="C272" s="2">
        <v>21.999999999999996</v>
      </c>
      <c r="D272">
        <f>VLOOKUP($A272,'[2]Sheet 1'!$A$2:$Q$3504,4,FALSE)</f>
        <v>74</v>
      </c>
      <c r="E272">
        <f>VLOOKUP($A272,'[2]Sheet 1'!$A$2:$Q$3504,5,FALSE)</f>
        <v>0.61</v>
      </c>
      <c r="F272">
        <f>VLOOKUP($A272,'[2]Sheet 1'!$A$2:$Q$3504,6,FALSE)</f>
        <v>1.45</v>
      </c>
      <c r="G272">
        <f>VLOOKUP($A272,'[2]Sheet 1'!$A$2:$Q$3504,7,FALSE)</f>
        <v>9.5000000000000001E-2</v>
      </c>
      <c r="H272">
        <f>VLOOKUP($A272,'[2]Sheet 1'!$A$2:$Q$3504,8,FALSE)</f>
        <v>0.2</v>
      </c>
      <c r="I272">
        <f>VLOOKUP($A272,'[2]Sheet 1'!$A$2:$Q$3504,9,FALSE)</f>
        <v>18.5</v>
      </c>
      <c r="J272">
        <f>VLOOKUP($A272,'[2]Sheet 1'!$A$2:$Q$3504,10,FALSE)</f>
        <v>8</v>
      </c>
      <c r="K272">
        <f>VLOOKUP($A272,'[2]Sheet 1'!$A$2:$Q$3504,11,FALSE)</f>
        <v>1.4999999999999999E-2</v>
      </c>
      <c r="L272">
        <f>VLOOKUP($A272,'[2]Sheet 1'!$A$2:$Q$3504,12,FALSE)</f>
        <v>7.6</v>
      </c>
      <c r="M272">
        <f>VLOOKUP($A272,'[2]Sheet 1'!$A$2:$Q$3504,13,FALSE)</f>
        <v>161</v>
      </c>
      <c r="N272">
        <f>VLOOKUP($A272,'[2]Sheet 1'!$A$2:$Q$3504,14,FALSE)</f>
        <v>0</v>
      </c>
      <c r="O272">
        <f>VLOOKUP($A272,'[2]Sheet 1'!$A$2:$Q$3504,15,FALSE)</f>
        <v>0</v>
      </c>
      <c r="P272">
        <f>VLOOKUP($A272,'[2]Sheet 1'!$A$2:$Q$3504,16,FALSE)</f>
        <v>0</v>
      </c>
      <c r="Q272">
        <f>VLOOKUP($A272,'[2]Sheet 1'!$A$2:$Q$3504,17,FALSE)</f>
        <v>27</v>
      </c>
      <c r="S272" s="2"/>
    </row>
    <row r="273" spans="1:19" x14ac:dyDescent="0.25">
      <c r="A273" s="2">
        <v>591</v>
      </c>
      <c r="B273" s="2" t="s">
        <v>224</v>
      </c>
      <c r="C273" s="2">
        <v>15.000000000000002</v>
      </c>
      <c r="D273">
        <f>VLOOKUP($A273,'[2]Sheet 1'!$A$2:$Q$3504,4,FALSE)</f>
        <v>53</v>
      </c>
      <c r="E273">
        <f>VLOOKUP($A273,'[2]Sheet 1'!$A$2:$Q$3504,5,FALSE)</f>
        <v>0.9</v>
      </c>
      <c r="F273">
        <f>VLOOKUP($A273,'[2]Sheet 1'!$A$2:$Q$3504,6,FALSE)</f>
        <v>0.8</v>
      </c>
      <c r="G273">
        <f>VLOOKUP($A273,'[2]Sheet 1'!$A$2:$Q$3504,7,FALSE)</f>
        <v>0</v>
      </c>
      <c r="H273">
        <f>VLOOKUP($A273,'[2]Sheet 1'!$A$2:$Q$3504,8,FALSE)</f>
        <v>0.4</v>
      </c>
      <c r="I273">
        <f>VLOOKUP($A273,'[2]Sheet 1'!$A$2:$Q$3504,9,FALSE)</f>
        <v>10</v>
      </c>
      <c r="J273">
        <f>VLOOKUP($A273,'[2]Sheet 1'!$A$2:$Q$3504,10,FALSE)</f>
        <v>0</v>
      </c>
      <c r="K273">
        <f>VLOOKUP($A273,'[2]Sheet 1'!$A$2:$Q$3504,11,FALSE)</f>
        <v>0.05</v>
      </c>
      <c r="L273">
        <f>VLOOKUP($A273,'[2]Sheet 1'!$A$2:$Q$3504,12,FALSE)</f>
        <v>0</v>
      </c>
      <c r="M273">
        <f>VLOOKUP($A273,'[2]Sheet 1'!$A$2:$Q$3504,13,FALSE)</f>
        <v>111.5</v>
      </c>
      <c r="N273">
        <f>VLOOKUP($A273,'[2]Sheet 1'!$A$2:$Q$3504,14,FALSE)</f>
        <v>0</v>
      </c>
      <c r="O273">
        <f>VLOOKUP($A273,'[2]Sheet 1'!$A$2:$Q$3504,15,FALSE)</f>
        <v>0</v>
      </c>
      <c r="P273">
        <f>VLOOKUP($A273,'[2]Sheet 1'!$A$2:$Q$3504,16,FALSE)</f>
        <v>0</v>
      </c>
      <c r="Q273">
        <f>VLOOKUP($A273,'[2]Sheet 1'!$A$2:$Q$3504,17,FALSE)</f>
        <v>17</v>
      </c>
      <c r="S273" s="2"/>
    </row>
    <row r="274" spans="1:19" x14ac:dyDescent="0.25">
      <c r="A274" s="2">
        <v>592</v>
      </c>
      <c r="B274" s="2" t="s">
        <v>225</v>
      </c>
      <c r="C274" s="2">
        <v>9.9999999999999982</v>
      </c>
      <c r="D274">
        <f>VLOOKUP($A274,'[2]Sheet 1'!$A$2:$Q$3504,4,FALSE)</f>
        <v>61</v>
      </c>
      <c r="E274">
        <f>VLOOKUP($A274,'[2]Sheet 1'!$A$2:$Q$3504,5,FALSE)</f>
        <v>1.07</v>
      </c>
      <c r="F274">
        <f>VLOOKUP($A274,'[2]Sheet 1'!$A$2:$Q$3504,6,FALSE)</f>
        <v>2.5</v>
      </c>
      <c r="G274">
        <f>VLOOKUP($A274,'[2]Sheet 1'!$A$2:$Q$3504,7,FALSE)</f>
        <v>0.155</v>
      </c>
      <c r="H274">
        <f>VLOOKUP($A274,'[2]Sheet 1'!$A$2:$Q$3504,8,FALSE)</f>
        <v>0.4</v>
      </c>
      <c r="I274">
        <f>VLOOKUP($A274,'[2]Sheet 1'!$A$2:$Q$3504,9,FALSE)</f>
        <v>27</v>
      </c>
      <c r="J274">
        <f>VLOOKUP($A274,'[2]Sheet 1'!$A$2:$Q$3504,10,FALSE)</f>
        <v>25</v>
      </c>
      <c r="K274">
        <f>VLOOKUP($A274,'[2]Sheet 1'!$A$2:$Q$3504,11,FALSE)</f>
        <v>3.5499999999999997E-2</v>
      </c>
      <c r="L274">
        <f>VLOOKUP($A274,'[2]Sheet 1'!$A$2:$Q$3504,12,FALSE)</f>
        <v>6.4</v>
      </c>
      <c r="M274">
        <f>VLOOKUP($A274,'[2]Sheet 1'!$A$2:$Q$3504,13,FALSE)</f>
        <v>324</v>
      </c>
      <c r="N274">
        <f>VLOOKUP($A274,'[2]Sheet 1'!$A$2:$Q$3504,14,FALSE)</f>
        <v>1.46</v>
      </c>
      <c r="O274">
        <f>VLOOKUP($A274,'[2]Sheet 1'!$A$2:$Q$3504,15,FALSE)</f>
        <v>0</v>
      </c>
      <c r="P274">
        <f>VLOOKUP($A274,'[2]Sheet 1'!$A$2:$Q$3504,16,FALSE)</f>
        <v>40.299999999999997</v>
      </c>
      <c r="Q274">
        <f>VLOOKUP($A274,'[2]Sheet 1'!$A$2:$Q$3504,17,FALSE)</f>
        <v>11</v>
      </c>
      <c r="S274" s="2"/>
    </row>
    <row r="275" spans="1:19" x14ac:dyDescent="0.25">
      <c r="A275" s="2">
        <v>600</v>
      </c>
      <c r="B275" s="2" t="s">
        <v>226</v>
      </c>
      <c r="C275" s="2">
        <v>10.999999999999998</v>
      </c>
      <c r="D275">
        <f>VLOOKUP($A275,'[2]Sheet 1'!$A$2:$Q$3504,4,FALSE)</f>
        <v>35.4</v>
      </c>
      <c r="E275">
        <f>VLOOKUP($A275,'[2]Sheet 1'!$A$2:$Q$3504,5,FALSE)</f>
        <v>0.55000000000000004</v>
      </c>
      <c r="F275">
        <f>VLOOKUP($A275,'[2]Sheet 1'!$A$2:$Q$3504,6,FALSE)</f>
        <v>1.1499999999999999</v>
      </c>
      <c r="G275">
        <f>VLOOKUP($A275,'[2]Sheet 1'!$A$2:$Q$3504,7,FALSE)</f>
        <v>0.1</v>
      </c>
      <c r="H275">
        <f>VLOOKUP($A275,'[2]Sheet 1'!$A$2:$Q$3504,8,FALSE)</f>
        <v>0.4</v>
      </c>
      <c r="I275">
        <f>VLOOKUP($A275,'[2]Sheet 1'!$A$2:$Q$3504,9,FALSE)</f>
        <v>22</v>
      </c>
      <c r="J275">
        <f>VLOOKUP($A275,'[2]Sheet 1'!$A$2:$Q$3504,10,FALSE)</f>
        <v>31</v>
      </c>
      <c r="K275">
        <f>VLOOKUP($A275,'[2]Sheet 1'!$A$2:$Q$3504,11,FALSE)</f>
        <v>0.03</v>
      </c>
      <c r="L275">
        <f>VLOOKUP($A275,'[2]Sheet 1'!$A$2:$Q$3504,12,FALSE)</f>
        <v>6.1</v>
      </c>
      <c r="M275">
        <f>VLOOKUP($A275,'[2]Sheet 1'!$A$2:$Q$3504,13,FALSE)</f>
        <v>182</v>
      </c>
      <c r="N275">
        <f>VLOOKUP($A275,'[2]Sheet 1'!$A$2:$Q$3504,14,FALSE)</f>
        <v>0.3</v>
      </c>
      <c r="O275">
        <f>VLOOKUP($A275,'[2]Sheet 1'!$A$2:$Q$3504,15,FALSE)</f>
        <v>0</v>
      </c>
      <c r="P275">
        <f>VLOOKUP($A275,'[2]Sheet 1'!$A$2:$Q$3504,16,FALSE)</f>
        <v>2.6</v>
      </c>
      <c r="Q275">
        <f>VLOOKUP($A275,'[2]Sheet 1'!$A$2:$Q$3504,17,FALSE)</f>
        <v>79.166666669999998</v>
      </c>
      <c r="S275" s="2"/>
    </row>
    <row r="276" spans="1:19" x14ac:dyDescent="0.25">
      <c r="A276" s="2">
        <v>603</v>
      </c>
      <c r="B276" s="2" t="s">
        <v>227</v>
      </c>
      <c r="C276" s="2">
        <v>15.000000000000002</v>
      </c>
      <c r="D276">
        <f>VLOOKUP($A276,'[2]Sheet 1'!$A$2:$Q$3504,4,FALSE)</f>
        <v>71.5</v>
      </c>
      <c r="E276">
        <f>VLOOKUP($A276,'[2]Sheet 1'!$A$2:$Q$3504,5,FALSE)</f>
        <v>1.1000000000000001</v>
      </c>
      <c r="F276">
        <f>VLOOKUP($A276,'[2]Sheet 1'!$A$2:$Q$3504,6,FALSE)</f>
        <v>2</v>
      </c>
      <c r="G276">
        <f>VLOOKUP($A276,'[2]Sheet 1'!$A$2:$Q$3504,7,FALSE)</f>
        <v>0.12</v>
      </c>
      <c r="H276">
        <f>VLOOKUP($A276,'[2]Sheet 1'!$A$2:$Q$3504,8,FALSE)</f>
        <v>0.7</v>
      </c>
      <c r="I276">
        <f>VLOOKUP($A276,'[2]Sheet 1'!$A$2:$Q$3504,9,FALSE)</f>
        <v>22.5</v>
      </c>
      <c r="J276">
        <f>VLOOKUP($A276,'[2]Sheet 1'!$A$2:$Q$3504,10,FALSE)</f>
        <v>14</v>
      </c>
      <c r="K276">
        <f>VLOOKUP($A276,'[2]Sheet 1'!$A$2:$Q$3504,11,FALSE)</f>
        <v>0.05</v>
      </c>
      <c r="L276">
        <f>VLOOKUP($A276,'[2]Sheet 1'!$A$2:$Q$3504,12,FALSE)</f>
        <v>7.6</v>
      </c>
      <c r="M276">
        <f>VLOOKUP($A276,'[2]Sheet 1'!$A$2:$Q$3504,13,FALSE)</f>
        <v>248.5</v>
      </c>
      <c r="N276">
        <f>VLOOKUP($A276,'[2]Sheet 1'!$A$2:$Q$3504,14,FALSE)</f>
        <v>0.02</v>
      </c>
      <c r="O276">
        <f>VLOOKUP($A276,'[2]Sheet 1'!$A$2:$Q$3504,15,FALSE)</f>
        <v>0</v>
      </c>
      <c r="P276">
        <f>VLOOKUP($A276,'[2]Sheet 1'!$A$2:$Q$3504,16,FALSE)</f>
        <v>0.7</v>
      </c>
      <c r="Q276">
        <f>VLOOKUP($A276,'[2]Sheet 1'!$A$2:$Q$3504,17,FALSE)</f>
        <v>5.8333333329999997</v>
      </c>
      <c r="S276" s="2"/>
    </row>
    <row r="277" spans="1:19" x14ac:dyDescent="0.25">
      <c r="A277" s="2">
        <v>619</v>
      </c>
      <c r="B277" s="2" t="s">
        <v>228</v>
      </c>
      <c r="C277" s="2">
        <v>15.000000000000002</v>
      </c>
      <c r="D277">
        <f>VLOOKUP($A277,'[2]Sheet 1'!$A$2:$Q$3504,4,FALSE)</f>
        <v>70.5</v>
      </c>
      <c r="E277">
        <f>VLOOKUP($A277,'[2]Sheet 1'!$A$2:$Q$3504,5,FALSE)</f>
        <v>1.2</v>
      </c>
      <c r="F277">
        <f>VLOOKUP($A277,'[2]Sheet 1'!$A$2:$Q$3504,6,FALSE)</f>
        <v>3.7</v>
      </c>
      <c r="G277">
        <f>VLOOKUP($A277,'[2]Sheet 1'!$A$2:$Q$3504,7,FALSE)</f>
        <v>0.12</v>
      </c>
      <c r="H277">
        <f>VLOOKUP($A277,'[2]Sheet 1'!$A$2:$Q$3504,8,FALSE)</f>
        <v>1</v>
      </c>
      <c r="I277">
        <f>VLOOKUP($A277,'[2]Sheet 1'!$A$2:$Q$3504,9,FALSE)</f>
        <v>31</v>
      </c>
      <c r="J277">
        <f>VLOOKUP($A277,'[2]Sheet 1'!$A$2:$Q$3504,10,FALSE)</f>
        <v>14</v>
      </c>
      <c r="K277">
        <f>VLOOKUP($A277,'[2]Sheet 1'!$A$2:$Q$3504,11,FALSE)</f>
        <v>0.04</v>
      </c>
      <c r="L277">
        <f>VLOOKUP($A277,'[2]Sheet 1'!$A$2:$Q$3504,12,FALSE)</f>
        <v>8.1</v>
      </c>
      <c r="M277">
        <f>VLOOKUP($A277,'[2]Sheet 1'!$A$2:$Q$3504,13,FALSE)</f>
        <v>246.5</v>
      </c>
      <c r="N277">
        <f>VLOOKUP($A277,'[2]Sheet 1'!$A$2:$Q$3504,14,FALSE)</f>
        <v>0.6</v>
      </c>
      <c r="O277">
        <f>VLOOKUP($A277,'[2]Sheet 1'!$A$2:$Q$3504,15,FALSE)</f>
        <v>0</v>
      </c>
      <c r="P277">
        <f>VLOOKUP($A277,'[2]Sheet 1'!$A$2:$Q$3504,16,FALSE)</f>
        <v>16.399999999999999</v>
      </c>
      <c r="Q277">
        <f>VLOOKUP($A277,'[2]Sheet 1'!$A$2:$Q$3504,17,FALSE)</f>
        <v>6.5</v>
      </c>
      <c r="S277" s="2"/>
    </row>
    <row r="278" spans="1:19" x14ac:dyDescent="0.25">
      <c r="A278" s="2">
        <v>620</v>
      </c>
      <c r="B278" s="2" t="s">
        <v>229</v>
      </c>
      <c r="C278" s="2">
        <v>85</v>
      </c>
      <c r="D278">
        <f>VLOOKUP($A278,'[2]Sheet 1'!$A$2:$Q$3504,4,FALSE)</f>
        <v>286</v>
      </c>
      <c r="E278">
        <f>VLOOKUP($A278,'[2]Sheet 1'!$A$2:$Q$3504,5,FALSE)</f>
        <v>3.4</v>
      </c>
      <c r="F278">
        <f>VLOOKUP($A278,'[2]Sheet 1'!$A$2:$Q$3504,6,FALSE)</f>
        <v>8.1999999999999993</v>
      </c>
      <c r="G278">
        <f>VLOOKUP($A278,'[2]Sheet 1'!$A$2:$Q$3504,7,FALSE)</f>
        <v>0.40500000000000003</v>
      </c>
      <c r="H278">
        <f>VLOOKUP($A278,'[2]Sheet 1'!$A$2:$Q$3504,8,FALSE)</f>
        <v>1.75</v>
      </c>
      <c r="I278">
        <f>VLOOKUP($A278,'[2]Sheet 1'!$A$2:$Q$3504,9,FALSE)</f>
        <v>35</v>
      </c>
      <c r="J278">
        <f>VLOOKUP($A278,'[2]Sheet 1'!$A$2:$Q$3504,10,FALSE)</f>
        <v>10</v>
      </c>
      <c r="K278">
        <f>VLOOKUP($A278,'[2]Sheet 1'!$A$2:$Q$3504,11,FALSE)</f>
        <v>0.14499999999999999</v>
      </c>
      <c r="L278">
        <f>VLOOKUP($A278,'[2]Sheet 1'!$A$2:$Q$3504,12,FALSE)</f>
        <v>15.15</v>
      </c>
      <c r="M278">
        <f>VLOOKUP($A278,'[2]Sheet 1'!$A$2:$Q$3504,13,FALSE)</f>
        <v>802</v>
      </c>
      <c r="N278">
        <f>VLOOKUP($A278,'[2]Sheet 1'!$A$2:$Q$3504,14,FALSE)</f>
        <v>0.12</v>
      </c>
      <c r="O278">
        <f>VLOOKUP($A278,'[2]Sheet 1'!$A$2:$Q$3504,15,FALSE)</f>
        <v>0</v>
      </c>
      <c r="P278">
        <f>VLOOKUP($A278,'[2]Sheet 1'!$A$2:$Q$3504,16,FALSE)</f>
        <v>3.5</v>
      </c>
      <c r="Q278">
        <f>VLOOKUP($A278,'[2]Sheet 1'!$A$2:$Q$3504,17,FALSE)</f>
        <v>1.5</v>
      </c>
      <c r="S278" s="2"/>
    </row>
    <row r="279" spans="1:19" x14ac:dyDescent="0.25">
      <c r="A279" s="2">
        <v>622</v>
      </c>
      <c r="B279" s="2" t="s">
        <v>230</v>
      </c>
      <c r="C279" s="2">
        <v>12</v>
      </c>
      <c r="D279">
        <f>VLOOKUP($A279,'[2]Sheet 1'!$A$2:$Q$3504,4,FALSE)</f>
        <v>53</v>
      </c>
      <c r="E279">
        <f>VLOOKUP($A279,'[2]Sheet 1'!$A$2:$Q$3504,5,FALSE)</f>
        <v>0.2</v>
      </c>
      <c r="F279">
        <f>VLOOKUP($A279,'[2]Sheet 1'!$A$2:$Q$3504,6,FALSE)</f>
        <v>0.2</v>
      </c>
      <c r="G279">
        <f>VLOOKUP($A279,'[2]Sheet 1'!$A$2:$Q$3504,7,FALSE)</f>
        <v>0.06</v>
      </c>
      <c r="H279">
        <f>VLOOKUP($A279,'[2]Sheet 1'!$A$2:$Q$3504,8,FALSE)</f>
        <v>0.26</v>
      </c>
      <c r="I279">
        <f>VLOOKUP($A279,'[2]Sheet 1'!$A$2:$Q$3504,9,FALSE)</f>
        <v>9</v>
      </c>
      <c r="J279">
        <f>VLOOKUP($A279,'[2]Sheet 1'!$A$2:$Q$3504,10,FALSE)</f>
        <v>7</v>
      </c>
      <c r="K279">
        <f>VLOOKUP($A279,'[2]Sheet 1'!$A$2:$Q$3504,11,FALSE)</f>
        <v>1.0500000000000001E-2</v>
      </c>
      <c r="L279">
        <f>VLOOKUP($A279,'[2]Sheet 1'!$A$2:$Q$3504,12,FALSE)</f>
        <v>2.1</v>
      </c>
      <c r="M279">
        <f>VLOOKUP($A279,'[2]Sheet 1'!$A$2:$Q$3504,13,FALSE)</f>
        <v>104.5</v>
      </c>
      <c r="N279">
        <f>VLOOKUP($A279,'[2]Sheet 1'!$A$2:$Q$3504,14,FALSE)</f>
        <v>0.2</v>
      </c>
      <c r="O279">
        <f>VLOOKUP($A279,'[2]Sheet 1'!$A$2:$Q$3504,15,FALSE)</f>
        <v>0</v>
      </c>
      <c r="P279">
        <f>VLOOKUP($A279,'[2]Sheet 1'!$A$2:$Q$3504,16,FALSE)</f>
        <v>0.1</v>
      </c>
      <c r="Q279">
        <f>VLOOKUP($A279,'[2]Sheet 1'!$A$2:$Q$3504,17,FALSE)</f>
        <v>7</v>
      </c>
      <c r="S279" s="2"/>
    </row>
    <row r="280" spans="1:19" x14ac:dyDescent="0.25">
      <c r="A280" s="2">
        <v>623</v>
      </c>
      <c r="B280" s="2" t="s">
        <v>231</v>
      </c>
      <c r="C280" s="2">
        <v>12</v>
      </c>
      <c r="D280">
        <f>VLOOKUP($A280,'[2]Sheet 1'!$A$2:$Q$3504,4,FALSE)</f>
        <v>48</v>
      </c>
      <c r="E280">
        <f>VLOOKUP($A280,'[2]Sheet 1'!$A$2:$Q$3504,5,FALSE)</f>
        <v>0.64500000000000002</v>
      </c>
      <c r="F280">
        <f>VLOOKUP($A280,'[2]Sheet 1'!$A$2:$Q$3504,6,FALSE)</f>
        <v>1.8</v>
      </c>
      <c r="G280">
        <f>VLOOKUP($A280,'[2]Sheet 1'!$A$2:$Q$3504,7,FALSE)</f>
        <v>0.105</v>
      </c>
      <c r="H280">
        <f>VLOOKUP($A280,'[2]Sheet 1'!$A$2:$Q$3504,8,FALSE)</f>
        <v>0.39</v>
      </c>
      <c r="I280">
        <f>VLOOKUP($A280,'[2]Sheet 1'!$A$2:$Q$3504,9,FALSE)</f>
        <v>11</v>
      </c>
      <c r="J280">
        <f>VLOOKUP($A280,'[2]Sheet 1'!$A$2:$Q$3504,10,FALSE)</f>
        <v>3</v>
      </c>
      <c r="K280">
        <f>VLOOKUP($A280,'[2]Sheet 1'!$A$2:$Q$3504,11,FALSE)</f>
        <v>2.5000000000000001E-2</v>
      </c>
      <c r="L280">
        <f>VLOOKUP($A280,'[2]Sheet 1'!$A$2:$Q$3504,12,FALSE)</f>
        <v>4.0999999999999996</v>
      </c>
      <c r="M280">
        <f>VLOOKUP($A280,'[2]Sheet 1'!$A$2:$Q$3504,13,FALSE)</f>
        <v>137.5</v>
      </c>
      <c r="N280">
        <f>VLOOKUP($A280,'[2]Sheet 1'!$A$2:$Q$3504,14,FALSE)</f>
        <v>0.89</v>
      </c>
      <c r="O280">
        <f>VLOOKUP($A280,'[2]Sheet 1'!$A$2:$Q$3504,15,FALSE)</f>
        <v>0</v>
      </c>
      <c r="P280">
        <f>VLOOKUP($A280,'[2]Sheet 1'!$A$2:$Q$3504,16,FALSE)</f>
        <v>3.3</v>
      </c>
      <c r="Q280">
        <f>VLOOKUP($A280,'[2]Sheet 1'!$A$2:$Q$3504,17,FALSE)</f>
        <v>8</v>
      </c>
      <c r="S280" s="2"/>
    </row>
    <row r="281" spans="1:19" x14ac:dyDescent="0.25">
      <c r="A281" s="2">
        <v>626</v>
      </c>
      <c r="B281" s="2" t="s">
        <v>232</v>
      </c>
      <c r="C281" s="2">
        <v>19.999999999999996</v>
      </c>
      <c r="D281">
        <f>VLOOKUP($A281,'[2]Sheet 1'!$A$2:$Q$3504,4,FALSE)</f>
        <v>51</v>
      </c>
      <c r="E281">
        <f>VLOOKUP($A281,'[2]Sheet 1'!$A$2:$Q$3504,5,FALSE)</f>
        <v>0.2</v>
      </c>
      <c r="F281">
        <f>VLOOKUP($A281,'[2]Sheet 1'!$A$2:$Q$3504,6,FALSE)</f>
        <v>1.7</v>
      </c>
      <c r="G281">
        <f>VLOOKUP($A281,'[2]Sheet 1'!$A$2:$Q$3504,7,FALSE)</f>
        <v>0.04</v>
      </c>
      <c r="H281">
        <f>VLOOKUP($A281,'[2]Sheet 1'!$A$2:$Q$3504,8,FALSE)</f>
        <v>0.23</v>
      </c>
      <c r="I281">
        <f>VLOOKUP($A281,'[2]Sheet 1'!$A$2:$Q$3504,9,FALSE)</f>
        <v>5</v>
      </c>
      <c r="J281">
        <f>VLOOKUP($A281,'[2]Sheet 1'!$A$2:$Q$3504,10,FALSE)</f>
        <v>2</v>
      </c>
      <c r="K281">
        <f>VLOOKUP($A281,'[2]Sheet 1'!$A$2:$Q$3504,11,FALSE)</f>
        <v>2.9000000000000001E-2</v>
      </c>
      <c r="L281">
        <f>VLOOKUP($A281,'[2]Sheet 1'!$A$2:$Q$3504,12,FALSE)</f>
        <v>3.5</v>
      </c>
      <c r="M281">
        <f>VLOOKUP($A281,'[2]Sheet 1'!$A$2:$Q$3504,13,FALSE)</f>
        <v>115</v>
      </c>
      <c r="N281">
        <f>VLOOKUP($A281,'[2]Sheet 1'!$A$2:$Q$3504,14,FALSE)</f>
        <v>0</v>
      </c>
      <c r="O281">
        <f>VLOOKUP($A281,'[2]Sheet 1'!$A$2:$Q$3504,15,FALSE)</f>
        <v>0</v>
      </c>
      <c r="P281">
        <f>VLOOKUP($A281,'[2]Sheet 1'!$A$2:$Q$3504,16,FALSE)</f>
        <v>2.9</v>
      </c>
      <c r="Q281">
        <f>VLOOKUP($A281,'[2]Sheet 1'!$A$2:$Q$3504,17,FALSE)</f>
        <v>2</v>
      </c>
      <c r="S281" s="2"/>
    </row>
    <row r="282" spans="1:19" x14ac:dyDescent="0.25">
      <c r="A282" s="2">
        <v>628</v>
      </c>
      <c r="B282" s="2" t="s">
        <v>233</v>
      </c>
      <c r="C282" s="2">
        <v>19.999999999999996</v>
      </c>
      <c r="D282">
        <f>VLOOKUP($A282,'[2]Sheet 1'!$A$2:$Q$3504,4,FALSE)</f>
        <v>55</v>
      </c>
      <c r="E282">
        <f>VLOOKUP($A282,'[2]Sheet 1'!$A$2:$Q$3504,5,FALSE)</f>
        <v>0.41</v>
      </c>
      <c r="F282">
        <f>VLOOKUP($A282,'[2]Sheet 1'!$A$2:$Q$3504,6,FALSE)</f>
        <v>1.2</v>
      </c>
      <c r="G282">
        <f>VLOOKUP($A282,'[2]Sheet 1'!$A$2:$Q$3504,7,FALSE)</f>
        <v>0.08</v>
      </c>
      <c r="H282">
        <f>VLOOKUP($A282,'[2]Sheet 1'!$A$2:$Q$3504,8,FALSE)</f>
        <v>0.28999999999999998</v>
      </c>
      <c r="I282">
        <f>VLOOKUP($A282,'[2]Sheet 1'!$A$2:$Q$3504,9,FALSE)</f>
        <v>5</v>
      </c>
      <c r="J282">
        <f>VLOOKUP($A282,'[2]Sheet 1'!$A$2:$Q$3504,10,FALSE)</f>
        <v>2</v>
      </c>
      <c r="K282">
        <f>VLOOKUP($A282,'[2]Sheet 1'!$A$2:$Q$3504,11,FALSE)</f>
        <v>3.7999999999999999E-2</v>
      </c>
      <c r="L282">
        <f>VLOOKUP($A282,'[2]Sheet 1'!$A$2:$Q$3504,12,FALSE)</f>
        <v>0</v>
      </c>
      <c r="M282">
        <f>VLOOKUP($A282,'[2]Sheet 1'!$A$2:$Q$3504,13,FALSE)</f>
        <v>85</v>
      </c>
      <c r="N282">
        <f>VLOOKUP($A282,'[2]Sheet 1'!$A$2:$Q$3504,14,FALSE)</f>
        <v>0</v>
      </c>
      <c r="O282">
        <f>VLOOKUP($A282,'[2]Sheet 1'!$A$2:$Q$3504,15,FALSE)</f>
        <v>0</v>
      </c>
      <c r="P282">
        <f>VLOOKUP($A282,'[2]Sheet 1'!$A$2:$Q$3504,16,FALSE)</f>
        <v>2.9</v>
      </c>
      <c r="Q282">
        <f>VLOOKUP($A282,'[2]Sheet 1'!$A$2:$Q$3504,17,FALSE)</f>
        <v>10</v>
      </c>
      <c r="S282" s="2"/>
    </row>
    <row r="283" spans="1:19" x14ac:dyDescent="0.25">
      <c r="A283" s="2">
        <v>630</v>
      </c>
      <c r="B283" s="2" t="s">
        <v>234</v>
      </c>
      <c r="C283" s="2">
        <v>0</v>
      </c>
      <c r="D283" t="e">
        <f>VLOOKUP($A283,'[2]Sheet 1'!$A$2:$Q$3504,4,FALSE)</f>
        <v>#N/A</v>
      </c>
      <c r="E283" t="e">
        <f>VLOOKUP($A283,'[2]Sheet 1'!$A$2:$Q$3504,5,FALSE)</f>
        <v>#N/A</v>
      </c>
      <c r="F283" t="e">
        <f>VLOOKUP($A283,'[2]Sheet 1'!$A$2:$Q$3504,6,FALSE)</f>
        <v>#N/A</v>
      </c>
      <c r="G283" t="e">
        <f>VLOOKUP($A283,'[2]Sheet 1'!$A$2:$Q$3504,7,FALSE)</f>
        <v>#N/A</v>
      </c>
      <c r="H283" t="e">
        <f>VLOOKUP($A283,'[2]Sheet 1'!$A$2:$Q$3504,8,FALSE)</f>
        <v>#N/A</v>
      </c>
      <c r="I283" t="e">
        <f>VLOOKUP($A283,'[2]Sheet 1'!$A$2:$Q$3504,9,FALSE)</f>
        <v>#N/A</v>
      </c>
      <c r="J283" t="e">
        <f>VLOOKUP($A283,'[2]Sheet 1'!$A$2:$Q$3504,10,FALSE)</f>
        <v>#N/A</v>
      </c>
      <c r="K283" t="e">
        <f>VLOOKUP($A283,'[2]Sheet 1'!$A$2:$Q$3504,11,FALSE)</f>
        <v>#N/A</v>
      </c>
      <c r="L283" t="e">
        <f>VLOOKUP($A283,'[2]Sheet 1'!$A$2:$Q$3504,12,FALSE)</f>
        <v>#N/A</v>
      </c>
      <c r="M283" t="e">
        <f>VLOOKUP($A283,'[2]Sheet 1'!$A$2:$Q$3504,13,FALSE)</f>
        <v>#N/A</v>
      </c>
      <c r="N283" t="e">
        <f>VLOOKUP($A283,'[2]Sheet 1'!$A$2:$Q$3504,14,FALSE)</f>
        <v>#N/A</v>
      </c>
      <c r="O283" t="e">
        <f>VLOOKUP($A283,'[2]Sheet 1'!$A$2:$Q$3504,15,FALSE)</f>
        <v>#N/A</v>
      </c>
      <c r="P283" t="e">
        <f>VLOOKUP($A283,'[2]Sheet 1'!$A$2:$Q$3504,16,FALSE)</f>
        <v>#N/A</v>
      </c>
      <c r="Q283" t="e">
        <f>VLOOKUP($A283,'[2]Sheet 1'!$A$2:$Q$3504,17,FALSE)</f>
        <v>#N/A</v>
      </c>
      <c r="S283" s="2"/>
    </row>
    <row r="284" spans="1:19" x14ac:dyDescent="0.25">
      <c r="A284" s="2">
        <v>631</v>
      </c>
      <c r="B284" s="2" t="s">
        <v>235</v>
      </c>
      <c r="C284" s="2">
        <v>1.0000000000000009</v>
      </c>
      <c r="D284" t="e">
        <f>VLOOKUP($A284,'[2]Sheet 1'!$A$2:$Q$3504,4,FALSE)</f>
        <v>#N/A</v>
      </c>
      <c r="E284" t="e">
        <f>VLOOKUP($A284,'[2]Sheet 1'!$A$2:$Q$3504,5,FALSE)</f>
        <v>#N/A</v>
      </c>
      <c r="F284" t="e">
        <f>VLOOKUP($A284,'[2]Sheet 1'!$A$2:$Q$3504,6,FALSE)</f>
        <v>#N/A</v>
      </c>
      <c r="G284" t="e">
        <f>VLOOKUP($A284,'[2]Sheet 1'!$A$2:$Q$3504,7,FALSE)</f>
        <v>#N/A</v>
      </c>
      <c r="H284" t="e">
        <f>VLOOKUP($A284,'[2]Sheet 1'!$A$2:$Q$3504,8,FALSE)</f>
        <v>#N/A</v>
      </c>
      <c r="I284" t="e">
        <f>VLOOKUP($A284,'[2]Sheet 1'!$A$2:$Q$3504,9,FALSE)</f>
        <v>#N/A</v>
      </c>
      <c r="J284" t="e">
        <f>VLOOKUP($A284,'[2]Sheet 1'!$A$2:$Q$3504,10,FALSE)</f>
        <v>#N/A</v>
      </c>
      <c r="K284" t="e">
        <f>VLOOKUP($A284,'[2]Sheet 1'!$A$2:$Q$3504,11,FALSE)</f>
        <v>#N/A</v>
      </c>
      <c r="L284" t="e">
        <f>VLOOKUP($A284,'[2]Sheet 1'!$A$2:$Q$3504,12,FALSE)</f>
        <v>#N/A</v>
      </c>
      <c r="M284" t="e">
        <f>VLOOKUP($A284,'[2]Sheet 1'!$A$2:$Q$3504,13,FALSE)</f>
        <v>#N/A</v>
      </c>
      <c r="N284" t="e">
        <f>VLOOKUP($A284,'[2]Sheet 1'!$A$2:$Q$3504,14,FALSE)</f>
        <v>#N/A</v>
      </c>
      <c r="O284" t="e">
        <f>VLOOKUP($A284,'[2]Sheet 1'!$A$2:$Q$3504,15,FALSE)</f>
        <v>#N/A</v>
      </c>
      <c r="P284" t="e">
        <f>VLOOKUP($A284,'[2]Sheet 1'!$A$2:$Q$3504,16,FALSE)</f>
        <v>#N/A</v>
      </c>
      <c r="Q284" t="e">
        <f>VLOOKUP($A284,'[2]Sheet 1'!$A$2:$Q$3504,17,FALSE)</f>
        <v>#N/A</v>
      </c>
      <c r="S284" s="2"/>
    </row>
    <row r="285" spans="1:19" x14ac:dyDescent="0.25">
      <c r="A285" s="2">
        <v>633</v>
      </c>
      <c r="B285" s="2" t="s">
        <v>236</v>
      </c>
      <c r="C285" s="2">
        <v>7.9999999999999964</v>
      </c>
      <c r="D285">
        <f>VLOOKUP($A285,'[2]Sheet 1'!$A$2:$Q$3504,4,FALSE)</f>
        <v>43</v>
      </c>
      <c r="E285">
        <f>VLOOKUP($A285,'[2]Sheet 1'!$A$2:$Q$3504,5,FALSE)</f>
        <v>0.46</v>
      </c>
      <c r="F285">
        <f>VLOOKUP($A285,'[2]Sheet 1'!$A$2:$Q$3504,6,FALSE)</f>
        <v>0</v>
      </c>
      <c r="G285">
        <f>VLOOKUP($A285,'[2]Sheet 1'!$A$2:$Q$3504,7,FALSE)</f>
        <v>0.14000000000000001</v>
      </c>
      <c r="H285">
        <f>VLOOKUP($A285,'[2]Sheet 1'!$A$2:$Q$3504,8,FALSE)</f>
        <v>0.6</v>
      </c>
      <c r="I285">
        <f>VLOOKUP($A285,'[2]Sheet 1'!$A$2:$Q$3504,9,FALSE)</f>
        <v>8</v>
      </c>
      <c r="J285">
        <f>VLOOKUP($A285,'[2]Sheet 1'!$A$2:$Q$3504,10,FALSE)</f>
        <v>3</v>
      </c>
      <c r="K285">
        <f>VLOOKUP($A285,'[2]Sheet 1'!$A$2:$Q$3504,11,FALSE)</f>
        <v>0.04</v>
      </c>
      <c r="L285">
        <f>VLOOKUP($A285,'[2]Sheet 1'!$A$2:$Q$3504,12,FALSE)</f>
        <v>5.05</v>
      </c>
      <c r="M285">
        <f>VLOOKUP($A285,'[2]Sheet 1'!$A$2:$Q$3504,13,FALSE)</f>
        <v>31</v>
      </c>
      <c r="N285">
        <f>VLOOKUP($A285,'[2]Sheet 1'!$A$2:$Q$3504,14,FALSE)</f>
        <v>2.3660849656038308E-2</v>
      </c>
      <c r="O285">
        <f>VLOOKUP($A285,'[2]Sheet 1'!$A$2:$Q$3504,15,FALSE)</f>
        <v>1.585780349287674E-2</v>
      </c>
      <c r="P285">
        <f>VLOOKUP($A285,'[2]Sheet 1'!$A$2:$Q$3504,16,FALSE)</f>
        <v>1.0068446662143963E-2</v>
      </c>
      <c r="Q285">
        <f>VLOOKUP($A285,'[2]Sheet 1'!$A$2:$Q$3504,17,FALSE)</f>
        <v>0</v>
      </c>
      <c r="S285" s="2"/>
    </row>
    <row r="286" spans="1:19" x14ac:dyDescent="0.25">
      <c r="A286" s="2">
        <v>634</v>
      </c>
      <c r="B286" s="2" t="s">
        <v>237</v>
      </c>
      <c r="C286" s="2">
        <v>40</v>
      </c>
      <c r="D286">
        <f>VLOOKUP($A286,'[2]Sheet 1'!$A$2:$Q$3504,4,FALSE)</f>
        <v>141</v>
      </c>
      <c r="E286">
        <f>VLOOKUP($A286,'[2]Sheet 1'!$A$2:$Q$3504,5,FALSE)</f>
        <v>0</v>
      </c>
      <c r="F286">
        <f>VLOOKUP($A286,'[2]Sheet 1'!$A$2:$Q$3504,6,FALSE)</f>
        <v>0.3</v>
      </c>
      <c r="G286">
        <f>VLOOKUP($A286,'[2]Sheet 1'!$A$2:$Q$3504,7,FALSE)</f>
        <v>0</v>
      </c>
      <c r="H286">
        <f>VLOOKUP($A286,'[2]Sheet 1'!$A$2:$Q$3504,8,FALSE)</f>
        <v>0.04</v>
      </c>
      <c r="I286">
        <f>VLOOKUP($A286,'[2]Sheet 1'!$A$2:$Q$3504,9,FALSE)</f>
        <v>0</v>
      </c>
      <c r="J286">
        <f>VLOOKUP($A286,'[2]Sheet 1'!$A$2:$Q$3504,10,FALSE)</f>
        <v>0</v>
      </c>
      <c r="K286">
        <f>VLOOKUP($A286,'[2]Sheet 1'!$A$2:$Q$3504,11,FALSE)</f>
        <v>4.0000000000000001E-3</v>
      </c>
      <c r="L286">
        <f>VLOOKUP($A286,'[2]Sheet 1'!$A$2:$Q$3504,12,FALSE)</f>
        <v>0</v>
      </c>
      <c r="M286">
        <f>VLOOKUP($A286,'[2]Sheet 1'!$A$2:$Q$3504,13,FALSE)</f>
        <v>2</v>
      </c>
      <c r="N286">
        <f>VLOOKUP($A286,'[2]Sheet 1'!$A$2:$Q$3504,14,FALSE)</f>
        <v>0</v>
      </c>
      <c r="O286">
        <f>VLOOKUP($A286,'[2]Sheet 1'!$A$2:$Q$3504,15,FALSE)</f>
        <v>0</v>
      </c>
      <c r="P286">
        <f>VLOOKUP($A286,'[2]Sheet 1'!$A$2:$Q$3504,16,FALSE)</f>
        <v>0</v>
      </c>
      <c r="Q286">
        <f>VLOOKUP($A286,'[2]Sheet 1'!$A$2:$Q$3504,17,FALSE)</f>
        <v>0</v>
      </c>
      <c r="S286" s="2"/>
    </row>
    <row r="287" spans="1:19" x14ac:dyDescent="0.25">
      <c r="A287" s="2">
        <v>635</v>
      </c>
      <c r="B287" s="2" t="s">
        <v>238</v>
      </c>
      <c r="C287" s="2">
        <v>86</v>
      </c>
      <c r="D287">
        <f>VLOOKUP($A287,'[2]Sheet 1'!$A$2:$Q$3504,4,FALSE)</f>
        <v>0</v>
      </c>
      <c r="E287">
        <f>VLOOKUP($A287,'[2]Sheet 1'!$A$2:$Q$3504,5,FALSE)</f>
        <v>0</v>
      </c>
      <c r="F287">
        <f>VLOOKUP($A287,'[2]Sheet 1'!$A$2:$Q$3504,6,FALSE)</f>
        <v>0</v>
      </c>
      <c r="G287">
        <f>VLOOKUP($A287,'[2]Sheet 1'!$A$2:$Q$3504,7,FALSE)</f>
        <v>0</v>
      </c>
      <c r="H287">
        <f>VLOOKUP($A287,'[2]Sheet 1'!$A$2:$Q$3504,8,FALSE)</f>
        <v>0</v>
      </c>
      <c r="I287">
        <f>VLOOKUP($A287,'[2]Sheet 1'!$A$2:$Q$3504,9,FALSE)</f>
        <v>0</v>
      </c>
      <c r="J287">
        <f>VLOOKUP($A287,'[2]Sheet 1'!$A$2:$Q$3504,10,FALSE)</f>
        <v>0</v>
      </c>
      <c r="K287">
        <f>VLOOKUP($A287,'[2]Sheet 1'!$A$2:$Q$3504,11,FALSE)</f>
        <v>0</v>
      </c>
      <c r="L287">
        <f>VLOOKUP($A287,'[2]Sheet 1'!$A$2:$Q$3504,12,FALSE)</f>
        <v>0</v>
      </c>
      <c r="M287">
        <f>VLOOKUP($A287,'[2]Sheet 1'!$A$2:$Q$3504,13,FALSE)</f>
        <v>0</v>
      </c>
      <c r="N287">
        <f>VLOOKUP($A287,'[2]Sheet 1'!$A$2:$Q$3504,14,FALSE)</f>
        <v>0</v>
      </c>
      <c r="O287">
        <f>VLOOKUP($A287,'[2]Sheet 1'!$A$2:$Q$3504,15,FALSE)</f>
        <v>0</v>
      </c>
      <c r="P287">
        <f>VLOOKUP($A287,'[2]Sheet 1'!$A$2:$Q$3504,16,FALSE)</f>
        <v>0</v>
      </c>
      <c r="Q287">
        <f>VLOOKUP($A287,'[2]Sheet 1'!$A$2:$Q$3504,17,FALSE)</f>
        <v>0</v>
      </c>
      <c r="S287" s="2"/>
    </row>
    <row r="288" spans="1:19" x14ac:dyDescent="0.25">
      <c r="A288" s="2">
        <v>646</v>
      </c>
      <c r="B288" s="2" t="s">
        <v>239</v>
      </c>
      <c r="C288" s="2">
        <v>12</v>
      </c>
      <c r="D288">
        <f>VLOOKUP($A288,'[2]Sheet 1'!$A$2:$Q$3504,4,FALSE)</f>
        <v>35</v>
      </c>
      <c r="E288">
        <f>VLOOKUP($A288,'[2]Sheet 1'!$A$2:$Q$3504,5,FALSE)</f>
        <v>0.76</v>
      </c>
      <c r="F288">
        <f>VLOOKUP($A288,'[2]Sheet 1'!$A$2:$Q$3504,6,FALSE)</f>
        <v>3</v>
      </c>
      <c r="G288">
        <f>VLOOKUP($A288,'[2]Sheet 1'!$A$2:$Q$3504,7,FALSE)</f>
        <v>0.2</v>
      </c>
      <c r="H288">
        <f>VLOOKUP($A288,'[2]Sheet 1'!$A$2:$Q$3504,8,FALSE)</f>
        <v>0.34</v>
      </c>
      <c r="I288">
        <f>VLOOKUP($A288,'[2]Sheet 1'!$A$2:$Q$3504,9,FALSE)</f>
        <v>30</v>
      </c>
      <c r="J288">
        <f>VLOOKUP($A288,'[2]Sheet 1'!$A$2:$Q$3504,10,FALSE)</f>
        <v>14</v>
      </c>
      <c r="K288">
        <f>VLOOKUP($A288,'[2]Sheet 1'!$A$2:$Q$3504,11,FALSE)</f>
        <v>4.3999999999999997E-2</v>
      </c>
      <c r="L288">
        <f>VLOOKUP($A288,'[2]Sheet 1'!$A$2:$Q$3504,12,FALSE)</f>
        <v>8.8000000000000007</v>
      </c>
      <c r="M288">
        <f>VLOOKUP($A288,'[2]Sheet 1'!$A$2:$Q$3504,13,FALSE)</f>
        <v>235</v>
      </c>
      <c r="N288">
        <f>VLOOKUP($A288,'[2]Sheet 1'!$A$2:$Q$3504,14,FALSE)</f>
        <v>1.03</v>
      </c>
      <c r="O288">
        <f>VLOOKUP($A288,'[2]Sheet 1'!$A$2:$Q$3504,15,FALSE)</f>
        <v>0</v>
      </c>
      <c r="P288">
        <f>VLOOKUP($A288,'[2]Sheet 1'!$A$2:$Q$3504,16,FALSE)</f>
        <v>13.7</v>
      </c>
      <c r="Q288">
        <f>VLOOKUP($A288,'[2]Sheet 1'!$A$2:$Q$3504,17,FALSE)</f>
        <v>852</v>
      </c>
      <c r="S288" s="2"/>
    </row>
    <row r="289" spans="1:19" x14ac:dyDescent="0.25">
      <c r="A289" s="2">
        <v>651</v>
      </c>
      <c r="B289" s="2" t="s">
        <v>240</v>
      </c>
      <c r="C289" s="2">
        <v>86</v>
      </c>
      <c r="D289">
        <f>VLOOKUP($A289,'[2]Sheet 1'!$A$2:$Q$3504,4,FALSE)</f>
        <v>0</v>
      </c>
      <c r="E289">
        <f>VLOOKUP($A289,'[2]Sheet 1'!$A$2:$Q$3504,5,FALSE)</f>
        <v>0</v>
      </c>
      <c r="F289">
        <f>VLOOKUP($A289,'[2]Sheet 1'!$A$2:$Q$3504,6,FALSE)</f>
        <v>0</v>
      </c>
      <c r="G289">
        <f>VLOOKUP($A289,'[2]Sheet 1'!$A$2:$Q$3504,7,FALSE)</f>
        <v>0</v>
      </c>
      <c r="H289">
        <f>VLOOKUP($A289,'[2]Sheet 1'!$A$2:$Q$3504,8,FALSE)</f>
        <v>0</v>
      </c>
      <c r="I289">
        <f>VLOOKUP($A289,'[2]Sheet 1'!$A$2:$Q$3504,9,FALSE)</f>
        <v>0</v>
      </c>
      <c r="J289">
        <f>VLOOKUP($A289,'[2]Sheet 1'!$A$2:$Q$3504,10,FALSE)</f>
        <v>0</v>
      </c>
      <c r="K289">
        <f>VLOOKUP($A289,'[2]Sheet 1'!$A$2:$Q$3504,11,FALSE)</f>
        <v>0</v>
      </c>
      <c r="L289">
        <f>VLOOKUP($A289,'[2]Sheet 1'!$A$2:$Q$3504,12,FALSE)</f>
        <v>0</v>
      </c>
      <c r="M289">
        <f>VLOOKUP($A289,'[2]Sheet 1'!$A$2:$Q$3504,13,FALSE)</f>
        <v>0</v>
      </c>
      <c r="N289">
        <f>VLOOKUP($A289,'[2]Sheet 1'!$A$2:$Q$3504,14,FALSE)</f>
        <v>0</v>
      </c>
      <c r="O289">
        <f>VLOOKUP($A289,'[2]Sheet 1'!$A$2:$Q$3504,15,FALSE)</f>
        <v>0</v>
      </c>
      <c r="P289">
        <f>VLOOKUP($A289,'[2]Sheet 1'!$A$2:$Q$3504,16,FALSE)</f>
        <v>0</v>
      </c>
      <c r="Q289">
        <f>VLOOKUP($A289,'[2]Sheet 1'!$A$2:$Q$3504,17,FALSE)</f>
        <v>0</v>
      </c>
      <c r="S289" s="2"/>
    </row>
    <row r="290" spans="1:19" x14ac:dyDescent="0.25">
      <c r="A290" s="2">
        <v>652</v>
      </c>
      <c r="B290" s="2" t="s">
        <v>241</v>
      </c>
      <c r="C290" s="2">
        <v>86</v>
      </c>
      <c r="D290" t="e">
        <f>VLOOKUP($A290,'[2]Sheet 1'!$A$2:$Q$3504,4,FALSE)</f>
        <v>#N/A</v>
      </c>
      <c r="E290" t="e">
        <f>VLOOKUP($A290,'[2]Sheet 1'!$A$2:$Q$3504,5,FALSE)</f>
        <v>#N/A</v>
      </c>
      <c r="F290" t="e">
        <f>VLOOKUP($A290,'[2]Sheet 1'!$A$2:$Q$3504,6,FALSE)</f>
        <v>#N/A</v>
      </c>
      <c r="G290" t="e">
        <f>VLOOKUP($A290,'[2]Sheet 1'!$A$2:$Q$3504,7,FALSE)</f>
        <v>#N/A</v>
      </c>
      <c r="H290" t="e">
        <f>VLOOKUP($A290,'[2]Sheet 1'!$A$2:$Q$3504,8,FALSE)</f>
        <v>#N/A</v>
      </c>
      <c r="I290" t="e">
        <f>VLOOKUP($A290,'[2]Sheet 1'!$A$2:$Q$3504,9,FALSE)</f>
        <v>#N/A</v>
      </c>
      <c r="J290" t="e">
        <f>VLOOKUP($A290,'[2]Sheet 1'!$A$2:$Q$3504,10,FALSE)</f>
        <v>#N/A</v>
      </c>
      <c r="K290" t="e">
        <f>VLOOKUP($A290,'[2]Sheet 1'!$A$2:$Q$3504,11,FALSE)</f>
        <v>#N/A</v>
      </c>
      <c r="L290" t="e">
        <f>VLOOKUP($A290,'[2]Sheet 1'!$A$2:$Q$3504,12,FALSE)</f>
        <v>#N/A</v>
      </c>
      <c r="M290" t="e">
        <f>VLOOKUP($A290,'[2]Sheet 1'!$A$2:$Q$3504,13,FALSE)</f>
        <v>#N/A</v>
      </c>
      <c r="N290" t="e">
        <f>VLOOKUP($A290,'[2]Sheet 1'!$A$2:$Q$3504,14,FALSE)</f>
        <v>#N/A</v>
      </c>
      <c r="O290" t="e">
        <f>VLOOKUP($A290,'[2]Sheet 1'!$A$2:$Q$3504,15,FALSE)</f>
        <v>#N/A</v>
      </c>
      <c r="P290" t="e">
        <f>VLOOKUP($A290,'[2]Sheet 1'!$A$2:$Q$3504,16,FALSE)</f>
        <v>#N/A</v>
      </c>
      <c r="Q290" t="e">
        <f>VLOOKUP($A290,'[2]Sheet 1'!$A$2:$Q$3504,17,FALSE)</f>
        <v>#N/A</v>
      </c>
      <c r="S290" s="2"/>
    </row>
    <row r="291" spans="1:19" x14ac:dyDescent="0.25">
      <c r="A291" s="2">
        <v>653</v>
      </c>
      <c r="B291" s="2" t="s">
        <v>242</v>
      </c>
      <c r="C291" s="2">
        <v>75</v>
      </c>
      <c r="D291" t="e">
        <f>VLOOKUP($A291,'[2]Sheet 1'!$A$2:$Q$3504,4,FALSE)</f>
        <v>#N/A</v>
      </c>
      <c r="E291" t="e">
        <f>VLOOKUP($A291,'[2]Sheet 1'!$A$2:$Q$3504,5,FALSE)</f>
        <v>#N/A</v>
      </c>
      <c r="F291" t="e">
        <f>VLOOKUP($A291,'[2]Sheet 1'!$A$2:$Q$3504,6,FALSE)</f>
        <v>#N/A</v>
      </c>
      <c r="G291" t="e">
        <f>VLOOKUP($A291,'[2]Sheet 1'!$A$2:$Q$3504,7,FALSE)</f>
        <v>#N/A</v>
      </c>
      <c r="H291" t="e">
        <f>VLOOKUP($A291,'[2]Sheet 1'!$A$2:$Q$3504,8,FALSE)</f>
        <v>#N/A</v>
      </c>
      <c r="I291" t="e">
        <f>VLOOKUP($A291,'[2]Sheet 1'!$A$2:$Q$3504,9,FALSE)</f>
        <v>#N/A</v>
      </c>
      <c r="J291" t="e">
        <f>VLOOKUP($A291,'[2]Sheet 1'!$A$2:$Q$3504,10,FALSE)</f>
        <v>#N/A</v>
      </c>
      <c r="K291" t="e">
        <f>VLOOKUP($A291,'[2]Sheet 1'!$A$2:$Q$3504,11,FALSE)</f>
        <v>#N/A</v>
      </c>
      <c r="L291" t="e">
        <f>VLOOKUP($A291,'[2]Sheet 1'!$A$2:$Q$3504,12,FALSE)</f>
        <v>#N/A</v>
      </c>
      <c r="M291" t="e">
        <f>VLOOKUP($A291,'[2]Sheet 1'!$A$2:$Q$3504,13,FALSE)</f>
        <v>#N/A</v>
      </c>
      <c r="N291" t="e">
        <f>VLOOKUP($A291,'[2]Sheet 1'!$A$2:$Q$3504,14,FALSE)</f>
        <v>#N/A</v>
      </c>
      <c r="O291" t="e">
        <f>VLOOKUP($A291,'[2]Sheet 1'!$A$2:$Q$3504,15,FALSE)</f>
        <v>#N/A</v>
      </c>
      <c r="P291" t="e">
        <f>VLOOKUP($A291,'[2]Sheet 1'!$A$2:$Q$3504,16,FALSE)</f>
        <v>#N/A</v>
      </c>
      <c r="Q291" t="e">
        <f>VLOOKUP($A291,'[2]Sheet 1'!$A$2:$Q$3504,17,FALSE)</f>
        <v>#N/A</v>
      </c>
      <c r="S291" s="2"/>
    </row>
    <row r="292" spans="1:19" x14ac:dyDescent="0.25">
      <c r="A292" s="2">
        <v>654</v>
      </c>
      <c r="B292" s="2" t="s">
        <v>243</v>
      </c>
      <c r="C292" s="2">
        <v>40</v>
      </c>
      <c r="D292">
        <f>VLOOKUP($A292,'[2]Sheet 1'!$A$2:$Q$3504,4,FALSE)</f>
        <v>0</v>
      </c>
      <c r="E292">
        <f>VLOOKUP($A292,'[2]Sheet 1'!$A$2:$Q$3504,5,FALSE)</f>
        <v>0</v>
      </c>
      <c r="F292">
        <f>VLOOKUP($A292,'[2]Sheet 1'!$A$2:$Q$3504,6,FALSE)</f>
        <v>0</v>
      </c>
      <c r="G292">
        <f>VLOOKUP($A292,'[2]Sheet 1'!$A$2:$Q$3504,7,FALSE)</f>
        <v>0</v>
      </c>
      <c r="H292">
        <f>VLOOKUP($A292,'[2]Sheet 1'!$A$2:$Q$3504,8,FALSE)</f>
        <v>0</v>
      </c>
      <c r="I292">
        <f>VLOOKUP($A292,'[2]Sheet 1'!$A$2:$Q$3504,9,FALSE)</f>
        <v>0</v>
      </c>
      <c r="J292">
        <f>VLOOKUP($A292,'[2]Sheet 1'!$A$2:$Q$3504,10,FALSE)</f>
        <v>0</v>
      </c>
      <c r="K292">
        <f>VLOOKUP($A292,'[2]Sheet 1'!$A$2:$Q$3504,11,FALSE)</f>
        <v>0</v>
      </c>
      <c r="L292">
        <f>VLOOKUP($A292,'[2]Sheet 1'!$A$2:$Q$3504,12,FALSE)</f>
        <v>0</v>
      </c>
      <c r="M292">
        <f>VLOOKUP($A292,'[2]Sheet 1'!$A$2:$Q$3504,13,FALSE)</f>
        <v>0</v>
      </c>
      <c r="N292">
        <f>VLOOKUP($A292,'[2]Sheet 1'!$A$2:$Q$3504,14,FALSE)</f>
        <v>0</v>
      </c>
      <c r="O292">
        <f>VLOOKUP($A292,'[2]Sheet 1'!$A$2:$Q$3504,15,FALSE)</f>
        <v>0</v>
      </c>
      <c r="P292">
        <f>VLOOKUP($A292,'[2]Sheet 1'!$A$2:$Q$3504,16,FALSE)</f>
        <v>0</v>
      </c>
      <c r="Q292">
        <f>VLOOKUP($A292,'[2]Sheet 1'!$A$2:$Q$3504,17,FALSE)</f>
        <v>0</v>
      </c>
      <c r="S292" s="2"/>
    </row>
    <row r="293" spans="1:19" x14ac:dyDescent="0.25">
      <c r="A293" s="2">
        <v>656</v>
      </c>
      <c r="B293" s="2" t="s">
        <v>244</v>
      </c>
      <c r="C293" s="2">
        <v>90</v>
      </c>
      <c r="D293">
        <f>VLOOKUP($A293,'[2]Sheet 1'!$A$2:$Q$3504,4,FALSE)</f>
        <v>185.2825</v>
      </c>
      <c r="E293">
        <f>VLOOKUP($A293,'[2]Sheet 1'!$A$2:$Q$3504,5,FALSE)</f>
        <v>13.9</v>
      </c>
      <c r="F293">
        <f>VLOOKUP($A293,'[2]Sheet 1'!$A$2:$Q$3504,6,FALSE)</f>
        <v>0</v>
      </c>
      <c r="G293">
        <f>VLOOKUP($A293,'[2]Sheet 1'!$A$2:$Q$3504,7,FALSE)</f>
        <v>0.53064999999999996</v>
      </c>
      <c r="H293">
        <f>VLOOKUP($A293,'[2]Sheet 1'!$A$2:$Q$3504,8,FALSE)</f>
        <v>4.4000000000000004</v>
      </c>
      <c r="I293">
        <f>VLOOKUP($A293,'[2]Sheet 1'!$A$2:$Q$3504,9,FALSE)</f>
        <v>130</v>
      </c>
      <c r="J293">
        <f>VLOOKUP($A293,'[2]Sheet 1'!$A$2:$Q$3504,10,FALSE)</f>
        <v>17.315000000000001</v>
      </c>
      <c r="K293">
        <f>VLOOKUP($A293,'[2]Sheet 1'!$A$2:$Q$3504,11,FALSE)</f>
        <v>0.16</v>
      </c>
      <c r="L293">
        <f>VLOOKUP($A293,'[2]Sheet 1'!$A$2:$Q$3504,12,FALSE)</f>
        <v>43.069000000000003</v>
      </c>
      <c r="M293">
        <f>VLOOKUP($A293,'[2]Sheet 1'!$A$2:$Q$3504,13,FALSE)</f>
        <v>2225.8425000000002</v>
      </c>
      <c r="N293">
        <f>VLOOKUP($A293,'[2]Sheet 1'!$A$2:$Q$3504,14,FALSE)</f>
        <v>0</v>
      </c>
      <c r="O293">
        <f>VLOOKUP($A293,'[2]Sheet 1'!$A$2:$Q$3504,15,FALSE)</f>
        <v>0</v>
      </c>
      <c r="P293">
        <f>VLOOKUP($A293,'[2]Sheet 1'!$A$2:$Q$3504,16,FALSE)</f>
        <v>1.9</v>
      </c>
      <c r="Q293">
        <f>VLOOKUP($A293,'[2]Sheet 1'!$A$2:$Q$3504,17,FALSE)</f>
        <v>0</v>
      </c>
      <c r="S293" s="2"/>
    </row>
    <row r="294" spans="1:19" x14ac:dyDescent="0.25">
      <c r="A294" s="2">
        <v>657</v>
      </c>
      <c r="B294" s="2" t="s">
        <v>245</v>
      </c>
      <c r="C294" s="2">
        <v>97</v>
      </c>
      <c r="D294">
        <f>VLOOKUP($A294,'[2]Sheet 1'!$A$2:$Q$3504,4,FALSE)</f>
        <v>185.2825</v>
      </c>
      <c r="E294">
        <f>VLOOKUP($A294,'[2]Sheet 1'!$A$2:$Q$3504,5,FALSE)</f>
        <v>13.9</v>
      </c>
      <c r="F294">
        <f>VLOOKUP($A294,'[2]Sheet 1'!$A$2:$Q$3504,6,FALSE)</f>
        <v>0</v>
      </c>
      <c r="G294">
        <f>VLOOKUP($A294,'[2]Sheet 1'!$A$2:$Q$3504,7,FALSE)</f>
        <v>0.53064999999999996</v>
      </c>
      <c r="H294">
        <f>VLOOKUP($A294,'[2]Sheet 1'!$A$2:$Q$3504,8,FALSE)</f>
        <v>4.4000000000000004</v>
      </c>
      <c r="I294">
        <f>VLOOKUP($A294,'[2]Sheet 1'!$A$2:$Q$3504,9,FALSE)</f>
        <v>130</v>
      </c>
      <c r="J294">
        <f>VLOOKUP($A294,'[2]Sheet 1'!$A$2:$Q$3504,10,FALSE)</f>
        <v>17.315000000000001</v>
      </c>
      <c r="K294">
        <f>VLOOKUP($A294,'[2]Sheet 1'!$A$2:$Q$3504,11,FALSE)</f>
        <v>0.16</v>
      </c>
      <c r="L294">
        <f>VLOOKUP($A294,'[2]Sheet 1'!$A$2:$Q$3504,12,FALSE)</f>
        <v>43.069000000000003</v>
      </c>
      <c r="M294">
        <f>VLOOKUP($A294,'[2]Sheet 1'!$A$2:$Q$3504,13,FALSE)</f>
        <v>2225.8425000000002</v>
      </c>
      <c r="N294">
        <f>VLOOKUP($A294,'[2]Sheet 1'!$A$2:$Q$3504,14,FALSE)</f>
        <v>0</v>
      </c>
      <c r="O294">
        <f>VLOOKUP($A294,'[2]Sheet 1'!$A$2:$Q$3504,15,FALSE)</f>
        <v>0</v>
      </c>
      <c r="P294">
        <f>VLOOKUP($A294,'[2]Sheet 1'!$A$2:$Q$3504,16,FALSE)</f>
        <v>1.9</v>
      </c>
      <c r="Q294">
        <f>VLOOKUP($A294,'[2]Sheet 1'!$A$2:$Q$3504,17,FALSE)</f>
        <v>0</v>
      </c>
      <c r="S294" s="2"/>
    </row>
    <row r="295" spans="1:19" x14ac:dyDescent="0.25">
      <c r="A295" s="2">
        <v>658</v>
      </c>
      <c r="B295" s="2" t="s">
        <v>246</v>
      </c>
      <c r="C295" s="2">
        <v>97</v>
      </c>
      <c r="D295">
        <f>VLOOKUP($A295,'[2]Sheet 1'!$A$2:$Q$3504,4,FALSE)</f>
        <v>360</v>
      </c>
      <c r="E295">
        <f>VLOOKUP($A295,'[2]Sheet 1'!$A$2:$Q$3504,5,FALSE)</f>
        <v>13.635</v>
      </c>
      <c r="F295">
        <f>VLOOKUP($A295,'[2]Sheet 1'!$A$2:$Q$3504,6,FALSE)</f>
        <v>23.3</v>
      </c>
      <c r="G295">
        <f>VLOOKUP($A295,'[2]Sheet 1'!$A$2:$Q$3504,7,FALSE)</f>
        <v>0.51</v>
      </c>
      <c r="H295">
        <f>VLOOKUP($A295,'[2]Sheet 1'!$A$2:$Q$3504,8,FALSE)</f>
        <v>7.45</v>
      </c>
      <c r="I295">
        <f>VLOOKUP($A295,'[2]Sheet 1'!$A$2:$Q$3504,9,FALSE)</f>
        <v>111.63</v>
      </c>
      <c r="J295">
        <f>VLOOKUP($A295,'[2]Sheet 1'!$A$2:$Q$3504,10,FALSE)</f>
        <v>52</v>
      </c>
      <c r="K295">
        <f>VLOOKUP($A295,'[2]Sheet 1'!$A$2:$Q$3504,11,FALSE)</f>
        <v>9.5000000000000001E-2</v>
      </c>
      <c r="L295">
        <f>VLOOKUP($A295,'[2]Sheet 1'!$A$2:$Q$3504,12,FALSE)</f>
        <v>13.4</v>
      </c>
      <c r="M295">
        <f>VLOOKUP($A295,'[2]Sheet 1'!$A$2:$Q$3504,13,FALSE)</f>
        <v>2443</v>
      </c>
      <c r="N295">
        <f>VLOOKUP($A295,'[2]Sheet 1'!$A$2:$Q$3504,14,FALSE)</f>
        <v>0</v>
      </c>
      <c r="O295">
        <f>VLOOKUP($A295,'[2]Sheet 1'!$A$2:$Q$3504,15,FALSE)</f>
        <v>0</v>
      </c>
      <c r="P295">
        <f>VLOOKUP($A295,'[2]Sheet 1'!$A$2:$Q$3504,16,FALSE)</f>
        <v>1.9</v>
      </c>
      <c r="Q295">
        <f>VLOOKUP($A295,'[2]Sheet 1'!$A$2:$Q$3504,17,FALSE)</f>
        <v>4.8049999999999997</v>
      </c>
      <c r="S295" s="2"/>
    </row>
    <row r="296" spans="1:19" x14ac:dyDescent="0.25">
      <c r="A296" s="2">
        <v>659</v>
      </c>
      <c r="B296" s="2" t="s">
        <v>247</v>
      </c>
      <c r="C296" s="2">
        <v>97</v>
      </c>
      <c r="D296">
        <f>VLOOKUP($A296,'[2]Sheet 1'!$A$2:$Q$3504,4,FALSE)</f>
        <v>185.2825</v>
      </c>
      <c r="E296">
        <f>VLOOKUP($A296,'[2]Sheet 1'!$A$2:$Q$3504,5,FALSE)</f>
        <v>13.9</v>
      </c>
      <c r="F296">
        <f>VLOOKUP($A296,'[2]Sheet 1'!$A$2:$Q$3504,6,FALSE)</f>
        <v>0</v>
      </c>
      <c r="G296">
        <f>VLOOKUP($A296,'[2]Sheet 1'!$A$2:$Q$3504,7,FALSE)</f>
        <v>0.53064999999999996</v>
      </c>
      <c r="H296">
        <f>VLOOKUP($A296,'[2]Sheet 1'!$A$2:$Q$3504,8,FALSE)</f>
        <v>4.4000000000000004</v>
      </c>
      <c r="I296">
        <f>VLOOKUP($A296,'[2]Sheet 1'!$A$2:$Q$3504,9,FALSE)</f>
        <v>130</v>
      </c>
      <c r="J296">
        <f>VLOOKUP($A296,'[2]Sheet 1'!$A$2:$Q$3504,10,FALSE)</f>
        <v>17.315000000000001</v>
      </c>
      <c r="K296">
        <f>VLOOKUP($A296,'[2]Sheet 1'!$A$2:$Q$3504,11,FALSE)</f>
        <v>0.16</v>
      </c>
      <c r="L296">
        <f>VLOOKUP($A296,'[2]Sheet 1'!$A$2:$Q$3504,12,FALSE)</f>
        <v>43.069000000000003</v>
      </c>
      <c r="M296">
        <f>VLOOKUP($A296,'[2]Sheet 1'!$A$2:$Q$3504,13,FALSE)</f>
        <v>2225.8425000000002</v>
      </c>
      <c r="N296">
        <f>VLOOKUP($A296,'[2]Sheet 1'!$A$2:$Q$3504,14,FALSE)</f>
        <v>0</v>
      </c>
      <c r="O296">
        <f>VLOOKUP($A296,'[2]Sheet 1'!$A$2:$Q$3504,15,FALSE)</f>
        <v>0</v>
      </c>
      <c r="P296">
        <f>VLOOKUP($A296,'[2]Sheet 1'!$A$2:$Q$3504,16,FALSE)</f>
        <v>1.9</v>
      </c>
      <c r="Q296">
        <f>VLOOKUP($A296,'[2]Sheet 1'!$A$2:$Q$3504,17,FALSE)</f>
        <v>0</v>
      </c>
      <c r="S296" s="2"/>
    </row>
    <row r="297" spans="1:19" x14ac:dyDescent="0.25">
      <c r="A297" s="2">
        <v>660</v>
      </c>
      <c r="B297" s="2" t="s">
        <v>248</v>
      </c>
      <c r="C297" s="2">
        <v>97</v>
      </c>
      <c r="D297">
        <f>VLOOKUP($A297,'[2]Sheet 1'!$A$2:$Q$3504,4,FALSE)</f>
        <v>353</v>
      </c>
      <c r="E297">
        <f>VLOOKUP($A297,'[2]Sheet 1'!$A$2:$Q$3504,5,FALSE)</f>
        <v>12.2</v>
      </c>
      <c r="F297">
        <f>VLOOKUP($A297,'[2]Sheet 1'!$A$2:$Q$3504,6,FALSE)</f>
        <v>0</v>
      </c>
      <c r="G297">
        <f>VLOOKUP($A297,'[2]Sheet 1'!$A$2:$Q$3504,7,FALSE)</f>
        <v>0.35</v>
      </c>
      <c r="H297">
        <f>VLOOKUP($A297,'[2]Sheet 1'!$A$2:$Q$3504,8,FALSE)</f>
        <v>4.41</v>
      </c>
      <c r="I297">
        <f>VLOOKUP($A297,'[2]Sheet 1'!$A$2:$Q$3504,9,FALSE)</f>
        <v>141</v>
      </c>
      <c r="J297">
        <f>VLOOKUP($A297,'[2]Sheet 1'!$A$2:$Q$3504,10,FALSE)</f>
        <v>0</v>
      </c>
      <c r="K297">
        <f>VLOOKUP($A297,'[2]Sheet 1'!$A$2:$Q$3504,11,FALSE)</f>
        <v>7.3999999999999996E-2</v>
      </c>
      <c r="L297">
        <f>VLOOKUP($A297,'[2]Sheet 1'!$A$2:$Q$3504,12,FALSE)</f>
        <v>101.9</v>
      </c>
      <c r="M297">
        <f>VLOOKUP($A297,'[2]Sheet 1'!$A$2:$Q$3504,13,FALSE)</f>
        <v>3535</v>
      </c>
      <c r="N297">
        <f>VLOOKUP($A297,'[2]Sheet 1'!$A$2:$Q$3504,14,FALSE)</f>
        <v>0</v>
      </c>
      <c r="O297">
        <f>VLOOKUP($A297,'[2]Sheet 1'!$A$2:$Q$3504,15,FALSE)</f>
        <v>0</v>
      </c>
      <c r="P297">
        <f>VLOOKUP($A297,'[2]Sheet 1'!$A$2:$Q$3504,16,FALSE)</f>
        <v>1.9</v>
      </c>
      <c r="Q297">
        <f>VLOOKUP($A297,'[2]Sheet 1'!$A$2:$Q$3504,17,FALSE)</f>
        <v>0</v>
      </c>
      <c r="S297" s="2"/>
    </row>
    <row r="298" spans="1:19" x14ac:dyDescent="0.25">
      <c r="A298" s="2">
        <v>661</v>
      </c>
      <c r="B298" s="2" t="s">
        <v>249</v>
      </c>
      <c r="C298" s="2">
        <v>90</v>
      </c>
      <c r="D298">
        <f>VLOOKUP($A298,'[2]Sheet 1'!$A$2:$Q$3504,4,FALSE)</f>
        <v>228</v>
      </c>
      <c r="E298">
        <f>VLOOKUP($A298,'[2]Sheet 1'!$A$2:$Q$3504,5,FALSE)</f>
        <v>16</v>
      </c>
      <c r="F298">
        <f>VLOOKUP($A298,'[2]Sheet 1'!$A$2:$Q$3504,6,FALSE)</f>
        <v>37</v>
      </c>
      <c r="G298">
        <f>VLOOKUP($A298,'[2]Sheet 1'!$A$2:$Q$3504,7,FALSE)</f>
        <v>6.81</v>
      </c>
      <c r="H298">
        <f>VLOOKUP($A298,'[2]Sheet 1'!$A$2:$Q$3504,8,FALSE)</f>
        <v>3.4</v>
      </c>
      <c r="I298">
        <f>VLOOKUP($A298,'[2]Sheet 1'!$A$2:$Q$3504,9,FALSE)</f>
        <v>124.3</v>
      </c>
      <c r="J298">
        <f>VLOOKUP($A298,'[2]Sheet 1'!$A$2:$Q$3504,10,FALSE)</f>
        <v>32</v>
      </c>
      <c r="K298">
        <f>VLOOKUP($A298,'[2]Sheet 1'!$A$2:$Q$3504,11,FALSE)</f>
        <v>0.17549999999999999</v>
      </c>
      <c r="L298">
        <f>VLOOKUP($A298,'[2]Sheet 1'!$A$2:$Q$3504,12,FALSE)</f>
        <v>12</v>
      </c>
      <c r="M298">
        <f>VLOOKUP($A298,'[2]Sheet 1'!$A$2:$Q$3504,13,FALSE)</f>
        <v>830</v>
      </c>
      <c r="N298">
        <f>VLOOKUP($A298,'[2]Sheet 1'!$A$2:$Q$3504,14,FALSE)</f>
        <v>0</v>
      </c>
      <c r="O298">
        <f>VLOOKUP($A298,'[2]Sheet 1'!$A$2:$Q$3504,15,FALSE)</f>
        <v>0</v>
      </c>
      <c r="P298">
        <f>VLOOKUP($A298,'[2]Sheet 1'!$A$2:$Q$3504,16,FALSE)</f>
        <v>0</v>
      </c>
      <c r="Q298">
        <f>VLOOKUP($A298,'[2]Sheet 1'!$A$2:$Q$3504,17,FALSE)</f>
        <v>0</v>
      </c>
      <c r="S298" s="2"/>
    </row>
    <row r="299" spans="1:19" x14ac:dyDescent="0.25">
      <c r="A299" s="2">
        <v>662</v>
      </c>
      <c r="B299" s="2" t="s">
        <v>250</v>
      </c>
      <c r="C299" s="2">
        <v>90</v>
      </c>
      <c r="D299">
        <f>VLOOKUP($A299,'[2]Sheet 1'!$A$2:$Q$3504,4,FALSE)</f>
        <v>579</v>
      </c>
      <c r="E299">
        <f>VLOOKUP($A299,'[2]Sheet 1'!$A$2:$Q$3504,5,FALSE)</f>
        <v>6.12</v>
      </c>
      <c r="F299">
        <f>VLOOKUP($A299,'[2]Sheet 1'!$A$2:$Q$3504,6,FALSE)</f>
        <v>8</v>
      </c>
      <c r="G299">
        <f>VLOOKUP($A299,'[2]Sheet 1'!$A$2:$Q$3504,7,FALSE)</f>
        <v>2.65</v>
      </c>
      <c r="H299">
        <f>VLOOKUP($A299,'[2]Sheet 1'!$A$2:$Q$3504,8,FALSE)</f>
        <v>6.32</v>
      </c>
      <c r="I299">
        <f>VLOOKUP($A299,'[2]Sheet 1'!$A$2:$Q$3504,9,FALSE)</f>
        <v>62</v>
      </c>
      <c r="J299">
        <f>VLOOKUP($A299,'[2]Sheet 1'!$A$2:$Q$3504,10,FALSE)</f>
        <v>0</v>
      </c>
      <c r="K299">
        <f>VLOOKUP($A299,'[2]Sheet 1'!$A$2:$Q$3504,11,FALSE)</f>
        <v>4.9000000000000002E-2</v>
      </c>
      <c r="L299">
        <f>VLOOKUP($A299,'[2]Sheet 1'!$A$2:$Q$3504,12,FALSE)</f>
        <v>0</v>
      </c>
      <c r="M299">
        <f>VLOOKUP($A299,'[2]Sheet 1'!$A$2:$Q$3504,13,FALSE)</f>
        <v>567</v>
      </c>
      <c r="N299">
        <f>VLOOKUP($A299,'[2]Sheet 1'!$A$2:$Q$3504,14,FALSE)</f>
        <v>0.59</v>
      </c>
      <c r="O299">
        <f>VLOOKUP($A299,'[2]Sheet 1'!$A$2:$Q$3504,15,FALSE)</f>
        <v>0.18</v>
      </c>
      <c r="P299">
        <f>VLOOKUP($A299,'[2]Sheet 1'!$A$2:$Q$3504,16,FALSE)</f>
        <v>7.2</v>
      </c>
      <c r="Q299">
        <f>VLOOKUP($A299,'[2]Sheet 1'!$A$2:$Q$3504,17,FALSE)</f>
        <v>3</v>
      </c>
      <c r="S299" s="2"/>
    </row>
    <row r="300" spans="1:19" x14ac:dyDescent="0.25">
      <c r="A300" s="2">
        <v>664</v>
      </c>
      <c r="B300" s="2" t="s">
        <v>251</v>
      </c>
      <c r="C300" s="2">
        <v>97</v>
      </c>
      <c r="D300">
        <f>VLOOKUP($A300,'[2]Sheet 1'!$A$2:$Q$3504,4,FALSE)</f>
        <v>884</v>
      </c>
      <c r="E300">
        <f>VLOOKUP($A300,'[2]Sheet 1'!$A$2:$Q$3504,5,FALSE)</f>
        <v>0</v>
      </c>
      <c r="F300">
        <f>VLOOKUP($A300,'[2]Sheet 1'!$A$2:$Q$3504,6,FALSE)</f>
        <v>0</v>
      </c>
      <c r="G300">
        <f>VLOOKUP($A300,'[2]Sheet 1'!$A$2:$Q$3504,7,FALSE)</f>
        <v>0</v>
      </c>
      <c r="H300">
        <f>VLOOKUP($A300,'[2]Sheet 1'!$A$2:$Q$3504,8,FALSE)</f>
        <v>0</v>
      </c>
      <c r="I300">
        <f>VLOOKUP($A300,'[2]Sheet 1'!$A$2:$Q$3504,9,FALSE)</f>
        <v>0</v>
      </c>
      <c r="J300">
        <f>VLOOKUP($A300,'[2]Sheet 1'!$A$2:$Q$3504,10,FALSE)</f>
        <v>0</v>
      </c>
      <c r="K300">
        <f>VLOOKUP($A300,'[2]Sheet 1'!$A$2:$Q$3504,11,FALSE)</f>
        <v>0</v>
      </c>
      <c r="L300">
        <f>VLOOKUP($A300,'[2]Sheet 1'!$A$2:$Q$3504,12,FALSE)</f>
        <v>0.3</v>
      </c>
      <c r="M300">
        <f>VLOOKUP($A300,'[2]Sheet 1'!$A$2:$Q$3504,13,FALSE)</f>
        <v>0</v>
      </c>
      <c r="N300">
        <f>VLOOKUP($A300,'[2]Sheet 1'!$A$2:$Q$3504,14,FALSE)</f>
        <v>1.8</v>
      </c>
      <c r="O300">
        <f>VLOOKUP($A300,'[2]Sheet 1'!$A$2:$Q$3504,15,FALSE)</f>
        <v>0</v>
      </c>
      <c r="P300">
        <f>VLOOKUP($A300,'[2]Sheet 1'!$A$2:$Q$3504,16,FALSE)</f>
        <v>24.7</v>
      </c>
      <c r="Q300">
        <f>VLOOKUP($A300,'[2]Sheet 1'!$A$2:$Q$3504,17,FALSE)</f>
        <v>0</v>
      </c>
      <c r="S300" s="2"/>
    </row>
    <row r="301" spans="1:19" x14ac:dyDescent="0.25">
      <c r="A301" s="2">
        <v>665</v>
      </c>
      <c r="B301" s="2" t="s">
        <v>252</v>
      </c>
      <c r="C301" s="2">
        <v>97</v>
      </c>
      <c r="D301">
        <f>VLOOKUP($A301,'[2]Sheet 1'!$A$2:$Q$3504,4,FALSE)</f>
        <v>398</v>
      </c>
      <c r="E301">
        <f>VLOOKUP($A301,'[2]Sheet 1'!$A$2:$Q$3504,5,FALSE)</f>
        <v>6.67</v>
      </c>
      <c r="F301">
        <f>VLOOKUP($A301,'[2]Sheet 1'!$A$2:$Q$3504,6,FALSE)</f>
        <v>3.7</v>
      </c>
      <c r="G301">
        <f>VLOOKUP($A301,'[2]Sheet 1'!$A$2:$Q$3504,7,FALSE)</f>
        <v>1.46</v>
      </c>
      <c r="H301">
        <f>VLOOKUP($A301,'[2]Sheet 1'!$A$2:$Q$3504,8,FALSE)</f>
        <v>1.19</v>
      </c>
      <c r="I301">
        <f>VLOOKUP($A301,'[2]Sheet 1'!$A$2:$Q$3504,9,FALSE)</f>
        <v>133</v>
      </c>
      <c r="J301">
        <f>VLOOKUP($A301,'[2]Sheet 1'!$A$2:$Q$3504,10,FALSE)</f>
        <v>6</v>
      </c>
      <c r="K301">
        <f>VLOOKUP($A301,'[2]Sheet 1'!$A$2:$Q$3504,11,FALSE)</f>
        <v>0.56499999999999995</v>
      </c>
      <c r="L301">
        <f>VLOOKUP($A301,'[2]Sheet 1'!$A$2:$Q$3504,12,FALSE)</f>
        <v>33.1</v>
      </c>
      <c r="M301">
        <f>VLOOKUP($A301,'[2]Sheet 1'!$A$2:$Q$3504,13,FALSE)</f>
        <v>712</v>
      </c>
      <c r="N301">
        <f>VLOOKUP($A301,'[2]Sheet 1'!$A$2:$Q$3504,14,FALSE)</f>
        <v>0.19</v>
      </c>
      <c r="O301">
        <f>VLOOKUP($A301,'[2]Sheet 1'!$A$2:$Q$3504,15,FALSE)</f>
        <v>0.35</v>
      </c>
      <c r="P301">
        <f>VLOOKUP($A301,'[2]Sheet 1'!$A$2:$Q$3504,16,FALSE)</f>
        <v>0.9</v>
      </c>
      <c r="Q301">
        <f>VLOOKUP($A301,'[2]Sheet 1'!$A$2:$Q$3504,17,FALSE)</f>
        <v>1</v>
      </c>
      <c r="S301" s="2"/>
    </row>
    <row r="302" spans="1:19" x14ac:dyDescent="0.25">
      <c r="A302" s="2">
        <v>666</v>
      </c>
      <c r="B302" s="2" t="s">
        <v>253</v>
      </c>
      <c r="C302" s="2">
        <v>18</v>
      </c>
      <c r="D302">
        <f>VLOOKUP($A302,'[2]Sheet 1'!$A$2:$Q$3504,4,FALSE)</f>
        <v>279</v>
      </c>
      <c r="E302">
        <f>VLOOKUP($A302,'[2]Sheet 1'!$A$2:$Q$3504,5,FALSE)</f>
        <v>2.1</v>
      </c>
      <c r="F302">
        <f>VLOOKUP($A302,'[2]Sheet 1'!$A$2:$Q$3504,6,FALSE)</f>
        <v>2.6</v>
      </c>
      <c r="G302">
        <f>VLOOKUP($A302,'[2]Sheet 1'!$A$2:$Q$3504,7,FALSE)</f>
        <v>0.73</v>
      </c>
      <c r="H302">
        <f>VLOOKUP($A302,'[2]Sheet 1'!$A$2:$Q$3504,8,FALSE)</f>
        <v>2.11</v>
      </c>
      <c r="I302">
        <f>VLOOKUP($A302,'[2]Sheet 1'!$A$2:$Q$3504,9,FALSE)</f>
        <v>14</v>
      </c>
      <c r="J302">
        <f>VLOOKUP($A302,'[2]Sheet 1'!$A$2:$Q$3504,10,FALSE)</f>
        <v>2</v>
      </c>
      <c r="K302">
        <f>VLOOKUP($A302,'[2]Sheet 1'!$A$2:$Q$3504,11,FALSE)</f>
        <v>0.05</v>
      </c>
      <c r="L302">
        <f>VLOOKUP($A302,'[2]Sheet 1'!$A$2:$Q$3504,12,FALSE)</f>
        <v>1.3</v>
      </c>
      <c r="M302">
        <f>VLOOKUP($A302,'[2]Sheet 1'!$A$2:$Q$3504,13,FALSE)</f>
        <v>224</v>
      </c>
      <c r="N302">
        <f>VLOOKUP($A302,'[2]Sheet 1'!$A$2:$Q$3504,14,FALSE)</f>
        <v>0.02</v>
      </c>
      <c r="O302">
        <f>VLOOKUP($A302,'[2]Sheet 1'!$A$2:$Q$3504,15,FALSE)</f>
        <v>0</v>
      </c>
      <c r="P302">
        <f>VLOOKUP($A302,'[2]Sheet 1'!$A$2:$Q$3504,16,FALSE)</f>
        <v>0.5</v>
      </c>
      <c r="Q302">
        <f>VLOOKUP($A302,'[2]Sheet 1'!$A$2:$Q$3504,17,FALSE)</f>
        <v>0</v>
      </c>
      <c r="S302" s="2"/>
    </row>
    <row r="303" spans="1:19" x14ac:dyDescent="0.25">
      <c r="A303" s="2">
        <v>667</v>
      </c>
      <c r="B303" s="2" t="s">
        <v>254</v>
      </c>
      <c r="C303" s="2">
        <v>95</v>
      </c>
      <c r="D303">
        <f>VLOOKUP($A303,'[2]Sheet 1'!$A$2:$Q$3504,4,FALSE)</f>
        <v>6.2312500000000002</v>
      </c>
      <c r="E303">
        <f>VLOOKUP($A303,'[2]Sheet 1'!$A$2:$Q$3504,5,FALSE)</f>
        <v>3.75</v>
      </c>
      <c r="F303">
        <f>VLOOKUP($A303,'[2]Sheet 1'!$A$2:$Q$3504,6,FALSE)</f>
        <v>0</v>
      </c>
      <c r="G303">
        <f>VLOOKUP($A303,'[2]Sheet 1'!$A$2:$Q$3504,7,FALSE)</f>
        <v>0.124625</v>
      </c>
      <c r="H303">
        <f>VLOOKUP($A303,'[2]Sheet 1'!$A$2:$Q$3504,8,FALSE)</f>
        <v>9.3123125000000009</v>
      </c>
      <c r="I303">
        <f>VLOOKUP($A303,'[2]Sheet 1'!$A$2:$Q$3504,9,FALSE)</f>
        <v>167.5</v>
      </c>
      <c r="J303">
        <f>VLOOKUP($A303,'[2]Sheet 1'!$A$2:$Q$3504,10,FALSE)</f>
        <v>31.15625</v>
      </c>
      <c r="K303">
        <f>VLOOKUP($A303,'[2]Sheet 1'!$A$2:$Q$3504,11,FALSE)</f>
        <v>0.21861875</v>
      </c>
      <c r="L303">
        <f>VLOOKUP($A303,'[2]Sheet 1'!$A$2:$Q$3504,12,FALSE)</f>
        <v>2.4925000000000002</v>
      </c>
      <c r="M303">
        <f>VLOOKUP($A303,'[2]Sheet 1'!$A$2:$Q$3504,13,FALSE)</f>
        <v>230.55625000000001</v>
      </c>
      <c r="N303">
        <f>VLOOKUP($A303,'[2]Sheet 1'!$A$2:$Q$3504,14,FALSE)</f>
        <v>0</v>
      </c>
      <c r="O303">
        <f>VLOOKUP($A303,'[2]Sheet 1'!$A$2:$Q$3504,15,FALSE)</f>
        <v>0</v>
      </c>
      <c r="P303">
        <f>VLOOKUP($A303,'[2]Sheet 1'!$A$2:$Q$3504,16,FALSE)</f>
        <v>0</v>
      </c>
      <c r="Q303">
        <f>VLOOKUP($A303,'[2]Sheet 1'!$A$2:$Q$3504,17,FALSE)</f>
        <v>0</v>
      </c>
      <c r="S303" s="2"/>
    </row>
    <row r="304" spans="1:19" x14ac:dyDescent="0.25">
      <c r="A304" s="2">
        <v>671</v>
      </c>
      <c r="B304" s="2" t="s">
        <v>255</v>
      </c>
      <c r="C304" s="2">
        <v>95</v>
      </c>
      <c r="D304">
        <f>VLOOKUP($A304,'[2]Sheet 1'!$A$2:$Q$3504,4,FALSE)</f>
        <v>6.2312500000000002</v>
      </c>
      <c r="E304">
        <f>VLOOKUP($A304,'[2]Sheet 1'!$A$2:$Q$3504,5,FALSE)</f>
        <v>3.75</v>
      </c>
      <c r="F304">
        <f>VLOOKUP($A304,'[2]Sheet 1'!$A$2:$Q$3504,6,FALSE)</f>
        <v>0</v>
      </c>
      <c r="G304">
        <f>VLOOKUP($A304,'[2]Sheet 1'!$A$2:$Q$3504,7,FALSE)</f>
        <v>0.124625</v>
      </c>
      <c r="H304">
        <f>VLOOKUP($A304,'[2]Sheet 1'!$A$2:$Q$3504,8,FALSE)</f>
        <v>9.3123125000000009</v>
      </c>
      <c r="I304">
        <f>VLOOKUP($A304,'[2]Sheet 1'!$A$2:$Q$3504,9,FALSE)</f>
        <v>167.5</v>
      </c>
      <c r="J304">
        <f>VLOOKUP($A304,'[2]Sheet 1'!$A$2:$Q$3504,10,FALSE)</f>
        <v>31.15625</v>
      </c>
      <c r="K304">
        <f>VLOOKUP($A304,'[2]Sheet 1'!$A$2:$Q$3504,11,FALSE)</f>
        <v>0.21861875</v>
      </c>
      <c r="L304">
        <f>VLOOKUP($A304,'[2]Sheet 1'!$A$2:$Q$3504,12,FALSE)</f>
        <v>2.4925000000000002</v>
      </c>
      <c r="M304">
        <f>VLOOKUP($A304,'[2]Sheet 1'!$A$2:$Q$3504,13,FALSE)</f>
        <v>230.55625000000001</v>
      </c>
      <c r="N304">
        <f>VLOOKUP($A304,'[2]Sheet 1'!$A$2:$Q$3504,14,FALSE)</f>
        <v>0</v>
      </c>
      <c r="O304">
        <f>VLOOKUP($A304,'[2]Sheet 1'!$A$2:$Q$3504,15,FALSE)</f>
        <v>0</v>
      </c>
      <c r="P304">
        <f>VLOOKUP($A304,'[2]Sheet 1'!$A$2:$Q$3504,16,FALSE)</f>
        <v>0</v>
      </c>
      <c r="Q304">
        <f>VLOOKUP($A304,'[2]Sheet 1'!$A$2:$Q$3504,17,FALSE)</f>
        <v>0</v>
      </c>
      <c r="S304" s="2"/>
    </row>
    <row r="305" spans="1:19" x14ac:dyDescent="0.25">
      <c r="A305" s="2">
        <v>672</v>
      </c>
      <c r="B305" s="2" t="s">
        <v>256</v>
      </c>
      <c r="C305" s="2">
        <v>95</v>
      </c>
      <c r="D305">
        <f>VLOOKUP($A305,'[2]Sheet 1'!$A$2:$Q$3504,4,FALSE)</f>
        <v>6.2312500000000002</v>
      </c>
      <c r="E305">
        <f>VLOOKUP($A305,'[2]Sheet 1'!$A$2:$Q$3504,5,FALSE)</f>
        <v>3.75</v>
      </c>
      <c r="F305">
        <f>VLOOKUP($A305,'[2]Sheet 1'!$A$2:$Q$3504,6,FALSE)</f>
        <v>0</v>
      </c>
      <c r="G305">
        <f>VLOOKUP($A305,'[2]Sheet 1'!$A$2:$Q$3504,7,FALSE)</f>
        <v>0.124625</v>
      </c>
      <c r="H305">
        <f>VLOOKUP($A305,'[2]Sheet 1'!$A$2:$Q$3504,8,FALSE)</f>
        <v>9.3123125000000009</v>
      </c>
      <c r="I305">
        <f>VLOOKUP($A305,'[2]Sheet 1'!$A$2:$Q$3504,9,FALSE)</f>
        <v>167.5</v>
      </c>
      <c r="J305">
        <f>VLOOKUP($A305,'[2]Sheet 1'!$A$2:$Q$3504,10,FALSE)</f>
        <v>31.15625</v>
      </c>
      <c r="K305">
        <f>VLOOKUP($A305,'[2]Sheet 1'!$A$2:$Q$3504,11,FALSE)</f>
        <v>0.21861875</v>
      </c>
      <c r="L305">
        <f>VLOOKUP($A305,'[2]Sheet 1'!$A$2:$Q$3504,12,FALSE)</f>
        <v>2.4925000000000002</v>
      </c>
      <c r="M305">
        <f>VLOOKUP($A305,'[2]Sheet 1'!$A$2:$Q$3504,13,FALSE)</f>
        <v>230.55625000000001</v>
      </c>
      <c r="N305">
        <f>VLOOKUP($A305,'[2]Sheet 1'!$A$2:$Q$3504,14,FALSE)</f>
        <v>0</v>
      </c>
      <c r="O305">
        <f>VLOOKUP($A305,'[2]Sheet 1'!$A$2:$Q$3504,15,FALSE)</f>
        <v>0</v>
      </c>
      <c r="P305">
        <f>VLOOKUP($A305,'[2]Sheet 1'!$A$2:$Q$3504,16,FALSE)</f>
        <v>0</v>
      </c>
      <c r="Q305">
        <f>VLOOKUP($A305,'[2]Sheet 1'!$A$2:$Q$3504,17,FALSE)</f>
        <v>0</v>
      </c>
      <c r="S305" s="2"/>
    </row>
    <row r="306" spans="1:19" x14ac:dyDescent="0.25">
      <c r="A306" s="2">
        <v>677</v>
      </c>
      <c r="B306" s="2" t="s">
        <v>257</v>
      </c>
      <c r="C306" s="2">
        <v>19.999999999999996</v>
      </c>
      <c r="D306">
        <f>VLOOKUP($A306,'[2]Sheet 1'!$A$2:$Q$3504,4,FALSE)</f>
        <v>1</v>
      </c>
      <c r="E306">
        <f>VLOOKUP($A306,'[2]Sheet 1'!$A$2:$Q$3504,5,FALSE)</f>
        <v>0</v>
      </c>
      <c r="F306">
        <f>VLOOKUP($A306,'[2]Sheet 1'!$A$2:$Q$3504,6,FALSE)</f>
        <v>0</v>
      </c>
      <c r="G306">
        <f>VLOOKUP($A306,'[2]Sheet 1'!$A$2:$Q$3504,7,FALSE)</f>
        <v>0.02</v>
      </c>
      <c r="H306">
        <f>VLOOKUP($A306,'[2]Sheet 1'!$A$2:$Q$3504,8,FALSE)</f>
        <v>0.02</v>
      </c>
      <c r="I306">
        <f>VLOOKUP($A306,'[2]Sheet 1'!$A$2:$Q$3504,9,FALSE)</f>
        <v>0</v>
      </c>
      <c r="J306">
        <f>VLOOKUP($A306,'[2]Sheet 1'!$A$2:$Q$3504,10,FALSE)</f>
        <v>5</v>
      </c>
      <c r="K306">
        <f>VLOOKUP($A306,'[2]Sheet 1'!$A$2:$Q$3504,11,FALSE)</f>
        <v>1.4E-2</v>
      </c>
      <c r="L306">
        <f>VLOOKUP($A306,'[2]Sheet 1'!$A$2:$Q$3504,12,FALSE)</f>
        <v>0.4</v>
      </c>
      <c r="M306">
        <f>VLOOKUP($A306,'[2]Sheet 1'!$A$2:$Q$3504,13,FALSE)</f>
        <v>37</v>
      </c>
      <c r="N306">
        <f>VLOOKUP($A306,'[2]Sheet 1'!$A$2:$Q$3504,14,FALSE)</f>
        <v>0</v>
      </c>
      <c r="O306">
        <f>VLOOKUP($A306,'[2]Sheet 1'!$A$2:$Q$3504,15,FALSE)</f>
        <v>0</v>
      </c>
      <c r="P306">
        <f>VLOOKUP($A306,'[2]Sheet 1'!$A$2:$Q$3504,16,FALSE)</f>
        <v>0</v>
      </c>
      <c r="Q306">
        <f>VLOOKUP($A306,'[2]Sheet 1'!$A$2:$Q$3504,17,FALSE)</f>
        <v>0</v>
      </c>
      <c r="S306" s="2"/>
    </row>
    <row r="307" spans="1:19" x14ac:dyDescent="0.25">
      <c r="A307" s="2">
        <v>687</v>
      </c>
      <c r="B307" s="2" t="s">
        <v>258</v>
      </c>
      <c r="C307" s="2">
        <v>6.9999999999999947</v>
      </c>
      <c r="D307">
        <f>VLOOKUP($A307,'[2]Sheet 1'!$A$2:$Q$3504,4,FALSE)</f>
        <v>302.5</v>
      </c>
      <c r="E307">
        <f>VLOOKUP($A307,'[2]Sheet 1'!$A$2:$Q$3504,5,FALSE)</f>
        <v>10.4</v>
      </c>
      <c r="F307">
        <f>VLOOKUP($A307,'[2]Sheet 1'!$A$2:$Q$3504,6,FALSE)</f>
        <v>25.3</v>
      </c>
      <c r="G307">
        <f>VLOOKUP($A307,'[2]Sheet 1'!$A$2:$Q$3504,7,FALSE)</f>
        <v>1.19</v>
      </c>
      <c r="H307">
        <f>VLOOKUP($A307,'[2]Sheet 1'!$A$2:$Q$3504,8,FALSE)</f>
        <v>12</v>
      </c>
      <c r="I307">
        <f>VLOOKUP($A307,'[2]Sheet 1'!$A$2:$Q$3504,9,FALSE)</f>
        <v>440</v>
      </c>
      <c r="J307">
        <f>VLOOKUP($A307,'[2]Sheet 1'!$A$2:$Q$3504,10,FALSE)</f>
        <v>13.5</v>
      </c>
      <c r="K307">
        <f>VLOOKUP($A307,'[2]Sheet 1'!$A$2:$Q$3504,11,FALSE)</f>
        <v>0.09</v>
      </c>
      <c r="L307">
        <f>VLOOKUP($A307,'[2]Sheet 1'!$A$2:$Q$3504,12,FALSE)</f>
        <v>11.3</v>
      </c>
      <c r="M307">
        <f>VLOOKUP($A307,'[2]Sheet 1'!$A$2:$Q$3504,13,FALSE)</f>
        <v>695.5</v>
      </c>
      <c r="N307">
        <f>VLOOKUP($A307,'[2]Sheet 1'!$A$2:$Q$3504,14,FALSE)</f>
        <v>1.04</v>
      </c>
      <c r="O307">
        <f>VLOOKUP($A307,'[2]Sheet 1'!$A$2:$Q$3504,15,FALSE)</f>
        <v>0</v>
      </c>
      <c r="P307">
        <f>VLOOKUP($A307,'[2]Sheet 1'!$A$2:$Q$3504,16,FALSE)</f>
        <v>163.69999999999999</v>
      </c>
      <c r="Q307">
        <f>VLOOKUP($A307,'[2]Sheet 1'!$A$2:$Q$3504,17,FALSE)</f>
        <v>12</v>
      </c>
      <c r="S307" s="2"/>
    </row>
    <row r="308" spans="1:19" x14ac:dyDescent="0.25">
      <c r="A308" s="2">
        <v>689</v>
      </c>
      <c r="B308" s="2" t="s">
        <v>259</v>
      </c>
      <c r="C308" s="2">
        <v>19.999999999999996</v>
      </c>
      <c r="D308">
        <f>VLOOKUP($A308,'[2]Sheet 1'!$A$2:$Q$3504,4,FALSE)</f>
        <v>282</v>
      </c>
      <c r="E308">
        <f>VLOOKUP($A308,'[2]Sheet 1'!$A$2:$Q$3504,5,FALSE)</f>
        <v>12.65</v>
      </c>
      <c r="F308">
        <f>VLOOKUP($A308,'[2]Sheet 1'!$A$2:$Q$3504,6,FALSE)</f>
        <v>22.9</v>
      </c>
      <c r="G308">
        <f>VLOOKUP($A308,'[2]Sheet 1'!$A$2:$Q$3504,7,FALSE)</f>
        <v>2.6150000000000002</v>
      </c>
      <c r="H308">
        <f>VLOOKUP($A308,'[2]Sheet 1'!$A$2:$Q$3504,8,FALSE)</f>
        <v>5.23</v>
      </c>
      <c r="I308">
        <f>VLOOKUP($A308,'[2]Sheet 1'!$A$2:$Q$3504,9,FALSE)</f>
        <v>154</v>
      </c>
      <c r="J308">
        <f>VLOOKUP($A308,'[2]Sheet 1'!$A$2:$Q$3504,10,FALSE)</f>
        <v>42.5</v>
      </c>
      <c r="K308">
        <f>VLOOKUP($A308,'[2]Sheet 1'!$A$2:$Q$3504,11,FALSE)</f>
        <v>0.2</v>
      </c>
      <c r="L308">
        <f>VLOOKUP($A308,'[2]Sheet 1'!$A$2:$Q$3504,12,FALSE)</f>
        <v>51.5</v>
      </c>
      <c r="M308">
        <f>VLOOKUP($A308,'[2]Sheet 1'!$A$2:$Q$3504,13,FALSE)</f>
        <v>1982</v>
      </c>
      <c r="N308">
        <f>VLOOKUP($A308,'[2]Sheet 1'!$A$2:$Q$3504,14,FALSE)</f>
        <v>0.69</v>
      </c>
      <c r="O308">
        <f>VLOOKUP($A308,'[2]Sheet 1'!$A$2:$Q$3504,15,FALSE)</f>
        <v>0</v>
      </c>
      <c r="P308">
        <f>VLOOKUP($A308,'[2]Sheet 1'!$A$2:$Q$3504,16,FALSE)</f>
        <v>8.3000000000000007</v>
      </c>
      <c r="Q308">
        <f>VLOOKUP($A308,'[2]Sheet 1'!$A$2:$Q$3504,17,FALSE)</f>
        <v>162.50000001500001</v>
      </c>
      <c r="S308" s="2"/>
    </row>
    <row r="309" spans="1:19" x14ac:dyDescent="0.25">
      <c r="A309" s="2">
        <v>692</v>
      </c>
      <c r="B309" s="2" t="s">
        <v>260</v>
      </c>
      <c r="C309" s="2">
        <v>95</v>
      </c>
      <c r="D309">
        <f>VLOOKUP($A309,'[2]Sheet 1'!$A$2:$Q$3504,4,FALSE)</f>
        <v>288</v>
      </c>
      <c r="E309">
        <f>VLOOKUP($A309,'[2]Sheet 1'!$A$2:$Q$3504,5,FALSE)</f>
        <v>0.06</v>
      </c>
      <c r="F309">
        <f>VLOOKUP($A309,'[2]Sheet 1'!$A$2:$Q$3504,6,FALSE)</f>
        <v>0</v>
      </c>
      <c r="G309">
        <f>VLOOKUP($A309,'[2]Sheet 1'!$A$2:$Q$3504,7,FALSE)</f>
        <v>0.11</v>
      </c>
      <c r="H309">
        <f>VLOOKUP($A309,'[2]Sheet 1'!$A$2:$Q$3504,8,FALSE)</f>
        <v>0.12</v>
      </c>
      <c r="I309">
        <f>VLOOKUP($A309,'[2]Sheet 1'!$A$2:$Q$3504,9,FALSE)</f>
        <v>11</v>
      </c>
      <c r="J309">
        <f>VLOOKUP($A309,'[2]Sheet 1'!$A$2:$Q$3504,10,FALSE)</f>
        <v>0</v>
      </c>
      <c r="K309">
        <f>VLOOKUP($A309,'[2]Sheet 1'!$A$2:$Q$3504,11,FALSE)</f>
        <v>9.5000000000000001E-2</v>
      </c>
      <c r="L309">
        <f>VLOOKUP($A309,'[2]Sheet 1'!$A$2:$Q$3504,12,FALSE)</f>
        <v>0</v>
      </c>
      <c r="M309">
        <f>VLOOKUP($A309,'[2]Sheet 1'!$A$2:$Q$3504,13,FALSE)</f>
        <v>148</v>
      </c>
      <c r="N309">
        <f>VLOOKUP($A309,'[2]Sheet 1'!$A$2:$Q$3504,14,FALSE)</f>
        <v>0</v>
      </c>
      <c r="O309">
        <f>VLOOKUP($A309,'[2]Sheet 1'!$A$2:$Q$3504,15,FALSE)</f>
        <v>0</v>
      </c>
      <c r="P309">
        <f>VLOOKUP($A309,'[2]Sheet 1'!$A$2:$Q$3504,16,FALSE)</f>
        <v>0</v>
      </c>
      <c r="Q309">
        <f>VLOOKUP($A309,'[2]Sheet 1'!$A$2:$Q$3504,17,FALSE)</f>
        <v>0</v>
      </c>
      <c r="S309" s="2"/>
    </row>
    <row r="310" spans="1:19" x14ac:dyDescent="0.25">
      <c r="A310" s="2">
        <v>693</v>
      </c>
      <c r="B310" s="2" t="s">
        <v>261</v>
      </c>
      <c r="C310" s="2">
        <v>95</v>
      </c>
      <c r="D310">
        <f>VLOOKUP($A310,'[2]Sheet 1'!$A$2:$Q$3504,4,FALSE)</f>
        <v>276</v>
      </c>
      <c r="E310">
        <f>VLOOKUP($A310,'[2]Sheet 1'!$A$2:$Q$3504,5,FALSE)</f>
        <v>3.645</v>
      </c>
      <c r="F310">
        <f>VLOOKUP($A310,'[2]Sheet 1'!$A$2:$Q$3504,6,FALSE)</f>
        <v>53.1</v>
      </c>
      <c r="G310">
        <f>VLOOKUP($A310,'[2]Sheet 1'!$A$2:$Q$3504,7,FALSE)</f>
        <v>1.83</v>
      </c>
      <c r="H310">
        <f>VLOOKUP($A310,'[2]Sheet 1'!$A$2:$Q$3504,8,FALSE)</f>
        <v>8.32</v>
      </c>
      <c r="I310">
        <f>VLOOKUP($A310,'[2]Sheet 1'!$A$2:$Q$3504,9,FALSE)</f>
        <v>735</v>
      </c>
      <c r="J310">
        <f>VLOOKUP($A310,'[2]Sheet 1'!$A$2:$Q$3504,10,FALSE)</f>
        <v>6</v>
      </c>
      <c r="K310">
        <f>VLOOKUP($A310,'[2]Sheet 1'!$A$2:$Q$3504,11,FALSE)</f>
        <v>5.5500000000000001E-2</v>
      </c>
      <c r="L310">
        <f>VLOOKUP($A310,'[2]Sheet 1'!$A$2:$Q$3504,12,FALSE)</f>
        <v>11</v>
      </c>
      <c r="M310">
        <f>VLOOKUP($A310,'[2]Sheet 1'!$A$2:$Q$3504,13,FALSE)</f>
        <v>431</v>
      </c>
      <c r="N310">
        <f>VLOOKUP($A310,'[2]Sheet 1'!$A$2:$Q$3504,14,FALSE)</f>
        <v>2.3199999999999998</v>
      </c>
      <c r="O310">
        <f>VLOOKUP($A310,'[2]Sheet 1'!$A$2:$Q$3504,15,FALSE)</f>
        <v>0</v>
      </c>
      <c r="P310">
        <f>VLOOKUP($A310,'[2]Sheet 1'!$A$2:$Q$3504,16,FALSE)</f>
        <v>31.2</v>
      </c>
      <c r="Q310">
        <f>VLOOKUP($A310,'[2]Sheet 1'!$A$2:$Q$3504,17,FALSE)</f>
        <v>14.75</v>
      </c>
      <c r="S310" s="2"/>
    </row>
    <row r="311" spans="1:19" x14ac:dyDescent="0.25">
      <c r="A311" s="2">
        <v>698</v>
      </c>
      <c r="B311" s="2" t="s">
        <v>262</v>
      </c>
      <c r="C311" s="2">
        <v>95</v>
      </c>
      <c r="D311">
        <f>VLOOKUP($A311,'[2]Sheet 1'!$A$2:$Q$3504,4,FALSE)</f>
        <v>274</v>
      </c>
      <c r="E311">
        <f>VLOOKUP($A311,'[2]Sheet 1'!$A$2:$Q$3504,5,FALSE)</f>
        <v>5</v>
      </c>
      <c r="F311">
        <f>VLOOKUP($A311,'[2]Sheet 1'!$A$2:$Q$3504,6,FALSE)</f>
        <v>21.45</v>
      </c>
      <c r="G311">
        <f>VLOOKUP($A311,'[2]Sheet 1'!$A$2:$Q$3504,7,FALSE)</f>
        <v>2.3199999999999998</v>
      </c>
      <c r="H311">
        <f>VLOOKUP($A311,'[2]Sheet 1'!$A$2:$Q$3504,8,FALSE)</f>
        <v>11.83</v>
      </c>
      <c r="I311">
        <f>VLOOKUP($A311,'[2]Sheet 1'!$A$2:$Q$3504,9,FALSE)</f>
        <v>632</v>
      </c>
      <c r="J311">
        <f>VLOOKUP($A311,'[2]Sheet 1'!$A$2:$Q$3504,10,FALSE)</f>
        <v>25</v>
      </c>
      <c r="K311">
        <f>VLOOKUP($A311,'[2]Sheet 1'!$A$2:$Q$3504,11,FALSE)</f>
        <v>0.11</v>
      </c>
      <c r="L311">
        <f>VLOOKUP($A311,'[2]Sheet 1'!$A$2:$Q$3504,12,FALSE)</f>
        <v>37.4</v>
      </c>
      <c r="M311">
        <f>VLOOKUP($A311,'[2]Sheet 1'!$A$2:$Q$3504,13,FALSE)</f>
        <v>1020</v>
      </c>
      <c r="N311">
        <f>VLOOKUP($A311,'[2]Sheet 1'!$A$2:$Q$3504,14,FALSE)</f>
        <v>8.82</v>
      </c>
      <c r="O311">
        <f>VLOOKUP($A311,'[2]Sheet 1'!$A$2:$Q$3504,15,FALSE)</f>
        <v>0</v>
      </c>
      <c r="P311">
        <f>VLOOKUP($A311,'[2]Sheet 1'!$A$2:$Q$3504,16,FALSE)</f>
        <v>141.80000000000001</v>
      </c>
      <c r="Q311">
        <f>VLOOKUP($A311,'[2]Sheet 1'!$A$2:$Q$3504,17,FALSE)</f>
        <v>8</v>
      </c>
      <c r="S311" s="2"/>
    </row>
    <row r="312" spans="1:19" x14ac:dyDescent="0.25">
      <c r="A312" s="2">
        <v>702</v>
      </c>
      <c r="B312" s="2" t="s">
        <v>263</v>
      </c>
      <c r="C312" s="2">
        <v>95</v>
      </c>
      <c r="D312">
        <f>VLOOKUP($A312,'[2]Sheet 1'!$A$2:$Q$3504,4,FALSE)</f>
        <v>413.5</v>
      </c>
      <c r="E312">
        <f>VLOOKUP($A312,'[2]Sheet 1'!$A$2:$Q$3504,5,FALSE)</f>
        <v>8.25</v>
      </c>
      <c r="F312">
        <f>VLOOKUP($A312,'[2]Sheet 1'!$A$2:$Q$3504,6,FALSE)</f>
        <v>20.100000000000001</v>
      </c>
      <c r="G312">
        <f>VLOOKUP($A312,'[2]Sheet 1'!$A$2:$Q$3504,7,FALSE)</f>
        <v>2.15</v>
      </c>
      <c r="H312">
        <f>VLOOKUP($A312,'[2]Sheet 1'!$A$2:$Q$3504,8,FALSE)</f>
        <v>12.45</v>
      </c>
      <c r="I312">
        <f>VLOOKUP($A312,'[2]Sheet 1'!$A$2:$Q$3504,9,FALSE)</f>
        <v>157</v>
      </c>
      <c r="J312">
        <f>VLOOKUP($A312,'[2]Sheet 1'!$A$2:$Q$3504,10,FALSE)</f>
        <v>76</v>
      </c>
      <c r="K312">
        <f>VLOOKUP($A312,'[2]Sheet 1'!$A$2:$Q$3504,11,FALSE)</f>
        <v>5.7000000000000002E-2</v>
      </c>
      <c r="L312">
        <f>VLOOKUP($A312,'[2]Sheet 1'!$A$2:$Q$3504,12,FALSE)</f>
        <v>779.4</v>
      </c>
      <c r="M312">
        <f>VLOOKUP($A312,'[2]Sheet 1'!$A$2:$Q$3504,13,FALSE)</f>
        <v>463</v>
      </c>
      <c r="N312">
        <f>VLOOKUP($A312,'[2]Sheet 1'!$A$2:$Q$3504,14,FALSE)</f>
        <v>0</v>
      </c>
      <c r="O312">
        <f>VLOOKUP($A312,'[2]Sheet 1'!$A$2:$Q$3504,15,FALSE)</f>
        <v>0</v>
      </c>
      <c r="P312">
        <f>VLOOKUP($A312,'[2]Sheet 1'!$A$2:$Q$3504,16,FALSE)</f>
        <v>0</v>
      </c>
      <c r="Q312">
        <f>VLOOKUP($A312,'[2]Sheet 1'!$A$2:$Q$3504,17,FALSE)</f>
        <v>0.12</v>
      </c>
      <c r="S312" s="2"/>
    </row>
    <row r="313" spans="1:19" x14ac:dyDescent="0.25">
      <c r="A313" s="2">
        <v>711</v>
      </c>
      <c r="B313" s="2" t="s">
        <v>264</v>
      </c>
      <c r="C313" s="2">
        <v>95</v>
      </c>
      <c r="D313">
        <f>VLOOKUP($A313,'[2]Sheet 1'!$A$2:$Q$3504,4,FALSE)</f>
        <v>341</v>
      </c>
      <c r="E313">
        <f>VLOOKUP($A313,'[2]Sheet 1'!$A$2:$Q$3504,5,FALSE)</f>
        <v>16.7</v>
      </c>
      <c r="F313">
        <f>VLOOKUP($A313,'[2]Sheet 1'!$A$2:$Q$3504,6,FALSE)</f>
        <v>14.6</v>
      </c>
      <c r="G313">
        <f>VLOOKUP($A313,'[2]Sheet 1'!$A$2:$Q$3504,7,FALSE)</f>
        <v>4.8</v>
      </c>
      <c r="H313">
        <f>VLOOKUP($A313,'[2]Sheet 1'!$A$2:$Q$3504,8,FALSE)</f>
        <v>27.5</v>
      </c>
      <c r="I313">
        <f>VLOOKUP($A313,'[2]Sheet 1'!$A$2:$Q$3504,9,FALSE)</f>
        <v>709</v>
      </c>
      <c r="J313">
        <f>VLOOKUP($A313,'[2]Sheet 1'!$A$2:$Q$3504,10,FALSE)</f>
        <v>10</v>
      </c>
      <c r="K313">
        <f>VLOOKUP($A313,'[2]Sheet 1'!$A$2:$Q$3504,11,FALSE)</f>
        <v>0.3085</v>
      </c>
      <c r="L313">
        <f>VLOOKUP($A313,'[2]Sheet 1'!$A$2:$Q$3504,12,FALSE)</f>
        <v>544.85</v>
      </c>
      <c r="M313">
        <f>VLOOKUP($A313,'[2]Sheet 1'!$A$2:$Q$3504,13,FALSE)</f>
        <v>1440.5</v>
      </c>
      <c r="N313">
        <f>VLOOKUP($A313,'[2]Sheet 1'!$A$2:$Q$3504,14,FALSE)</f>
        <v>0</v>
      </c>
      <c r="O313">
        <f>VLOOKUP($A313,'[2]Sheet 1'!$A$2:$Q$3504,15,FALSE)</f>
        <v>0</v>
      </c>
      <c r="P313">
        <f>VLOOKUP($A313,'[2]Sheet 1'!$A$2:$Q$3504,16,FALSE)</f>
        <v>0</v>
      </c>
      <c r="Q313">
        <f>VLOOKUP($A313,'[2]Sheet 1'!$A$2:$Q$3504,17,FALSE)</f>
        <v>16</v>
      </c>
      <c r="S313" s="2"/>
    </row>
    <row r="314" spans="1:19" x14ac:dyDescent="0.25">
      <c r="A314" s="2">
        <v>720</v>
      </c>
      <c r="B314" s="2" t="s">
        <v>265</v>
      </c>
      <c r="C314" s="2">
        <v>13</v>
      </c>
      <c r="D314">
        <f>VLOOKUP($A314,'[2]Sheet 1'!$A$2:$Q$3504,4,FALSE)</f>
        <v>191.5</v>
      </c>
      <c r="E314">
        <f>VLOOKUP($A314,'[2]Sheet 1'!$A$2:$Q$3504,5,FALSE)</f>
        <v>4.8</v>
      </c>
      <c r="F314">
        <f>VLOOKUP($A314,'[2]Sheet 1'!$A$2:$Q$3504,6,FALSE)</f>
        <v>2.9</v>
      </c>
      <c r="G314">
        <f>VLOOKUP($A314,'[2]Sheet 1'!$A$2:$Q$3504,7,FALSE)</f>
        <v>1.4477454009999999</v>
      </c>
      <c r="H314">
        <f>VLOOKUP($A314,'[2]Sheet 1'!$A$2:$Q$3504,8,FALSE)</f>
        <v>2.554844825</v>
      </c>
      <c r="I314">
        <f>VLOOKUP($A314,'[2]Sheet 1'!$A$2:$Q$3504,9,FALSE)</f>
        <v>48.361367784999999</v>
      </c>
      <c r="J314">
        <f>VLOOKUP($A314,'[2]Sheet 1'!$A$2:$Q$3504,10,FALSE)</f>
        <v>13</v>
      </c>
      <c r="K314">
        <f>VLOOKUP($A314,'[2]Sheet 1'!$A$2:$Q$3504,11,FALSE)</f>
        <v>0.105</v>
      </c>
      <c r="L314">
        <f>VLOOKUP($A314,'[2]Sheet 1'!$A$2:$Q$3504,12,FALSE)</f>
        <v>41.2</v>
      </c>
      <c r="M314">
        <f>VLOOKUP($A314,'[2]Sheet 1'!$A$2:$Q$3504,13,FALSE)</f>
        <v>867.5</v>
      </c>
      <c r="N314">
        <f>VLOOKUP($A314,'[2]Sheet 1'!$A$2:$Q$3504,14,FALSE)</f>
        <v>0</v>
      </c>
      <c r="O314">
        <f>VLOOKUP($A314,'[2]Sheet 1'!$A$2:$Q$3504,15,FALSE)</f>
        <v>0</v>
      </c>
      <c r="P314">
        <f>VLOOKUP($A314,'[2]Sheet 1'!$A$2:$Q$3504,16,FALSE)</f>
        <v>0.8</v>
      </c>
      <c r="Q314">
        <f>VLOOKUP($A314,'[2]Sheet 1'!$A$2:$Q$3504,17,FALSE)</f>
        <v>0</v>
      </c>
      <c r="S314" s="2"/>
    </row>
    <row r="315" spans="1:19" x14ac:dyDescent="0.25">
      <c r="A315" s="2">
        <v>723</v>
      </c>
      <c r="B315" s="2" t="s">
        <v>266</v>
      </c>
      <c r="C315" s="2">
        <v>95</v>
      </c>
      <c r="D315">
        <f>VLOOKUP($A315,'[2]Sheet 1'!$A$2:$Q$3504,4,FALSE)</f>
        <v>289</v>
      </c>
      <c r="E315">
        <f>VLOOKUP($A315,'[2]Sheet 1'!$A$2:$Q$3504,5,FALSE)</f>
        <v>7.3</v>
      </c>
      <c r="F315">
        <f>VLOOKUP($A315,'[2]Sheet 1'!$A$2:$Q$3504,6,FALSE)</f>
        <v>12.2</v>
      </c>
      <c r="G315">
        <f>VLOOKUP($A315,'[2]Sheet 1'!$A$2:$Q$3504,7,FALSE)</f>
        <v>2.895</v>
      </c>
      <c r="H315">
        <f>VLOOKUP($A315,'[2]Sheet 1'!$A$2:$Q$3504,8,FALSE)</f>
        <v>12</v>
      </c>
      <c r="I315">
        <f>VLOOKUP($A315,'[2]Sheet 1'!$A$2:$Q$3504,9,FALSE)</f>
        <v>243</v>
      </c>
      <c r="J315">
        <f>VLOOKUP($A315,'[2]Sheet 1'!$A$2:$Q$3504,10,FALSE)</f>
        <v>150</v>
      </c>
      <c r="K315">
        <f>VLOOKUP($A315,'[2]Sheet 1'!$A$2:$Q$3504,11,FALSE)</f>
        <v>0.26100000000000001</v>
      </c>
      <c r="L315">
        <f>VLOOKUP($A315,'[2]Sheet 1'!$A$2:$Q$3504,12,FALSE)</f>
        <v>46.4</v>
      </c>
      <c r="M315">
        <f>VLOOKUP($A315,'[2]Sheet 1'!$A$2:$Q$3504,13,FALSE)</f>
        <v>738</v>
      </c>
      <c r="N315">
        <f>VLOOKUP($A315,'[2]Sheet 1'!$A$2:$Q$3504,14,FALSE)</f>
        <v>4.43</v>
      </c>
      <c r="O315">
        <f>VLOOKUP($A315,'[2]Sheet 1'!$A$2:$Q$3504,15,FALSE)</f>
        <v>0</v>
      </c>
      <c r="P315">
        <f>VLOOKUP($A315,'[2]Sheet 1'!$A$2:$Q$3504,16,FALSE)</f>
        <v>13.4</v>
      </c>
      <c r="Q315">
        <f>VLOOKUP($A315,'[2]Sheet 1'!$A$2:$Q$3504,17,FALSE)</f>
        <v>156</v>
      </c>
      <c r="S315" s="2"/>
    </row>
    <row r="316" spans="1:19" x14ac:dyDescent="0.25">
      <c r="A316" s="2">
        <v>737</v>
      </c>
      <c r="B316" s="2" t="s">
        <v>267</v>
      </c>
      <c r="C316" s="2">
        <v>0</v>
      </c>
      <c r="D316" t="e">
        <f>VLOOKUP($A316,'[2]Sheet 1'!$A$2:$Q$3504,4,FALSE)</f>
        <v>#N/A</v>
      </c>
      <c r="E316" t="e">
        <f>VLOOKUP($A316,'[2]Sheet 1'!$A$2:$Q$3504,5,FALSE)</f>
        <v>#N/A</v>
      </c>
      <c r="F316" t="e">
        <f>VLOOKUP($A316,'[2]Sheet 1'!$A$2:$Q$3504,6,FALSE)</f>
        <v>#N/A</v>
      </c>
      <c r="G316" t="e">
        <f>VLOOKUP($A316,'[2]Sheet 1'!$A$2:$Q$3504,7,FALSE)</f>
        <v>#N/A</v>
      </c>
      <c r="H316" t="e">
        <f>VLOOKUP($A316,'[2]Sheet 1'!$A$2:$Q$3504,8,FALSE)</f>
        <v>#N/A</v>
      </c>
      <c r="I316" t="e">
        <f>VLOOKUP($A316,'[2]Sheet 1'!$A$2:$Q$3504,9,FALSE)</f>
        <v>#N/A</v>
      </c>
      <c r="J316" t="e">
        <f>VLOOKUP($A316,'[2]Sheet 1'!$A$2:$Q$3504,10,FALSE)</f>
        <v>#N/A</v>
      </c>
      <c r="K316" t="e">
        <f>VLOOKUP($A316,'[2]Sheet 1'!$A$2:$Q$3504,11,FALSE)</f>
        <v>#N/A</v>
      </c>
      <c r="L316" t="e">
        <f>VLOOKUP($A316,'[2]Sheet 1'!$A$2:$Q$3504,12,FALSE)</f>
        <v>#N/A</v>
      </c>
      <c r="M316" t="e">
        <f>VLOOKUP($A316,'[2]Sheet 1'!$A$2:$Q$3504,13,FALSE)</f>
        <v>#N/A</v>
      </c>
      <c r="N316" t="e">
        <f>VLOOKUP($A316,'[2]Sheet 1'!$A$2:$Q$3504,14,FALSE)</f>
        <v>#N/A</v>
      </c>
      <c r="O316" t="e">
        <f>VLOOKUP($A316,'[2]Sheet 1'!$A$2:$Q$3504,15,FALSE)</f>
        <v>#N/A</v>
      </c>
      <c r="P316" t="e">
        <f>VLOOKUP($A316,'[2]Sheet 1'!$A$2:$Q$3504,16,FALSE)</f>
        <v>#N/A</v>
      </c>
      <c r="Q316" t="e">
        <f>VLOOKUP($A316,'[2]Sheet 1'!$A$2:$Q$3504,17,FALSE)</f>
        <v>#N/A</v>
      </c>
      <c r="S316" s="2"/>
    </row>
    <row r="317" spans="1:19" x14ac:dyDescent="0.25">
      <c r="A317" s="2">
        <v>748</v>
      </c>
      <c r="B317" s="2" t="s">
        <v>268</v>
      </c>
      <c r="C317" s="2">
        <v>50</v>
      </c>
      <c r="D317">
        <f>VLOOKUP($A317,'[2]Sheet 1'!$A$2:$Q$3504,4,FALSE)</f>
        <v>312</v>
      </c>
      <c r="E317">
        <f>VLOOKUP($A317,'[2]Sheet 1'!$A$2:$Q$3504,5,FALSE)</f>
        <v>9.68</v>
      </c>
      <c r="F317">
        <f>VLOOKUP($A317,'[2]Sheet 1'!$A$2:$Q$3504,6,FALSE)</f>
        <v>22.7</v>
      </c>
      <c r="G317">
        <f>VLOOKUP($A317,'[2]Sheet 1'!$A$2:$Q$3504,7,FALSE)</f>
        <v>4.5</v>
      </c>
      <c r="H317">
        <f>VLOOKUP($A317,'[2]Sheet 1'!$A$2:$Q$3504,8,FALSE)</f>
        <v>55</v>
      </c>
      <c r="I317">
        <f>VLOOKUP($A317,'[2]Sheet 1'!$A$2:$Q$3504,9,FALSE)</f>
        <v>168</v>
      </c>
      <c r="J317">
        <f>VLOOKUP($A317,'[2]Sheet 1'!$A$2:$Q$3504,10,FALSE)</f>
        <v>20</v>
      </c>
      <c r="K317">
        <f>VLOOKUP($A317,'[2]Sheet 1'!$A$2:$Q$3504,11,FALSE)</f>
        <v>0.15</v>
      </c>
      <c r="L317">
        <f>VLOOKUP($A317,'[2]Sheet 1'!$A$2:$Q$3504,12,FALSE)</f>
        <v>49.2</v>
      </c>
      <c r="M317">
        <f>VLOOKUP($A317,'[2]Sheet 1'!$A$2:$Q$3504,13,FALSE)</f>
        <v>2080</v>
      </c>
      <c r="N317">
        <f>VLOOKUP($A317,'[2]Sheet 1'!$A$2:$Q$3504,14,FALSE)</f>
        <v>4.43</v>
      </c>
      <c r="O317">
        <f>VLOOKUP($A317,'[2]Sheet 1'!$A$2:$Q$3504,15,FALSE)</f>
        <v>0</v>
      </c>
      <c r="P317">
        <f>VLOOKUP($A317,'[2]Sheet 1'!$A$2:$Q$3504,16,FALSE)</f>
        <v>13.4</v>
      </c>
      <c r="Q317">
        <f>VLOOKUP($A317,'[2]Sheet 1'!$A$2:$Q$3504,17,FALSE)</f>
        <v>0</v>
      </c>
      <c r="S317" s="2"/>
    </row>
    <row r="318" spans="1:19" x14ac:dyDescent="0.25">
      <c r="A318" s="2">
        <v>753</v>
      </c>
      <c r="B318" s="2" t="s">
        <v>269</v>
      </c>
      <c r="C318" s="2">
        <v>0</v>
      </c>
      <c r="D318" t="e">
        <f>VLOOKUP($A318,'[2]Sheet 1'!$A$2:$Q$3504,4,FALSE)</f>
        <v>#N/A</v>
      </c>
      <c r="E318" t="e">
        <f>VLOOKUP($A318,'[2]Sheet 1'!$A$2:$Q$3504,5,FALSE)</f>
        <v>#N/A</v>
      </c>
      <c r="F318" t="e">
        <f>VLOOKUP($A318,'[2]Sheet 1'!$A$2:$Q$3504,6,FALSE)</f>
        <v>#N/A</v>
      </c>
      <c r="G318" t="e">
        <f>VLOOKUP($A318,'[2]Sheet 1'!$A$2:$Q$3504,7,FALSE)</f>
        <v>#N/A</v>
      </c>
      <c r="H318" t="e">
        <f>VLOOKUP($A318,'[2]Sheet 1'!$A$2:$Q$3504,8,FALSE)</f>
        <v>#N/A</v>
      </c>
      <c r="I318" t="e">
        <f>VLOOKUP($A318,'[2]Sheet 1'!$A$2:$Q$3504,9,FALSE)</f>
        <v>#N/A</v>
      </c>
      <c r="J318" t="e">
        <f>VLOOKUP($A318,'[2]Sheet 1'!$A$2:$Q$3504,10,FALSE)</f>
        <v>#N/A</v>
      </c>
      <c r="K318" t="e">
        <f>VLOOKUP($A318,'[2]Sheet 1'!$A$2:$Q$3504,11,FALSE)</f>
        <v>#N/A</v>
      </c>
      <c r="L318" t="e">
        <f>VLOOKUP($A318,'[2]Sheet 1'!$A$2:$Q$3504,12,FALSE)</f>
        <v>#N/A</v>
      </c>
      <c r="M318" t="e">
        <f>VLOOKUP($A318,'[2]Sheet 1'!$A$2:$Q$3504,13,FALSE)</f>
        <v>#N/A</v>
      </c>
      <c r="N318" t="e">
        <f>VLOOKUP($A318,'[2]Sheet 1'!$A$2:$Q$3504,14,FALSE)</f>
        <v>#N/A</v>
      </c>
      <c r="O318" t="e">
        <f>VLOOKUP($A318,'[2]Sheet 1'!$A$2:$Q$3504,15,FALSE)</f>
        <v>#N/A</v>
      </c>
      <c r="P318" t="e">
        <f>VLOOKUP($A318,'[2]Sheet 1'!$A$2:$Q$3504,16,FALSE)</f>
        <v>#N/A</v>
      </c>
      <c r="Q318" t="e">
        <f>VLOOKUP($A318,'[2]Sheet 1'!$A$2:$Q$3504,17,FALSE)</f>
        <v>#N/A</v>
      </c>
      <c r="S318" s="2"/>
    </row>
    <row r="319" spans="1:19" x14ac:dyDescent="0.25">
      <c r="A319" s="2">
        <v>754</v>
      </c>
      <c r="B319" s="2" t="s">
        <v>270</v>
      </c>
      <c r="C319" s="2">
        <v>100</v>
      </c>
      <c r="D319">
        <f>VLOOKUP($A319,'[2]Sheet 1'!$A$2:$Q$3504,4,FALSE)</f>
        <v>0</v>
      </c>
      <c r="E319">
        <f>VLOOKUP($A319,'[2]Sheet 1'!$A$2:$Q$3504,5,FALSE)</f>
        <v>0</v>
      </c>
      <c r="F319">
        <f>VLOOKUP($A319,'[2]Sheet 1'!$A$2:$Q$3504,6,FALSE)</f>
        <v>0</v>
      </c>
      <c r="G319">
        <f>VLOOKUP($A319,'[2]Sheet 1'!$A$2:$Q$3504,7,FALSE)</f>
        <v>0</v>
      </c>
      <c r="H319">
        <f>VLOOKUP($A319,'[2]Sheet 1'!$A$2:$Q$3504,8,FALSE)</f>
        <v>0</v>
      </c>
      <c r="I319">
        <f>VLOOKUP($A319,'[2]Sheet 1'!$A$2:$Q$3504,9,FALSE)</f>
        <v>0</v>
      </c>
      <c r="J319">
        <f>VLOOKUP($A319,'[2]Sheet 1'!$A$2:$Q$3504,10,FALSE)</f>
        <v>0</v>
      </c>
      <c r="K319">
        <f>VLOOKUP($A319,'[2]Sheet 1'!$A$2:$Q$3504,11,FALSE)</f>
        <v>0</v>
      </c>
      <c r="L319">
        <f>VLOOKUP($A319,'[2]Sheet 1'!$A$2:$Q$3504,12,FALSE)</f>
        <v>0</v>
      </c>
      <c r="M319">
        <f>VLOOKUP($A319,'[2]Sheet 1'!$A$2:$Q$3504,13,FALSE)</f>
        <v>0</v>
      </c>
      <c r="N319">
        <f>VLOOKUP($A319,'[2]Sheet 1'!$A$2:$Q$3504,14,FALSE)</f>
        <v>0</v>
      </c>
      <c r="O319">
        <f>VLOOKUP($A319,'[2]Sheet 1'!$A$2:$Q$3504,15,FALSE)</f>
        <v>0</v>
      </c>
      <c r="P319">
        <f>VLOOKUP($A319,'[2]Sheet 1'!$A$2:$Q$3504,16,FALSE)</f>
        <v>0</v>
      </c>
      <c r="Q319">
        <f>VLOOKUP($A319,'[2]Sheet 1'!$A$2:$Q$3504,17,FALSE)</f>
        <v>0</v>
      </c>
      <c r="S319" s="2"/>
    </row>
    <row r="320" spans="1:19" x14ac:dyDescent="0.25">
      <c r="A320" s="2">
        <v>755</v>
      </c>
      <c r="B320" s="2" t="s">
        <v>271</v>
      </c>
      <c r="C320" s="2">
        <v>100</v>
      </c>
      <c r="D320">
        <f>VLOOKUP($A320,'[2]Sheet 1'!$A$2:$Q$3504,4,FALSE)</f>
        <v>0</v>
      </c>
      <c r="E320">
        <f>VLOOKUP($A320,'[2]Sheet 1'!$A$2:$Q$3504,5,FALSE)</f>
        <v>0</v>
      </c>
      <c r="F320">
        <f>VLOOKUP($A320,'[2]Sheet 1'!$A$2:$Q$3504,6,FALSE)</f>
        <v>0</v>
      </c>
      <c r="G320">
        <f>VLOOKUP($A320,'[2]Sheet 1'!$A$2:$Q$3504,7,FALSE)</f>
        <v>0</v>
      </c>
      <c r="H320">
        <f>VLOOKUP($A320,'[2]Sheet 1'!$A$2:$Q$3504,8,FALSE)</f>
        <v>0</v>
      </c>
      <c r="I320">
        <f>VLOOKUP($A320,'[2]Sheet 1'!$A$2:$Q$3504,9,FALSE)</f>
        <v>0</v>
      </c>
      <c r="J320">
        <f>VLOOKUP($A320,'[2]Sheet 1'!$A$2:$Q$3504,10,FALSE)</f>
        <v>0</v>
      </c>
      <c r="K320">
        <f>VLOOKUP($A320,'[2]Sheet 1'!$A$2:$Q$3504,11,FALSE)</f>
        <v>0</v>
      </c>
      <c r="L320">
        <f>VLOOKUP($A320,'[2]Sheet 1'!$A$2:$Q$3504,12,FALSE)</f>
        <v>0</v>
      </c>
      <c r="M320">
        <f>VLOOKUP($A320,'[2]Sheet 1'!$A$2:$Q$3504,13,FALSE)</f>
        <v>0</v>
      </c>
      <c r="N320">
        <f>VLOOKUP($A320,'[2]Sheet 1'!$A$2:$Q$3504,14,FALSE)</f>
        <v>0</v>
      </c>
      <c r="O320">
        <f>VLOOKUP($A320,'[2]Sheet 1'!$A$2:$Q$3504,15,FALSE)</f>
        <v>0</v>
      </c>
      <c r="P320">
        <f>VLOOKUP($A320,'[2]Sheet 1'!$A$2:$Q$3504,16,FALSE)</f>
        <v>0</v>
      </c>
      <c r="Q320">
        <f>VLOOKUP($A320,'[2]Sheet 1'!$A$2:$Q$3504,17,FALSE)</f>
        <v>0</v>
      </c>
      <c r="S320" s="2"/>
    </row>
    <row r="321" spans="1:19" x14ac:dyDescent="0.25">
      <c r="A321" s="2">
        <v>767</v>
      </c>
      <c r="B321" s="2" t="s">
        <v>272</v>
      </c>
      <c r="C321" s="2">
        <v>90</v>
      </c>
      <c r="D321">
        <f>VLOOKUP($A321,'[2]Sheet 1'!$A$2:$Q$3504,4,FALSE)</f>
        <v>0</v>
      </c>
      <c r="E321">
        <f>VLOOKUP($A321,'[2]Sheet 1'!$A$2:$Q$3504,5,FALSE)</f>
        <v>0</v>
      </c>
      <c r="F321">
        <f>VLOOKUP($A321,'[2]Sheet 1'!$A$2:$Q$3504,6,FALSE)</f>
        <v>0</v>
      </c>
      <c r="G321">
        <f>VLOOKUP($A321,'[2]Sheet 1'!$A$2:$Q$3504,7,FALSE)</f>
        <v>0</v>
      </c>
      <c r="H321">
        <f>VLOOKUP($A321,'[2]Sheet 1'!$A$2:$Q$3504,8,FALSE)</f>
        <v>0</v>
      </c>
      <c r="I321">
        <f>VLOOKUP($A321,'[2]Sheet 1'!$A$2:$Q$3504,9,FALSE)</f>
        <v>0</v>
      </c>
      <c r="J321">
        <f>VLOOKUP($A321,'[2]Sheet 1'!$A$2:$Q$3504,10,FALSE)</f>
        <v>0</v>
      </c>
      <c r="K321">
        <f>VLOOKUP($A321,'[2]Sheet 1'!$A$2:$Q$3504,11,FALSE)</f>
        <v>0</v>
      </c>
      <c r="L321">
        <f>VLOOKUP($A321,'[2]Sheet 1'!$A$2:$Q$3504,12,FALSE)</f>
        <v>0</v>
      </c>
      <c r="M321">
        <f>VLOOKUP($A321,'[2]Sheet 1'!$A$2:$Q$3504,13,FALSE)</f>
        <v>0</v>
      </c>
      <c r="N321">
        <f>VLOOKUP($A321,'[2]Sheet 1'!$A$2:$Q$3504,14,FALSE)</f>
        <v>0</v>
      </c>
      <c r="O321">
        <f>VLOOKUP($A321,'[2]Sheet 1'!$A$2:$Q$3504,15,FALSE)</f>
        <v>0</v>
      </c>
      <c r="P321">
        <f>VLOOKUP($A321,'[2]Sheet 1'!$A$2:$Q$3504,16,FALSE)</f>
        <v>0</v>
      </c>
      <c r="Q321">
        <f>VLOOKUP($A321,'[2]Sheet 1'!$A$2:$Q$3504,17,FALSE)</f>
        <v>0</v>
      </c>
      <c r="S321" s="2"/>
    </row>
    <row r="322" spans="1:19" x14ac:dyDescent="0.25">
      <c r="A322" s="2">
        <v>768</v>
      </c>
      <c r="B322" s="2" t="s">
        <v>273</v>
      </c>
      <c r="C322" s="2">
        <v>90</v>
      </c>
      <c r="D322">
        <f>VLOOKUP($A322,'[2]Sheet 1'!$A$2:$Q$3504,4,FALSE)</f>
        <v>0</v>
      </c>
      <c r="E322">
        <f>VLOOKUP($A322,'[2]Sheet 1'!$A$2:$Q$3504,5,FALSE)</f>
        <v>0</v>
      </c>
      <c r="F322">
        <f>VLOOKUP($A322,'[2]Sheet 1'!$A$2:$Q$3504,6,FALSE)</f>
        <v>0</v>
      </c>
      <c r="G322">
        <f>VLOOKUP($A322,'[2]Sheet 1'!$A$2:$Q$3504,7,FALSE)</f>
        <v>0</v>
      </c>
      <c r="H322">
        <f>VLOOKUP($A322,'[2]Sheet 1'!$A$2:$Q$3504,8,FALSE)</f>
        <v>0</v>
      </c>
      <c r="I322">
        <f>VLOOKUP($A322,'[2]Sheet 1'!$A$2:$Q$3504,9,FALSE)</f>
        <v>0</v>
      </c>
      <c r="J322">
        <f>VLOOKUP($A322,'[2]Sheet 1'!$A$2:$Q$3504,10,FALSE)</f>
        <v>0</v>
      </c>
      <c r="K322">
        <f>VLOOKUP($A322,'[2]Sheet 1'!$A$2:$Q$3504,11,FALSE)</f>
        <v>0</v>
      </c>
      <c r="L322">
        <f>VLOOKUP($A322,'[2]Sheet 1'!$A$2:$Q$3504,12,FALSE)</f>
        <v>0</v>
      </c>
      <c r="M322">
        <f>VLOOKUP($A322,'[2]Sheet 1'!$A$2:$Q$3504,13,FALSE)</f>
        <v>0</v>
      </c>
      <c r="N322">
        <f>VLOOKUP($A322,'[2]Sheet 1'!$A$2:$Q$3504,14,FALSE)</f>
        <v>0</v>
      </c>
      <c r="O322">
        <f>VLOOKUP($A322,'[2]Sheet 1'!$A$2:$Q$3504,15,FALSE)</f>
        <v>0</v>
      </c>
      <c r="P322">
        <f>VLOOKUP($A322,'[2]Sheet 1'!$A$2:$Q$3504,16,FALSE)</f>
        <v>0</v>
      </c>
      <c r="Q322">
        <f>VLOOKUP($A322,'[2]Sheet 1'!$A$2:$Q$3504,17,FALSE)</f>
        <v>0</v>
      </c>
      <c r="S322" s="2"/>
    </row>
    <row r="323" spans="1:19" x14ac:dyDescent="0.25">
      <c r="A323" s="2">
        <v>769</v>
      </c>
      <c r="B323" s="2" t="s">
        <v>274</v>
      </c>
      <c r="C323" s="2">
        <v>90</v>
      </c>
      <c r="D323">
        <f>VLOOKUP($A323,'[2]Sheet 1'!$A$2:$Q$3504,4,FALSE)</f>
        <v>0</v>
      </c>
      <c r="E323">
        <f>VLOOKUP($A323,'[2]Sheet 1'!$A$2:$Q$3504,5,FALSE)</f>
        <v>0</v>
      </c>
      <c r="F323">
        <f>VLOOKUP($A323,'[2]Sheet 1'!$A$2:$Q$3504,6,FALSE)</f>
        <v>0</v>
      </c>
      <c r="G323">
        <f>VLOOKUP($A323,'[2]Sheet 1'!$A$2:$Q$3504,7,FALSE)</f>
        <v>0</v>
      </c>
      <c r="H323">
        <f>VLOOKUP($A323,'[2]Sheet 1'!$A$2:$Q$3504,8,FALSE)</f>
        <v>0</v>
      </c>
      <c r="I323">
        <f>VLOOKUP($A323,'[2]Sheet 1'!$A$2:$Q$3504,9,FALSE)</f>
        <v>0</v>
      </c>
      <c r="J323">
        <f>VLOOKUP($A323,'[2]Sheet 1'!$A$2:$Q$3504,10,FALSE)</f>
        <v>0</v>
      </c>
      <c r="K323">
        <f>VLOOKUP($A323,'[2]Sheet 1'!$A$2:$Q$3504,11,FALSE)</f>
        <v>0</v>
      </c>
      <c r="L323">
        <f>VLOOKUP($A323,'[2]Sheet 1'!$A$2:$Q$3504,12,FALSE)</f>
        <v>0</v>
      </c>
      <c r="M323">
        <f>VLOOKUP($A323,'[2]Sheet 1'!$A$2:$Q$3504,13,FALSE)</f>
        <v>0</v>
      </c>
      <c r="N323">
        <f>VLOOKUP($A323,'[2]Sheet 1'!$A$2:$Q$3504,14,FALSE)</f>
        <v>0</v>
      </c>
      <c r="O323">
        <f>VLOOKUP($A323,'[2]Sheet 1'!$A$2:$Q$3504,15,FALSE)</f>
        <v>0</v>
      </c>
      <c r="P323">
        <f>VLOOKUP($A323,'[2]Sheet 1'!$A$2:$Q$3504,16,FALSE)</f>
        <v>0</v>
      </c>
      <c r="Q323">
        <f>VLOOKUP($A323,'[2]Sheet 1'!$A$2:$Q$3504,17,FALSE)</f>
        <v>0</v>
      </c>
      <c r="S323" s="2"/>
    </row>
    <row r="324" spans="1:19" x14ac:dyDescent="0.25">
      <c r="A324" s="2">
        <v>770</v>
      </c>
      <c r="B324" s="2" t="s">
        <v>275</v>
      </c>
      <c r="C324" s="2">
        <v>90</v>
      </c>
      <c r="D324">
        <f>VLOOKUP($A324,'[2]Sheet 1'!$A$2:$Q$3504,4,FALSE)</f>
        <v>0</v>
      </c>
      <c r="E324">
        <f>VLOOKUP($A324,'[2]Sheet 1'!$A$2:$Q$3504,5,FALSE)</f>
        <v>0</v>
      </c>
      <c r="F324">
        <f>VLOOKUP($A324,'[2]Sheet 1'!$A$2:$Q$3504,6,FALSE)</f>
        <v>0</v>
      </c>
      <c r="G324">
        <f>VLOOKUP($A324,'[2]Sheet 1'!$A$2:$Q$3504,7,FALSE)</f>
        <v>0</v>
      </c>
      <c r="H324">
        <f>VLOOKUP($A324,'[2]Sheet 1'!$A$2:$Q$3504,8,FALSE)</f>
        <v>0</v>
      </c>
      <c r="I324">
        <f>VLOOKUP($A324,'[2]Sheet 1'!$A$2:$Q$3504,9,FALSE)</f>
        <v>0</v>
      </c>
      <c r="J324">
        <f>VLOOKUP($A324,'[2]Sheet 1'!$A$2:$Q$3504,10,FALSE)</f>
        <v>0</v>
      </c>
      <c r="K324">
        <f>VLOOKUP($A324,'[2]Sheet 1'!$A$2:$Q$3504,11,FALSE)</f>
        <v>0</v>
      </c>
      <c r="L324">
        <f>VLOOKUP($A324,'[2]Sheet 1'!$A$2:$Q$3504,12,FALSE)</f>
        <v>0</v>
      </c>
      <c r="M324">
        <f>VLOOKUP($A324,'[2]Sheet 1'!$A$2:$Q$3504,13,FALSE)</f>
        <v>0</v>
      </c>
      <c r="N324">
        <f>VLOOKUP($A324,'[2]Sheet 1'!$A$2:$Q$3504,14,FALSE)</f>
        <v>0</v>
      </c>
      <c r="O324">
        <f>VLOOKUP($A324,'[2]Sheet 1'!$A$2:$Q$3504,15,FALSE)</f>
        <v>0</v>
      </c>
      <c r="P324">
        <f>VLOOKUP($A324,'[2]Sheet 1'!$A$2:$Q$3504,16,FALSE)</f>
        <v>0</v>
      </c>
      <c r="Q324">
        <f>VLOOKUP($A324,'[2]Sheet 1'!$A$2:$Q$3504,17,FALSE)</f>
        <v>0</v>
      </c>
      <c r="S324" s="2"/>
    </row>
    <row r="325" spans="1:19" x14ac:dyDescent="0.25">
      <c r="A325" s="2">
        <v>771</v>
      </c>
      <c r="B325" s="2" t="s">
        <v>276</v>
      </c>
      <c r="C325" s="2">
        <v>90</v>
      </c>
      <c r="D325">
        <f>VLOOKUP($A325,'[2]Sheet 1'!$A$2:$Q$3504,4,FALSE)</f>
        <v>0</v>
      </c>
      <c r="E325">
        <f>VLOOKUP($A325,'[2]Sheet 1'!$A$2:$Q$3504,5,FALSE)</f>
        <v>0</v>
      </c>
      <c r="F325">
        <f>VLOOKUP($A325,'[2]Sheet 1'!$A$2:$Q$3504,6,FALSE)</f>
        <v>0</v>
      </c>
      <c r="G325">
        <f>VLOOKUP($A325,'[2]Sheet 1'!$A$2:$Q$3504,7,FALSE)</f>
        <v>0</v>
      </c>
      <c r="H325">
        <f>VLOOKUP($A325,'[2]Sheet 1'!$A$2:$Q$3504,8,FALSE)</f>
        <v>0</v>
      </c>
      <c r="I325">
        <f>VLOOKUP($A325,'[2]Sheet 1'!$A$2:$Q$3504,9,FALSE)</f>
        <v>0</v>
      </c>
      <c r="J325">
        <f>VLOOKUP($A325,'[2]Sheet 1'!$A$2:$Q$3504,10,FALSE)</f>
        <v>0</v>
      </c>
      <c r="K325">
        <f>VLOOKUP($A325,'[2]Sheet 1'!$A$2:$Q$3504,11,FALSE)</f>
        <v>0</v>
      </c>
      <c r="L325">
        <f>VLOOKUP($A325,'[2]Sheet 1'!$A$2:$Q$3504,12,FALSE)</f>
        <v>0</v>
      </c>
      <c r="M325">
        <f>VLOOKUP($A325,'[2]Sheet 1'!$A$2:$Q$3504,13,FALSE)</f>
        <v>0</v>
      </c>
      <c r="N325">
        <f>VLOOKUP($A325,'[2]Sheet 1'!$A$2:$Q$3504,14,FALSE)</f>
        <v>0</v>
      </c>
      <c r="O325">
        <f>VLOOKUP($A325,'[2]Sheet 1'!$A$2:$Q$3504,15,FALSE)</f>
        <v>0</v>
      </c>
      <c r="P325">
        <f>VLOOKUP($A325,'[2]Sheet 1'!$A$2:$Q$3504,16,FALSE)</f>
        <v>0</v>
      </c>
      <c r="Q325">
        <f>VLOOKUP($A325,'[2]Sheet 1'!$A$2:$Q$3504,17,FALSE)</f>
        <v>0</v>
      </c>
      <c r="S325" s="2"/>
    </row>
    <row r="326" spans="1:19" x14ac:dyDescent="0.25">
      <c r="A326" s="2">
        <v>773</v>
      </c>
      <c r="B326" s="2" t="s">
        <v>277</v>
      </c>
      <c r="C326" s="2">
        <v>90</v>
      </c>
      <c r="D326">
        <f>VLOOKUP($A326,'[2]Sheet 1'!$A$2:$Q$3504,4,FALSE)</f>
        <v>0</v>
      </c>
      <c r="E326">
        <f>VLOOKUP($A326,'[2]Sheet 1'!$A$2:$Q$3504,5,FALSE)</f>
        <v>0</v>
      </c>
      <c r="F326">
        <f>VLOOKUP($A326,'[2]Sheet 1'!$A$2:$Q$3504,6,FALSE)</f>
        <v>0</v>
      </c>
      <c r="G326">
        <f>VLOOKUP($A326,'[2]Sheet 1'!$A$2:$Q$3504,7,FALSE)</f>
        <v>0</v>
      </c>
      <c r="H326">
        <f>VLOOKUP($A326,'[2]Sheet 1'!$A$2:$Q$3504,8,FALSE)</f>
        <v>0</v>
      </c>
      <c r="I326">
        <f>VLOOKUP($A326,'[2]Sheet 1'!$A$2:$Q$3504,9,FALSE)</f>
        <v>0</v>
      </c>
      <c r="J326">
        <f>VLOOKUP($A326,'[2]Sheet 1'!$A$2:$Q$3504,10,FALSE)</f>
        <v>0</v>
      </c>
      <c r="K326">
        <f>VLOOKUP($A326,'[2]Sheet 1'!$A$2:$Q$3504,11,FALSE)</f>
        <v>0</v>
      </c>
      <c r="L326">
        <f>VLOOKUP($A326,'[2]Sheet 1'!$A$2:$Q$3504,12,FALSE)</f>
        <v>0</v>
      </c>
      <c r="M326">
        <f>VLOOKUP($A326,'[2]Sheet 1'!$A$2:$Q$3504,13,FALSE)</f>
        <v>0</v>
      </c>
      <c r="N326">
        <f>VLOOKUP($A326,'[2]Sheet 1'!$A$2:$Q$3504,14,FALSE)</f>
        <v>0</v>
      </c>
      <c r="O326">
        <f>VLOOKUP($A326,'[2]Sheet 1'!$A$2:$Q$3504,15,FALSE)</f>
        <v>0</v>
      </c>
      <c r="P326">
        <f>VLOOKUP($A326,'[2]Sheet 1'!$A$2:$Q$3504,16,FALSE)</f>
        <v>0</v>
      </c>
      <c r="Q326">
        <f>VLOOKUP($A326,'[2]Sheet 1'!$A$2:$Q$3504,17,FALSE)</f>
        <v>0</v>
      </c>
      <c r="S326" s="2"/>
    </row>
    <row r="327" spans="1:19" x14ac:dyDescent="0.25">
      <c r="A327" s="2">
        <v>774</v>
      </c>
      <c r="B327" s="2" t="s">
        <v>278</v>
      </c>
      <c r="C327" s="2">
        <v>90</v>
      </c>
      <c r="D327">
        <f>VLOOKUP($A327,'[2]Sheet 1'!$A$2:$Q$3504,4,FALSE)</f>
        <v>0</v>
      </c>
      <c r="E327">
        <f>VLOOKUP($A327,'[2]Sheet 1'!$A$2:$Q$3504,5,FALSE)</f>
        <v>0</v>
      </c>
      <c r="F327">
        <f>VLOOKUP($A327,'[2]Sheet 1'!$A$2:$Q$3504,6,FALSE)</f>
        <v>0</v>
      </c>
      <c r="G327">
        <f>VLOOKUP($A327,'[2]Sheet 1'!$A$2:$Q$3504,7,FALSE)</f>
        <v>0</v>
      </c>
      <c r="H327">
        <f>VLOOKUP($A327,'[2]Sheet 1'!$A$2:$Q$3504,8,FALSE)</f>
        <v>0</v>
      </c>
      <c r="I327">
        <f>VLOOKUP($A327,'[2]Sheet 1'!$A$2:$Q$3504,9,FALSE)</f>
        <v>0</v>
      </c>
      <c r="J327">
        <f>VLOOKUP($A327,'[2]Sheet 1'!$A$2:$Q$3504,10,FALSE)</f>
        <v>0</v>
      </c>
      <c r="K327">
        <f>VLOOKUP($A327,'[2]Sheet 1'!$A$2:$Q$3504,11,FALSE)</f>
        <v>0</v>
      </c>
      <c r="L327">
        <f>VLOOKUP($A327,'[2]Sheet 1'!$A$2:$Q$3504,12,FALSE)</f>
        <v>0</v>
      </c>
      <c r="M327">
        <f>VLOOKUP($A327,'[2]Sheet 1'!$A$2:$Q$3504,13,FALSE)</f>
        <v>0</v>
      </c>
      <c r="N327">
        <f>VLOOKUP($A327,'[2]Sheet 1'!$A$2:$Q$3504,14,FALSE)</f>
        <v>0</v>
      </c>
      <c r="O327">
        <f>VLOOKUP($A327,'[2]Sheet 1'!$A$2:$Q$3504,15,FALSE)</f>
        <v>0</v>
      </c>
      <c r="P327">
        <f>VLOOKUP($A327,'[2]Sheet 1'!$A$2:$Q$3504,16,FALSE)</f>
        <v>0</v>
      </c>
      <c r="Q327">
        <f>VLOOKUP($A327,'[2]Sheet 1'!$A$2:$Q$3504,17,FALSE)</f>
        <v>0</v>
      </c>
      <c r="S327" s="2"/>
    </row>
    <row r="328" spans="1:19" x14ac:dyDescent="0.25">
      <c r="A328" s="2">
        <v>777</v>
      </c>
      <c r="B328" s="2" t="s">
        <v>460</v>
      </c>
      <c r="C328" s="2">
        <v>50</v>
      </c>
      <c r="D328" t="e">
        <f>VLOOKUP($A328,'[2]Sheet 1'!$A$2:$Q$3504,4,FALSE)</f>
        <v>#N/A</v>
      </c>
      <c r="E328" t="e">
        <f>VLOOKUP($A328,'[2]Sheet 1'!$A$2:$Q$3504,5,FALSE)</f>
        <v>#N/A</v>
      </c>
      <c r="F328" t="e">
        <f>VLOOKUP($A328,'[2]Sheet 1'!$A$2:$Q$3504,6,FALSE)</f>
        <v>#N/A</v>
      </c>
      <c r="G328" t="e">
        <f>VLOOKUP($A328,'[2]Sheet 1'!$A$2:$Q$3504,7,FALSE)</f>
        <v>#N/A</v>
      </c>
      <c r="H328" t="e">
        <f>VLOOKUP($A328,'[2]Sheet 1'!$A$2:$Q$3504,8,FALSE)</f>
        <v>#N/A</v>
      </c>
      <c r="I328" t="e">
        <f>VLOOKUP($A328,'[2]Sheet 1'!$A$2:$Q$3504,9,FALSE)</f>
        <v>#N/A</v>
      </c>
      <c r="J328" t="e">
        <f>VLOOKUP($A328,'[2]Sheet 1'!$A$2:$Q$3504,10,FALSE)</f>
        <v>#N/A</v>
      </c>
      <c r="K328" t="e">
        <f>VLOOKUP($A328,'[2]Sheet 1'!$A$2:$Q$3504,11,FALSE)</f>
        <v>#N/A</v>
      </c>
      <c r="L328" t="e">
        <f>VLOOKUP($A328,'[2]Sheet 1'!$A$2:$Q$3504,12,FALSE)</f>
        <v>#N/A</v>
      </c>
      <c r="M328" t="e">
        <f>VLOOKUP($A328,'[2]Sheet 1'!$A$2:$Q$3504,13,FALSE)</f>
        <v>#N/A</v>
      </c>
      <c r="N328" t="e">
        <f>VLOOKUP($A328,'[2]Sheet 1'!$A$2:$Q$3504,14,FALSE)</f>
        <v>#N/A</v>
      </c>
      <c r="O328" t="e">
        <f>VLOOKUP($A328,'[2]Sheet 1'!$A$2:$Q$3504,15,FALSE)</f>
        <v>#N/A</v>
      </c>
      <c r="P328" t="e">
        <f>VLOOKUP($A328,'[2]Sheet 1'!$A$2:$Q$3504,16,FALSE)</f>
        <v>#N/A</v>
      </c>
      <c r="Q328" t="e">
        <f>VLOOKUP($A328,'[2]Sheet 1'!$A$2:$Q$3504,17,FALSE)</f>
        <v>#N/A</v>
      </c>
      <c r="S328" s="2"/>
    </row>
    <row r="329" spans="1:19" x14ac:dyDescent="0.25">
      <c r="A329" s="2">
        <v>778</v>
      </c>
      <c r="B329" s="2" t="s">
        <v>279</v>
      </c>
      <c r="C329" s="2">
        <v>90</v>
      </c>
      <c r="D329">
        <f>VLOOKUP($A329,'[2]Sheet 1'!$A$2:$Q$3504,4,FALSE)</f>
        <v>0</v>
      </c>
      <c r="E329">
        <f>VLOOKUP($A329,'[2]Sheet 1'!$A$2:$Q$3504,5,FALSE)</f>
        <v>0</v>
      </c>
      <c r="F329">
        <f>VLOOKUP($A329,'[2]Sheet 1'!$A$2:$Q$3504,6,FALSE)</f>
        <v>0</v>
      </c>
      <c r="G329">
        <f>VLOOKUP($A329,'[2]Sheet 1'!$A$2:$Q$3504,7,FALSE)</f>
        <v>0</v>
      </c>
      <c r="H329">
        <f>VLOOKUP($A329,'[2]Sheet 1'!$A$2:$Q$3504,8,FALSE)</f>
        <v>0</v>
      </c>
      <c r="I329">
        <f>VLOOKUP($A329,'[2]Sheet 1'!$A$2:$Q$3504,9,FALSE)</f>
        <v>0</v>
      </c>
      <c r="J329">
        <f>VLOOKUP($A329,'[2]Sheet 1'!$A$2:$Q$3504,10,FALSE)</f>
        <v>0</v>
      </c>
      <c r="K329">
        <f>VLOOKUP($A329,'[2]Sheet 1'!$A$2:$Q$3504,11,FALSE)</f>
        <v>0</v>
      </c>
      <c r="L329">
        <f>VLOOKUP($A329,'[2]Sheet 1'!$A$2:$Q$3504,12,FALSE)</f>
        <v>0</v>
      </c>
      <c r="M329">
        <f>VLOOKUP($A329,'[2]Sheet 1'!$A$2:$Q$3504,13,FALSE)</f>
        <v>0</v>
      </c>
      <c r="N329">
        <f>VLOOKUP($A329,'[2]Sheet 1'!$A$2:$Q$3504,14,FALSE)</f>
        <v>0</v>
      </c>
      <c r="O329">
        <f>VLOOKUP($A329,'[2]Sheet 1'!$A$2:$Q$3504,15,FALSE)</f>
        <v>0</v>
      </c>
      <c r="P329">
        <f>VLOOKUP($A329,'[2]Sheet 1'!$A$2:$Q$3504,16,FALSE)</f>
        <v>0</v>
      </c>
      <c r="Q329">
        <f>VLOOKUP($A329,'[2]Sheet 1'!$A$2:$Q$3504,17,FALSE)</f>
        <v>0</v>
      </c>
      <c r="S329" s="2"/>
    </row>
    <row r="330" spans="1:19" x14ac:dyDescent="0.25">
      <c r="A330" s="2">
        <v>780</v>
      </c>
      <c r="B330" s="2" t="s">
        <v>280</v>
      </c>
      <c r="C330" s="2">
        <v>87</v>
      </c>
      <c r="D330">
        <f>VLOOKUP($A330,'[2]Sheet 1'!$A$2:$Q$3504,4,FALSE)</f>
        <v>0</v>
      </c>
      <c r="E330">
        <f>VLOOKUP($A330,'[2]Sheet 1'!$A$2:$Q$3504,5,FALSE)</f>
        <v>0</v>
      </c>
      <c r="F330">
        <f>VLOOKUP($A330,'[2]Sheet 1'!$A$2:$Q$3504,6,FALSE)</f>
        <v>0</v>
      </c>
      <c r="G330">
        <f>VLOOKUP($A330,'[2]Sheet 1'!$A$2:$Q$3504,7,FALSE)</f>
        <v>0</v>
      </c>
      <c r="H330">
        <f>VLOOKUP($A330,'[2]Sheet 1'!$A$2:$Q$3504,8,FALSE)</f>
        <v>0</v>
      </c>
      <c r="I330">
        <f>VLOOKUP($A330,'[2]Sheet 1'!$A$2:$Q$3504,9,FALSE)</f>
        <v>0</v>
      </c>
      <c r="J330">
        <f>VLOOKUP($A330,'[2]Sheet 1'!$A$2:$Q$3504,10,FALSE)</f>
        <v>0</v>
      </c>
      <c r="K330">
        <f>VLOOKUP($A330,'[2]Sheet 1'!$A$2:$Q$3504,11,FALSE)</f>
        <v>0</v>
      </c>
      <c r="L330">
        <f>VLOOKUP($A330,'[2]Sheet 1'!$A$2:$Q$3504,12,FALSE)</f>
        <v>0</v>
      </c>
      <c r="M330">
        <f>VLOOKUP($A330,'[2]Sheet 1'!$A$2:$Q$3504,13,FALSE)</f>
        <v>0</v>
      </c>
      <c r="N330">
        <f>VLOOKUP($A330,'[2]Sheet 1'!$A$2:$Q$3504,14,FALSE)</f>
        <v>0</v>
      </c>
      <c r="O330">
        <f>VLOOKUP($A330,'[2]Sheet 1'!$A$2:$Q$3504,15,FALSE)</f>
        <v>0</v>
      </c>
      <c r="P330">
        <f>VLOOKUP($A330,'[2]Sheet 1'!$A$2:$Q$3504,16,FALSE)</f>
        <v>0</v>
      </c>
      <c r="Q330">
        <f>VLOOKUP($A330,'[2]Sheet 1'!$A$2:$Q$3504,17,FALSE)</f>
        <v>0</v>
      </c>
      <c r="S330" s="2"/>
    </row>
    <row r="331" spans="1:19" x14ac:dyDescent="0.25">
      <c r="A331" s="2">
        <v>782</v>
      </c>
      <c r="B331" s="2" t="s">
        <v>461</v>
      </c>
      <c r="C331" s="2">
        <v>50</v>
      </c>
      <c r="D331" t="e">
        <f>VLOOKUP($A331,'[2]Sheet 1'!$A$2:$Q$3504,4,FALSE)</f>
        <v>#N/A</v>
      </c>
      <c r="E331" t="e">
        <f>VLOOKUP($A331,'[2]Sheet 1'!$A$2:$Q$3504,5,FALSE)</f>
        <v>#N/A</v>
      </c>
      <c r="F331" t="e">
        <f>VLOOKUP($A331,'[2]Sheet 1'!$A$2:$Q$3504,6,FALSE)</f>
        <v>#N/A</v>
      </c>
      <c r="G331" t="e">
        <f>VLOOKUP($A331,'[2]Sheet 1'!$A$2:$Q$3504,7,FALSE)</f>
        <v>#N/A</v>
      </c>
      <c r="H331" t="e">
        <f>VLOOKUP($A331,'[2]Sheet 1'!$A$2:$Q$3504,8,FALSE)</f>
        <v>#N/A</v>
      </c>
      <c r="I331" t="e">
        <f>VLOOKUP($A331,'[2]Sheet 1'!$A$2:$Q$3504,9,FALSE)</f>
        <v>#N/A</v>
      </c>
      <c r="J331" t="e">
        <f>VLOOKUP($A331,'[2]Sheet 1'!$A$2:$Q$3504,10,FALSE)</f>
        <v>#N/A</v>
      </c>
      <c r="K331" t="e">
        <f>VLOOKUP($A331,'[2]Sheet 1'!$A$2:$Q$3504,11,FALSE)</f>
        <v>#N/A</v>
      </c>
      <c r="L331" t="e">
        <f>VLOOKUP($A331,'[2]Sheet 1'!$A$2:$Q$3504,12,FALSE)</f>
        <v>#N/A</v>
      </c>
      <c r="M331" t="e">
        <f>VLOOKUP($A331,'[2]Sheet 1'!$A$2:$Q$3504,13,FALSE)</f>
        <v>#N/A</v>
      </c>
      <c r="N331" t="e">
        <f>VLOOKUP($A331,'[2]Sheet 1'!$A$2:$Q$3504,14,FALSE)</f>
        <v>#N/A</v>
      </c>
      <c r="O331" t="e">
        <f>VLOOKUP($A331,'[2]Sheet 1'!$A$2:$Q$3504,15,FALSE)</f>
        <v>#N/A</v>
      </c>
      <c r="P331" t="e">
        <f>VLOOKUP($A331,'[2]Sheet 1'!$A$2:$Q$3504,16,FALSE)</f>
        <v>#N/A</v>
      </c>
      <c r="Q331" t="e">
        <f>VLOOKUP($A331,'[2]Sheet 1'!$A$2:$Q$3504,17,FALSE)</f>
        <v>#N/A</v>
      </c>
      <c r="S331" s="2"/>
    </row>
    <row r="332" spans="1:19" x14ac:dyDescent="0.25">
      <c r="A332" s="2">
        <v>788</v>
      </c>
      <c r="B332" s="2" t="s">
        <v>462</v>
      </c>
      <c r="C332" s="2">
        <v>50</v>
      </c>
      <c r="D332" t="e">
        <f>VLOOKUP($A332,'[2]Sheet 1'!$A$2:$Q$3504,4,FALSE)</f>
        <v>#N/A</v>
      </c>
      <c r="E332" t="e">
        <f>VLOOKUP($A332,'[2]Sheet 1'!$A$2:$Q$3504,5,FALSE)</f>
        <v>#N/A</v>
      </c>
      <c r="F332" t="e">
        <f>VLOOKUP($A332,'[2]Sheet 1'!$A$2:$Q$3504,6,FALSE)</f>
        <v>#N/A</v>
      </c>
      <c r="G332" t="e">
        <f>VLOOKUP($A332,'[2]Sheet 1'!$A$2:$Q$3504,7,FALSE)</f>
        <v>#N/A</v>
      </c>
      <c r="H332" t="e">
        <f>VLOOKUP($A332,'[2]Sheet 1'!$A$2:$Q$3504,8,FALSE)</f>
        <v>#N/A</v>
      </c>
      <c r="I332" t="e">
        <f>VLOOKUP($A332,'[2]Sheet 1'!$A$2:$Q$3504,9,FALSE)</f>
        <v>#N/A</v>
      </c>
      <c r="J332" t="e">
        <f>VLOOKUP($A332,'[2]Sheet 1'!$A$2:$Q$3504,10,FALSE)</f>
        <v>#N/A</v>
      </c>
      <c r="K332" t="e">
        <f>VLOOKUP($A332,'[2]Sheet 1'!$A$2:$Q$3504,11,FALSE)</f>
        <v>#N/A</v>
      </c>
      <c r="L332" t="e">
        <f>VLOOKUP($A332,'[2]Sheet 1'!$A$2:$Q$3504,12,FALSE)</f>
        <v>#N/A</v>
      </c>
      <c r="M332" t="e">
        <f>VLOOKUP($A332,'[2]Sheet 1'!$A$2:$Q$3504,13,FALSE)</f>
        <v>#N/A</v>
      </c>
      <c r="N332" t="e">
        <f>VLOOKUP($A332,'[2]Sheet 1'!$A$2:$Q$3504,14,FALSE)</f>
        <v>#N/A</v>
      </c>
      <c r="O332" t="e">
        <f>VLOOKUP($A332,'[2]Sheet 1'!$A$2:$Q$3504,15,FALSE)</f>
        <v>#N/A</v>
      </c>
      <c r="P332" t="e">
        <f>VLOOKUP($A332,'[2]Sheet 1'!$A$2:$Q$3504,16,FALSE)</f>
        <v>#N/A</v>
      </c>
      <c r="Q332" t="e">
        <f>VLOOKUP($A332,'[2]Sheet 1'!$A$2:$Q$3504,17,FALSE)</f>
        <v>#N/A</v>
      </c>
      <c r="S332" s="2"/>
    </row>
    <row r="333" spans="1:19" x14ac:dyDescent="0.25">
      <c r="A333" s="2">
        <v>789</v>
      </c>
      <c r="B333" s="2" t="s">
        <v>463</v>
      </c>
      <c r="C333" s="2">
        <v>50</v>
      </c>
      <c r="D333" t="e">
        <f>VLOOKUP($A333,'[2]Sheet 1'!$A$2:$Q$3504,4,FALSE)</f>
        <v>#N/A</v>
      </c>
      <c r="E333" t="e">
        <f>VLOOKUP($A333,'[2]Sheet 1'!$A$2:$Q$3504,5,FALSE)</f>
        <v>#N/A</v>
      </c>
      <c r="F333" t="e">
        <f>VLOOKUP($A333,'[2]Sheet 1'!$A$2:$Q$3504,6,FALSE)</f>
        <v>#N/A</v>
      </c>
      <c r="G333" t="e">
        <f>VLOOKUP($A333,'[2]Sheet 1'!$A$2:$Q$3504,7,FALSE)</f>
        <v>#N/A</v>
      </c>
      <c r="H333" t="e">
        <f>VLOOKUP($A333,'[2]Sheet 1'!$A$2:$Q$3504,8,FALSE)</f>
        <v>#N/A</v>
      </c>
      <c r="I333" t="e">
        <f>VLOOKUP($A333,'[2]Sheet 1'!$A$2:$Q$3504,9,FALSE)</f>
        <v>#N/A</v>
      </c>
      <c r="J333" t="e">
        <f>VLOOKUP($A333,'[2]Sheet 1'!$A$2:$Q$3504,10,FALSE)</f>
        <v>#N/A</v>
      </c>
      <c r="K333" t="e">
        <f>VLOOKUP($A333,'[2]Sheet 1'!$A$2:$Q$3504,11,FALSE)</f>
        <v>#N/A</v>
      </c>
      <c r="L333" t="e">
        <f>VLOOKUP($A333,'[2]Sheet 1'!$A$2:$Q$3504,12,FALSE)</f>
        <v>#N/A</v>
      </c>
      <c r="M333" t="e">
        <f>VLOOKUP($A333,'[2]Sheet 1'!$A$2:$Q$3504,13,FALSE)</f>
        <v>#N/A</v>
      </c>
      <c r="N333" t="e">
        <f>VLOOKUP($A333,'[2]Sheet 1'!$A$2:$Q$3504,14,FALSE)</f>
        <v>#N/A</v>
      </c>
      <c r="O333" t="e">
        <f>VLOOKUP($A333,'[2]Sheet 1'!$A$2:$Q$3504,15,FALSE)</f>
        <v>#N/A</v>
      </c>
      <c r="P333" t="e">
        <f>VLOOKUP($A333,'[2]Sheet 1'!$A$2:$Q$3504,16,FALSE)</f>
        <v>#N/A</v>
      </c>
      <c r="Q333" t="e">
        <f>VLOOKUP($A333,'[2]Sheet 1'!$A$2:$Q$3504,17,FALSE)</f>
        <v>#N/A</v>
      </c>
      <c r="S333" s="2"/>
    </row>
    <row r="334" spans="1:19" x14ac:dyDescent="0.25">
      <c r="A334" s="2">
        <v>800</v>
      </c>
      <c r="B334" s="2" t="s">
        <v>464</v>
      </c>
      <c r="C334" s="2">
        <v>50</v>
      </c>
      <c r="D334" t="e">
        <f>VLOOKUP($A334,'[2]Sheet 1'!$A$2:$Q$3504,4,FALSE)</f>
        <v>#N/A</v>
      </c>
      <c r="E334" t="e">
        <f>VLOOKUP($A334,'[2]Sheet 1'!$A$2:$Q$3504,5,FALSE)</f>
        <v>#N/A</v>
      </c>
      <c r="F334" t="e">
        <f>VLOOKUP($A334,'[2]Sheet 1'!$A$2:$Q$3504,6,FALSE)</f>
        <v>#N/A</v>
      </c>
      <c r="G334" t="e">
        <f>VLOOKUP($A334,'[2]Sheet 1'!$A$2:$Q$3504,7,FALSE)</f>
        <v>#N/A</v>
      </c>
      <c r="H334" t="e">
        <f>VLOOKUP($A334,'[2]Sheet 1'!$A$2:$Q$3504,8,FALSE)</f>
        <v>#N/A</v>
      </c>
      <c r="I334" t="e">
        <f>VLOOKUP($A334,'[2]Sheet 1'!$A$2:$Q$3504,9,FALSE)</f>
        <v>#N/A</v>
      </c>
      <c r="J334" t="e">
        <f>VLOOKUP($A334,'[2]Sheet 1'!$A$2:$Q$3504,10,FALSE)</f>
        <v>#N/A</v>
      </c>
      <c r="K334" t="e">
        <f>VLOOKUP($A334,'[2]Sheet 1'!$A$2:$Q$3504,11,FALSE)</f>
        <v>#N/A</v>
      </c>
      <c r="L334" t="e">
        <f>VLOOKUP($A334,'[2]Sheet 1'!$A$2:$Q$3504,12,FALSE)</f>
        <v>#N/A</v>
      </c>
      <c r="M334" t="e">
        <f>VLOOKUP($A334,'[2]Sheet 1'!$A$2:$Q$3504,13,FALSE)</f>
        <v>#N/A</v>
      </c>
      <c r="N334" t="e">
        <f>VLOOKUP($A334,'[2]Sheet 1'!$A$2:$Q$3504,14,FALSE)</f>
        <v>#N/A</v>
      </c>
      <c r="O334" t="e">
        <f>VLOOKUP($A334,'[2]Sheet 1'!$A$2:$Q$3504,15,FALSE)</f>
        <v>#N/A</v>
      </c>
      <c r="P334" t="e">
        <f>VLOOKUP($A334,'[2]Sheet 1'!$A$2:$Q$3504,16,FALSE)</f>
        <v>#N/A</v>
      </c>
      <c r="Q334" t="e">
        <f>VLOOKUP($A334,'[2]Sheet 1'!$A$2:$Q$3504,17,FALSE)</f>
        <v>#N/A</v>
      </c>
      <c r="S334" s="2"/>
    </row>
    <row r="335" spans="1:19" x14ac:dyDescent="0.25">
      <c r="A335" s="2">
        <v>809</v>
      </c>
      <c r="B335" s="2" t="s">
        <v>281</v>
      </c>
      <c r="C335" s="2">
        <v>90</v>
      </c>
      <c r="D335">
        <f>VLOOKUP($A335,'[2]Sheet 1'!$A$2:$Q$3504,4,FALSE)</f>
        <v>0</v>
      </c>
      <c r="E335">
        <f>VLOOKUP($A335,'[2]Sheet 1'!$A$2:$Q$3504,5,FALSE)</f>
        <v>0</v>
      </c>
      <c r="F335">
        <f>VLOOKUP($A335,'[2]Sheet 1'!$A$2:$Q$3504,6,FALSE)</f>
        <v>0</v>
      </c>
      <c r="G335">
        <f>VLOOKUP($A335,'[2]Sheet 1'!$A$2:$Q$3504,7,FALSE)</f>
        <v>0</v>
      </c>
      <c r="H335">
        <f>VLOOKUP($A335,'[2]Sheet 1'!$A$2:$Q$3504,8,FALSE)</f>
        <v>0</v>
      </c>
      <c r="I335">
        <f>VLOOKUP($A335,'[2]Sheet 1'!$A$2:$Q$3504,9,FALSE)</f>
        <v>0</v>
      </c>
      <c r="J335">
        <f>VLOOKUP($A335,'[2]Sheet 1'!$A$2:$Q$3504,10,FALSE)</f>
        <v>0</v>
      </c>
      <c r="K335">
        <f>VLOOKUP($A335,'[2]Sheet 1'!$A$2:$Q$3504,11,FALSE)</f>
        <v>0</v>
      </c>
      <c r="L335">
        <f>VLOOKUP($A335,'[2]Sheet 1'!$A$2:$Q$3504,12,FALSE)</f>
        <v>0</v>
      </c>
      <c r="M335">
        <f>VLOOKUP($A335,'[2]Sheet 1'!$A$2:$Q$3504,13,FALSE)</f>
        <v>0</v>
      </c>
      <c r="N335">
        <f>VLOOKUP($A335,'[2]Sheet 1'!$A$2:$Q$3504,14,FALSE)</f>
        <v>0</v>
      </c>
      <c r="O335">
        <f>VLOOKUP($A335,'[2]Sheet 1'!$A$2:$Q$3504,15,FALSE)</f>
        <v>0</v>
      </c>
      <c r="P335">
        <f>VLOOKUP($A335,'[2]Sheet 1'!$A$2:$Q$3504,16,FALSE)</f>
        <v>0</v>
      </c>
      <c r="Q335">
        <f>VLOOKUP($A335,'[2]Sheet 1'!$A$2:$Q$3504,17,FALSE)</f>
        <v>0</v>
      </c>
      <c r="S335" s="2"/>
    </row>
    <row r="336" spans="1:19" x14ac:dyDescent="0.25">
      <c r="A336" s="2">
        <v>813</v>
      </c>
      <c r="B336" s="2" t="s">
        <v>435</v>
      </c>
      <c r="C336" s="2">
        <v>60</v>
      </c>
      <c r="D336" t="e">
        <f>VLOOKUP($A336,'[2]Sheet 1'!$A$2:$Q$3504,4,FALSE)</f>
        <v>#N/A</v>
      </c>
      <c r="E336" t="e">
        <f>VLOOKUP($A336,'[2]Sheet 1'!$A$2:$Q$3504,5,FALSE)</f>
        <v>#N/A</v>
      </c>
      <c r="F336" t="e">
        <f>VLOOKUP($A336,'[2]Sheet 1'!$A$2:$Q$3504,6,FALSE)</f>
        <v>#N/A</v>
      </c>
      <c r="G336" t="e">
        <f>VLOOKUP($A336,'[2]Sheet 1'!$A$2:$Q$3504,7,FALSE)</f>
        <v>#N/A</v>
      </c>
      <c r="H336" t="e">
        <f>VLOOKUP($A336,'[2]Sheet 1'!$A$2:$Q$3504,8,FALSE)</f>
        <v>#N/A</v>
      </c>
      <c r="I336" t="e">
        <f>VLOOKUP($A336,'[2]Sheet 1'!$A$2:$Q$3504,9,FALSE)</f>
        <v>#N/A</v>
      </c>
      <c r="J336" t="e">
        <f>VLOOKUP($A336,'[2]Sheet 1'!$A$2:$Q$3504,10,FALSE)</f>
        <v>#N/A</v>
      </c>
      <c r="K336" t="e">
        <f>VLOOKUP($A336,'[2]Sheet 1'!$A$2:$Q$3504,11,FALSE)</f>
        <v>#N/A</v>
      </c>
      <c r="L336" t="e">
        <f>VLOOKUP($A336,'[2]Sheet 1'!$A$2:$Q$3504,12,FALSE)</f>
        <v>#N/A</v>
      </c>
      <c r="M336" t="e">
        <f>VLOOKUP($A336,'[2]Sheet 1'!$A$2:$Q$3504,13,FALSE)</f>
        <v>#N/A</v>
      </c>
      <c r="N336" t="e">
        <f>VLOOKUP($A336,'[2]Sheet 1'!$A$2:$Q$3504,14,FALSE)</f>
        <v>#N/A</v>
      </c>
      <c r="O336" t="e">
        <f>VLOOKUP($A336,'[2]Sheet 1'!$A$2:$Q$3504,15,FALSE)</f>
        <v>#N/A</v>
      </c>
      <c r="P336" t="e">
        <f>VLOOKUP($A336,'[2]Sheet 1'!$A$2:$Q$3504,16,FALSE)</f>
        <v>#N/A</v>
      </c>
      <c r="Q336" t="e">
        <f>VLOOKUP($A336,'[2]Sheet 1'!$A$2:$Q$3504,17,FALSE)</f>
        <v>#N/A</v>
      </c>
      <c r="S336" s="2"/>
    </row>
    <row r="337" spans="1:19" x14ac:dyDescent="0.25">
      <c r="A337" s="2">
        <v>821</v>
      </c>
      <c r="B337" s="2" t="s">
        <v>436</v>
      </c>
      <c r="C337" s="2">
        <v>90</v>
      </c>
      <c r="D337" t="e">
        <f>VLOOKUP($A337,'[2]Sheet 1'!$A$2:$Q$3504,4,FALSE)</f>
        <v>#N/A</v>
      </c>
      <c r="E337" t="e">
        <f>VLOOKUP($A337,'[2]Sheet 1'!$A$2:$Q$3504,5,FALSE)</f>
        <v>#N/A</v>
      </c>
      <c r="F337" t="e">
        <f>VLOOKUP($A337,'[2]Sheet 1'!$A$2:$Q$3504,6,FALSE)</f>
        <v>#N/A</v>
      </c>
      <c r="G337" t="e">
        <f>VLOOKUP($A337,'[2]Sheet 1'!$A$2:$Q$3504,7,FALSE)</f>
        <v>#N/A</v>
      </c>
      <c r="H337" t="e">
        <f>VLOOKUP($A337,'[2]Sheet 1'!$A$2:$Q$3504,8,FALSE)</f>
        <v>#N/A</v>
      </c>
      <c r="I337" t="e">
        <f>VLOOKUP($A337,'[2]Sheet 1'!$A$2:$Q$3504,9,FALSE)</f>
        <v>#N/A</v>
      </c>
      <c r="J337" t="e">
        <f>VLOOKUP($A337,'[2]Sheet 1'!$A$2:$Q$3504,10,FALSE)</f>
        <v>#N/A</v>
      </c>
      <c r="K337" t="e">
        <f>VLOOKUP($A337,'[2]Sheet 1'!$A$2:$Q$3504,11,FALSE)</f>
        <v>#N/A</v>
      </c>
      <c r="L337" t="e">
        <f>VLOOKUP($A337,'[2]Sheet 1'!$A$2:$Q$3504,12,FALSE)</f>
        <v>#N/A</v>
      </c>
      <c r="M337" t="e">
        <f>VLOOKUP($A337,'[2]Sheet 1'!$A$2:$Q$3504,13,FALSE)</f>
        <v>#N/A</v>
      </c>
      <c r="N337" t="e">
        <f>VLOOKUP($A337,'[2]Sheet 1'!$A$2:$Q$3504,14,FALSE)</f>
        <v>#N/A</v>
      </c>
      <c r="O337" t="e">
        <f>VLOOKUP($A337,'[2]Sheet 1'!$A$2:$Q$3504,15,FALSE)</f>
        <v>#N/A</v>
      </c>
      <c r="P337" t="e">
        <f>VLOOKUP($A337,'[2]Sheet 1'!$A$2:$Q$3504,16,FALSE)</f>
        <v>#N/A</v>
      </c>
      <c r="Q337" t="e">
        <f>VLOOKUP($A337,'[2]Sheet 1'!$A$2:$Q$3504,17,FALSE)</f>
        <v>#N/A</v>
      </c>
      <c r="S337" s="2"/>
    </row>
    <row r="338" spans="1:19" x14ac:dyDescent="0.25">
      <c r="A338" s="2">
        <v>826</v>
      </c>
      <c r="B338" s="2" t="s">
        <v>282</v>
      </c>
      <c r="C338" s="2">
        <v>90</v>
      </c>
      <c r="D338">
        <f>VLOOKUP($A338,'[2]Sheet 1'!$A$2:$Q$3504,4,FALSE)</f>
        <v>0</v>
      </c>
      <c r="E338">
        <f>VLOOKUP($A338,'[2]Sheet 1'!$A$2:$Q$3504,5,FALSE)</f>
        <v>0</v>
      </c>
      <c r="F338">
        <f>VLOOKUP($A338,'[2]Sheet 1'!$A$2:$Q$3504,6,FALSE)</f>
        <v>0</v>
      </c>
      <c r="G338">
        <f>VLOOKUP($A338,'[2]Sheet 1'!$A$2:$Q$3504,7,FALSE)</f>
        <v>0</v>
      </c>
      <c r="H338">
        <f>VLOOKUP($A338,'[2]Sheet 1'!$A$2:$Q$3504,8,FALSE)</f>
        <v>0</v>
      </c>
      <c r="I338">
        <f>VLOOKUP($A338,'[2]Sheet 1'!$A$2:$Q$3504,9,FALSE)</f>
        <v>0</v>
      </c>
      <c r="J338">
        <f>VLOOKUP($A338,'[2]Sheet 1'!$A$2:$Q$3504,10,FALSE)</f>
        <v>0</v>
      </c>
      <c r="K338">
        <f>VLOOKUP($A338,'[2]Sheet 1'!$A$2:$Q$3504,11,FALSE)</f>
        <v>0</v>
      </c>
      <c r="L338">
        <f>VLOOKUP($A338,'[2]Sheet 1'!$A$2:$Q$3504,12,FALSE)</f>
        <v>0</v>
      </c>
      <c r="M338">
        <f>VLOOKUP($A338,'[2]Sheet 1'!$A$2:$Q$3504,13,FALSE)</f>
        <v>0</v>
      </c>
      <c r="N338">
        <f>VLOOKUP($A338,'[2]Sheet 1'!$A$2:$Q$3504,14,FALSE)</f>
        <v>0</v>
      </c>
      <c r="O338">
        <f>VLOOKUP($A338,'[2]Sheet 1'!$A$2:$Q$3504,15,FALSE)</f>
        <v>0</v>
      </c>
      <c r="P338">
        <f>VLOOKUP($A338,'[2]Sheet 1'!$A$2:$Q$3504,16,FALSE)</f>
        <v>0</v>
      </c>
      <c r="Q338">
        <f>VLOOKUP($A338,'[2]Sheet 1'!$A$2:$Q$3504,17,FALSE)</f>
        <v>0</v>
      </c>
      <c r="S338" s="2"/>
    </row>
    <row r="339" spans="1:19" x14ac:dyDescent="0.25">
      <c r="A339" s="2">
        <v>828</v>
      </c>
      <c r="B339" s="2" t="s">
        <v>283</v>
      </c>
      <c r="C339" s="2">
        <v>90</v>
      </c>
      <c r="D339">
        <f>VLOOKUP($A339,'[2]Sheet 1'!$A$2:$Q$3504,4,FALSE)</f>
        <v>0</v>
      </c>
      <c r="E339">
        <f>VLOOKUP($A339,'[2]Sheet 1'!$A$2:$Q$3504,5,FALSE)</f>
        <v>0</v>
      </c>
      <c r="F339">
        <f>VLOOKUP($A339,'[2]Sheet 1'!$A$2:$Q$3504,6,FALSE)</f>
        <v>0</v>
      </c>
      <c r="G339">
        <f>VLOOKUP($A339,'[2]Sheet 1'!$A$2:$Q$3504,7,FALSE)</f>
        <v>0</v>
      </c>
      <c r="H339">
        <f>VLOOKUP($A339,'[2]Sheet 1'!$A$2:$Q$3504,8,FALSE)</f>
        <v>0</v>
      </c>
      <c r="I339">
        <f>VLOOKUP($A339,'[2]Sheet 1'!$A$2:$Q$3504,9,FALSE)</f>
        <v>0</v>
      </c>
      <c r="J339">
        <f>VLOOKUP($A339,'[2]Sheet 1'!$A$2:$Q$3504,10,FALSE)</f>
        <v>0</v>
      </c>
      <c r="K339">
        <f>VLOOKUP($A339,'[2]Sheet 1'!$A$2:$Q$3504,11,FALSE)</f>
        <v>0</v>
      </c>
      <c r="L339">
        <f>VLOOKUP($A339,'[2]Sheet 1'!$A$2:$Q$3504,12,FALSE)</f>
        <v>0</v>
      </c>
      <c r="M339">
        <f>VLOOKUP($A339,'[2]Sheet 1'!$A$2:$Q$3504,13,FALSE)</f>
        <v>0</v>
      </c>
      <c r="N339">
        <f>VLOOKUP($A339,'[2]Sheet 1'!$A$2:$Q$3504,14,FALSE)</f>
        <v>0</v>
      </c>
      <c r="O339">
        <f>VLOOKUP($A339,'[2]Sheet 1'!$A$2:$Q$3504,15,FALSE)</f>
        <v>0</v>
      </c>
      <c r="P339">
        <f>VLOOKUP($A339,'[2]Sheet 1'!$A$2:$Q$3504,16,FALSE)</f>
        <v>0</v>
      </c>
      <c r="Q339">
        <f>VLOOKUP($A339,'[2]Sheet 1'!$A$2:$Q$3504,17,FALSE)</f>
        <v>0</v>
      </c>
      <c r="S339" s="2"/>
    </row>
    <row r="340" spans="1:19" x14ac:dyDescent="0.25">
      <c r="A340" s="2">
        <v>829</v>
      </c>
      <c r="B340" s="2" t="s">
        <v>284</v>
      </c>
      <c r="C340" s="2">
        <v>90</v>
      </c>
      <c r="D340">
        <f>VLOOKUP($A340,'[2]Sheet 1'!$A$2:$Q$3504,4,FALSE)</f>
        <v>0</v>
      </c>
      <c r="E340">
        <f>VLOOKUP($A340,'[2]Sheet 1'!$A$2:$Q$3504,5,FALSE)</f>
        <v>0</v>
      </c>
      <c r="F340">
        <f>VLOOKUP($A340,'[2]Sheet 1'!$A$2:$Q$3504,6,FALSE)</f>
        <v>0</v>
      </c>
      <c r="G340">
        <f>VLOOKUP($A340,'[2]Sheet 1'!$A$2:$Q$3504,7,FALSE)</f>
        <v>0</v>
      </c>
      <c r="H340">
        <f>VLOOKUP($A340,'[2]Sheet 1'!$A$2:$Q$3504,8,FALSE)</f>
        <v>0</v>
      </c>
      <c r="I340">
        <f>VLOOKUP($A340,'[2]Sheet 1'!$A$2:$Q$3504,9,FALSE)</f>
        <v>0</v>
      </c>
      <c r="J340">
        <f>VLOOKUP($A340,'[2]Sheet 1'!$A$2:$Q$3504,10,FALSE)</f>
        <v>0</v>
      </c>
      <c r="K340">
        <f>VLOOKUP($A340,'[2]Sheet 1'!$A$2:$Q$3504,11,FALSE)</f>
        <v>0</v>
      </c>
      <c r="L340">
        <f>VLOOKUP($A340,'[2]Sheet 1'!$A$2:$Q$3504,12,FALSE)</f>
        <v>0</v>
      </c>
      <c r="M340">
        <f>VLOOKUP($A340,'[2]Sheet 1'!$A$2:$Q$3504,13,FALSE)</f>
        <v>0</v>
      </c>
      <c r="N340">
        <f>VLOOKUP($A340,'[2]Sheet 1'!$A$2:$Q$3504,14,FALSE)</f>
        <v>0</v>
      </c>
      <c r="O340">
        <f>VLOOKUP($A340,'[2]Sheet 1'!$A$2:$Q$3504,15,FALSE)</f>
        <v>0</v>
      </c>
      <c r="P340">
        <f>VLOOKUP($A340,'[2]Sheet 1'!$A$2:$Q$3504,16,FALSE)</f>
        <v>0</v>
      </c>
      <c r="Q340">
        <f>VLOOKUP($A340,'[2]Sheet 1'!$A$2:$Q$3504,17,FALSE)</f>
        <v>0</v>
      </c>
      <c r="S340" s="2"/>
    </row>
    <row r="341" spans="1:19" x14ac:dyDescent="0.25">
      <c r="A341" s="2">
        <v>831</v>
      </c>
      <c r="B341" s="2" t="s">
        <v>285</v>
      </c>
      <c r="C341" s="2">
        <v>90</v>
      </c>
      <c r="D341">
        <f>VLOOKUP($A341,'[2]Sheet 1'!$A$2:$Q$3504,4,FALSE)</f>
        <v>0</v>
      </c>
      <c r="E341">
        <f>VLOOKUP($A341,'[2]Sheet 1'!$A$2:$Q$3504,5,FALSE)</f>
        <v>0</v>
      </c>
      <c r="F341">
        <f>VLOOKUP($A341,'[2]Sheet 1'!$A$2:$Q$3504,6,FALSE)</f>
        <v>0</v>
      </c>
      <c r="G341">
        <f>VLOOKUP($A341,'[2]Sheet 1'!$A$2:$Q$3504,7,FALSE)</f>
        <v>0</v>
      </c>
      <c r="H341">
        <f>VLOOKUP($A341,'[2]Sheet 1'!$A$2:$Q$3504,8,FALSE)</f>
        <v>0</v>
      </c>
      <c r="I341">
        <f>VLOOKUP($A341,'[2]Sheet 1'!$A$2:$Q$3504,9,FALSE)</f>
        <v>0</v>
      </c>
      <c r="J341">
        <f>VLOOKUP($A341,'[2]Sheet 1'!$A$2:$Q$3504,10,FALSE)</f>
        <v>0</v>
      </c>
      <c r="K341">
        <f>VLOOKUP($A341,'[2]Sheet 1'!$A$2:$Q$3504,11,FALSE)</f>
        <v>0</v>
      </c>
      <c r="L341">
        <f>VLOOKUP($A341,'[2]Sheet 1'!$A$2:$Q$3504,12,FALSE)</f>
        <v>0</v>
      </c>
      <c r="M341">
        <f>VLOOKUP($A341,'[2]Sheet 1'!$A$2:$Q$3504,13,FALSE)</f>
        <v>0</v>
      </c>
      <c r="N341">
        <f>VLOOKUP($A341,'[2]Sheet 1'!$A$2:$Q$3504,14,FALSE)</f>
        <v>0</v>
      </c>
      <c r="O341">
        <f>VLOOKUP($A341,'[2]Sheet 1'!$A$2:$Q$3504,15,FALSE)</f>
        <v>0</v>
      </c>
      <c r="P341">
        <f>VLOOKUP($A341,'[2]Sheet 1'!$A$2:$Q$3504,16,FALSE)</f>
        <v>0</v>
      </c>
      <c r="Q341">
        <f>VLOOKUP($A341,'[2]Sheet 1'!$A$2:$Q$3504,17,FALSE)</f>
        <v>0</v>
      </c>
      <c r="S341" s="2"/>
    </row>
    <row r="342" spans="1:19" x14ac:dyDescent="0.25">
      <c r="A342" s="2">
        <v>836</v>
      </c>
      <c r="B342" s="2" t="s">
        <v>286</v>
      </c>
      <c r="C342" s="2">
        <v>35</v>
      </c>
      <c r="D342">
        <f>VLOOKUP($A342,'[2]Sheet 1'!$A$2:$Q$3504,4,FALSE)</f>
        <v>0</v>
      </c>
      <c r="E342">
        <f>VLOOKUP($A342,'[2]Sheet 1'!$A$2:$Q$3504,5,FALSE)</f>
        <v>0</v>
      </c>
      <c r="F342">
        <f>VLOOKUP($A342,'[2]Sheet 1'!$A$2:$Q$3504,6,FALSE)</f>
        <v>0</v>
      </c>
      <c r="G342">
        <f>VLOOKUP($A342,'[2]Sheet 1'!$A$2:$Q$3504,7,FALSE)</f>
        <v>0</v>
      </c>
      <c r="H342">
        <f>VLOOKUP($A342,'[2]Sheet 1'!$A$2:$Q$3504,8,FALSE)</f>
        <v>0</v>
      </c>
      <c r="I342">
        <f>VLOOKUP($A342,'[2]Sheet 1'!$A$2:$Q$3504,9,FALSE)</f>
        <v>0</v>
      </c>
      <c r="J342">
        <f>VLOOKUP($A342,'[2]Sheet 1'!$A$2:$Q$3504,10,FALSE)</f>
        <v>0</v>
      </c>
      <c r="K342">
        <f>VLOOKUP($A342,'[2]Sheet 1'!$A$2:$Q$3504,11,FALSE)</f>
        <v>0</v>
      </c>
      <c r="L342">
        <f>VLOOKUP($A342,'[2]Sheet 1'!$A$2:$Q$3504,12,FALSE)</f>
        <v>0</v>
      </c>
      <c r="M342">
        <f>VLOOKUP($A342,'[2]Sheet 1'!$A$2:$Q$3504,13,FALSE)</f>
        <v>0</v>
      </c>
      <c r="N342">
        <f>VLOOKUP($A342,'[2]Sheet 1'!$A$2:$Q$3504,14,FALSE)</f>
        <v>0</v>
      </c>
      <c r="O342">
        <f>VLOOKUP($A342,'[2]Sheet 1'!$A$2:$Q$3504,15,FALSE)</f>
        <v>0</v>
      </c>
      <c r="P342">
        <f>VLOOKUP($A342,'[2]Sheet 1'!$A$2:$Q$3504,16,FALSE)</f>
        <v>0</v>
      </c>
      <c r="Q342">
        <f>VLOOKUP($A342,'[2]Sheet 1'!$A$2:$Q$3504,17,FALSE)</f>
        <v>0</v>
      </c>
      <c r="S342" s="2"/>
    </row>
    <row r="343" spans="1:19" x14ac:dyDescent="0.25">
      <c r="A343" s="2">
        <v>837</v>
      </c>
      <c r="B343" s="2" t="s">
        <v>287</v>
      </c>
      <c r="C343" s="2">
        <v>35</v>
      </c>
      <c r="D343">
        <f>VLOOKUP($A343,'[2]Sheet 1'!$A$2:$Q$3504,4,FALSE)</f>
        <v>0</v>
      </c>
      <c r="E343">
        <f>VLOOKUP($A343,'[2]Sheet 1'!$A$2:$Q$3504,5,FALSE)</f>
        <v>0</v>
      </c>
      <c r="F343">
        <f>VLOOKUP($A343,'[2]Sheet 1'!$A$2:$Q$3504,6,FALSE)</f>
        <v>0</v>
      </c>
      <c r="G343">
        <f>VLOOKUP($A343,'[2]Sheet 1'!$A$2:$Q$3504,7,FALSE)</f>
        <v>0</v>
      </c>
      <c r="H343">
        <f>VLOOKUP($A343,'[2]Sheet 1'!$A$2:$Q$3504,8,FALSE)</f>
        <v>0</v>
      </c>
      <c r="I343">
        <f>VLOOKUP($A343,'[2]Sheet 1'!$A$2:$Q$3504,9,FALSE)</f>
        <v>0</v>
      </c>
      <c r="J343">
        <f>VLOOKUP($A343,'[2]Sheet 1'!$A$2:$Q$3504,10,FALSE)</f>
        <v>0</v>
      </c>
      <c r="K343">
        <f>VLOOKUP($A343,'[2]Sheet 1'!$A$2:$Q$3504,11,FALSE)</f>
        <v>0</v>
      </c>
      <c r="L343">
        <f>VLOOKUP($A343,'[2]Sheet 1'!$A$2:$Q$3504,12,FALSE)</f>
        <v>0</v>
      </c>
      <c r="M343">
        <f>VLOOKUP($A343,'[2]Sheet 1'!$A$2:$Q$3504,13,FALSE)</f>
        <v>0</v>
      </c>
      <c r="N343">
        <f>VLOOKUP($A343,'[2]Sheet 1'!$A$2:$Q$3504,14,FALSE)</f>
        <v>0</v>
      </c>
      <c r="O343">
        <f>VLOOKUP($A343,'[2]Sheet 1'!$A$2:$Q$3504,15,FALSE)</f>
        <v>0</v>
      </c>
      <c r="P343">
        <f>VLOOKUP($A343,'[2]Sheet 1'!$A$2:$Q$3504,16,FALSE)</f>
        <v>0</v>
      </c>
      <c r="Q343">
        <f>VLOOKUP($A343,'[2]Sheet 1'!$A$2:$Q$3504,17,FALSE)</f>
        <v>0</v>
      </c>
      <c r="S343" s="2"/>
    </row>
    <row r="344" spans="1:19" x14ac:dyDescent="0.25">
      <c r="A344" s="2">
        <v>839</v>
      </c>
      <c r="B344" s="2" t="s">
        <v>465</v>
      </c>
      <c r="C344" s="4">
        <v>50</v>
      </c>
      <c r="D344" t="e">
        <f>VLOOKUP($A344,'[2]Sheet 1'!$A$2:$Q$3504,4,FALSE)</f>
        <v>#N/A</v>
      </c>
      <c r="E344" t="e">
        <f>VLOOKUP($A344,'[2]Sheet 1'!$A$2:$Q$3504,5,FALSE)</f>
        <v>#N/A</v>
      </c>
      <c r="F344" t="e">
        <f>VLOOKUP($A344,'[2]Sheet 1'!$A$2:$Q$3504,6,FALSE)</f>
        <v>#N/A</v>
      </c>
      <c r="G344" t="e">
        <f>VLOOKUP($A344,'[2]Sheet 1'!$A$2:$Q$3504,7,FALSE)</f>
        <v>#N/A</v>
      </c>
      <c r="H344" t="e">
        <f>VLOOKUP($A344,'[2]Sheet 1'!$A$2:$Q$3504,8,FALSE)</f>
        <v>#N/A</v>
      </c>
      <c r="I344" t="e">
        <f>VLOOKUP($A344,'[2]Sheet 1'!$A$2:$Q$3504,9,FALSE)</f>
        <v>#N/A</v>
      </c>
      <c r="J344" t="e">
        <f>VLOOKUP($A344,'[2]Sheet 1'!$A$2:$Q$3504,10,FALSE)</f>
        <v>#N/A</v>
      </c>
      <c r="K344" t="e">
        <f>VLOOKUP($A344,'[2]Sheet 1'!$A$2:$Q$3504,11,FALSE)</f>
        <v>#N/A</v>
      </c>
      <c r="L344" t="e">
        <f>VLOOKUP($A344,'[2]Sheet 1'!$A$2:$Q$3504,12,FALSE)</f>
        <v>#N/A</v>
      </c>
      <c r="M344" t="e">
        <f>VLOOKUP($A344,'[2]Sheet 1'!$A$2:$Q$3504,13,FALSE)</f>
        <v>#N/A</v>
      </c>
      <c r="N344" t="e">
        <f>VLOOKUP($A344,'[2]Sheet 1'!$A$2:$Q$3504,14,FALSE)</f>
        <v>#N/A</v>
      </c>
      <c r="O344" t="e">
        <f>VLOOKUP($A344,'[2]Sheet 1'!$A$2:$Q$3504,15,FALSE)</f>
        <v>#N/A</v>
      </c>
      <c r="P344" t="e">
        <f>VLOOKUP($A344,'[2]Sheet 1'!$A$2:$Q$3504,16,FALSE)</f>
        <v>#N/A</v>
      </c>
      <c r="Q344" t="e">
        <f>VLOOKUP($A344,'[2]Sheet 1'!$A$2:$Q$3504,17,FALSE)</f>
        <v>#N/A</v>
      </c>
      <c r="S344" s="4"/>
    </row>
    <row r="345" spans="1:19" x14ac:dyDescent="0.25">
      <c r="A345" s="2">
        <v>843</v>
      </c>
      <c r="B345" s="2" t="s">
        <v>288</v>
      </c>
      <c r="C345" s="2">
        <v>90</v>
      </c>
      <c r="D345" t="e">
        <f>VLOOKUP($A345,'[2]Sheet 1'!$A$2:$Q$3504,4,FALSE)</f>
        <v>#N/A</v>
      </c>
      <c r="E345" t="e">
        <f>VLOOKUP($A345,'[2]Sheet 1'!$A$2:$Q$3504,5,FALSE)</f>
        <v>#N/A</v>
      </c>
      <c r="F345" t="e">
        <f>VLOOKUP($A345,'[2]Sheet 1'!$A$2:$Q$3504,6,FALSE)</f>
        <v>#N/A</v>
      </c>
      <c r="G345" t="e">
        <f>VLOOKUP($A345,'[2]Sheet 1'!$A$2:$Q$3504,7,FALSE)</f>
        <v>#N/A</v>
      </c>
      <c r="H345" t="e">
        <f>VLOOKUP($A345,'[2]Sheet 1'!$A$2:$Q$3504,8,FALSE)</f>
        <v>#N/A</v>
      </c>
      <c r="I345" t="e">
        <f>VLOOKUP($A345,'[2]Sheet 1'!$A$2:$Q$3504,9,FALSE)</f>
        <v>#N/A</v>
      </c>
      <c r="J345" t="e">
        <f>VLOOKUP($A345,'[2]Sheet 1'!$A$2:$Q$3504,10,FALSE)</f>
        <v>#N/A</v>
      </c>
      <c r="K345" t="e">
        <f>VLOOKUP($A345,'[2]Sheet 1'!$A$2:$Q$3504,11,FALSE)</f>
        <v>#N/A</v>
      </c>
      <c r="L345" t="e">
        <f>VLOOKUP($A345,'[2]Sheet 1'!$A$2:$Q$3504,12,FALSE)</f>
        <v>#N/A</v>
      </c>
      <c r="M345" t="e">
        <f>VLOOKUP($A345,'[2]Sheet 1'!$A$2:$Q$3504,13,FALSE)</f>
        <v>#N/A</v>
      </c>
      <c r="N345" t="e">
        <f>VLOOKUP($A345,'[2]Sheet 1'!$A$2:$Q$3504,14,FALSE)</f>
        <v>#N/A</v>
      </c>
      <c r="O345" t="e">
        <f>VLOOKUP($A345,'[2]Sheet 1'!$A$2:$Q$3504,15,FALSE)</f>
        <v>#N/A</v>
      </c>
      <c r="P345" t="e">
        <f>VLOOKUP($A345,'[2]Sheet 1'!$A$2:$Q$3504,16,FALSE)</f>
        <v>#N/A</v>
      </c>
      <c r="Q345" t="e">
        <f>VLOOKUP($A345,'[2]Sheet 1'!$A$2:$Q$3504,17,FALSE)</f>
        <v>#N/A</v>
      </c>
      <c r="S345" s="2"/>
    </row>
    <row r="346" spans="1:19" x14ac:dyDescent="0.25">
      <c r="A346" s="2">
        <v>845</v>
      </c>
      <c r="B346" s="2" t="s">
        <v>289</v>
      </c>
      <c r="C346" s="2">
        <v>90</v>
      </c>
      <c r="D346" t="e">
        <f>VLOOKUP($A346,'[2]Sheet 1'!$A$2:$Q$3504,4,FALSE)</f>
        <v>#N/A</v>
      </c>
      <c r="E346" t="e">
        <f>VLOOKUP($A346,'[2]Sheet 1'!$A$2:$Q$3504,5,FALSE)</f>
        <v>#N/A</v>
      </c>
      <c r="F346" t="e">
        <f>VLOOKUP($A346,'[2]Sheet 1'!$A$2:$Q$3504,6,FALSE)</f>
        <v>#N/A</v>
      </c>
      <c r="G346" t="e">
        <f>VLOOKUP($A346,'[2]Sheet 1'!$A$2:$Q$3504,7,FALSE)</f>
        <v>#N/A</v>
      </c>
      <c r="H346" t="e">
        <f>VLOOKUP($A346,'[2]Sheet 1'!$A$2:$Q$3504,8,FALSE)</f>
        <v>#N/A</v>
      </c>
      <c r="I346" t="e">
        <f>VLOOKUP($A346,'[2]Sheet 1'!$A$2:$Q$3504,9,FALSE)</f>
        <v>#N/A</v>
      </c>
      <c r="J346" t="e">
        <f>VLOOKUP($A346,'[2]Sheet 1'!$A$2:$Q$3504,10,FALSE)</f>
        <v>#N/A</v>
      </c>
      <c r="K346" t="e">
        <f>VLOOKUP($A346,'[2]Sheet 1'!$A$2:$Q$3504,11,FALSE)</f>
        <v>#N/A</v>
      </c>
      <c r="L346" t="e">
        <f>VLOOKUP($A346,'[2]Sheet 1'!$A$2:$Q$3504,12,FALSE)</f>
        <v>#N/A</v>
      </c>
      <c r="M346" t="e">
        <f>VLOOKUP($A346,'[2]Sheet 1'!$A$2:$Q$3504,13,FALSE)</f>
        <v>#N/A</v>
      </c>
      <c r="N346" t="e">
        <f>VLOOKUP($A346,'[2]Sheet 1'!$A$2:$Q$3504,14,FALSE)</f>
        <v>#N/A</v>
      </c>
      <c r="O346" t="e">
        <f>VLOOKUP($A346,'[2]Sheet 1'!$A$2:$Q$3504,15,FALSE)</f>
        <v>#N/A</v>
      </c>
      <c r="P346" t="e">
        <f>VLOOKUP($A346,'[2]Sheet 1'!$A$2:$Q$3504,16,FALSE)</f>
        <v>#N/A</v>
      </c>
      <c r="Q346" t="e">
        <f>VLOOKUP($A346,'[2]Sheet 1'!$A$2:$Q$3504,17,FALSE)</f>
        <v>#N/A</v>
      </c>
      <c r="S346" s="2"/>
    </row>
    <row r="347" spans="1:19" x14ac:dyDescent="0.25">
      <c r="A347" s="2">
        <v>846</v>
      </c>
      <c r="B347" s="2" t="s">
        <v>290</v>
      </c>
      <c r="C347" s="2">
        <v>90</v>
      </c>
      <c r="D347">
        <f>VLOOKUP($A347,'[2]Sheet 1'!$A$2:$Q$3504,4,FALSE)</f>
        <v>362</v>
      </c>
      <c r="E347">
        <f>VLOOKUP($A347,'[2]Sheet 1'!$A$2:$Q$3504,5,FALSE)</f>
        <v>8.1199999999999992</v>
      </c>
      <c r="F347">
        <f>VLOOKUP($A347,'[2]Sheet 1'!$A$2:$Q$3504,6,FALSE)</f>
        <v>7.3</v>
      </c>
      <c r="G347">
        <f>VLOOKUP($A347,'[2]Sheet 1'!$A$2:$Q$3504,7,FALSE)</f>
        <v>1.82</v>
      </c>
      <c r="H347">
        <f>VLOOKUP($A347,'[2]Sheet 1'!$A$2:$Q$3504,8,FALSE)</f>
        <v>3.45</v>
      </c>
      <c r="I347">
        <f>VLOOKUP($A347,'[2]Sheet 1'!$A$2:$Q$3504,9,FALSE)</f>
        <v>6</v>
      </c>
      <c r="J347">
        <f>VLOOKUP($A347,'[2]Sheet 1'!$A$2:$Q$3504,10,FALSE)</f>
        <v>25</v>
      </c>
      <c r="K347">
        <f>VLOOKUP($A347,'[2]Sheet 1'!$A$2:$Q$3504,11,FALSE)</f>
        <v>0.20100000000000001</v>
      </c>
      <c r="L347">
        <f>VLOOKUP($A347,'[2]Sheet 1'!$A$2:$Q$3504,12,FALSE)</f>
        <v>21.6</v>
      </c>
      <c r="M347">
        <f>VLOOKUP($A347,'[2]Sheet 1'!$A$2:$Q$3504,13,FALSE)</f>
        <v>287</v>
      </c>
      <c r="N347">
        <f>VLOOKUP($A347,'[2]Sheet 1'!$A$2:$Q$3504,14,FALSE)</f>
        <v>0.42</v>
      </c>
      <c r="O347">
        <f>VLOOKUP($A347,'[2]Sheet 1'!$A$2:$Q$3504,15,FALSE)</f>
        <v>0</v>
      </c>
      <c r="P347">
        <f>VLOOKUP($A347,'[2]Sheet 1'!$A$2:$Q$3504,16,FALSE)</f>
        <v>0.3</v>
      </c>
      <c r="Q347">
        <f>VLOOKUP($A347,'[2]Sheet 1'!$A$2:$Q$3504,17,FALSE)</f>
        <v>0</v>
      </c>
      <c r="S347" s="2"/>
    </row>
    <row r="348" spans="1:19" x14ac:dyDescent="0.25">
      <c r="A348" s="2">
        <v>850</v>
      </c>
      <c r="B348" s="2" t="s">
        <v>291</v>
      </c>
      <c r="C348" s="2">
        <v>90</v>
      </c>
      <c r="D348" t="e">
        <f>VLOOKUP($A348,'[2]Sheet 1'!$A$2:$Q$3504,4,FALSE)</f>
        <v>#N/A</v>
      </c>
      <c r="E348" t="e">
        <f>VLOOKUP($A348,'[2]Sheet 1'!$A$2:$Q$3504,5,FALSE)</f>
        <v>#N/A</v>
      </c>
      <c r="F348" t="e">
        <f>VLOOKUP($A348,'[2]Sheet 1'!$A$2:$Q$3504,6,FALSE)</f>
        <v>#N/A</v>
      </c>
      <c r="G348" t="e">
        <f>VLOOKUP($A348,'[2]Sheet 1'!$A$2:$Q$3504,7,FALSE)</f>
        <v>#N/A</v>
      </c>
      <c r="H348" t="e">
        <f>VLOOKUP($A348,'[2]Sheet 1'!$A$2:$Q$3504,8,FALSE)</f>
        <v>#N/A</v>
      </c>
      <c r="I348" t="e">
        <f>VLOOKUP($A348,'[2]Sheet 1'!$A$2:$Q$3504,9,FALSE)</f>
        <v>#N/A</v>
      </c>
      <c r="J348" t="e">
        <f>VLOOKUP($A348,'[2]Sheet 1'!$A$2:$Q$3504,10,FALSE)</f>
        <v>#N/A</v>
      </c>
      <c r="K348" t="e">
        <f>VLOOKUP($A348,'[2]Sheet 1'!$A$2:$Q$3504,11,FALSE)</f>
        <v>#N/A</v>
      </c>
      <c r="L348" t="e">
        <f>VLOOKUP($A348,'[2]Sheet 1'!$A$2:$Q$3504,12,FALSE)</f>
        <v>#N/A</v>
      </c>
      <c r="M348" t="e">
        <f>VLOOKUP($A348,'[2]Sheet 1'!$A$2:$Q$3504,13,FALSE)</f>
        <v>#N/A</v>
      </c>
      <c r="N348" t="e">
        <f>VLOOKUP($A348,'[2]Sheet 1'!$A$2:$Q$3504,14,FALSE)</f>
        <v>#N/A</v>
      </c>
      <c r="O348" t="e">
        <f>VLOOKUP($A348,'[2]Sheet 1'!$A$2:$Q$3504,15,FALSE)</f>
        <v>#N/A</v>
      </c>
      <c r="P348" t="e">
        <f>VLOOKUP($A348,'[2]Sheet 1'!$A$2:$Q$3504,16,FALSE)</f>
        <v>#N/A</v>
      </c>
      <c r="Q348" t="e">
        <f>VLOOKUP($A348,'[2]Sheet 1'!$A$2:$Q$3504,17,FALSE)</f>
        <v>#N/A</v>
      </c>
      <c r="S348" s="2"/>
    </row>
    <row r="349" spans="1:19" x14ac:dyDescent="0.25">
      <c r="A349" s="2">
        <v>853</v>
      </c>
      <c r="B349" s="2" t="s">
        <v>292</v>
      </c>
      <c r="C349" s="2">
        <v>100</v>
      </c>
      <c r="D349" t="e">
        <f>VLOOKUP($A349,'[2]Sheet 1'!$A$2:$Q$3504,4,FALSE)</f>
        <v>#N/A</v>
      </c>
      <c r="E349" t="e">
        <f>VLOOKUP($A349,'[2]Sheet 1'!$A$2:$Q$3504,5,FALSE)</f>
        <v>#N/A</v>
      </c>
      <c r="F349" t="e">
        <f>VLOOKUP($A349,'[2]Sheet 1'!$A$2:$Q$3504,6,FALSE)</f>
        <v>#N/A</v>
      </c>
      <c r="G349" t="e">
        <f>VLOOKUP($A349,'[2]Sheet 1'!$A$2:$Q$3504,7,FALSE)</f>
        <v>#N/A</v>
      </c>
      <c r="H349" t="e">
        <f>VLOOKUP($A349,'[2]Sheet 1'!$A$2:$Q$3504,8,FALSE)</f>
        <v>#N/A</v>
      </c>
      <c r="I349" t="e">
        <f>VLOOKUP($A349,'[2]Sheet 1'!$A$2:$Q$3504,9,FALSE)</f>
        <v>#N/A</v>
      </c>
      <c r="J349" t="e">
        <f>VLOOKUP($A349,'[2]Sheet 1'!$A$2:$Q$3504,10,FALSE)</f>
        <v>#N/A</v>
      </c>
      <c r="K349" t="e">
        <f>VLOOKUP($A349,'[2]Sheet 1'!$A$2:$Q$3504,11,FALSE)</f>
        <v>#N/A</v>
      </c>
      <c r="L349" t="e">
        <f>VLOOKUP($A349,'[2]Sheet 1'!$A$2:$Q$3504,12,FALSE)</f>
        <v>#N/A</v>
      </c>
      <c r="M349" t="e">
        <f>VLOOKUP($A349,'[2]Sheet 1'!$A$2:$Q$3504,13,FALSE)</f>
        <v>#N/A</v>
      </c>
      <c r="N349" t="e">
        <f>VLOOKUP($A349,'[2]Sheet 1'!$A$2:$Q$3504,14,FALSE)</f>
        <v>#N/A</v>
      </c>
      <c r="O349" t="e">
        <f>VLOOKUP($A349,'[2]Sheet 1'!$A$2:$Q$3504,15,FALSE)</f>
        <v>#N/A</v>
      </c>
      <c r="P349" t="e">
        <f>VLOOKUP($A349,'[2]Sheet 1'!$A$2:$Q$3504,16,FALSE)</f>
        <v>#N/A</v>
      </c>
      <c r="Q349" t="e">
        <f>VLOOKUP($A349,'[2]Sheet 1'!$A$2:$Q$3504,17,FALSE)</f>
        <v>#N/A</v>
      </c>
      <c r="S349" s="2"/>
    </row>
    <row r="350" spans="1:19" x14ac:dyDescent="0.25">
      <c r="A350" s="2">
        <v>855</v>
      </c>
      <c r="B350" s="2" t="s">
        <v>293</v>
      </c>
      <c r="C350" s="2">
        <v>0</v>
      </c>
      <c r="D350" t="e">
        <f>VLOOKUP($A350,'[2]Sheet 1'!$A$2:$Q$3504,4,FALSE)</f>
        <v>#N/A</v>
      </c>
      <c r="E350" t="e">
        <f>VLOOKUP($A350,'[2]Sheet 1'!$A$2:$Q$3504,5,FALSE)</f>
        <v>#N/A</v>
      </c>
      <c r="F350" t="e">
        <f>VLOOKUP($A350,'[2]Sheet 1'!$A$2:$Q$3504,6,FALSE)</f>
        <v>#N/A</v>
      </c>
      <c r="G350" t="e">
        <f>VLOOKUP($A350,'[2]Sheet 1'!$A$2:$Q$3504,7,FALSE)</f>
        <v>#N/A</v>
      </c>
      <c r="H350" t="e">
        <f>VLOOKUP($A350,'[2]Sheet 1'!$A$2:$Q$3504,8,FALSE)</f>
        <v>#N/A</v>
      </c>
      <c r="I350" t="e">
        <f>VLOOKUP($A350,'[2]Sheet 1'!$A$2:$Q$3504,9,FALSE)</f>
        <v>#N/A</v>
      </c>
      <c r="J350" t="e">
        <f>VLOOKUP($A350,'[2]Sheet 1'!$A$2:$Q$3504,10,FALSE)</f>
        <v>#N/A</v>
      </c>
      <c r="K350" t="e">
        <f>VLOOKUP($A350,'[2]Sheet 1'!$A$2:$Q$3504,11,FALSE)</f>
        <v>#N/A</v>
      </c>
      <c r="L350" t="e">
        <f>VLOOKUP($A350,'[2]Sheet 1'!$A$2:$Q$3504,12,FALSE)</f>
        <v>#N/A</v>
      </c>
      <c r="M350" t="e">
        <f>VLOOKUP($A350,'[2]Sheet 1'!$A$2:$Q$3504,13,FALSE)</f>
        <v>#N/A</v>
      </c>
      <c r="N350" t="e">
        <f>VLOOKUP($A350,'[2]Sheet 1'!$A$2:$Q$3504,14,FALSE)</f>
        <v>#N/A</v>
      </c>
      <c r="O350" t="e">
        <f>VLOOKUP($A350,'[2]Sheet 1'!$A$2:$Q$3504,15,FALSE)</f>
        <v>#N/A</v>
      </c>
      <c r="P350" t="e">
        <f>VLOOKUP($A350,'[2]Sheet 1'!$A$2:$Q$3504,16,FALSE)</f>
        <v>#N/A</v>
      </c>
      <c r="Q350" t="e">
        <f>VLOOKUP($A350,'[2]Sheet 1'!$A$2:$Q$3504,17,FALSE)</f>
        <v>#N/A</v>
      </c>
      <c r="S350" s="2"/>
    </row>
    <row r="351" spans="1:19" x14ac:dyDescent="0.25">
      <c r="A351" s="2">
        <v>858</v>
      </c>
      <c r="B351" s="2" t="s">
        <v>294</v>
      </c>
      <c r="C351" s="2">
        <v>0</v>
      </c>
      <c r="D351" t="e">
        <f>VLOOKUP($A351,'[2]Sheet 1'!$A$2:$Q$3504,4,FALSE)</f>
        <v>#N/A</v>
      </c>
      <c r="E351" t="e">
        <f>VLOOKUP($A351,'[2]Sheet 1'!$A$2:$Q$3504,5,FALSE)</f>
        <v>#N/A</v>
      </c>
      <c r="F351" t="e">
        <f>VLOOKUP($A351,'[2]Sheet 1'!$A$2:$Q$3504,6,FALSE)</f>
        <v>#N/A</v>
      </c>
      <c r="G351" t="e">
        <f>VLOOKUP($A351,'[2]Sheet 1'!$A$2:$Q$3504,7,FALSE)</f>
        <v>#N/A</v>
      </c>
      <c r="H351" t="e">
        <f>VLOOKUP($A351,'[2]Sheet 1'!$A$2:$Q$3504,8,FALSE)</f>
        <v>#N/A</v>
      </c>
      <c r="I351" t="e">
        <f>VLOOKUP($A351,'[2]Sheet 1'!$A$2:$Q$3504,9,FALSE)</f>
        <v>#N/A</v>
      </c>
      <c r="J351" t="e">
        <f>VLOOKUP($A351,'[2]Sheet 1'!$A$2:$Q$3504,10,FALSE)</f>
        <v>#N/A</v>
      </c>
      <c r="K351" t="e">
        <f>VLOOKUP($A351,'[2]Sheet 1'!$A$2:$Q$3504,11,FALSE)</f>
        <v>#N/A</v>
      </c>
      <c r="L351" t="e">
        <f>VLOOKUP($A351,'[2]Sheet 1'!$A$2:$Q$3504,12,FALSE)</f>
        <v>#N/A</v>
      </c>
      <c r="M351" t="e">
        <f>VLOOKUP($A351,'[2]Sheet 1'!$A$2:$Q$3504,13,FALSE)</f>
        <v>#N/A</v>
      </c>
      <c r="N351" t="e">
        <f>VLOOKUP($A351,'[2]Sheet 1'!$A$2:$Q$3504,14,FALSE)</f>
        <v>#N/A</v>
      </c>
      <c r="O351" t="e">
        <f>VLOOKUP($A351,'[2]Sheet 1'!$A$2:$Q$3504,15,FALSE)</f>
        <v>#N/A</v>
      </c>
      <c r="P351" t="e">
        <f>VLOOKUP($A351,'[2]Sheet 1'!$A$2:$Q$3504,16,FALSE)</f>
        <v>#N/A</v>
      </c>
      <c r="Q351" t="e">
        <f>VLOOKUP($A351,'[2]Sheet 1'!$A$2:$Q$3504,17,FALSE)</f>
        <v>#N/A</v>
      </c>
      <c r="S351" s="2"/>
    </row>
    <row r="352" spans="1:19" x14ac:dyDescent="0.25">
      <c r="A352" s="2">
        <v>859</v>
      </c>
      <c r="B352" s="2" t="s">
        <v>295</v>
      </c>
      <c r="C352" s="2">
        <v>86</v>
      </c>
      <c r="D352" t="e">
        <f>VLOOKUP($A352,'[2]Sheet 1'!$A$2:$Q$3504,4,FALSE)</f>
        <v>#N/A</v>
      </c>
      <c r="E352" t="e">
        <f>VLOOKUP($A352,'[2]Sheet 1'!$A$2:$Q$3504,5,FALSE)</f>
        <v>#N/A</v>
      </c>
      <c r="F352" t="e">
        <f>VLOOKUP($A352,'[2]Sheet 1'!$A$2:$Q$3504,6,FALSE)</f>
        <v>#N/A</v>
      </c>
      <c r="G352" t="e">
        <f>VLOOKUP($A352,'[2]Sheet 1'!$A$2:$Q$3504,7,FALSE)</f>
        <v>#N/A</v>
      </c>
      <c r="H352" t="e">
        <f>VLOOKUP($A352,'[2]Sheet 1'!$A$2:$Q$3504,8,FALSE)</f>
        <v>#N/A</v>
      </c>
      <c r="I352" t="e">
        <f>VLOOKUP($A352,'[2]Sheet 1'!$A$2:$Q$3504,9,FALSE)</f>
        <v>#N/A</v>
      </c>
      <c r="J352" t="e">
        <f>VLOOKUP($A352,'[2]Sheet 1'!$A$2:$Q$3504,10,FALSE)</f>
        <v>#N/A</v>
      </c>
      <c r="K352" t="e">
        <f>VLOOKUP($A352,'[2]Sheet 1'!$A$2:$Q$3504,11,FALSE)</f>
        <v>#N/A</v>
      </c>
      <c r="L352" t="e">
        <f>VLOOKUP($A352,'[2]Sheet 1'!$A$2:$Q$3504,12,FALSE)</f>
        <v>#N/A</v>
      </c>
      <c r="M352" t="e">
        <f>VLOOKUP($A352,'[2]Sheet 1'!$A$2:$Q$3504,13,FALSE)</f>
        <v>#N/A</v>
      </c>
      <c r="N352" t="e">
        <f>VLOOKUP($A352,'[2]Sheet 1'!$A$2:$Q$3504,14,FALSE)</f>
        <v>#N/A</v>
      </c>
      <c r="O352" t="e">
        <f>VLOOKUP($A352,'[2]Sheet 1'!$A$2:$Q$3504,15,FALSE)</f>
        <v>#N/A</v>
      </c>
      <c r="P352" t="e">
        <f>VLOOKUP($A352,'[2]Sheet 1'!$A$2:$Q$3504,16,FALSE)</f>
        <v>#N/A</v>
      </c>
      <c r="Q352" t="e">
        <f>VLOOKUP($A352,'[2]Sheet 1'!$A$2:$Q$3504,17,FALSE)</f>
        <v>#N/A</v>
      </c>
      <c r="S352" s="2"/>
    </row>
    <row r="353" spans="1:19" x14ac:dyDescent="0.25">
      <c r="A353" s="2">
        <v>862</v>
      </c>
      <c r="B353" s="2" t="s">
        <v>296</v>
      </c>
      <c r="C353" s="2">
        <v>90</v>
      </c>
      <c r="D353" t="e">
        <f>VLOOKUP($A353,'[2]Sheet 1'!$A$2:$Q$3504,4,FALSE)</f>
        <v>#N/A</v>
      </c>
      <c r="E353" t="e">
        <f>VLOOKUP($A353,'[2]Sheet 1'!$A$2:$Q$3504,5,FALSE)</f>
        <v>#N/A</v>
      </c>
      <c r="F353" t="e">
        <f>VLOOKUP($A353,'[2]Sheet 1'!$A$2:$Q$3504,6,FALSE)</f>
        <v>#N/A</v>
      </c>
      <c r="G353" t="e">
        <f>VLOOKUP($A353,'[2]Sheet 1'!$A$2:$Q$3504,7,FALSE)</f>
        <v>#N/A</v>
      </c>
      <c r="H353" t="e">
        <f>VLOOKUP($A353,'[2]Sheet 1'!$A$2:$Q$3504,8,FALSE)</f>
        <v>#N/A</v>
      </c>
      <c r="I353" t="e">
        <f>VLOOKUP($A353,'[2]Sheet 1'!$A$2:$Q$3504,9,FALSE)</f>
        <v>#N/A</v>
      </c>
      <c r="J353" t="e">
        <f>VLOOKUP($A353,'[2]Sheet 1'!$A$2:$Q$3504,10,FALSE)</f>
        <v>#N/A</v>
      </c>
      <c r="K353" t="e">
        <f>VLOOKUP($A353,'[2]Sheet 1'!$A$2:$Q$3504,11,FALSE)</f>
        <v>#N/A</v>
      </c>
      <c r="L353" t="e">
        <f>VLOOKUP($A353,'[2]Sheet 1'!$A$2:$Q$3504,12,FALSE)</f>
        <v>#N/A</v>
      </c>
      <c r="M353" t="e">
        <f>VLOOKUP($A353,'[2]Sheet 1'!$A$2:$Q$3504,13,FALSE)</f>
        <v>#N/A</v>
      </c>
      <c r="N353" t="e">
        <f>VLOOKUP($A353,'[2]Sheet 1'!$A$2:$Q$3504,14,FALSE)</f>
        <v>#N/A</v>
      </c>
      <c r="O353" t="e">
        <f>VLOOKUP($A353,'[2]Sheet 1'!$A$2:$Q$3504,15,FALSE)</f>
        <v>#N/A</v>
      </c>
      <c r="P353" t="e">
        <f>VLOOKUP($A353,'[2]Sheet 1'!$A$2:$Q$3504,16,FALSE)</f>
        <v>#N/A</v>
      </c>
      <c r="Q353" t="e">
        <f>VLOOKUP($A353,'[2]Sheet 1'!$A$2:$Q$3504,17,FALSE)</f>
        <v>#N/A</v>
      </c>
      <c r="S353" s="2"/>
    </row>
    <row r="354" spans="1:19" x14ac:dyDescent="0.25">
      <c r="A354" s="2">
        <v>866</v>
      </c>
      <c r="B354" s="2" t="s">
        <v>297</v>
      </c>
      <c r="C354" s="2">
        <v>0</v>
      </c>
      <c r="D354" t="e">
        <f>VLOOKUP($A354,'[2]Sheet 1'!$A$2:$Q$3504,4,FALSE)</f>
        <v>#N/A</v>
      </c>
      <c r="E354" t="e">
        <f>VLOOKUP($A354,'[2]Sheet 1'!$A$2:$Q$3504,5,FALSE)</f>
        <v>#N/A</v>
      </c>
      <c r="F354" t="e">
        <f>VLOOKUP($A354,'[2]Sheet 1'!$A$2:$Q$3504,6,FALSE)</f>
        <v>#N/A</v>
      </c>
      <c r="G354" t="e">
        <f>VLOOKUP($A354,'[2]Sheet 1'!$A$2:$Q$3504,7,FALSE)</f>
        <v>#N/A</v>
      </c>
      <c r="H354" t="e">
        <f>VLOOKUP($A354,'[2]Sheet 1'!$A$2:$Q$3504,8,FALSE)</f>
        <v>#N/A</v>
      </c>
      <c r="I354" t="e">
        <f>VLOOKUP($A354,'[2]Sheet 1'!$A$2:$Q$3504,9,FALSE)</f>
        <v>#N/A</v>
      </c>
      <c r="J354" t="e">
        <f>VLOOKUP($A354,'[2]Sheet 1'!$A$2:$Q$3504,10,FALSE)</f>
        <v>#N/A</v>
      </c>
      <c r="K354" t="e">
        <f>VLOOKUP($A354,'[2]Sheet 1'!$A$2:$Q$3504,11,FALSE)</f>
        <v>#N/A</v>
      </c>
      <c r="L354" t="e">
        <f>VLOOKUP($A354,'[2]Sheet 1'!$A$2:$Q$3504,12,FALSE)</f>
        <v>#N/A</v>
      </c>
      <c r="M354" t="e">
        <f>VLOOKUP($A354,'[2]Sheet 1'!$A$2:$Q$3504,13,FALSE)</f>
        <v>#N/A</v>
      </c>
      <c r="N354" t="e">
        <f>VLOOKUP($A354,'[2]Sheet 1'!$A$2:$Q$3504,14,FALSE)</f>
        <v>#N/A</v>
      </c>
      <c r="O354" t="e">
        <f>VLOOKUP($A354,'[2]Sheet 1'!$A$2:$Q$3504,15,FALSE)</f>
        <v>#N/A</v>
      </c>
      <c r="P354" t="e">
        <f>VLOOKUP($A354,'[2]Sheet 1'!$A$2:$Q$3504,16,FALSE)</f>
        <v>#N/A</v>
      </c>
      <c r="Q354" t="e">
        <f>VLOOKUP($A354,'[2]Sheet 1'!$A$2:$Q$3504,17,FALSE)</f>
        <v>#N/A</v>
      </c>
      <c r="S354" s="2"/>
    </row>
    <row r="355" spans="1:19" x14ac:dyDescent="0.25">
      <c r="A355" s="2">
        <v>867</v>
      </c>
      <c r="B355" s="2" t="s">
        <v>298</v>
      </c>
      <c r="C355" s="2">
        <v>44.999999999999993</v>
      </c>
      <c r="D355">
        <f>VLOOKUP($A355,'[2]Sheet 1'!$A$2:$Q$3504,4,FALSE)</f>
        <v>130.85</v>
      </c>
      <c r="E355">
        <f>VLOOKUP($A355,'[2]Sheet 1'!$A$2:$Q$3504,5,FALSE)</f>
        <v>20</v>
      </c>
      <c r="F355">
        <f>VLOOKUP($A355,'[2]Sheet 1'!$A$2:$Q$3504,6,FALSE)</f>
        <v>0</v>
      </c>
      <c r="G355">
        <f>VLOOKUP($A355,'[2]Sheet 1'!$A$2:$Q$3504,7,FALSE)</f>
        <v>4.2949999999999999</v>
      </c>
      <c r="H355">
        <f>VLOOKUP($A355,'[2]Sheet 1'!$A$2:$Q$3504,8,FALSE)</f>
        <v>2.4500000000000002</v>
      </c>
      <c r="I355">
        <f>VLOOKUP($A355,'[2]Sheet 1'!$A$2:$Q$3504,9,FALSE)</f>
        <v>8</v>
      </c>
      <c r="J355">
        <f>VLOOKUP($A355,'[2]Sheet 1'!$A$2:$Q$3504,10,FALSE)</f>
        <v>7</v>
      </c>
      <c r="K355">
        <f>VLOOKUP($A355,'[2]Sheet 1'!$A$2:$Q$3504,11,FALSE)</f>
        <v>0.18</v>
      </c>
      <c r="L355">
        <f>VLOOKUP($A355,'[2]Sheet 1'!$A$2:$Q$3504,12,FALSE)</f>
        <v>0</v>
      </c>
      <c r="M355">
        <f>VLOOKUP($A355,'[2]Sheet 1'!$A$2:$Q$3504,13,FALSE)</f>
        <v>325</v>
      </c>
      <c r="N355">
        <f>VLOOKUP($A355,'[2]Sheet 1'!$A$2:$Q$3504,14,FALSE)</f>
        <v>0.26814703108425364</v>
      </c>
      <c r="O355">
        <f>VLOOKUP($A355,'[2]Sheet 1'!$A$2:$Q$3504,15,FALSE)</f>
        <v>1.5969321383876012</v>
      </c>
      <c r="P355">
        <f>VLOOKUP($A355,'[2]Sheet 1'!$A$2:$Q$3504,16,FALSE)</f>
        <v>1.0637480226847056</v>
      </c>
      <c r="Q355">
        <f>VLOOKUP($A355,'[2]Sheet 1'!$A$2:$Q$3504,17,FALSE)</f>
        <v>0</v>
      </c>
      <c r="S355" s="2"/>
    </row>
    <row r="356" spans="1:19" x14ac:dyDescent="0.25">
      <c r="A356" s="2">
        <v>868</v>
      </c>
      <c r="B356" s="2" t="s">
        <v>299</v>
      </c>
      <c r="C356" s="2">
        <v>50</v>
      </c>
      <c r="D356">
        <f>VLOOKUP($A356,'[2]Sheet 1'!$A$2:$Q$3504,4,FALSE)</f>
        <v>133.25</v>
      </c>
      <c r="E356">
        <f>VLOOKUP($A356,'[2]Sheet 1'!$A$2:$Q$3504,5,FALSE)</f>
        <v>15.85</v>
      </c>
      <c r="F356">
        <f>VLOOKUP($A356,'[2]Sheet 1'!$A$2:$Q$3504,6,FALSE)</f>
        <v>0</v>
      </c>
      <c r="G356">
        <f>VLOOKUP($A356,'[2]Sheet 1'!$A$2:$Q$3504,7,FALSE)</f>
        <v>2.395</v>
      </c>
      <c r="H356">
        <f>VLOOKUP($A356,'[2]Sheet 1'!$A$2:$Q$3504,8,FALSE)</f>
        <v>4.7</v>
      </c>
      <c r="I356">
        <f>VLOOKUP($A356,'[2]Sheet 1'!$A$2:$Q$3504,9,FALSE)</f>
        <v>9</v>
      </c>
      <c r="J356">
        <f>VLOOKUP($A356,'[2]Sheet 1'!$A$2:$Q$3504,10,FALSE)</f>
        <v>5</v>
      </c>
      <c r="K356">
        <f>VLOOKUP($A356,'[2]Sheet 1'!$A$2:$Q$3504,11,FALSE)</f>
        <v>0.37</v>
      </c>
      <c r="L356">
        <f>VLOOKUP($A356,'[2]Sheet 1'!$A$2:$Q$3504,12,FALSE)</f>
        <v>264.05</v>
      </c>
      <c r="M356">
        <f>VLOOKUP($A356,'[2]Sheet 1'!$A$2:$Q$3504,13,FALSE)</f>
        <v>275</v>
      </c>
      <c r="N356">
        <f>VLOOKUP($A356,'[2]Sheet 1'!$A$2:$Q$3504,14,FALSE)</f>
        <v>0.51</v>
      </c>
      <c r="O356">
        <f>VLOOKUP($A356,'[2]Sheet 1'!$A$2:$Q$3504,15,FALSE)</f>
        <v>49.04</v>
      </c>
      <c r="P356">
        <f>VLOOKUP($A356,'[2]Sheet 1'!$A$2:$Q$3504,16,FALSE)</f>
        <v>3.3</v>
      </c>
      <c r="Q356">
        <f>VLOOKUP($A356,'[2]Sheet 1'!$A$2:$Q$3504,17,FALSE)</f>
        <v>30</v>
      </c>
      <c r="S356" s="2"/>
    </row>
    <row r="357" spans="1:19" x14ac:dyDescent="0.25">
      <c r="A357" s="2">
        <v>869</v>
      </c>
      <c r="B357" s="2" t="s">
        <v>300</v>
      </c>
      <c r="C357" s="2">
        <v>100</v>
      </c>
      <c r="D357">
        <f>VLOOKUP($A357,'[2]Sheet 1'!$A$2:$Q$3504,4,FALSE)</f>
        <v>899.1</v>
      </c>
      <c r="E357">
        <f>VLOOKUP($A357,'[2]Sheet 1'!$A$2:$Q$3504,5,FALSE)</f>
        <v>0</v>
      </c>
      <c r="F357">
        <f>VLOOKUP($A357,'[2]Sheet 1'!$A$2:$Q$3504,6,FALSE)</f>
        <v>0</v>
      </c>
      <c r="G357">
        <f>VLOOKUP($A357,'[2]Sheet 1'!$A$2:$Q$3504,7,FALSE)</f>
        <v>0</v>
      </c>
      <c r="H357">
        <f>VLOOKUP($A357,'[2]Sheet 1'!$A$2:$Q$3504,8,FALSE)</f>
        <v>0</v>
      </c>
      <c r="I357">
        <f>VLOOKUP($A357,'[2]Sheet 1'!$A$2:$Q$3504,9,FALSE)</f>
        <v>0</v>
      </c>
      <c r="J357">
        <f>VLOOKUP($A357,'[2]Sheet 1'!$A$2:$Q$3504,10,FALSE)</f>
        <v>0</v>
      </c>
      <c r="K357">
        <f>VLOOKUP($A357,'[2]Sheet 1'!$A$2:$Q$3504,11,FALSE)</f>
        <v>0</v>
      </c>
      <c r="L357">
        <f>VLOOKUP($A357,'[2]Sheet 1'!$A$2:$Q$3504,12,FALSE)</f>
        <v>79.8</v>
      </c>
      <c r="M357">
        <f>VLOOKUP($A357,'[2]Sheet 1'!$A$2:$Q$3504,13,FALSE)</f>
        <v>0</v>
      </c>
      <c r="N357">
        <f>VLOOKUP($A357,'[2]Sheet 1'!$A$2:$Q$3504,14,FALSE)</f>
        <v>2.5825452341626844</v>
      </c>
      <c r="O357">
        <f>VLOOKUP($A357,'[2]Sheet 1'!$A$2:$Q$3504,15,FALSE)</f>
        <v>0</v>
      </c>
      <c r="P357">
        <f>VLOOKUP($A357,'[2]Sheet 1'!$A$2:$Q$3504,16,FALSE)</f>
        <v>0</v>
      </c>
      <c r="Q357">
        <f>VLOOKUP($A357,'[2]Sheet 1'!$A$2:$Q$3504,17,FALSE)</f>
        <v>0</v>
      </c>
      <c r="S357" s="2"/>
    </row>
    <row r="358" spans="1:19" x14ac:dyDescent="0.25">
      <c r="A358" s="2">
        <v>870</v>
      </c>
      <c r="B358" s="2" t="s">
        <v>301</v>
      </c>
      <c r="C358" s="2">
        <v>44.999999999999993</v>
      </c>
      <c r="D358">
        <f>VLOOKUP($A358,'[2]Sheet 1'!$A$2:$Q$3504,4,FALSE)</f>
        <v>173</v>
      </c>
      <c r="E358">
        <f>VLOOKUP($A358,'[2]Sheet 1'!$A$2:$Q$3504,5,FALSE)</f>
        <v>22.24</v>
      </c>
      <c r="F358">
        <f>VLOOKUP($A358,'[2]Sheet 1'!$A$2:$Q$3504,6,FALSE)</f>
        <v>0</v>
      </c>
      <c r="G358">
        <f>VLOOKUP($A358,'[2]Sheet 1'!$A$2:$Q$3504,7,FALSE)</f>
        <v>2.8</v>
      </c>
      <c r="H358">
        <f>VLOOKUP($A358,'[2]Sheet 1'!$A$2:$Q$3504,8,FALSE)</f>
        <v>2.04</v>
      </c>
      <c r="I358">
        <f>VLOOKUP($A358,'[2]Sheet 1'!$A$2:$Q$3504,9,FALSE)</f>
        <v>3</v>
      </c>
      <c r="J358">
        <f>VLOOKUP($A358,'[2]Sheet 1'!$A$2:$Q$3504,10,FALSE)</f>
        <v>9</v>
      </c>
      <c r="K358">
        <f>VLOOKUP($A358,'[2]Sheet 1'!$A$2:$Q$3504,11,FALSE)</f>
        <v>0.18</v>
      </c>
      <c r="L358">
        <f>VLOOKUP($A358,'[2]Sheet 1'!$A$2:$Q$3504,12,FALSE)</f>
        <v>92.9</v>
      </c>
      <c r="M358">
        <f>VLOOKUP($A358,'[2]Sheet 1'!$A$2:$Q$3504,13,FALSE)</f>
        <v>371</v>
      </c>
      <c r="N358">
        <f>VLOOKUP($A358,'[2]Sheet 1'!$A$2:$Q$3504,14,FALSE)</f>
        <v>0</v>
      </c>
      <c r="O358">
        <f>VLOOKUP($A358,'[2]Sheet 1'!$A$2:$Q$3504,15,FALSE)</f>
        <v>2.79</v>
      </c>
      <c r="P358">
        <f>VLOOKUP($A358,'[2]Sheet 1'!$A$2:$Q$3504,16,FALSE)</f>
        <v>0</v>
      </c>
      <c r="Q358">
        <f>VLOOKUP($A358,'[2]Sheet 1'!$A$2:$Q$3504,17,FALSE)</f>
        <v>0</v>
      </c>
      <c r="S358" s="2"/>
    </row>
    <row r="359" spans="1:19" x14ac:dyDescent="0.25">
      <c r="A359" s="2">
        <v>874</v>
      </c>
      <c r="B359" s="2" t="s">
        <v>302</v>
      </c>
      <c r="C359" s="2">
        <v>50</v>
      </c>
      <c r="D359">
        <f>VLOOKUP($A359,'[2]Sheet 1'!$A$2:$Q$3504,4,FALSE)</f>
        <v>312</v>
      </c>
      <c r="E359">
        <f>VLOOKUP($A359,'[2]Sheet 1'!$A$2:$Q$3504,5,FALSE)</f>
        <v>14.11</v>
      </c>
      <c r="F359">
        <f>VLOOKUP($A359,'[2]Sheet 1'!$A$2:$Q$3504,6,FALSE)</f>
        <v>0</v>
      </c>
      <c r="G359">
        <f>VLOOKUP($A359,'[2]Sheet 1'!$A$2:$Q$3504,7,FALSE)</f>
        <v>2.8</v>
      </c>
      <c r="H359">
        <f>VLOOKUP($A359,'[2]Sheet 1'!$A$2:$Q$3504,8,FALSE)</f>
        <v>1.76</v>
      </c>
      <c r="I359">
        <f>VLOOKUP($A359,'[2]Sheet 1'!$A$2:$Q$3504,9,FALSE)</f>
        <v>7</v>
      </c>
      <c r="J359">
        <f>VLOOKUP($A359,'[2]Sheet 1'!$A$2:$Q$3504,10,FALSE)</f>
        <v>4</v>
      </c>
      <c r="K359">
        <f>VLOOKUP($A359,'[2]Sheet 1'!$A$2:$Q$3504,11,FALSE)</f>
        <v>0.14000000000000001</v>
      </c>
      <c r="L359">
        <f>VLOOKUP($A359,'[2]Sheet 1'!$A$2:$Q$3504,12,FALSE)</f>
        <v>0</v>
      </c>
      <c r="M359">
        <f>VLOOKUP($A359,'[2]Sheet 1'!$A$2:$Q$3504,13,FALSE)</f>
        <v>176</v>
      </c>
      <c r="N359">
        <f>VLOOKUP($A359,'[2]Sheet 1'!$A$2:$Q$3504,14,FALSE)</f>
        <v>0</v>
      </c>
      <c r="O359">
        <f>VLOOKUP($A359,'[2]Sheet 1'!$A$2:$Q$3504,15,FALSE)</f>
        <v>1.86</v>
      </c>
      <c r="P359">
        <f>VLOOKUP($A359,'[2]Sheet 1'!$A$2:$Q$3504,16,FALSE)</f>
        <v>0</v>
      </c>
      <c r="Q359">
        <f>VLOOKUP($A359,'[2]Sheet 1'!$A$2:$Q$3504,17,FALSE)</f>
        <v>0</v>
      </c>
      <c r="S359" s="2"/>
    </row>
    <row r="360" spans="1:19" x14ac:dyDescent="0.25">
      <c r="A360" s="2">
        <v>875</v>
      </c>
      <c r="B360" s="2" t="s">
        <v>303</v>
      </c>
      <c r="C360" s="2">
        <v>50</v>
      </c>
      <c r="D360">
        <f>VLOOKUP($A360,'[2]Sheet 1'!$A$2:$Q$3504,4,FALSE)</f>
        <v>295</v>
      </c>
      <c r="E360">
        <f>VLOOKUP($A360,'[2]Sheet 1'!$A$2:$Q$3504,5,FALSE)</f>
        <v>23.05</v>
      </c>
      <c r="F360">
        <f>VLOOKUP($A360,'[2]Sheet 1'!$A$2:$Q$3504,6,FALSE)</f>
        <v>0</v>
      </c>
      <c r="G360">
        <f>VLOOKUP($A360,'[2]Sheet 1'!$A$2:$Q$3504,7,FALSE)</f>
        <v>4.84</v>
      </c>
      <c r="H360">
        <f>VLOOKUP($A360,'[2]Sheet 1'!$A$2:$Q$3504,8,FALSE)</f>
        <v>2.42</v>
      </c>
      <c r="I360">
        <f>VLOOKUP($A360,'[2]Sheet 1'!$A$2:$Q$3504,9,FALSE)</f>
        <v>11</v>
      </c>
      <c r="J360">
        <f>VLOOKUP($A360,'[2]Sheet 1'!$A$2:$Q$3504,10,FALSE)</f>
        <v>21</v>
      </c>
      <c r="K360">
        <f>VLOOKUP($A360,'[2]Sheet 1'!$A$2:$Q$3504,11,FALSE)</f>
        <v>0.17599999999999999</v>
      </c>
      <c r="L360">
        <f>VLOOKUP($A360,'[2]Sheet 1'!$A$2:$Q$3504,12,FALSE)</f>
        <v>74.599999999999994</v>
      </c>
      <c r="M360">
        <f>VLOOKUP($A360,'[2]Sheet 1'!$A$2:$Q$3504,13,FALSE)</f>
        <v>305</v>
      </c>
      <c r="N360">
        <f>VLOOKUP($A360,'[2]Sheet 1'!$A$2:$Q$3504,14,FALSE)</f>
        <v>0</v>
      </c>
      <c r="O360">
        <f>VLOOKUP($A360,'[2]Sheet 1'!$A$2:$Q$3504,15,FALSE)</f>
        <v>2.65</v>
      </c>
      <c r="P360">
        <f>VLOOKUP($A360,'[2]Sheet 1'!$A$2:$Q$3504,16,FALSE)</f>
        <v>2.2999999999999998</v>
      </c>
      <c r="Q360">
        <f>VLOOKUP($A360,'[2]Sheet 1'!$A$2:$Q$3504,17,FALSE)</f>
        <v>0</v>
      </c>
      <c r="S360" s="2"/>
    </row>
    <row r="361" spans="1:19" x14ac:dyDescent="0.25">
      <c r="A361" s="2">
        <v>882</v>
      </c>
      <c r="B361" s="2" t="s">
        <v>304</v>
      </c>
      <c r="C361" s="2">
        <v>13</v>
      </c>
      <c r="D361">
        <f>VLOOKUP($A361,'[2]Sheet 1'!$A$2:$Q$3504,4,FALSE)</f>
        <v>57.1</v>
      </c>
      <c r="E361">
        <f>VLOOKUP($A361,'[2]Sheet 1'!$A$2:$Q$3504,5,FALSE)</f>
        <v>3.25</v>
      </c>
      <c r="F361">
        <f>VLOOKUP($A361,'[2]Sheet 1'!$A$2:$Q$3504,6,FALSE)</f>
        <v>0</v>
      </c>
      <c r="G361">
        <f>VLOOKUP($A361,'[2]Sheet 1'!$A$2:$Q$3504,7,FALSE)</f>
        <v>0.38</v>
      </c>
      <c r="H361">
        <f>VLOOKUP($A361,'[2]Sheet 1'!$A$2:$Q$3504,8,FALSE)</f>
        <v>0.15740988</v>
      </c>
      <c r="I361">
        <f>VLOOKUP($A361,'[2]Sheet 1'!$A$2:$Q$3504,9,FALSE)</f>
        <v>116.5</v>
      </c>
      <c r="J361">
        <f>VLOOKUP($A361,'[2]Sheet 1'!$A$2:$Q$3504,10,FALSE)</f>
        <v>6.5</v>
      </c>
      <c r="K361">
        <f>VLOOKUP($A361,'[2]Sheet 1'!$A$2:$Q$3504,11,FALSE)</f>
        <v>5.4819759500000002E-2</v>
      </c>
      <c r="L361">
        <f>VLOOKUP($A361,'[2]Sheet 1'!$A$2:$Q$3504,12,FALSE)</f>
        <v>7.9971064869999999</v>
      </c>
      <c r="M361">
        <f>VLOOKUP($A361,'[2]Sheet 1'!$A$2:$Q$3504,13,FALSE)</f>
        <v>130</v>
      </c>
      <c r="N361">
        <f>VLOOKUP($A361,'[2]Sheet 1'!$A$2:$Q$3504,14,FALSE)</f>
        <v>7.0000000000000007E-2</v>
      </c>
      <c r="O361">
        <f>VLOOKUP($A361,'[2]Sheet 1'!$A$2:$Q$3504,15,FALSE)</f>
        <v>0.52500000000000002</v>
      </c>
      <c r="P361">
        <f>VLOOKUP($A361,'[2]Sheet 1'!$A$2:$Q$3504,16,FALSE)</f>
        <v>0.3</v>
      </c>
      <c r="Q361">
        <f>VLOOKUP($A361,'[2]Sheet 1'!$A$2:$Q$3504,17,FALSE)</f>
        <v>32.176234979999997</v>
      </c>
      <c r="S361" s="2"/>
    </row>
    <row r="362" spans="1:19" x14ac:dyDescent="0.25">
      <c r="A362" s="2">
        <v>885</v>
      </c>
      <c r="B362" s="2" t="s">
        <v>305</v>
      </c>
      <c r="C362" s="2">
        <v>40</v>
      </c>
      <c r="D362">
        <f>VLOOKUP($A362,'[2]Sheet 1'!$A$2:$Q$3504,4,FALSE)</f>
        <v>288.86</v>
      </c>
      <c r="E362">
        <f>VLOOKUP($A362,'[2]Sheet 1'!$A$2:$Q$3504,5,FALSE)</f>
        <v>2.25</v>
      </c>
      <c r="F362">
        <f>VLOOKUP($A362,'[2]Sheet 1'!$A$2:$Q$3504,6,FALSE)</f>
        <v>0</v>
      </c>
      <c r="G362">
        <f>VLOOKUP($A362,'[2]Sheet 1'!$A$2:$Q$3504,7,FALSE)</f>
        <v>0.23</v>
      </c>
      <c r="H362">
        <f>VLOOKUP($A362,'[2]Sheet 1'!$A$2:$Q$3504,8,FALSE)</f>
        <v>0.1</v>
      </c>
      <c r="I362">
        <f>VLOOKUP($A362,'[2]Sheet 1'!$A$2:$Q$3504,9,FALSE)</f>
        <v>67</v>
      </c>
      <c r="J362">
        <f>VLOOKUP($A362,'[2]Sheet 1'!$A$2:$Q$3504,10,FALSE)</f>
        <v>7.4</v>
      </c>
      <c r="K362">
        <f>VLOOKUP($A362,'[2]Sheet 1'!$A$2:$Q$3504,11,FALSE)</f>
        <v>0.14000000000000001</v>
      </c>
      <c r="L362">
        <f>VLOOKUP($A362,'[2]Sheet 1'!$A$2:$Q$3504,12,FALSE)</f>
        <v>16.8</v>
      </c>
      <c r="M362">
        <f>VLOOKUP($A362,'[2]Sheet 1'!$A$2:$Q$3504,13,FALSE)</f>
        <v>84</v>
      </c>
      <c r="N362">
        <f>VLOOKUP($A362,'[2]Sheet 1'!$A$2:$Q$3504,14,FALSE)</f>
        <v>2.3199999999999998</v>
      </c>
      <c r="O362">
        <f>VLOOKUP($A362,'[2]Sheet 1'!$A$2:$Q$3504,15,FALSE)</f>
        <v>0.30499999999999999</v>
      </c>
      <c r="P362">
        <f>VLOOKUP($A362,'[2]Sheet 1'!$A$2:$Q$3504,16,FALSE)</f>
        <v>7</v>
      </c>
      <c r="Q362">
        <f>VLOOKUP($A362,'[2]Sheet 1'!$A$2:$Q$3504,17,FALSE)</f>
        <v>297</v>
      </c>
      <c r="S362" s="2"/>
    </row>
    <row r="363" spans="1:19" x14ac:dyDescent="0.25">
      <c r="A363" s="2">
        <v>886</v>
      </c>
      <c r="B363" s="2" t="s">
        <v>306</v>
      </c>
      <c r="C363" s="2">
        <v>84.5</v>
      </c>
      <c r="D363">
        <f>VLOOKUP($A363,'[2]Sheet 1'!$A$2:$Q$3504,4,FALSE)</f>
        <v>743.75</v>
      </c>
      <c r="E363">
        <f>VLOOKUP($A363,'[2]Sheet 1'!$A$2:$Q$3504,5,FALSE)</f>
        <v>0.82499999999999996</v>
      </c>
      <c r="F363">
        <f>VLOOKUP($A363,'[2]Sheet 1'!$A$2:$Q$3504,6,FALSE)</f>
        <v>0</v>
      </c>
      <c r="G363">
        <f>VLOOKUP($A363,'[2]Sheet 1'!$A$2:$Q$3504,7,FALSE)</f>
        <v>0.1</v>
      </c>
      <c r="H363">
        <f>VLOOKUP($A363,'[2]Sheet 1'!$A$2:$Q$3504,8,FALSE)</f>
        <v>0.2</v>
      </c>
      <c r="I363">
        <f>VLOOKUP($A363,'[2]Sheet 1'!$A$2:$Q$3504,9,FALSE)</f>
        <v>22</v>
      </c>
      <c r="J363">
        <f>VLOOKUP($A363,'[2]Sheet 1'!$A$2:$Q$3504,10,FALSE)</f>
        <v>3</v>
      </c>
      <c r="K363">
        <f>VLOOKUP($A363,'[2]Sheet 1'!$A$2:$Q$3504,11,FALSE)</f>
        <v>3.2000000000000001E-2</v>
      </c>
      <c r="L363">
        <f>VLOOKUP($A363,'[2]Sheet 1'!$A$2:$Q$3504,12,FALSE)</f>
        <v>18.8</v>
      </c>
      <c r="M363">
        <f>VLOOKUP($A363,'[2]Sheet 1'!$A$2:$Q$3504,13,FALSE)</f>
        <v>17</v>
      </c>
      <c r="N363">
        <f>VLOOKUP($A363,'[2]Sheet 1'!$A$2:$Q$3504,14,FALSE)</f>
        <v>2.3199999999999998</v>
      </c>
      <c r="O363">
        <f>VLOOKUP($A363,'[2]Sheet 1'!$A$2:$Q$3504,15,FALSE)</f>
        <v>0.13500000000000001</v>
      </c>
      <c r="P363">
        <f>VLOOKUP($A363,'[2]Sheet 1'!$A$2:$Q$3504,16,FALSE)</f>
        <v>7</v>
      </c>
      <c r="Q363">
        <f>VLOOKUP($A363,'[2]Sheet 1'!$A$2:$Q$3504,17,FALSE)</f>
        <v>685</v>
      </c>
      <c r="S363" s="2"/>
    </row>
    <row r="364" spans="1:19" x14ac:dyDescent="0.25">
      <c r="A364" s="2">
        <v>888</v>
      </c>
      <c r="B364" s="2" t="s">
        <v>307</v>
      </c>
      <c r="C364" s="2">
        <v>9.9999999999999982</v>
      </c>
      <c r="D364">
        <f>VLOOKUP($A364,'[2]Sheet 1'!$A$2:$Q$3504,4,FALSE)</f>
        <v>34</v>
      </c>
      <c r="E364">
        <f>VLOOKUP($A364,'[2]Sheet 1'!$A$2:$Q$3504,5,FALSE)</f>
        <v>3.37</v>
      </c>
      <c r="F364">
        <f>VLOOKUP($A364,'[2]Sheet 1'!$A$2:$Q$3504,6,FALSE)</f>
        <v>0</v>
      </c>
      <c r="G364">
        <f>VLOOKUP($A364,'[2]Sheet 1'!$A$2:$Q$3504,7,FALSE)</f>
        <v>0.42</v>
      </c>
      <c r="H364">
        <f>VLOOKUP($A364,'[2]Sheet 1'!$A$2:$Q$3504,8,FALSE)</f>
        <v>0.03</v>
      </c>
      <c r="I364">
        <f>VLOOKUP($A364,'[2]Sheet 1'!$A$2:$Q$3504,9,FALSE)</f>
        <v>122</v>
      </c>
      <c r="J364">
        <f>VLOOKUP($A364,'[2]Sheet 1'!$A$2:$Q$3504,10,FALSE)</f>
        <v>5</v>
      </c>
      <c r="K364">
        <f>VLOOKUP($A364,'[2]Sheet 1'!$A$2:$Q$3504,11,FALSE)</f>
        <v>0.182</v>
      </c>
      <c r="L364">
        <f>VLOOKUP($A364,'[2]Sheet 1'!$A$2:$Q$3504,12,FALSE)</f>
        <v>15.6</v>
      </c>
      <c r="M364">
        <f>VLOOKUP($A364,'[2]Sheet 1'!$A$2:$Q$3504,13,FALSE)</f>
        <v>156</v>
      </c>
      <c r="N364">
        <f>VLOOKUP($A364,'[2]Sheet 1'!$A$2:$Q$3504,14,FALSE)</f>
        <v>0.01</v>
      </c>
      <c r="O364">
        <f>VLOOKUP($A364,'[2]Sheet 1'!$A$2:$Q$3504,15,FALSE)</f>
        <v>0.5</v>
      </c>
      <c r="P364">
        <f>VLOOKUP($A364,'[2]Sheet 1'!$A$2:$Q$3504,16,FALSE)</f>
        <v>0</v>
      </c>
      <c r="Q364">
        <f>VLOOKUP($A364,'[2]Sheet 1'!$A$2:$Q$3504,17,FALSE)</f>
        <v>2</v>
      </c>
      <c r="S364" s="2"/>
    </row>
    <row r="365" spans="1:19" x14ac:dyDescent="0.25">
      <c r="A365" s="2">
        <v>889</v>
      </c>
      <c r="B365" s="2" t="s">
        <v>308</v>
      </c>
      <c r="C365" s="2">
        <v>73</v>
      </c>
      <c r="D365">
        <f>VLOOKUP($A365,'[2]Sheet 1'!$A$2:$Q$3504,4,FALSE)</f>
        <v>321</v>
      </c>
      <c r="E365">
        <f>VLOOKUP($A365,'[2]Sheet 1'!$A$2:$Q$3504,5,FALSE)</f>
        <v>7.91</v>
      </c>
      <c r="F365">
        <f>VLOOKUP($A365,'[2]Sheet 1'!$A$2:$Q$3504,6,FALSE)</f>
        <v>0</v>
      </c>
      <c r="G365">
        <f>VLOOKUP($A365,'[2]Sheet 1'!$A$2:$Q$3504,7,FALSE)</f>
        <v>0.94</v>
      </c>
      <c r="H365">
        <f>VLOOKUP($A365,'[2]Sheet 1'!$A$2:$Q$3504,8,FALSE)</f>
        <v>0.19</v>
      </c>
      <c r="I365">
        <f>VLOOKUP($A365,'[2]Sheet 1'!$A$2:$Q$3504,9,FALSE)</f>
        <v>284</v>
      </c>
      <c r="J365">
        <f>VLOOKUP($A365,'[2]Sheet 1'!$A$2:$Q$3504,10,FALSE)</f>
        <v>11</v>
      </c>
      <c r="K365">
        <f>VLOOKUP($A365,'[2]Sheet 1'!$A$2:$Q$3504,11,FALSE)</f>
        <v>0.41599999999999998</v>
      </c>
      <c r="L365">
        <f>VLOOKUP($A365,'[2]Sheet 1'!$A$2:$Q$3504,12,FALSE)</f>
        <v>89.1</v>
      </c>
      <c r="M365">
        <f>VLOOKUP($A365,'[2]Sheet 1'!$A$2:$Q$3504,13,FALSE)</f>
        <v>371</v>
      </c>
      <c r="N365">
        <f>VLOOKUP($A365,'[2]Sheet 1'!$A$2:$Q$3504,14,FALSE)</f>
        <v>0.16</v>
      </c>
      <c r="O365">
        <f>VLOOKUP($A365,'[2]Sheet 1'!$A$2:$Q$3504,15,FALSE)</f>
        <v>0.44</v>
      </c>
      <c r="P365">
        <f>VLOOKUP($A365,'[2]Sheet 1'!$A$2:$Q$3504,16,FALSE)</f>
        <v>0.6</v>
      </c>
      <c r="Q365">
        <f>VLOOKUP($A365,'[2]Sheet 1'!$A$2:$Q$3504,17,FALSE)</f>
        <v>74</v>
      </c>
      <c r="S365" s="2"/>
    </row>
    <row r="366" spans="1:19" x14ac:dyDescent="0.25">
      <c r="A366" s="2">
        <v>890</v>
      </c>
      <c r="B366" s="2" t="s">
        <v>309</v>
      </c>
      <c r="C366" s="2">
        <v>73</v>
      </c>
      <c r="D366">
        <f>VLOOKUP($A366,'[2]Sheet 1'!$A$2:$Q$3504,4,FALSE)</f>
        <v>27</v>
      </c>
      <c r="E366">
        <f>VLOOKUP($A366,'[2]Sheet 1'!$A$2:$Q$3504,5,FALSE)</f>
        <v>0.85</v>
      </c>
      <c r="F366">
        <f>VLOOKUP($A366,'[2]Sheet 1'!$A$2:$Q$3504,6,FALSE)</f>
        <v>0</v>
      </c>
      <c r="G366">
        <f>VLOOKUP($A366,'[2]Sheet 1'!$A$2:$Q$3504,7,FALSE)</f>
        <v>0.13</v>
      </c>
      <c r="H366">
        <f>VLOOKUP($A366,'[2]Sheet 1'!$A$2:$Q$3504,8,FALSE)</f>
        <v>0.06</v>
      </c>
      <c r="I366">
        <f>VLOOKUP($A366,'[2]Sheet 1'!$A$2:$Q$3504,9,FALSE)</f>
        <v>47</v>
      </c>
      <c r="J366">
        <f>VLOOKUP($A366,'[2]Sheet 1'!$A$2:$Q$3504,10,FALSE)</f>
        <v>1</v>
      </c>
      <c r="K366">
        <f>VLOOKUP($A366,'[2]Sheet 1'!$A$2:$Q$3504,11,FALSE)</f>
        <v>0.158</v>
      </c>
      <c r="L366">
        <f>VLOOKUP($A366,'[2]Sheet 1'!$A$2:$Q$3504,12,FALSE)</f>
        <v>16</v>
      </c>
      <c r="M366">
        <f>VLOOKUP($A366,'[2]Sheet 1'!$A$2:$Q$3504,13,FALSE)</f>
        <v>161</v>
      </c>
      <c r="N366">
        <f>VLOOKUP($A366,'[2]Sheet 1'!$A$2:$Q$3504,14,FALSE)</f>
        <v>0</v>
      </c>
      <c r="O366">
        <f>VLOOKUP($A366,'[2]Sheet 1'!$A$2:$Q$3504,15,FALSE)</f>
        <v>0.28000000000000003</v>
      </c>
      <c r="P366">
        <f>VLOOKUP($A366,'[2]Sheet 1'!$A$2:$Q$3504,16,FALSE)</f>
        <v>0</v>
      </c>
      <c r="Q366">
        <f>VLOOKUP($A366,'[2]Sheet 1'!$A$2:$Q$3504,17,FALSE)</f>
        <v>3</v>
      </c>
      <c r="S366" s="2"/>
    </row>
    <row r="367" spans="1:19" x14ac:dyDescent="0.25">
      <c r="A367" s="2">
        <v>891</v>
      </c>
      <c r="B367" s="2" t="s">
        <v>437</v>
      </c>
      <c r="C367" s="2">
        <v>12</v>
      </c>
      <c r="D367" t="e">
        <f>VLOOKUP($A367,'[2]Sheet 1'!$A$2:$Q$3504,4,FALSE)</f>
        <v>#N/A</v>
      </c>
      <c r="E367" t="e">
        <f>VLOOKUP($A367,'[2]Sheet 1'!$A$2:$Q$3504,5,FALSE)</f>
        <v>#N/A</v>
      </c>
      <c r="F367" t="e">
        <f>VLOOKUP($A367,'[2]Sheet 1'!$A$2:$Q$3504,6,FALSE)</f>
        <v>#N/A</v>
      </c>
      <c r="G367" t="e">
        <f>VLOOKUP($A367,'[2]Sheet 1'!$A$2:$Q$3504,7,FALSE)</f>
        <v>#N/A</v>
      </c>
      <c r="H367" t="e">
        <f>VLOOKUP($A367,'[2]Sheet 1'!$A$2:$Q$3504,8,FALSE)</f>
        <v>#N/A</v>
      </c>
      <c r="I367" t="e">
        <f>VLOOKUP($A367,'[2]Sheet 1'!$A$2:$Q$3504,9,FALSE)</f>
        <v>#N/A</v>
      </c>
      <c r="J367" t="e">
        <f>VLOOKUP($A367,'[2]Sheet 1'!$A$2:$Q$3504,10,FALSE)</f>
        <v>#N/A</v>
      </c>
      <c r="K367" t="e">
        <f>VLOOKUP($A367,'[2]Sheet 1'!$A$2:$Q$3504,11,FALSE)</f>
        <v>#N/A</v>
      </c>
      <c r="L367" t="e">
        <f>VLOOKUP($A367,'[2]Sheet 1'!$A$2:$Q$3504,12,FALSE)</f>
        <v>#N/A</v>
      </c>
      <c r="M367" t="e">
        <f>VLOOKUP($A367,'[2]Sheet 1'!$A$2:$Q$3504,13,FALSE)</f>
        <v>#N/A</v>
      </c>
      <c r="N367" t="e">
        <f>VLOOKUP($A367,'[2]Sheet 1'!$A$2:$Q$3504,14,FALSE)</f>
        <v>#N/A</v>
      </c>
      <c r="O367" t="e">
        <f>VLOOKUP($A367,'[2]Sheet 1'!$A$2:$Q$3504,15,FALSE)</f>
        <v>#N/A</v>
      </c>
      <c r="P367" t="e">
        <f>VLOOKUP($A367,'[2]Sheet 1'!$A$2:$Q$3504,16,FALSE)</f>
        <v>#N/A</v>
      </c>
      <c r="Q367" t="e">
        <f>VLOOKUP($A367,'[2]Sheet 1'!$A$2:$Q$3504,17,FALSE)</f>
        <v>#N/A</v>
      </c>
      <c r="S367" s="2"/>
    </row>
    <row r="368" spans="1:19" x14ac:dyDescent="0.25">
      <c r="A368" s="2">
        <v>892</v>
      </c>
      <c r="B368" s="2" t="s">
        <v>310</v>
      </c>
      <c r="C368" s="2">
        <v>12</v>
      </c>
      <c r="D368">
        <f>VLOOKUP($A368,'[2]Sheet 1'!$A$2:$Q$3504,4,FALSE)</f>
        <v>73</v>
      </c>
      <c r="E368">
        <f>VLOOKUP($A368,'[2]Sheet 1'!$A$2:$Q$3504,5,FALSE)</f>
        <v>3.8</v>
      </c>
      <c r="F368">
        <f>VLOOKUP($A368,'[2]Sheet 1'!$A$2:$Q$3504,6,FALSE)</f>
        <v>0</v>
      </c>
      <c r="G368">
        <f>VLOOKUP($A368,'[2]Sheet 1'!$A$2:$Q$3504,7,FALSE)</f>
        <v>0.57999999999999996</v>
      </c>
      <c r="H368">
        <f>VLOOKUP($A368,'[2]Sheet 1'!$A$2:$Q$3504,8,FALSE)</f>
        <v>0.1</v>
      </c>
      <c r="I368">
        <f>VLOOKUP($A368,'[2]Sheet 1'!$A$2:$Q$3504,9,FALSE)</f>
        <v>152</v>
      </c>
      <c r="J368">
        <f>VLOOKUP($A368,'[2]Sheet 1'!$A$2:$Q$3504,10,FALSE)</f>
        <v>12</v>
      </c>
      <c r="K368">
        <f>VLOOKUP($A368,'[2]Sheet 1'!$A$2:$Q$3504,11,FALSE)</f>
        <v>0.2</v>
      </c>
      <c r="L368">
        <f>VLOOKUP($A368,'[2]Sheet 1'!$A$2:$Q$3504,12,FALSE)</f>
        <v>0</v>
      </c>
      <c r="M368">
        <f>VLOOKUP($A368,'[2]Sheet 1'!$A$2:$Q$3504,13,FALSE)</f>
        <v>209</v>
      </c>
      <c r="N368">
        <f>VLOOKUP($A368,'[2]Sheet 1'!$A$2:$Q$3504,14,FALSE)</f>
        <v>7.0000000000000007E-2</v>
      </c>
      <c r="O368">
        <f>VLOOKUP($A368,'[2]Sheet 1'!$A$2:$Q$3504,15,FALSE)</f>
        <v>0.375</v>
      </c>
      <c r="P368">
        <f>VLOOKUP($A368,'[2]Sheet 1'!$A$2:$Q$3504,16,FALSE)</f>
        <v>0.3</v>
      </c>
      <c r="Q368">
        <f>VLOOKUP($A368,'[2]Sheet 1'!$A$2:$Q$3504,17,FALSE)</f>
        <v>30</v>
      </c>
      <c r="S368" s="2"/>
    </row>
    <row r="369" spans="1:19" x14ac:dyDescent="0.25">
      <c r="A369" s="2">
        <v>893</v>
      </c>
      <c r="B369" s="2" t="s">
        <v>311</v>
      </c>
      <c r="C369" s="2">
        <v>12</v>
      </c>
      <c r="D369">
        <f>VLOOKUP($A369,'[2]Sheet 1'!$A$2:$Q$3504,4,FALSE)</f>
        <v>73</v>
      </c>
      <c r="E369">
        <f>VLOOKUP($A369,'[2]Sheet 1'!$A$2:$Q$3504,5,FALSE)</f>
        <v>3.8</v>
      </c>
      <c r="F369">
        <f>VLOOKUP($A369,'[2]Sheet 1'!$A$2:$Q$3504,6,FALSE)</f>
        <v>0</v>
      </c>
      <c r="G369">
        <f>VLOOKUP($A369,'[2]Sheet 1'!$A$2:$Q$3504,7,FALSE)</f>
        <v>0.57999999999999996</v>
      </c>
      <c r="H369">
        <f>VLOOKUP($A369,'[2]Sheet 1'!$A$2:$Q$3504,8,FALSE)</f>
        <v>0.1</v>
      </c>
      <c r="I369">
        <f>VLOOKUP($A369,'[2]Sheet 1'!$A$2:$Q$3504,9,FALSE)</f>
        <v>152</v>
      </c>
      <c r="J369">
        <f>VLOOKUP($A369,'[2]Sheet 1'!$A$2:$Q$3504,10,FALSE)</f>
        <v>12</v>
      </c>
      <c r="K369">
        <f>VLOOKUP($A369,'[2]Sheet 1'!$A$2:$Q$3504,11,FALSE)</f>
        <v>0.2</v>
      </c>
      <c r="L369">
        <f>VLOOKUP($A369,'[2]Sheet 1'!$A$2:$Q$3504,12,FALSE)</f>
        <v>0</v>
      </c>
      <c r="M369">
        <f>VLOOKUP($A369,'[2]Sheet 1'!$A$2:$Q$3504,13,FALSE)</f>
        <v>209</v>
      </c>
      <c r="N369">
        <f>VLOOKUP($A369,'[2]Sheet 1'!$A$2:$Q$3504,14,FALSE)</f>
        <v>7.0000000000000007E-2</v>
      </c>
      <c r="O369">
        <f>VLOOKUP($A369,'[2]Sheet 1'!$A$2:$Q$3504,15,FALSE)</f>
        <v>0.375</v>
      </c>
      <c r="P369">
        <f>VLOOKUP($A369,'[2]Sheet 1'!$A$2:$Q$3504,16,FALSE)</f>
        <v>0.3</v>
      </c>
      <c r="Q369">
        <f>VLOOKUP($A369,'[2]Sheet 1'!$A$2:$Q$3504,17,FALSE)</f>
        <v>30</v>
      </c>
      <c r="S369" s="2"/>
    </row>
    <row r="370" spans="1:19" x14ac:dyDescent="0.25">
      <c r="A370" s="2">
        <v>894</v>
      </c>
      <c r="B370" s="2" t="s">
        <v>312</v>
      </c>
      <c r="C370" s="2">
        <v>27</v>
      </c>
      <c r="D370">
        <f>VLOOKUP($A370,'[2]Sheet 1'!$A$2:$Q$3504,4,FALSE)</f>
        <v>135</v>
      </c>
      <c r="E370">
        <f>VLOOKUP($A370,'[2]Sheet 1'!$A$2:$Q$3504,5,FALSE)</f>
        <v>6.81</v>
      </c>
      <c r="F370">
        <f>VLOOKUP($A370,'[2]Sheet 1'!$A$2:$Q$3504,6,FALSE)</f>
        <v>0</v>
      </c>
      <c r="G370">
        <f>VLOOKUP($A370,'[2]Sheet 1'!$A$2:$Q$3504,7,FALSE)</f>
        <v>0.77</v>
      </c>
      <c r="H370">
        <f>VLOOKUP($A370,'[2]Sheet 1'!$A$2:$Q$3504,8,FALSE)</f>
        <v>0.19</v>
      </c>
      <c r="I370">
        <f>VLOOKUP($A370,'[2]Sheet 1'!$A$2:$Q$3504,9,FALSE)</f>
        <v>261</v>
      </c>
      <c r="J370">
        <f>VLOOKUP($A370,'[2]Sheet 1'!$A$2:$Q$3504,10,FALSE)</f>
        <v>8</v>
      </c>
      <c r="K370">
        <f>VLOOKUP($A370,'[2]Sheet 1'!$A$2:$Q$3504,11,FALSE)</f>
        <v>0.316</v>
      </c>
      <c r="L370">
        <f>VLOOKUP($A370,'[2]Sheet 1'!$A$2:$Q$3504,12,FALSE)</f>
        <v>31.3</v>
      </c>
      <c r="M370">
        <f>VLOOKUP($A370,'[2]Sheet 1'!$A$2:$Q$3504,13,FALSE)</f>
        <v>303</v>
      </c>
      <c r="N370">
        <f>VLOOKUP($A370,'[2]Sheet 1'!$A$2:$Q$3504,14,FALSE)</f>
        <v>0.16</v>
      </c>
      <c r="O370">
        <f>VLOOKUP($A370,'[2]Sheet 1'!$A$2:$Q$3504,15,FALSE)</f>
        <v>0.16</v>
      </c>
      <c r="P370">
        <f>VLOOKUP($A370,'[2]Sheet 1'!$A$2:$Q$3504,16,FALSE)</f>
        <v>0.6</v>
      </c>
      <c r="Q370">
        <f>VLOOKUP($A370,'[2]Sheet 1'!$A$2:$Q$3504,17,FALSE)</f>
        <v>65</v>
      </c>
      <c r="S370" s="2"/>
    </row>
    <row r="371" spans="1:19" x14ac:dyDescent="0.25">
      <c r="A371" s="2">
        <v>897</v>
      </c>
      <c r="B371" s="2" t="s">
        <v>313</v>
      </c>
      <c r="C371" s="2">
        <v>98</v>
      </c>
      <c r="D371">
        <f>VLOOKUP($A371,'[2]Sheet 1'!$A$2:$Q$3504,4,FALSE)</f>
        <v>57.1</v>
      </c>
      <c r="E371">
        <f>VLOOKUP($A371,'[2]Sheet 1'!$A$2:$Q$3504,5,FALSE)</f>
        <v>3.25</v>
      </c>
      <c r="F371">
        <f>VLOOKUP($A371,'[2]Sheet 1'!$A$2:$Q$3504,6,FALSE)</f>
        <v>0</v>
      </c>
      <c r="G371">
        <f>VLOOKUP($A371,'[2]Sheet 1'!$A$2:$Q$3504,7,FALSE)</f>
        <v>0.38</v>
      </c>
      <c r="H371">
        <f>VLOOKUP($A371,'[2]Sheet 1'!$A$2:$Q$3504,8,FALSE)</f>
        <v>0.15740988</v>
      </c>
      <c r="I371">
        <f>VLOOKUP($A371,'[2]Sheet 1'!$A$2:$Q$3504,9,FALSE)</f>
        <v>116.5</v>
      </c>
      <c r="J371">
        <f>VLOOKUP($A371,'[2]Sheet 1'!$A$2:$Q$3504,10,FALSE)</f>
        <v>6.5</v>
      </c>
      <c r="K371">
        <f>VLOOKUP($A371,'[2]Sheet 1'!$A$2:$Q$3504,11,FALSE)</f>
        <v>5.4819759500000002E-2</v>
      </c>
      <c r="L371">
        <f>VLOOKUP($A371,'[2]Sheet 1'!$A$2:$Q$3504,12,FALSE)</f>
        <v>7.9971064869999999</v>
      </c>
      <c r="M371">
        <f>VLOOKUP($A371,'[2]Sheet 1'!$A$2:$Q$3504,13,FALSE)</f>
        <v>130</v>
      </c>
      <c r="N371">
        <f>VLOOKUP($A371,'[2]Sheet 1'!$A$2:$Q$3504,14,FALSE)</f>
        <v>7.0000000000000007E-2</v>
      </c>
      <c r="O371">
        <f>VLOOKUP($A371,'[2]Sheet 1'!$A$2:$Q$3504,15,FALSE)</f>
        <v>0.52500000000000002</v>
      </c>
      <c r="P371">
        <f>VLOOKUP($A371,'[2]Sheet 1'!$A$2:$Q$3504,16,FALSE)</f>
        <v>0.3</v>
      </c>
      <c r="Q371">
        <f>VLOOKUP($A371,'[2]Sheet 1'!$A$2:$Q$3504,17,FALSE)</f>
        <v>32.176234979999997</v>
      </c>
      <c r="S371" s="2"/>
    </row>
    <row r="372" spans="1:19" x14ac:dyDescent="0.25">
      <c r="A372" s="2">
        <v>898</v>
      </c>
      <c r="B372" s="2" t="s">
        <v>314</v>
      </c>
      <c r="C372" s="2">
        <v>98</v>
      </c>
      <c r="D372">
        <f>VLOOKUP($A372,'[2]Sheet 1'!$A$2:$Q$3504,4,FALSE)</f>
        <v>362</v>
      </c>
      <c r="E372">
        <f>VLOOKUP($A372,'[2]Sheet 1'!$A$2:$Q$3504,5,FALSE)</f>
        <v>36.159999999999997</v>
      </c>
      <c r="F372">
        <f>VLOOKUP($A372,'[2]Sheet 1'!$A$2:$Q$3504,6,FALSE)</f>
        <v>0</v>
      </c>
      <c r="G372">
        <f>VLOOKUP($A372,'[2]Sheet 1'!$A$2:$Q$3504,7,FALSE)</f>
        <v>4.08</v>
      </c>
      <c r="H372">
        <f>VLOOKUP($A372,'[2]Sheet 1'!$A$2:$Q$3504,8,FALSE)</f>
        <v>0.32</v>
      </c>
      <c r="I372">
        <f>VLOOKUP($A372,'[2]Sheet 1'!$A$2:$Q$3504,9,FALSE)</f>
        <v>1257</v>
      </c>
      <c r="J372">
        <f>VLOOKUP($A372,'[2]Sheet 1'!$A$2:$Q$3504,10,FALSE)</f>
        <v>50</v>
      </c>
      <c r="K372">
        <f>VLOOKUP($A372,'[2]Sheet 1'!$A$2:$Q$3504,11,FALSE)</f>
        <v>1.55</v>
      </c>
      <c r="L372">
        <f>VLOOKUP($A372,'[2]Sheet 1'!$A$2:$Q$3504,12,FALSE)</f>
        <v>169.2</v>
      </c>
      <c r="M372">
        <f>VLOOKUP($A372,'[2]Sheet 1'!$A$2:$Q$3504,13,FALSE)</f>
        <v>1794</v>
      </c>
      <c r="N372">
        <f>VLOOKUP($A372,'[2]Sheet 1'!$A$2:$Q$3504,14,FALSE)</f>
        <v>0</v>
      </c>
      <c r="O372">
        <f>VLOOKUP($A372,'[2]Sheet 1'!$A$2:$Q$3504,15,FALSE)</f>
        <v>4.03</v>
      </c>
      <c r="P372">
        <f>VLOOKUP($A372,'[2]Sheet 1'!$A$2:$Q$3504,16,FALSE)</f>
        <v>0.1</v>
      </c>
      <c r="Q372">
        <f>VLOOKUP($A372,'[2]Sheet 1'!$A$2:$Q$3504,17,FALSE)</f>
        <v>6</v>
      </c>
      <c r="S372" s="2"/>
    </row>
    <row r="373" spans="1:19" x14ac:dyDescent="0.25">
      <c r="A373" s="2">
        <v>900</v>
      </c>
      <c r="B373" s="2" t="s">
        <v>315</v>
      </c>
      <c r="C373" s="2">
        <v>98</v>
      </c>
      <c r="D373">
        <f>VLOOKUP($A373,'[2]Sheet 1'!$A$2:$Q$3504,4,FALSE)</f>
        <v>27</v>
      </c>
      <c r="E373">
        <f>VLOOKUP($A373,'[2]Sheet 1'!$A$2:$Q$3504,5,FALSE)</f>
        <v>0.85</v>
      </c>
      <c r="F373">
        <f>VLOOKUP($A373,'[2]Sheet 1'!$A$2:$Q$3504,6,FALSE)</f>
        <v>0</v>
      </c>
      <c r="G373">
        <f>VLOOKUP($A373,'[2]Sheet 1'!$A$2:$Q$3504,7,FALSE)</f>
        <v>0.13</v>
      </c>
      <c r="H373">
        <f>VLOOKUP($A373,'[2]Sheet 1'!$A$2:$Q$3504,8,FALSE)</f>
        <v>0.06</v>
      </c>
      <c r="I373">
        <f>VLOOKUP($A373,'[2]Sheet 1'!$A$2:$Q$3504,9,FALSE)</f>
        <v>47</v>
      </c>
      <c r="J373">
        <f>VLOOKUP($A373,'[2]Sheet 1'!$A$2:$Q$3504,10,FALSE)</f>
        <v>1</v>
      </c>
      <c r="K373">
        <f>VLOOKUP($A373,'[2]Sheet 1'!$A$2:$Q$3504,11,FALSE)</f>
        <v>0.158</v>
      </c>
      <c r="L373">
        <f>VLOOKUP($A373,'[2]Sheet 1'!$A$2:$Q$3504,12,FALSE)</f>
        <v>16</v>
      </c>
      <c r="M373">
        <f>VLOOKUP($A373,'[2]Sheet 1'!$A$2:$Q$3504,13,FALSE)</f>
        <v>161</v>
      </c>
      <c r="N373">
        <f>VLOOKUP($A373,'[2]Sheet 1'!$A$2:$Q$3504,14,FALSE)</f>
        <v>0</v>
      </c>
      <c r="O373">
        <f>VLOOKUP($A373,'[2]Sheet 1'!$A$2:$Q$3504,15,FALSE)</f>
        <v>0.28000000000000003</v>
      </c>
      <c r="P373">
        <f>VLOOKUP($A373,'[2]Sheet 1'!$A$2:$Q$3504,16,FALSE)</f>
        <v>0</v>
      </c>
      <c r="Q373">
        <f>VLOOKUP($A373,'[2]Sheet 1'!$A$2:$Q$3504,17,FALSE)</f>
        <v>3</v>
      </c>
      <c r="S373" s="2"/>
    </row>
    <row r="374" spans="1:19" x14ac:dyDescent="0.25">
      <c r="A374" s="2">
        <v>901</v>
      </c>
      <c r="B374" s="2" t="s">
        <v>316</v>
      </c>
      <c r="C374" s="2">
        <v>60</v>
      </c>
      <c r="D374">
        <f>VLOOKUP($A374,'[2]Sheet 1'!$A$2:$Q$3504,4,FALSE)</f>
        <v>73</v>
      </c>
      <c r="E374">
        <f>VLOOKUP($A374,'[2]Sheet 1'!$A$2:$Q$3504,5,FALSE)</f>
        <v>3.8</v>
      </c>
      <c r="F374">
        <f>VLOOKUP($A374,'[2]Sheet 1'!$A$2:$Q$3504,6,FALSE)</f>
        <v>0</v>
      </c>
      <c r="G374">
        <f>VLOOKUP($A374,'[2]Sheet 1'!$A$2:$Q$3504,7,FALSE)</f>
        <v>0.57999999999999996</v>
      </c>
      <c r="H374">
        <f>VLOOKUP($A374,'[2]Sheet 1'!$A$2:$Q$3504,8,FALSE)</f>
        <v>0.1</v>
      </c>
      <c r="I374">
        <f>VLOOKUP($A374,'[2]Sheet 1'!$A$2:$Q$3504,9,FALSE)</f>
        <v>152</v>
      </c>
      <c r="J374">
        <f>VLOOKUP($A374,'[2]Sheet 1'!$A$2:$Q$3504,10,FALSE)</f>
        <v>12</v>
      </c>
      <c r="K374">
        <f>VLOOKUP($A374,'[2]Sheet 1'!$A$2:$Q$3504,11,FALSE)</f>
        <v>0.2</v>
      </c>
      <c r="L374">
        <f>VLOOKUP($A374,'[2]Sheet 1'!$A$2:$Q$3504,12,FALSE)</f>
        <v>0</v>
      </c>
      <c r="M374">
        <f>VLOOKUP($A374,'[2]Sheet 1'!$A$2:$Q$3504,13,FALSE)</f>
        <v>209</v>
      </c>
      <c r="N374">
        <f>VLOOKUP($A374,'[2]Sheet 1'!$A$2:$Q$3504,14,FALSE)</f>
        <v>7.0000000000000007E-2</v>
      </c>
      <c r="O374">
        <f>VLOOKUP($A374,'[2]Sheet 1'!$A$2:$Q$3504,15,FALSE)</f>
        <v>0.375</v>
      </c>
      <c r="P374">
        <f>VLOOKUP($A374,'[2]Sheet 1'!$A$2:$Q$3504,16,FALSE)</f>
        <v>0.3</v>
      </c>
      <c r="Q374">
        <f>VLOOKUP($A374,'[2]Sheet 1'!$A$2:$Q$3504,17,FALSE)</f>
        <v>30</v>
      </c>
      <c r="S374" s="2"/>
    </row>
    <row r="375" spans="1:19" x14ac:dyDescent="0.25">
      <c r="A375" s="2">
        <v>907</v>
      </c>
      <c r="B375" s="2" t="s">
        <v>317</v>
      </c>
      <c r="C375" s="2">
        <v>60</v>
      </c>
      <c r="D375">
        <f>VLOOKUP($A375,'[2]Sheet 1'!$A$2:$Q$3504,4,FALSE)</f>
        <v>73</v>
      </c>
      <c r="E375">
        <f>VLOOKUP($A375,'[2]Sheet 1'!$A$2:$Q$3504,5,FALSE)</f>
        <v>3.8</v>
      </c>
      <c r="F375">
        <f>VLOOKUP($A375,'[2]Sheet 1'!$A$2:$Q$3504,6,FALSE)</f>
        <v>0</v>
      </c>
      <c r="G375">
        <f>VLOOKUP($A375,'[2]Sheet 1'!$A$2:$Q$3504,7,FALSE)</f>
        <v>0.57999999999999996</v>
      </c>
      <c r="H375">
        <f>VLOOKUP($A375,'[2]Sheet 1'!$A$2:$Q$3504,8,FALSE)</f>
        <v>0.1</v>
      </c>
      <c r="I375">
        <f>VLOOKUP($A375,'[2]Sheet 1'!$A$2:$Q$3504,9,FALSE)</f>
        <v>152</v>
      </c>
      <c r="J375">
        <f>VLOOKUP($A375,'[2]Sheet 1'!$A$2:$Q$3504,10,FALSE)</f>
        <v>12</v>
      </c>
      <c r="K375">
        <f>VLOOKUP($A375,'[2]Sheet 1'!$A$2:$Q$3504,11,FALSE)</f>
        <v>0.2</v>
      </c>
      <c r="L375">
        <f>VLOOKUP($A375,'[2]Sheet 1'!$A$2:$Q$3504,12,FALSE)</f>
        <v>0</v>
      </c>
      <c r="M375">
        <f>VLOOKUP($A375,'[2]Sheet 1'!$A$2:$Q$3504,13,FALSE)</f>
        <v>209</v>
      </c>
      <c r="N375">
        <f>VLOOKUP($A375,'[2]Sheet 1'!$A$2:$Q$3504,14,FALSE)</f>
        <v>7.0000000000000007E-2</v>
      </c>
      <c r="O375">
        <f>VLOOKUP($A375,'[2]Sheet 1'!$A$2:$Q$3504,15,FALSE)</f>
        <v>0.375</v>
      </c>
      <c r="P375">
        <f>VLOOKUP($A375,'[2]Sheet 1'!$A$2:$Q$3504,16,FALSE)</f>
        <v>0.3</v>
      </c>
      <c r="Q375">
        <f>VLOOKUP($A375,'[2]Sheet 1'!$A$2:$Q$3504,17,FALSE)</f>
        <v>30</v>
      </c>
      <c r="S375" s="2"/>
    </row>
    <row r="376" spans="1:19" x14ac:dyDescent="0.25">
      <c r="A376" s="2">
        <v>909</v>
      </c>
      <c r="B376" s="2" t="s">
        <v>318</v>
      </c>
      <c r="C376" s="2">
        <v>60</v>
      </c>
      <c r="D376">
        <f>VLOOKUP($A376,'[2]Sheet 1'!$A$2:$Q$3504,4,FALSE)</f>
        <v>73</v>
      </c>
      <c r="E376">
        <f>VLOOKUP($A376,'[2]Sheet 1'!$A$2:$Q$3504,5,FALSE)</f>
        <v>3.8</v>
      </c>
      <c r="F376">
        <f>VLOOKUP($A376,'[2]Sheet 1'!$A$2:$Q$3504,6,FALSE)</f>
        <v>0</v>
      </c>
      <c r="G376">
        <f>VLOOKUP($A376,'[2]Sheet 1'!$A$2:$Q$3504,7,FALSE)</f>
        <v>0.57999999999999996</v>
      </c>
      <c r="H376">
        <f>VLOOKUP($A376,'[2]Sheet 1'!$A$2:$Q$3504,8,FALSE)</f>
        <v>0.1</v>
      </c>
      <c r="I376">
        <f>VLOOKUP($A376,'[2]Sheet 1'!$A$2:$Q$3504,9,FALSE)</f>
        <v>152</v>
      </c>
      <c r="J376">
        <f>VLOOKUP($A376,'[2]Sheet 1'!$A$2:$Q$3504,10,FALSE)</f>
        <v>12</v>
      </c>
      <c r="K376">
        <f>VLOOKUP($A376,'[2]Sheet 1'!$A$2:$Q$3504,11,FALSE)</f>
        <v>0.2</v>
      </c>
      <c r="L376">
        <f>VLOOKUP($A376,'[2]Sheet 1'!$A$2:$Q$3504,12,FALSE)</f>
        <v>0</v>
      </c>
      <c r="M376">
        <f>VLOOKUP($A376,'[2]Sheet 1'!$A$2:$Q$3504,13,FALSE)</f>
        <v>209</v>
      </c>
      <c r="N376">
        <f>VLOOKUP($A376,'[2]Sheet 1'!$A$2:$Q$3504,14,FALSE)</f>
        <v>7.0000000000000007E-2</v>
      </c>
      <c r="O376">
        <f>VLOOKUP($A376,'[2]Sheet 1'!$A$2:$Q$3504,15,FALSE)</f>
        <v>0.375</v>
      </c>
      <c r="P376">
        <f>VLOOKUP($A376,'[2]Sheet 1'!$A$2:$Q$3504,16,FALSE)</f>
        <v>0.3</v>
      </c>
      <c r="Q376">
        <f>VLOOKUP($A376,'[2]Sheet 1'!$A$2:$Q$3504,17,FALSE)</f>
        <v>30</v>
      </c>
      <c r="S376" s="2"/>
    </row>
    <row r="377" spans="1:19" x14ac:dyDescent="0.25">
      <c r="A377" s="2">
        <v>910</v>
      </c>
      <c r="B377" s="2" t="s">
        <v>319</v>
      </c>
      <c r="C377" s="2">
        <v>60</v>
      </c>
      <c r="D377">
        <f>VLOOKUP($A377,'[2]Sheet 1'!$A$2:$Q$3504,4,FALSE)</f>
        <v>166</v>
      </c>
      <c r="E377">
        <f>VLOOKUP($A377,'[2]Sheet 1'!$A$2:$Q$3504,5,FALSE)</f>
        <v>3.4</v>
      </c>
      <c r="F377">
        <f>VLOOKUP($A377,'[2]Sheet 1'!$A$2:$Q$3504,6,FALSE)</f>
        <v>0.7</v>
      </c>
      <c r="G377">
        <f>VLOOKUP($A377,'[2]Sheet 1'!$A$2:$Q$3504,7,FALSE)</f>
        <v>0.53</v>
      </c>
      <c r="H377">
        <f>VLOOKUP($A377,'[2]Sheet 1'!$A$2:$Q$3504,8,FALSE)</f>
        <v>0.2</v>
      </c>
      <c r="I377">
        <f>VLOOKUP($A377,'[2]Sheet 1'!$A$2:$Q$3504,9,FALSE)</f>
        <v>126</v>
      </c>
      <c r="J377">
        <f>VLOOKUP($A377,'[2]Sheet 1'!$A$2:$Q$3504,10,FALSE)</f>
        <v>5</v>
      </c>
      <c r="K377">
        <f>VLOOKUP($A377,'[2]Sheet 1'!$A$2:$Q$3504,11,FALSE)</f>
        <v>0.11</v>
      </c>
      <c r="L377">
        <f>VLOOKUP($A377,'[2]Sheet 1'!$A$2:$Q$3504,12,FALSE)</f>
        <v>26</v>
      </c>
      <c r="M377">
        <f>VLOOKUP($A377,'[2]Sheet 1'!$A$2:$Q$3504,13,FALSE)</f>
        <v>199</v>
      </c>
      <c r="N377">
        <f>VLOOKUP($A377,'[2]Sheet 1'!$A$2:$Q$3504,14,FALSE)</f>
        <v>0.18</v>
      </c>
      <c r="O377">
        <f>VLOOKUP($A377,'[2]Sheet 1'!$A$2:$Q$3504,15,FALSE)</f>
        <v>0.18</v>
      </c>
      <c r="P377">
        <f>VLOOKUP($A377,'[2]Sheet 1'!$A$2:$Q$3504,16,FALSE)</f>
        <v>1.1000000000000001</v>
      </c>
      <c r="Q377">
        <f>VLOOKUP($A377,'[2]Sheet 1'!$A$2:$Q$3504,17,FALSE)</f>
        <v>80</v>
      </c>
      <c r="S377" s="2"/>
    </row>
    <row r="378" spans="1:19" x14ac:dyDescent="0.25">
      <c r="A378" s="2">
        <v>920</v>
      </c>
      <c r="B378" s="2" t="s">
        <v>320</v>
      </c>
      <c r="C378" s="2">
        <v>80</v>
      </c>
      <c r="D378" t="e">
        <f>VLOOKUP($A378,'[2]Sheet 1'!$A$2:$Q$3504,4,FALSE)</f>
        <v>#N/A</v>
      </c>
      <c r="E378" t="e">
        <f>VLOOKUP($A378,'[2]Sheet 1'!$A$2:$Q$3504,5,FALSE)</f>
        <v>#N/A</v>
      </c>
      <c r="F378" t="e">
        <f>VLOOKUP($A378,'[2]Sheet 1'!$A$2:$Q$3504,6,FALSE)</f>
        <v>#N/A</v>
      </c>
      <c r="G378" t="e">
        <f>VLOOKUP($A378,'[2]Sheet 1'!$A$2:$Q$3504,7,FALSE)</f>
        <v>#N/A</v>
      </c>
      <c r="H378" t="e">
        <f>VLOOKUP($A378,'[2]Sheet 1'!$A$2:$Q$3504,8,FALSE)</f>
        <v>#N/A</v>
      </c>
      <c r="I378" t="e">
        <f>VLOOKUP($A378,'[2]Sheet 1'!$A$2:$Q$3504,9,FALSE)</f>
        <v>#N/A</v>
      </c>
      <c r="J378" t="e">
        <f>VLOOKUP($A378,'[2]Sheet 1'!$A$2:$Q$3504,10,FALSE)</f>
        <v>#N/A</v>
      </c>
      <c r="K378" t="e">
        <f>VLOOKUP($A378,'[2]Sheet 1'!$A$2:$Q$3504,11,FALSE)</f>
        <v>#N/A</v>
      </c>
      <c r="L378" t="e">
        <f>VLOOKUP($A378,'[2]Sheet 1'!$A$2:$Q$3504,12,FALSE)</f>
        <v>#N/A</v>
      </c>
      <c r="M378" t="e">
        <f>VLOOKUP($A378,'[2]Sheet 1'!$A$2:$Q$3504,13,FALSE)</f>
        <v>#N/A</v>
      </c>
      <c r="N378" t="e">
        <f>VLOOKUP($A378,'[2]Sheet 1'!$A$2:$Q$3504,14,FALSE)</f>
        <v>#N/A</v>
      </c>
      <c r="O378" t="e">
        <f>VLOOKUP($A378,'[2]Sheet 1'!$A$2:$Q$3504,15,FALSE)</f>
        <v>#N/A</v>
      </c>
      <c r="P378" t="e">
        <f>VLOOKUP($A378,'[2]Sheet 1'!$A$2:$Q$3504,16,FALSE)</f>
        <v>#N/A</v>
      </c>
      <c r="Q378" t="e">
        <f>VLOOKUP($A378,'[2]Sheet 1'!$A$2:$Q$3504,17,FALSE)</f>
        <v>#N/A</v>
      </c>
      <c r="S378" s="2"/>
    </row>
    <row r="379" spans="1:19" x14ac:dyDescent="0.25">
      <c r="A379" s="2">
        <v>928</v>
      </c>
      <c r="B379" s="2" t="s">
        <v>321</v>
      </c>
      <c r="C379" s="2">
        <v>80</v>
      </c>
      <c r="D379" t="e">
        <f>VLOOKUP($A379,'[2]Sheet 1'!$A$2:$Q$3504,4,FALSE)</f>
        <v>#N/A</v>
      </c>
      <c r="E379" t="e">
        <f>VLOOKUP($A379,'[2]Sheet 1'!$A$2:$Q$3504,5,FALSE)</f>
        <v>#N/A</v>
      </c>
      <c r="F379" t="e">
        <f>VLOOKUP($A379,'[2]Sheet 1'!$A$2:$Q$3504,6,FALSE)</f>
        <v>#N/A</v>
      </c>
      <c r="G379" t="e">
        <f>VLOOKUP($A379,'[2]Sheet 1'!$A$2:$Q$3504,7,FALSE)</f>
        <v>#N/A</v>
      </c>
      <c r="H379" t="e">
        <f>VLOOKUP($A379,'[2]Sheet 1'!$A$2:$Q$3504,8,FALSE)</f>
        <v>#N/A</v>
      </c>
      <c r="I379" t="e">
        <f>VLOOKUP($A379,'[2]Sheet 1'!$A$2:$Q$3504,9,FALSE)</f>
        <v>#N/A</v>
      </c>
      <c r="J379" t="e">
        <f>VLOOKUP($A379,'[2]Sheet 1'!$A$2:$Q$3504,10,FALSE)</f>
        <v>#N/A</v>
      </c>
      <c r="K379" t="e">
        <f>VLOOKUP($A379,'[2]Sheet 1'!$A$2:$Q$3504,11,FALSE)</f>
        <v>#N/A</v>
      </c>
      <c r="L379" t="e">
        <f>VLOOKUP($A379,'[2]Sheet 1'!$A$2:$Q$3504,12,FALSE)</f>
        <v>#N/A</v>
      </c>
      <c r="M379" t="e">
        <f>VLOOKUP($A379,'[2]Sheet 1'!$A$2:$Q$3504,13,FALSE)</f>
        <v>#N/A</v>
      </c>
      <c r="N379" t="e">
        <f>VLOOKUP($A379,'[2]Sheet 1'!$A$2:$Q$3504,14,FALSE)</f>
        <v>#N/A</v>
      </c>
      <c r="O379" t="e">
        <f>VLOOKUP($A379,'[2]Sheet 1'!$A$2:$Q$3504,15,FALSE)</f>
        <v>#N/A</v>
      </c>
      <c r="P379" t="e">
        <f>VLOOKUP($A379,'[2]Sheet 1'!$A$2:$Q$3504,16,FALSE)</f>
        <v>#N/A</v>
      </c>
      <c r="Q379" t="e">
        <f>VLOOKUP($A379,'[2]Sheet 1'!$A$2:$Q$3504,17,FALSE)</f>
        <v>#N/A</v>
      </c>
      <c r="S379" s="2"/>
    </row>
    <row r="380" spans="1:19" x14ac:dyDescent="0.25">
      <c r="A380" s="2">
        <v>946</v>
      </c>
      <c r="B380" s="2" t="s">
        <v>322</v>
      </c>
      <c r="C380" s="2">
        <v>0</v>
      </c>
      <c r="D380" t="e">
        <f>VLOOKUP($A380,'[2]Sheet 1'!$A$2:$Q$3504,4,FALSE)</f>
        <v>#N/A</v>
      </c>
      <c r="E380" t="e">
        <f>VLOOKUP($A380,'[2]Sheet 1'!$A$2:$Q$3504,5,FALSE)</f>
        <v>#N/A</v>
      </c>
      <c r="F380" t="e">
        <f>VLOOKUP($A380,'[2]Sheet 1'!$A$2:$Q$3504,6,FALSE)</f>
        <v>#N/A</v>
      </c>
      <c r="G380" t="e">
        <f>VLOOKUP($A380,'[2]Sheet 1'!$A$2:$Q$3504,7,FALSE)</f>
        <v>#N/A</v>
      </c>
      <c r="H380" t="e">
        <f>VLOOKUP($A380,'[2]Sheet 1'!$A$2:$Q$3504,8,FALSE)</f>
        <v>#N/A</v>
      </c>
      <c r="I380" t="e">
        <f>VLOOKUP($A380,'[2]Sheet 1'!$A$2:$Q$3504,9,FALSE)</f>
        <v>#N/A</v>
      </c>
      <c r="J380" t="e">
        <f>VLOOKUP($A380,'[2]Sheet 1'!$A$2:$Q$3504,10,FALSE)</f>
        <v>#N/A</v>
      </c>
      <c r="K380" t="e">
        <f>VLOOKUP($A380,'[2]Sheet 1'!$A$2:$Q$3504,11,FALSE)</f>
        <v>#N/A</v>
      </c>
      <c r="L380" t="e">
        <f>VLOOKUP($A380,'[2]Sheet 1'!$A$2:$Q$3504,12,FALSE)</f>
        <v>#N/A</v>
      </c>
      <c r="M380" t="e">
        <f>VLOOKUP($A380,'[2]Sheet 1'!$A$2:$Q$3504,13,FALSE)</f>
        <v>#N/A</v>
      </c>
      <c r="N380" t="e">
        <f>VLOOKUP($A380,'[2]Sheet 1'!$A$2:$Q$3504,14,FALSE)</f>
        <v>#N/A</v>
      </c>
      <c r="O380" t="e">
        <f>VLOOKUP($A380,'[2]Sheet 1'!$A$2:$Q$3504,15,FALSE)</f>
        <v>#N/A</v>
      </c>
      <c r="P380" t="e">
        <f>VLOOKUP($A380,'[2]Sheet 1'!$A$2:$Q$3504,16,FALSE)</f>
        <v>#N/A</v>
      </c>
      <c r="Q380" t="e">
        <f>VLOOKUP($A380,'[2]Sheet 1'!$A$2:$Q$3504,17,FALSE)</f>
        <v>#N/A</v>
      </c>
      <c r="S380" s="2"/>
    </row>
    <row r="381" spans="1:19" x14ac:dyDescent="0.25">
      <c r="A381" s="2">
        <v>951</v>
      </c>
      <c r="B381" s="7" t="s">
        <v>467</v>
      </c>
      <c r="C381" s="2">
        <v>13</v>
      </c>
      <c r="D381" t="e">
        <f>VLOOKUP($A381,'[2]Sheet 1'!$A$2:$Q$3504,4,FALSE)</f>
        <v>#N/A</v>
      </c>
      <c r="E381" t="e">
        <f>VLOOKUP($A381,'[2]Sheet 1'!$A$2:$Q$3504,5,FALSE)</f>
        <v>#N/A</v>
      </c>
      <c r="F381" t="e">
        <f>VLOOKUP($A381,'[2]Sheet 1'!$A$2:$Q$3504,6,FALSE)</f>
        <v>#N/A</v>
      </c>
      <c r="G381" t="e">
        <f>VLOOKUP($A381,'[2]Sheet 1'!$A$2:$Q$3504,7,FALSE)</f>
        <v>#N/A</v>
      </c>
      <c r="H381" t="e">
        <f>VLOOKUP($A381,'[2]Sheet 1'!$A$2:$Q$3504,8,FALSE)</f>
        <v>#N/A</v>
      </c>
      <c r="I381" t="e">
        <f>VLOOKUP($A381,'[2]Sheet 1'!$A$2:$Q$3504,9,FALSE)</f>
        <v>#N/A</v>
      </c>
      <c r="J381" t="e">
        <f>VLOOKUP($A381,'[2]Sheet 1'!$A$2:$Q$3504,10,FALSE)</f>
        <v>#N/A</v>
      </c>
      <c r="K381" t="e">
        <f>VLOOKUP($A381,'[2]Sheet 1'!$A$2:$Q$3504,11,FALSE)</f>
        <v>#N/A</v>
      </c>
      <c r="L381" t="e">
        <f>VLOOKUP($A381,'[2]Sheet 1'!$A$2:$Q$3504,12,FALSE)</f>
        <v>#N/A</v>
      </c>
      <c r="M381" t="e">
        <f>VLOOKUP($A381,'[2]Sheet 1'!$A$2:$Q$3504,13,FALSE)</f>
        <v>#N/A</v>
      </c>
      <c r="N381" t="e">
        <f>VLOOKUP($A381,'[2]Sheet 1'!$A$2:$Q$3504,14,FALSE)</f>
        <v>#N/A</v>
      </c>
      <c r="O381" t="e">
        <f>VLOOKUP($A381,'[2]Sheet 1'!$A$2:$Q$3504,15,FALSE)</f>
        <v>#N/A</v>
      </c>
      <c r="P381" t="e">
        <f>VLOOKUP($A381,'[2]Sheet 1'!$A$2:$Q$3504,16,FALSE)</f>
        <v>#N/A</v>
      </c>
      <c r="Q381" t="e">
        <f>VLOOKUP($A381,'[2]Sheet 1'!$A$2:$Q$3504,17,FALSE)</f>
        <v>#N/A</v>
      </c>
      <c r="S381" s="2"/>
    </row>
    <row r="382" spans="1:19" x14ac:dyDescent="0.25">
      <c r="A382" s="2">
        <v>953</v>
      </c>
      <c r="B382" s="2" t="s">
        <v>323</v>
      </c>
      <c r="C382" s="2">
        <v>85</v>
      </c>
      <c r="D382">
        <f>VLOOKUP($A382,'[2]Sheet 1'!$A$2:$Q$3504,4,FALSE)</f>
        <v>875</v>
      </c>
      <c r="E382">
        <f>VLOOKUP($A382,'[2]Sheet 1'!$A$2:$Q$3504,5,FALSE)</f>
        <v>0</v>
      </c>
      <c r="F382">
        <f>VLOOKUP($A382,'[2]Sheet 1'!$A$2:$Q$3504,6,FALSE)</f>
        <v>0</v>
      </c>
      <c r="G382">
        <f>VLOOKUP($A382,'[2]Sheet 1'!$A$2:$Q$3504,7,FALSE)</f>
        <v>0</v>
      </c>
      <c r="H382">
        <f>VLOOKUP($A382,'[2]Sheet 1'!$A$2:$Q$3504,8,FALSE)</f>
        <v>0</v>
      </c>
      <c r="I382">
        <f>VLOOKUP($A382,'[2]Sheet 1'!$A$2:$Q$3504,9,FALSE)</f>
        <v>0</v>
      </c>
      <c r="J382">
        <f>VLOOKUP($A382,'[2]Sheet 1'!$A$2:$Q$3504,10,FALSE)</f>
        <v>0</v>
      </c>
      <c r="K382">
        <f>VLOOKUP($A382,'[2]Sheet 1'!$A$2:$Q$3504,11,FALSE)</f>
        <v>0</v>
      </c>
      <c r="L382">
        <f>VLOOKUP($A382,'[2]Sheet 1'!$A$2:$Q$3504,12,FALSE)</f>
        <v>0</v>
      </c>
      <c r="M382">
        <f>VLOOKUP($A382,'[2]Sheet 1'!$A$2:$Q$3504,13,FALSE)</f>
        <v>0</v>
      </c>
      <c r="N382">
        <f>VLOOKUP($A382,'[2]Sheet 1'!$A$2:$Q$3504,14,FALSE)</f>
        <v>2.3199999999999998</v>
      </c>
      <c r="O382">
        <f>VLOOKUP($A382,'[2]Sheet 1'!$A$2:$Q$3504,15,FALSE)</f>
        <v>8.5000000000000006E-2</v>
      </c>
      <c r="P382">
        <f>VLOOKUP($A382,'[2]Sheet 1'!$A$2:$Q$3504,16,FALSE)</f>
        <v>7</v>
      </c>
      <c r="Q382">
        <f>VLOOKUP($A382,'[2]Sheet 1'!$A$2:$Q$3504,17,FALSE)</f>
        <v>958.75</v>
      </c>
      <c r="S382" s="2"/>
    </row>
    <row r="383" spans="1:19" x14ac:dyDescent="0.25">
      <c r="A383" s="2">
        <v>958</v>
      </c>
      <c r="B383" s="2" t="s">
        <v>324</v>
      </c>
      <c r="C383" s="2">
        <v>80</v>
      </c>
      <c r="D383" t="e">
        <f>VLOOKUP($A383,'[2]Sheet 1'!$A$2:$Q$3504,4,FALSE)</f>
        <v>#N/A</v>
      </c>
      <c r="E383" t="e">
        <f>VLOOKUP($A383,'[2]Sheet 1'!$A$2:$Q$3504,5,FALSE)</f>
        <v>#N/A</v>
      </c>
      <c r="F383" t="e">
        <f>VLOOKUP($A383,'[2]Sheet 1'!$A$2:$Q$3504,6,FALSE)</f>
        <v>#N/A</v>
      </c>
      <c r="G383" t="e">
        <f>VLOOKUP($A383,'[2]Sheet 1'!$A$2:$Q$3504,7,FALSE)</f>
        <v>#N/A</v>
      </c>
      <c r="H383" t="e">
        <f>VLOOKUP($A383,'[2]Sheet 1'!$A$2:$Q$3504,8,FALSE)</f>
        <v>#N/A</v>
      </c>
      <c r="I383" t="e">
        <f>VLOOKUP($A383,'[2]Sheet 1'!$A$2:$Q$3504,9,FALSE)</f>
        <v>#N/A</v>
      </c>
      <c r="J383" t="e">
        <f>VLOOKUP($A383,'[2]Sheet 1'!$A$2:$Q$3504,10,FALSE)</f>
        <v>#N/A</v>
      </c>
      <c r="K383" t="e">
        <f>VLOOKUP($A383,'[2]Sheet 1'!$A$2:$Q$3504,11,FALSE)</f>
        <v>#N/A</v>
      </c>
      <c r="L383" t="e">
        <f>VLOOKUP($A383,'[2]Sheet 1'!$A$2:$Q$3504,12,FALSE)</f>
        <v>#N/A</v>
      </c>
      <c r="M383" t="e">
        <f>VLOOKUP($A383,'[2]Sheet 1'!$A$2:$Q$3504,13,FALSE)</f>
        <v>#N/A</v>
      </c>
      <c r="N383" t="e">
        <f>VLOOKUP($A383,'[2]Sheet 1'!$A$2:$Q$3504,14,FALSE)</f>
        <v>#N/A</v>
      </c>
      <c r="O383" t="e">
        <f>VLOOKUP($A383,'[2]Sheet 1'!$A$2:$Q$3504,15,FALSE)</f>
        <v>#N/A</v>
      </c>
      <c r="P383" t="e">
        <f>VLOOKUP($A383,'[2]Sheet 1'!$A$2:$Q$3504,16,FALSE)</f>
        <v>#N/A</v>
      </c>
      <c r="Q383" t="e">
        <f>VLOOKUP($A383,'[2]Sheet 1'!$A$2:$Q$3504,17,FALSE)</f>
        <v>#N/A</v>
      </c>
      <c r="S383" s="2"/>
    </row>
    <row r="384" spans="1:19" x14ac:dyDescent="0.25">
      <c r="A384" s="2">
        <v>959</v>
      </c>
      <c r="B384" s="2" t="s">
        <v>325</v>
      </c>
      <c r="C384" s="2">
        <v>90</v>
      </c>
      <c r="D384" t="e">
        <f>VLOOKUP($A384,'[2]Sheet 1'!$A$2:$Q$3504,4,FALSE)</f>
        <v>#N/A</v>
      </c>
      <c r="E384" t="e">
        <f>VLOOKUP($A384,'[2]Sheet 1'!$A$2:$Q$3504,5,FALSE)</f>
        <v>#N/A</v>
      </c>
      <c r="F384" t="e">
        <f>VLOOKUP($A384,'[2]Sheet 1'!$A$2:$Q$3504,6,FALSE)</f>
        <v>#N/A</v>
      </c>
      <c r="G384" t="e">
        <f>VLOOKUP($A384,'[2]Sheet 1'!$A$2:$Q$3504,7,FALSE)</f>
        <v>#N/A</v>
      </c>
      <c r="H384" t="e">
        <f>VLOOKUP($A384,'[2]Sheet 1'!$A$2:$Q$3504,8,FALSE)</f>
        <v>#N/A</v>
      </c>
      <c r="I384" t="e">
        <f>VLOOKUP($A384,'[2]Sheet 1'!$A$2:$Q$3504,9,FALSE)</f>
        <v>#N/A</v>
      </c>
      <c r="J384" t="e">
        <f>VLOOKUP($A384,'[2]Sheet 1'!$A$2:$Q$3504,10,FALSE)</f>
        <v>#N/A</v>
      </c>
      <c r="K384" t="e">
        <f>VLOOKUP($A384,'[2]Sheet 1'!$A$2:$Q$3504,11,FALSE)</f>
        <v>#N/A</v>
      </c>
      <c r="L384" t="e">
        <f>VLOOKUP($A384,'[2]Sheet 1'!$A$2:$Q$3504,12,FALSE)</f>
        <v>#N/A</v>
      </c>
      <c r="M384" t="e">
        <f>VLOOKUP($A384,'[2]Sheet 1'!$A$2:$Q$3504,13,FALSE)</f>
        <v>#N/A</v>
      </c>
      <c r="N384" t="e">
        <f>VLOOKUP($A384,'[2]Sheet 1'!$A$2:$Q$3504,14,FALSE)</f>
        <v>#N/A</v>
      </c>
      <c r="O384" t="e">
        <f>VLOOKUP($A384,'[2]Sheet 1'!$A$2:$Q$3504,15,FALSE)</f>
        <v>#N/A</v>
      </c>
      <c r="P384" t="e">
        <f>VLOOKUP($A384,'[2]Sheet 1'!$A$2:$Q$3504,16,FALSE)</f>
        <v>#N/A</v>
      </c>
      <c r="Q384" t="e">
        <f>VLOOKUP($A384,'[2]Sheet 1'!$A$2:$Q$3504,17,FALSE)</f>
        <v>#N/A</v>
      </c>
      <c r="S384" s="2"/>
    </row>
    <row r="385" spans="1:19" x14ac:dyDescent="0.25">
      <c r="A385" s="2">
        <v>976</v>
      </c>
      <c r="B385" s="2" t="s">
        <v>326</v>
      </c>
      <c r="C385" s="2">
        <v>0</v>
      </c>
      <c r="D385" t="e">
        <f>VLOOKUP($A385,'[2]Sheet 1'!$A$2:$Q$3504,4,FALSE)</f>
        <v>#N/A</v>
      </c>
      <c r="E385" t="e">
        <f>VLOOKUP($A385,'[2]Sheet 1'!$A$2:$Q$3504,5,FALSE)</f>
        <v>#N/A</v>
      </c>
      <c r="F385" t="e">
        <f>VLOOKUP($A385,'[2]Sheet 1'!$A$2:$Q$3504,6,FALSE)</f>
        <v>#N/A</v>
      </c>
      <c r="G385" t="e">
        <f>VLOOKUP($A385,'[2]Sheet 1'!$A$2:$Q$3504,7,FALSE)</f>
        <v>#N/A</v>
      </c>
      <c r="H385" t="e">
        <f>VLOOKUP($A385,'[2]Sheet 1'!$A$2:$Q$3504,8,FALSE)</f>
        <v>#N/A</v>
      </c>
      <c r="I385" t="e">
        <f>VLOOKUP($A385,'[2]Sheet 1'!$A$2:$Q$3504,9,FALSE)</f>
        <v>#N/A</v>
      </c>
      <c r="J385" t="e">
        <f>VLOOKUP($A385,'[2]Sheet 1'!$A$2:$Q$3504,10,FALSE)</f>
        <v>#N/A</v>
      </c>
      <c r="K385" t="e">
        <f>VLOOKUP($A385,'[2]Sheet 1'!$A$2:$Q$3504,11,FALSE)</f>
        <v>#N/A</v>
      </c>
      <c r="L385" t="e">
        <f>VLOOKUP($A385,'[2]Sheet 1'!$A$2:$Q$3504,12,FALSE)</f>
        <v>#N/A</v>
      </c>
      <c r="M385" t="e">
        <f>VLOOKUP($A385,'[2]Sheet 1'!$A$2:$Q$3504,13,FALSE)</f>
        <v>#N/A</v>
      </c>
      <c r="N385" t="e">
        <f>VLOOKUP($A385,'[2]Sheet 1'!$A$2:$Q$3504,14,FALSE)</f>
        <v>#N/A</v>
      </c>
      <c r="O385" t="e">
        <f>VLOOKUP($A385,'[2]Sheet 1'!$A$2:$Q$3504,15,FALSE)</f>
        <v>#N/A</v>
      </c>
      <c r="P385" t="e">
        <f>VLOOKUP($A385,'[2]Sheet 1'!$A$2:$Q$3504,16,FALSE)</f>
        <v>#N/A</v>
      </c>
      <c r="Q385" t="e">
        <f>VLOOKUP($A385,'[2]Sheet 1'!$A$2:$Q$3504,17,FALSE)</f>
        <v>#N/A</v>
      </c>
      <c r="S385" s="2"/>
    </row>
    <row r="386" spans="1:19" x14ac:dyDescent="0.25">
      <c r="A386" s="2">
        <v>977</v>
      </c>
      <c r="B386" s="2" t="s">
        <v>327</v>
      </c>
      <c r="C386" s="2">
        <v>50</v>
      </c>
      <c r="D386">
        <f>VLOOKUP($A386,'[2]Sheet 1'!$A$2:$Q$3504,4,FALSE)</f>
        <v>179.5</v>
      </c>
      <c r="E386">
        <f>VLOOKUP($A386,'[2]Sheet 1'!$A$2:$Q$3504,5,FALSE)</f>
        <v>18.8</v>
      </c>
      <c r="F386">
        <f>VLOOKUP($A386,'[2]Sheet 1'!$A$2:$Q$3504,6,FALSE)</f>
        <v>0</v>
      </c>
      <c r="G386">
        <f>VLOOKUP($A386,'[2]Sheet 1'!$A$2:$Q$3504,7,FALSE)</f>
        <v>3.33</v>
      </c>
      <c r="H386">
        <f>VLOOKUP($A386,'[2]Sheet 1'!$A$2:$Q$3504,8,FALSE)</f>
        <v>2.2000000000000002</v>
      </c>
      <c r="I386">
        <f>VLOOKUP($A386,'[2]Sheet 1'!$A$2:$Q$3504,9,FALSE)</f>
        <v>11</v>
      </c>
      <c r="J386">
        <f>VLOOKUP($A386,'[2]Sheet 1'!$A$2:$Q$3504,10,FALSE)</f>
        <v>5</v>
      </c>
      <c r="K386">
        <f>VLOOKUP($A386,'[2]Sheet 1'!$A$2:$Q$3504,11,FALSE)</f>
        <v>0.2</v>
      </c>
      <c r="L386">
        <f>VLOOKUP($A386,'[2]Sheet 1'!$A$2:$Q$3504,12,FALSE)</f>
        <v>0</v>
      </c>
      <c r="M386">
        <f>VLOOKUP($A386,'[2]Sheet 1'!$A$2:$Q$3504,13,FALSE)</f>
        <v>300</v>
      </c>
      <c r="N386">
        <f>VLOOKUP($A386,'[2]Sheet 1'!$A$2:$Q$3504,14,FALSE)</f>
        <v>0.12002192220771345</v>
      </c>
      <c r="O386">
        <f>VLOOKUP($A386,'[2]Sheet 1'!$A$2:$Q$3504,15,FALSE)</f>
        <v>2.1472161070073437</v>
      </c>
      <c r="P386">
        <f>VLOOKUP($A386,'[2]Sheet 1'!$A$2:$Q$3504,16,FALSE)</f>
        <v>2.4338569034553257</v>
      </c>
      <c r="Q386">
        <f>VLOOKUP($A386,'[2]Sheet 1'!$A$2:$Q$3504,17,FALSE)</f>
        <v>8</v>
      </c>
      <c r="S386" s="2"/>
    </row>
    <row r="387" spans="1:19" x14ac:dyDescent="0.25">
      <c r="A387" s="2">
        <v>978</v>
      </c>
      <c r="B387" s="2" t="s">
        <v>328</v>
      </c>
      <c r="C387" s="2">
        <v>50</v>
      </c>
      <c r="D387">
        <f>VLOOKUP($A387,'[2]Sheet 1'!$A$2:$Q$3504,4,FALSE)</f>
        <v>124</v>
      </c>
      <c r="E387">
        <f>VLOOKUP($A387,'[2]Sheet 1'!$A$2:$Q$3504,5,FALSE)</f>
        <v>16.47</v>
      </c>
      <c r="F387">
        <f>VLOOKUP($A387,'[2]Sheet 1'!$A$2:$Q$3504,6,FALSE)</f>
        <v>0</v>
      </c>
      <c r="G387">
        <f>VLOOKUP($A387,'[2]Sheet 1'!$A$2:$Q$3504,7,FALSE)</f>
        <v>2.085</v>
      </c>
      <c r="H387">
        <f>VLOOKUP($A387,'[2]Sheet 1'!$A$2:$Q$3504,8,FALSE)</f>
        <v>5.8</v>
      </c>
      <c r="I387">
        <f>VLOOKUP($A387,'[2]Sheet 1'!$A$2:$Q$3504,9,FALSE)</f>
        <v>9.9</v>
      </c>
      <c r="J387">
        <f>VLOOKUP($A387,'[2]Sheet 1'!$A$2:$Q$3504,10,FALSE)</f>
        <v>12</v>
      </c>
      <c r="K387">
        <f>VLOOKUP($A387,'[2]Sheet 1'!$A$2:$Q$3504,11,FALSE)</f>
        <v>0.52</v>
      </c>
      <c r="L387">
        <f>VLOOKUP($A387,'[2]Sheet 1'!$A$2:$Q$3504,12,FALSE)</f>
        <v>0</v>
      </c>
      <c r="M387">
        <f>VLOOKUP($A387,'[2]Sheet 1'!$A$2:$Q$3504,13,FALSE)</f>
        <v>296</v>
      </c>
      <c r="N387">
        <f>VLOOKUP($A387,'[2]Sheet 1'!$A$2:$Q$3504,14,FALSE)</f>
        <v>0.6</v>
      </c>
      <c r="O387">
        <f>VLOOKUP($A387,'[2]Sheet 1'!$A$2:$Q$3504,15,FALSE)</f>
        <v>61.6</v>
      </c>
      <c r="P387">
        <f>VLOOKUP($A387,'[2]Sheet 1'!$A$2:$Q$3504,16,FALSE)</f>
        <v>1.6</v>
      </c>
      <c r="Q387">
        <f>VLOOKUP($A387,'[2]Sheet 1'!$A$2:$Q$3504,17,FALSE)</f>
        <v>110.5</v>
      </c>
      <c r="S387" s="2"/>
    </row>
    <row r="388" spans="1:19" x14ac:dyDescent="0.25">
      <c r="A388" s="2">
        <v>982</v>
      </c>
      <c r="B388" s="2" t="s">
        <v>329</v>
      </c>
      <c r="C388" s="2">
        <v>13</v>
      </c>
      <c r="D388">
        <f>VLOOKUP($A388,'[2]Sheet 1'!$A$2:$Q$3504,4,FALSE)</f>
        <v>100</v>
      </c>
      <c r="E388">
        <f>VLOOKUP($A388,'[2]Sheet 1'!$A$2:$Q$3504,5,FALSE)</f>
        <v>5.9</v>
      </c>
      <c r="F388">
        <f>VLOOKUP($A388,'[2]Sheet 1'!$A$2:$Q$3504,6,FALSE)</f>
        <v>0</v>
      </c>
      <c r="G388">
        <f>VLOOKUP($A388,'[2]Sheet 1'!$A$2:$Q$3504,7,FALSE)</f>
        <v>0.54</v>
      </c>
      <c r="H388">
        <f>VLOOKUP($A388,'[2]Sheet 1'!$A$2:$Q$3504,8,FALSE)</f>
        <v>0.1</v>
      </c>
      <c r="I388">
        <f>VLOOKUP($A388,'[2]Sheet 1'!$A$2:$Q$3504,9,FALSE)</f>
        <v>200</v>
      </c>
      <c r="J388">
        <f>VLOOKUP($A388,'[2]Sheet 1'!$A$2:$Q$3504,10,FALSE)</f>
        <v>7</v>
      </c>
      <c r="K388">
        <f>VLOOKUP($A388,'[2]Sheet 1'!$A$2:$Q$3504,11,FALSE)</f>
        <v>0.35499999999999998</v>
      </c>
      <c r="L388">
        <f>VLOOKUP($A388,'[2]Sheet 1'!$A$2:$Q$3504,12,FALSE)</f>
        <v>0</v>
      </c>
      <c r="M388">
        <f>VLOOKUP($A388,'[2]Sheet 1'!$A$2:$Q$3504,13,FALSE)</f>
        <v>162</v>
      </c>
      <c r="N388">
        <f>VLOOKUP($A388,'[2]Sheet 1'!$A$2:$Q$3504,14,FALSE)</f>
        <v>0</v>
      </c>
      <c r="O388">
        <f>VLOOKUP($A388,'[2]Sheet 1'!$A$2:$Q$3504,15,FALSE)</f>
        <v>0.35499999999999998</v>
      </c>
      <c r="P388">
        <f>VLOOKUP($A388,'[2]Sheet 1'!$A$2:$Q$3504,16,FALSE)</f>
        <v>0</v>
      </c>
      <c r="Q388">
        <f>VLOOKUP($A388,'[2]Sheet 1'!$A$2:$Q$3504,17,FALSE)</f>
        <v>44</v>
      </c>
      <c r="S388" s="2"/>
    </row>
    <row r="389" spans="1:19" x14ac:dyDescent="0.25">
      <c r="A389" s="2">
        <v>984</v>
      </c>
      <c r="B389" s="2" t="s">
        <v>330</v>
      </c>
      <c r="C389" s="2">
        <v>60</v>
      </c>
      <c r="D389">
        <f>VLOOKUP($A389,'[2]Sheet 1'!$A$2:$Q$3504,4,FALSE)</f>
        <v>323</v>
      </c>
      <c r="E389">
        <f>VLOOKUP($A389,'[2]Sheet 1'!$A$2:$Q$3504,5,FALSE)</f>
        <v>21.92</v>
      </c>
      <c r="F389">
        <f>VLOOKUP($A389,'[2]Sheet 1'!$A$2:$Q$3504,6,FALSE)</f>
        <v>0</v>
      </c>
      <c r="G389">
        <f>VLOOKUP($A389,'[2]Sheet 1'!$A$2:$Q$3504,7,FALSE)</f>
        <v>3.55</v>
      </c>
      <c r="H389">
        <f>VLOOKUP($A389,'[2]Sheet 1'!$A$2:$Q$3504,8,FALSE)</f>
        <v>0.6</v>
      </c>
      <c r="I389">
        <f>VLOOKUP($A389,'[2]Sheet 1'!$A$2:$Q$3504,9,FALSE)</f>
        <v>723</v>
      </c>
      <c r="J389">
        <f>VLOOKUP($A389,'[2]Sheet 1'!$A$2:$Q$3504,10,FALSE)</f>
        <v>6</v>
      </c>
      <c r="K389">
        <f>VLOOKUP($A389,'[2]Sheet 1'!$A$2:$Q$3504,11,FALSE)</f>
        <v>0.4</v>
      </c>
      <c r="L389">
        <f>VLOOKUP($A389,'[2]Sheet 1'!$A$2:$Q$3504,12,FALSE)</f>
        <v>0</v>
      </c>
      <c r="M389">
        <f>VLOOKUP($A389,'[2]Sheet 1'!$A$2:$Q$3504,13,FALSE)</f>
        <v>284</v>
      </c>
      <c r="N389">
        <f>VLOOKUP($A389,'[2]Sheet 1'!$A$2:$Q$3504,14,FALSE)</f>
        <v>0</v>
      </c>
      <c r="O389">
        <f>VLOOKUP($A389,'[2]Sheet 1'!$A$2:$Q$3504,15,FALSE)</f>
        <v>2.2999999999999998</v>
      </c>
      <c r="P389">
        <f>VLOOKUP($A389,'[2]Sheet 1'!$A$2:$Q$3504,16,FALSE)</f>
        <v>0</v>
      </c>
      <c r="Q389">
        <f>VLOOKUP($A389,'[2]Sheet 1'!$A$2:$Q$3504,17,FALSE)</f>
        <v>237</v>
      </c>
      <c r="S389" s="2"/>
    </row>
    <row r="390" spans="1:19" x14ac:dyDescent="0.25">
      <c r="A390" s="2">
        <v>987</v>
      </c>
      <c r="B390" s="2" t="s">
        <v>331</v>
      </c>
      <c r="C390" s="2">
        <v>90</v>
      </c>
      <c r="D390" t="e">
        <f>VLOOKUP($A390,'[2]Sheet 1'!$A$2:$Q$3504,4,FALSE)</f>
        <v>#N/A</v>
      </c>
      <c r="E390" t="e">
        <f>VLOOKUP($A390,'[2]Sheet 1'!$A$2:$Q$3504,5,FALSE)</f>
        <v>#N/A</v>
      </c>
      <c r="F390" t="e">
        <f>VLOOKUP($A390,'[2]Sheet 1'!$A$2:$Q$3504,6,FALSE)</f>
        <v>#N/A</v>
      </c>
      <c r="G390" t="e">
        <f>VLOOKUP($A390,'[2]Sheet 1'!$A$2:$Q$3504,7,FALSE)</f>
        <v>#N/A</v>
      </c>
      <c r="H390" t="e">
        <f>VLOOKUP($A390,'[2]Sheet 1'!$A$2:$Q$3504,8,FALSE)</f>
        <v>#N/A</v>
      </c>
      <c r="I390" t="e">
        <f>VLOOKUP($A390,'[2]Sheet 1'!$A$2:$Q$3504,9,FALSE)</f>
        <v>#N/A</v>
      </c>
      <c r="J390" t="e">
        <f>VLOOKUP($A390,'[2]Sheet 1'!$A$2:$Q$3504,10,FALSE)</f>
        <v>#N/A</v>
      </c>
      <c r="K390" t="e">
        <f>VLOOKUP($A390,'[2]Sheet 1'!$A$2:$Q$3504,11,FALSE)</f>
        <v>#N/A</v>
      </c>
      <c r="L390" t="e">
        <f>VLOOKUP($A390,'[2]Sheet 1'!$A$2:$Q$3504,12,FALSE)</f>
        <v>#N/A</v>
      </c>
      <c r="M390" t="e">
        <f>VLOOKUP($A390,'[2]Sheet 1'!$A$2:$Q$3504,13,FALSE)</f>
        <v>#N/A</v>
      </c>
      <c r="N390" t="e">
        <f>VLOOKUP($A390,'[2]Sheet 1'!$A$2:$Q$3504,14,FALSE)</f>
        <v>#N/A</v>
      </c>
      <c r="O390" t="e">
        <f>VLOOKUP($A390,'[2]Sheet 1'!$A$2:$Q$3504,15,FALSE)</f>
        <v>#N/A</v>
      </c>
      <c r="P390" t="e">
        <f>VLOOKUP($A390,'[2]Sheet 1'!$A$2:$Q$3504,16,FALSE)</f>
        <v>#N/A</v>
      </c>
      <c r="Q390" t="e">
        <f>VLOOKUP($A390,'[2]Sheet 1'!$A$2:$Q$3504,17,FALSE)</f>
        <v>#N/A</v>
      </c>
      <c r="S390" s="2"/>
    </row>
    <row r="391" spans="1:19" x14ac:dyDescent="0.25">
      <c r="A391" s="2">
        <v>988</v>
      </c>
      <c r="B391" s="2" t="s">
        <v>332</v>
      </c>
      <c r="C391" s="2">
        <v>90</v>
      </c>
      <c r="D391" t="e">
        <f>VLOOKUP($A391,'[2]Sheet 1'!$A$2:$Q$3504,4,FALSE)</f>
        <v>#N/A</v>
      </c>
      <c r="E391" t="e">
        <f>VLOOKUP($A391,'[2]Sheet 1'!$A$2:$Q$3504,5,FALSE)</f>
        <v>#N/A</v>
      </c>
      <c r="F391" t="e">
        <f>VLOOKUP($A391,'[2]Sheet 1'!$A$2:$Q$3504,6,FALSE)</f>
        <v>#N/A</v>
      </c>
      <c r="G391" t="e">
        <f>VLOOKUP($A391,'[2]Sheet 1'!$A$2:$Q$3504,7,FALSE)</f>
        <v>#N/A</v>
      </c>
      <c r="H391" t="e">
        <f>VLOOKUP($A391,'[2]Sheet 1'!$A$2:$Q$3504,8,FALSE)</f>
        <v>#N/A</v>
      </c>
      <c r="I391" t="e">
        <f>VLOOKUP($A391,'[2]Sheet 1'!$A$2:$Q$3504,9,FALSE)</f>
        <v>#N/A</v>
      </c>
      <c r="J391" t="e">
        <f>VLOOKUP($A391,'[2]Sheet 1'!$A$2:$Q$3504,10,FALSE)</f>
        <v>#N/A</v>
      </c>
      <c r="K391" t="e">
        <f>VLOOKUP($A391,'[2]Sheet 1'!$A$2:$Q$3504,11,FALSE)</f>
        <v>#N/A</v>
      </c>
      <c r="L391" t="e">
        <f>VLOOKUP($A391,'[2]Sheet 1'!$A$2:$Q$3504,12,FALSE)</f>
        <v>#N/A</v>
      </c>
      <c r="M391" t="e">
        <f>VLOOKUP($A391,'[2]Sheet 1'!$A$2:$Q$3504,13,FALSE)</f>
        <v>#N/A</v>
      </c>
      <c r="N391" t="e">
        <f>VLOOKUP($A391,'[2]Sheet 1'!$A$2:$Q$3504,14,FALSE)</f>
        <v>#N/A</v>
      </c>
      <c r="O391" t="e">
        <f>VLOOKUP($A391,'[2]Sheet 1'!$A$2:$Q$3504,15,FALSE)</f>
        <v>#N/A</v>
      </c>
      <c r="P391" t="e">
        <f>VLOOKUP($A391,'[2]Sheet 1'!$A$2:$Q$3504,16,FALSE)</f>
        <v>#N/A</v>
      </c>
      <c r="Q391" t="e">
        <f>VLOOKUP($A391,'[2]Sheet 1'!$A$2:$Q$3504,17,FALSE)</f>
        <v>#N/A</v>
      </c>
      <c r="S391" s="2"/>
    </row>
    <row r="392" spans="1:19" x14ac:dyDescent="0.25">
      <c r="A392" s="2">
        <v>994</v>
      </c>
      <c r="B392" s="2" t="s">
        <v>333</v>
      </c>
      <c r="C392" s="2">
        <v>100</v>
      </c>
      <c r="D392" t="e">
        <f>VLOOKUP($A392,'[2]Sheet 1'!$A$2:$Q$3504,4,FALSE)</f>
        <v>#N/A</v>
      </c>
      <c r="E392" t="e">
        <f>VLOOKUP($A392,'[2]Sheet 1'!$A$2:$Q$3504,5,FALSE)</f>
        <v>#N/A</v>
      </c>
      <c r="F392" t="e">
        <f>VLOOKUP($A392,'[2]Sheet 1'!$A$2:$Q$3504,6,FALSE)</f>
        <v>#N/A</v>
      </c>
      <c r="G392" t="e">
        <f>VLOOKUP($A392,'[2]Sheet 1'!$A$2:$Q$3504,7,FALSE)</f>
        <v>#N/A</v>
      </c>
      <c r="H392" t="e">
        <f>VLOOKUP($A392,'[2]Sheet 1'!$A$2:$Q$3504,8,FALSE)</f>
        <v>#N/A</v>
      </c>
      <c r="I392" t="e">
        <f>VLOOKUP($A392,'[2]Sheet 1'!$A$2:$Q$3504,9,FALSE)</f>
        <v>#N/A</v>
      </c>
      <c r="J392" t="e">
        <f>VLOOKUP($A392,'[2]Sheet 1'!$A$2:$Q$3504,10,FALSE)</f>
        <v>#N/A</v>
      </c>
      <c r="K392" t="e">
        <f>VLOOKUP($A392,'[2]Sheet 1'!$A$2:$Q$3504,11,FALSE)</f>
        <v>#N/A</v>
      </c>
      <c r="L392" t="e">
        <f>VLOOKUP($A392,'[2]Sheet 1'!$A$2:$Q$3504,12,FALSE)</f>
        <v>#N/A</v>
      </c>
      <c r="M392" t="e">
        <f>VLOOKUP($A392,'[2]Sheet 1'!$A$2:$Q$3504,13,FALSE)</f>
        <v>#N/A</v>
      </c>
      <c r="N392" t="e">
        <f>VLOOKUP($A392,'[2]Sheet 1'!$A$2:$Q$3504,14,FALSE)</f>
        <v>#N/A</v>
      </c>
      <c r="O392" t="e">
        <f>VLOOKUP($A392,'[2]Sheet 1'!$A$2:$Q$3504,15,FALSE)</f>
        <v>#N/A</v>
      </c>
      <c r="P392" t="e">
        <f>VLOOKUP($A392,'[2]Sheet 1'!$A$2:$Q$3504,16,FALSE)</f>
        <v>#N/A</v>
      </c>
      <c r="Q392" t="e">
        <f>VLOOKUP($A392,'[2]Sheet 1'!$A$2:$Q$3504,17,FALSE)</f>
        <v>#N/A</v>
      </c>
      <c r="S392" s="2"/>
    </row>
    <row r="393" spans="1:19" x14ac:dyDescent="0.25">
      <c r="A393" s="2">
        <v>996</v>
      </c>
      <c r="B393" s="2" t="s">
        <v>334</v>
      </c>
      <c r="C393" s="2">
        <v>80</v>
      </c>
      <c r="D393" t="e">
        <f>VLOOKUP($A393,'[2]Sheet 1'!$A$2:$Q$3504,4,FALSE)</f>
        <v>#N/A</v>
      </c>
      <c r="E393" t="e">
        <f>VLOOKUP($A393,'[2]Sheet 1'!$A$2:$Q$3504,5,FALSE)</f>
        <v>#N/A</v>
      </c>
      <c r="F393" t="e">
        <f>VLOOKUP($A393,'[2]Sheet 1'!$A$2:$Q$3504,6,FALSE)</f>
        <v>#N/A</v>
      </c>
      <c r="G393" t="e">
        <f>VLOOKUP($A393,'[2]Sheet 1'!$A$2:$Q$3504,7,FALSE)</f>
        <v>#N/A</v>
      </c>
      <c r="H393" t="e">
        <f>VLOOKUP($A393,'[2]Sheet 1'!$A$2:$Q$3504,8,FALSE)</f>
        <v>#N/A</v>
      </c>
      <c r="I393" t="e">
        <f>VLOOKUP($A393,'[2]Sheet 1'!$A$2:$Q$3504,9,FALSE)</f>
        <v>#N/A</v>
      </c>
      <c r="J393" t="e">
        <f>VLOOKUP($A393,'[2]Sheet 1'!$A$2:$Q$3504,10,FALSE)</f>
        <v>#N/A</v>
      </c>
      <c r="K393" t="e">
        <f>VLOOKUP($A393,'[2]Sheet 1'!$A$2:$Q$3504,11,FALSE)</f>
        <v>#N/A</v>
      </c>
      <c r="L393" t="e">
        <f>VLOOKUP($A393,'[2]Sheet 1'!$A$2:$Q$3504,12,FALSE)</f>
        <v>#N/A</v>
      </c>
      <c r="M393" t="e">
        <f>VLOOKUP($A393,'[2]Sheet 1'!$A$2:$Q$3504,13,FALSE)</f>
        <v>#N/A</v>
      </c>
      <c r="N393" t="e">
        <f>VLOOKUP($A393,'[2]Sheet 1'!$A$2:$Q$3504,14,FALSE)</f>
        <v>#N/A</v>
      </c>
      <c r="O393" t="e">
        <f>VLOOKUP($A393,'[2]Sheet 1'!$A$2:$Q$3504,15,FALSE)</f>
        <v>#N/A</v>
      </c>
      <c r="P393" t="e">
        <f>VLOOKUP($A393,'[2]Sheet 1'!$A$2:$Q$3504,16,FALSE)</f>
        <v>#N/A</v>
      </c>
      <c r="Q393" t="e">
        <f>VLOOKUP($A393,'[2]Sheet 1'!$A$2:$Q$3504,17,FALSE)</f>
        <v>#N/A</v>
      </c>
      <c r="S393" s="2"/>
    </row>
    <row r="394" spans="1:19" x14ac:dyDescent="0.25">
      <c r="A394" s="2">
        <v>997</v>
      </c>
      <c r="B394" s="2" t="s">
        <v>335</v>
      </c>
      <c r="C394" s="2">
        <v>90</v>
      </c>
      <c r="D394" t="e">
        <f>VLOOKUP($A394,'[2]Sheet 1'!$A$2:$Q$3504,4,FALSE)</f>
        <v>#N/A</v>
      </c>
      <c r="E394" t="e">
        <f>VLOOKUP($A394,'[2]Sheet 1'!$A$2:$Q$3504,5,FALSE)</f>
        <v>#N/A</v>
      </c>
      <c r="F394" t="e">
        <f>VLOOKUP($A394,'[2]Sheet 1'!$A$2:$Q$3504,6,FALSE)</f>
        <v>#N/A</v>
      </c>
      <c r="G394" t="e">
        <f>VLOOKUP($A394,'[2]Sheet 1'!$A$2:$Q$3504,7,FALSE)</f>
        <v>#N/A</v>
      </c>
      <c r="H394" t="e">
        <f>VLOOKUP($A394,'[2]Sheet 1'!$A$2:$Q$3504,8,FALSE)</f>
        <v>#N/A</v>
      </c>
      <c r="I394" t="e">
        <f>VLOOKUP($A394,'[2]Sheet 1'!$A$2:$Q$3504,9,FALSE)</f>
        <v>#N/A</v>
      </c>
      <c r="J394" t="e">
        <f>VLOOKUP($A394,'[2]Sheet 1'!$A$2:$Q$3504,10,FALSE)</f>
        <v>#N/A</v>
      </c>
      <c r="K394" t="e">
        <f>VLOOKUP($A394,'[2]Sheet 1'!$A$2:$Q$3504,11,FALSE)</f>
        <v>#N/A</v>
      </c>
      <c r="L394" t="e">
        <f>VLOOKUP($A394,'[2]Sheet 1'!$A$2:$Q$3504,12,FALSE)</f>
        <v>#N/A</v>
      </c>
      <c r="M394" t="e">
        <f>VLOOKUP($A394,'[2]Sheet 1'!$A$2:$Q$3504,13,FALSE)</f>
        <v>#N/A</v>
      </c>
      <c r="N394" t="e">
        <f>VLOOKUP($A394,'[2]Sheet 1'!$A$2:$Q$3504,14,FALSE)</f>
        <v>#N/A</v>
      </c>
      <c r="O394" t="e">
        <f>VLOOKUP($A394,'[2]Sheet 1'!$A$2:$Q$3504,15,FALSE)</f>
        <v>#N/A</v>
      </c>
      <c r="P394" t="e">
        <f>VLOOKUP($A394,'[2]Sheet 1'!$A$2:$Q$3504,16,FALSE)</f>
        <v>#N/A</v>
      </c>
      <c r="Q394" t="e">
        <f>VLOOKUP($A394,'[2]Sheet 1'!$A$2:$Q$3504,17,FALSE)</f>
        <v>#N/A</v>
      </c>
      <c r="S394" s="2"/>
    </row>
    <row r="395" spans="1:19" x14ac:dyDescent="0.25">
      <c r="A395" s="2">
        <v>999</v>
      </c>
      <c r="B395" s="2" t="s">
        <v>336</v>
      </c>
      <c r="C395" s="2">
        <v>90</v>
      </c>
      <c r="D395" t="e">
        <f>VLOOKUP($A395,'[2]Sheet 1'!$A$2:$Q$3504,4,FALSE)</f>
        <v>#N/A</v>
      </c>
      <c r="E395" t="e">
        <f>VLOOKUP($A395,'[2]Sheet 1'!$A$2:$Q$3504,5,FALSE)</f>
        <v>#N/A</v>
      </c>
      <c r="F395" t="e">
        <f>VLOOKUP($A395,'[2]Sheet 1'!$A$2:$Q$3504,6,FALSE)</f>
        <v>#N/A</v>
      </c>
      <c r="G395" t="e">
        <f>VLOOKUP($A395,'[2]Sheet 1'!$A$2:$Q$3504,7,FALSE)</f>
        <v>#N/A</v>
      </c>
      <c r="H395" t="e">
        <f>VLOOKUP($A395,'[2]Sheet 1'!$A$2:$Q$3504,8,FALSE)</f>
        <v>#N/A</v>
      </c>
      <c r="I395" t="e">
        <f>VLOOKUP($A395,'[2]Sheet 1'!$A$2:$Q$3504,9,FALSE)</f>
        <v>#N/A</v>
      </c>
      <c r="J395" t="e">
        <f>VLOOKUP($A395,'[2]Sheet 1'!$A$2:$Q$3504,10,FALSE)</f>
        <v>#N/A</v>
      </c>
      <c r="K395" t="e">
        <f>VLOOKUP($A395,'[2]Sheet 1'!$A$2:$Q$3504,11,FALSE)</f>
        <v>#N/A</v>
      </c>
      <c r="L395" t="e">
        <f>VLOOKUP($A395,'[2]Sheet 1'!$A$2:$Q$3504,12,FALSE)</f>
        <v>#N/A</v>
      </c>
      <c r="M395" t="e">
        <f>VLOOKUP($A395,'[2]Sheet 1'!$A$2:$Q$3504,13,FALSE)</f>
        <v>#N/A</v>
      </c>
      <c r="N395" t="e">
        <f>VLOOKUP($A395,'[2]Sheet 1'!$A$2:$Q$3504,14,FALSE)</f>
        <v>#N/A</v>
      </c>
      <c r="O395" t="e">
        <f>VLOOKUP($A395,'[2]Sheet 1'!$A$2:$Q$3504,15,FALSE)</f>
        <v>#N/A</v>
      </c>
      <c r="P395" t="e">
        <f>VLOOKUP($A395,'[2]Sheet 1'!$A$2:$Q$3504,16,FALSE)</f>
        <v>#N/A</v>
      </c>
      <c r="Q395" t="e">
        <f>VLOOKUP($A395,'[2]Sheet 1'!$A$2:$Q$3504,17,FALSE)</f>
        <v>#N/A</v>
      </c>
      <c r="S395" s="2"/>
    </row>
    <row r="396" spans="1:19" x14ac:dyDescent="0.25">
      <c r="A396" s="2">
        <v>1009</v>
      </c>
      <c r="B396" s="2" t="s">
        <v>337</v>
      </c>
      <c r="C396" s="2">
        <v>90</v>
      </c>
      <c r="D396" t="e">
        <f>VLOOKUP($A396,'[2]Sheet 1'!$A$2:$Q$3504,4,FALSE)</f>
        <v>#N/A</v>
      </c>
      <c r="E396" t="e">
        <f>VLOOKUP($A396,'[2]Sheet 1'!$A$2:$Q$3504,5,FALSE)</f>
        <v>#N/A</v>
      </c>
      <c r="F396" t="e">
        <f>VLOOKUP($A396,'[2]Sheet 1'!$A$2:$Q$3504,6,FALSE)</f>
        <v>#N/A</v>
      </c>
      <c r="G396" t="e">
        <f>VLOOKUP($A396,'[2]Sheet 1'!$A$2:$Q$3504,7,FALSE)</f>
        <v>#N/A</v>
      </c>
      <c r="H396" t="e">
        <f>VLOOKUP($A396,'[2]Sheet 1'!$A$2:$Q$3504,8,FALSE)</f>
        <v>#N/A</v>
      </c>
      <c r="I396" t="e">
        <f>VLOOKUP($A396,'[2]Sheet 1'!$A$2:$Q$3504,9,FALSE)</f>
        <v>#N/A</v>
      </c>
      <c r="J396" t="e">
        <f>VLOOKUP($A396,'[2]Sheet 1'!$A$2:$Q$3504,10,FALSE)</f>
        <v>#N/A</v>
      </c>
      <c r="K396" t="e">
        <f>VLOOKUP($A396,'[2]Sheet 1'!$A$2:$Q$3504,11,FALSE)</f>
        <v>#N/A</v>
      </c>
      <c r="L396" t="e">
        <f>VLOOKUP($A396,'[2]Sheet 1'!$A$2:$Q$3504,12,FALSE)</f>
        <v>#N/A</v>
      </c>
      <c r="M396" t="e">
        <f>VLOOKUP($A396,'[2]Sheet 1'!$A$2:$Q$3504,13,FALSE)</f>
        <v>#N/A</v>
      </c>
      <c r="N396" t="e">
        <f>VLOOKUP($A396,'[2]Sheet 1'!$A$2:$Q$3504,14,FALSE)</f>
        <v>#N/A</v>
      </c>
      <c r="O396" t="e">
        <f>VLOOKUP($A396,'[2]Sheet 1'!$A$2:$Q$3504,15,FALSE)</f>
        <v>#N/A</v>
      </c>
      <c r="P396" t="e">
        <f>VLOOKUP($A396,'[2]Sheet 1'!$A$2:$Q$3504,16,FALSE)</f>
        <v>#N/A</v>
      </c>
      <c r="Q396" t="e">
        <f>VLOOKUP($A396,'[2]Sheet 1'!$A$2:$Q$3504,17,FALSE)</f>
        <v>#N/A</v>
      </c>
      <c r="S396" s="2"/>
    </row>
    <row r="397" spans="1:19" x14ac:dyDescent="0.25">
      <c r="A397" s="2">
        <v>1016</v>
      </c>
      <c r="B397" s="2" t="s">
        <v>338</v>
      </c>
      <c r="C397" s="2">
        <v>0</v>
      </c>
      <c r="D397" t="e">
        <f>VLOOKUP($A397,'[2]Sheet 1'!$A$2:$Q$3504,4,FALSE)</f>
        <v>#N/A</v>
      </c>
      <c r="E397" t="e">
        <f>VLOOKUP($A397,'[2]Sheet 1'!$A$2:$Q$3504,5,FALSE)</f>
        <v>#N/A</v>
      </c>
      <c r="F397" t="e">
        <f>VLOOKUP($A397,'[2]Sheet 1'!$A$2:$Q$3504,6,FALSE)</f>
        <v>#N/A</v>
      </c>
      <c r="G397" t="e">
        <f>VLOOKUP($A397,'[2]Sheet 1'!$A$2:$Q$3504,7,FALSE)</f>
        <v>#N/A</v>
      </c>
      <c r="H397" t="e">
        <f>VLOOKUP($A397,'[2]Sheet 1'!$A$2:$Q$3504,8,FALSE)</f>
        <v>#N/A</v>
      </c>
      <c r="I397" t="e">
        <f>VLOOKUP($A397,'[2]Sheet 1'!$A$2:$Q$3504,9,FALSE)</f>
        <v>#N/A</v>
      </c>
      <c r="J397" t="e">
        <f>VLOOKUP($A397,'[2]Sheet 1'!$A$2:$Q$3504,10,FALSE)</f>
        <v>#N/A</v>
      </c>
      <c r="K397" t="e">
        <f>VLOOKUP($A397,'[2]Sheet 1'!$A$2:$Q$3504,11,FALSE)</f>
        <v>#N/A</v>
      </c>
      <c r="L397" t="e">
        <f>VLOOKUP($A397,'[2]Sheet 1'!$A$2:$Q$3504,12,FALSE)</f>
        <v>#N/A</v>
      </c>
      <c r="M397" t="e">
        <f>VLOOKUP($A397,'[2]Sheet 1'!$A$2:$Q$3504,13,FALSE)</f>
        <v>#N/A</v>
      </c>
      <c r="N397" t="e">
        <f>VLOOKUP($A397,'[2]Sheet 1'!$A$2:$Q$3504,14,FALSE)</f>
        <v>#N/A</v>
      </c>
      <c r="O397" t="e">
        <f>VLOOKUP($A397,'[2]Sheet 1'!$A$2:$Q$3504,15,FALSE)</f>
        <v>#N/A</v>
      </c>
      <c r="P397" t="e">
        <f>VLOOKUP($A397,'[2]Sheet 1'!$A$2:$Q$3504,16,FALSE)</f>
        <v>#N/A</v>
      </c>
      <c r="Q397" t="e">
        <f>VLOOKUP($A397,'[2]Sheet 1'!$A$2:$Q$3504,17,FALSE)</f>
        <v>#N/A</v>
      </c>
      <c r="S397" s="2"/>
    </row>
    <row r="398" spans="1:19" x14ac:dyDescent="0.25">
      <c r="A398" s="2">
        <v>1017</v>
      </c>
      <c r="B398" s="2" t="s">
        <v>339</v>
      </c>
      <c r="C398" s="2">
        <v>50</v>
      </c>
      <c r="D398">
        <f>VLOOKUP($A398,'[2]Sheet 1'!$A$2:$Q$3504,4,FALSE)</f>
        <v>179.5</v>
      </c>
      <c r="E398">
        <f>VLOOKUP($A398,'[2]Sheet 1'!$A$2:$Q$3504,5,FALSE)</f>
        <v>18.8</v>
      </c>
      <c r="F398">
        <f>VLOOKUP($A398,'[2]Sheet 1'!$A$2:$Q$3504,6,FALSE)</f>
        <v>0</v>
      </c>
      <c r="G398">
        <f>VLOOKUP($A398,'[2]Sheet 1'!$A$2:$Q$3504,7,FALSE)</f>
        <v>3.33</v>
      </c>
      <c r="H398">
        <f>VLOOKUP($A398,'[2]Sheet 1'!$A$2:$Q$3504,8,FALSE)</f>
        <v>2.2000000000000002</v>
      </c>
      <c r="I398">
        <f>VLOOKUP($A398,'[2]Sheet 1'!$A$2:$Q$3504,9,FALSE)</f>
        <v>11</v>
      </c>
      <c r="J398">
        <f>VLOOKUP($A398,'[2]Sheet 1'!$A$2:$Q$3504,10,FALSE)</f>
        <v>5</v>
      </c>
      <c r="K398">
        <f>VLOOKUP($A398,'[2]Sheet 1'!$A$2:$Q$3504,11,FALSE)</f>
        <v>0.2</v>
      </c>
      <c r="L398">
        <f>VLOOKUP($A398,'[2]Sheet 1'!$A$2:$Q$3504,12,FALSE)</f>
        <v>0</v>
      </c>
      <c r="M398">
        <f>VLOOKUP($A398,'[2]Sheet 1'!$A$2:$Q$3504,13,FALSE)</f>
        <v>300</v>
      </c>
      <c r="N398">
        <f>VLOOKUP($A398,'[2]Sheet 1'!$A$2:$Q$3504,14,FALSE)</f>
        <v>0.12002192220771345</v>
      </c>
      <c r="O398">
        <f>VLOOKUP($A398,'[2]Sheet 1'!$A$2:$Q$3504,15,FALSE)</f>
        <v>2.1472161070073437</v>
      </c>
      <c r="P398">
        <f>VLOOKUP($A398,'[2]Sheet 1'!$A$2:$Q$3504,16,FALSE)</f>
        <v>2.4338569034553257</v>
      </c>
      <c r="Q398">
        <f>VLOOKUP($A398,'[2]Sheet 1'!$A$2:$Q$3504,17,FALSE)</f>
        <v>8</v>
      </c>
      <c r="S398" s="2"/>
    </row>
    <row r="399" spans="1:19" x14ac:dyDescent="0.25">
      <c r="A399" s="2">
        <v>1018</v>
      </c>
      <c r="B399" s="2" t="s">
        <v>340</v>
      </c>
      <c r="C399" s="2">
        <v>50</v>
      </c>
      <c r="D399">
        <f>VLOOKUP($A399,'[2]Sheet 1'!$A$2:$Q$3504,4,FALSE)</f>
        <v>107</v>
      </c>
      <c r="E399">
        <f>VLOOKUP($A399,'[2]Sheet 1'!$A$2:$Q$3504,5,FALSE)</f>
        <v>20</v>
      </c>
      <c r="F399">
        <f>VLOOKUP($A399,'[2]Sheet 1'!$A$2:$Q$3504,6,FALSE)</f>
        <v>0</v>
      </c>
      <c r="G399">
        <f>VLOOKUP($A399,'[2]Sheet 1'!$A$2:$Q$3504,7,FALSE)</f>
        <v>0</v>
      </c>
      <c r="H399">
        <f>VLOOKUP($A399,'[2]Sheet 1'!$A$2:$Q$3504,8,FALSE)</f>
        <v>0</v>
      </c>
      <c r="I399">
        <f>VLOOKUP($A399,'[2]Sheet 1'!$A$2:$Q$3504,9,FALSE)</f>
        <v>17</v>
      </c>
      <c r="J399">
        <f>VLOOKUP($A399,'[2]Sheet 1'!$A$2:$Q$3504,10,FALSE)</f>
        <v>176</v>
      </c>
      <c r="K399">
        <f>VLOOKUP($A399,'[2]Sheet 1'!$A$2:$Q$3504,11,FALSE)</f>
        <v>0</v>
      </c>
      <c r="L399">
        <f>VLOOKUP($A399,'[2]Sheet 1'!$A$2:$Q$3504,12,FALSE)</f>
        <v>0</v>
      </c>
      <c r="M399">
        <f>VLOOKUP($A399,'[2]Sheet 1'!$A$2:$Q$3504,13,FALSE)</f>
        <v>160</v>
      </c>
      <c r="N399">
        <f>VLOOKUP($A399,'[2]Sheet 1'!$A$2:$Q$3504,14,FALSE)</f>
        <v>0.6</v>
      </c>
      <c r="O399">
        <f>VLOOKUP($A399,'[2]Sheet 1'!$A$2:$Q$3504,15,FALSE)</f>
        <v>36.25</v>
      </c>
      <c r="P399">
        <f>VLOOKUP($A399,'[2]Sheet 1'!$A$2:$Q$3504,16,FALSE)</f>
        <v>1.6</v>
      </c>
      <c r="Q399">
        <f>VLOOKUP($A399,'[2]Sheet 1'!$A$2:$Q$3504,17,FALSE)</f>
        <v>0</v>
      </c>
      <c r="S399" s="2"/>
    </row>
    <row r="400" spans="1:19" x14ac:dyDescent="0.25">
      <c r="A400" s="2">
        <v>1026</v>
      </c>
      <c r="B400" s="2" t="s">
        <v>341</v>
      </c>
      <c r="C400" s="2">
        <v>80</v>
      </c>
      <c r="D400" t="e">
        <f>VLOOKUP($A400,'[2]Sheet 1'!$A$2:$Q$3504,4,FALSE)</f>
        <v>#N/A</v>
      </c>
      <c r="E400" t="e">
        <f>VLOOKUP($A400,'[2]Sheet 1'!$A$2:$Q$3504,5,FALSE)</f>
        <v>#N/A</v>
      </c>
      <c r="F400" t="e">
        <f>VLOOKUP($A400,'[2]Sheet 1'!$A$2:$Q$3504,6,FALSE)</f>
        <v>#N/A</v>
      </c>
      <c r="G400" t="e">
        <f>VLOOKUP($A400,'[2]Sheet 1'!$A$2:$Q$3504,7,FALSE)</f>
        <v>#N/A</v>
      </c>
      <c r="H400" t="e">
        <f>VLOOKUP($A400,'[2]Sheet 1'!$A$2:$Q$3504,8,FALSE)</f>
        <v>#N/A</v>
      </c>
      <c r="I400" t="e">
        <f>VLOOKUP($A400,'[2]Sheet 1'!$A$2:$Q$3504,9,FALSE)</f>
        <v>#N/A</v>
      </c>
      <c r="J400" t="e">
        <f>VLOOKUP($A400,'[2]Sheet 1'!$A$2:$Q$3504,10,FALSE)</f>
        <v>#N/A</v>
      </c>
      <c r="K400" t="e">
        <f>VLOOKUP($A400,'[2]Sheet 1'!$A$2:$Q$3504,11,FALSE)</f>
        <v>#N/A</v>
      </c>
      <c r="L400" t="e">
        <f>VLOOKUP($A400,'[2]Sheet 1'!$A$2:$Q$3504,12,FALSE)</f>
        <v>#N/A</v>
      </c>
      <c r="M400" t="e">
        <f>VLOOKUP($A400,'[2]Sheet 1'!$A$2:$Q$3504,13,FALSE)</f>
        <v>#N/A</v>
      </c>
      <c r="N400" t="e">
        <f>VLOOKUP($A400,'[2]Sheet 1'!$A$2:$Q$3504,14,FALSE)</f>
        <v>#N/A</v>
      </c>
      <c r="O400" t="e">
        <f>VLOOKUP($A400,'[2]Sheet 1'!$A$2:$Q$3504,15,FALSE)</f>
        <v>#N/A</v>
      </c>
      <c r="P400" t="e">
        <f>VLOOKUP($A400,'[2]Sheet 1'!$A$2:$Q$3504,16,FALSE)</f>
        <v>#N/A</v>
      </c>
      <c r="Q400" t="e">
        <f>VLOOKUP($A400,'[2]Sheet 1'!$A$2:$Q$3504,17,FALSE)</f>
        <v>#N/A</v>
      </c>
      <c r="S400" s="2"/>
    </row>
    <row r="401" spans="1:19" x14ac:dyDescent="0.25">
      <c r="A401" s="2">
        <v>1031</v>
      </c>
      <c r="B401" s="2" t="s">
        <v>342</v>
      </c>
      <c r="C401" s="2">
        <v>0</v>
      </c>
      <c r="D401" t="e">
        <f>VLOOKUP($A401,'[2]Sheet 1'!$A$2:$Q$3504,4,FALSE)</f>
        <v>#N/A</v>
      </c>
      <c r="E401" t="e">
        <f>VLOOKUP($A401,'[2]Sheet 1'!$A$2:$Q$3504,5,FALSE)</f>
        <v>#N/A</v>
      </c>
      <c r="F401" t="e">
        <f>VLOOKUP($A401,'[2]Sheet 1'!$A$2:$Q$3504,6,FALSE)</f>
        <v>#N/A</v>
      </c>
      <c r="G401" t="e">
        <f>VLOOKUP($A401,'[2]Sheet 1'!$A$2:$Q$3504,7,FALSE)</f>
        <v>#N/A</v>
      </c>
      <c r="H401" t="e">
        <f>VLOOKUP($A401,'[2]Sheet 1'!$A$2:$Q$3504,8,FALSE)</f>
        <v>#N/A</v>
      </c>
      <c r="I401" t="e">
        <f>VLOOKUP($A401,'[2]Sheet 1'!$A$2:$Q$3504,9,FALSE)</f>
        <v>#N/A</v>
      </c>
      <c r="J401" t="e">
        <f>VLOOKUP($A401,'[2]Sheet 1'!$A$2:$Q$3504,10,FALSE)</f>
        <v>#N/A</v>
      </c>
      <c r="K401" t="e">
        <f>VLOOKUP($A401,'[2]Sheet 1'!$A$2:$Q$3504,11,FALSE)</f>
        <v>#N/A</v>
      </c>
      <c r="L401" t="e">
        <f>VLOOKUP($A401,'[2]Sheet 1'!$A$2:$Q$3504,12,FALSE)</f>
        <v>#N/A</v>
      </c>
      <c r="M401" t="e">
        <f>VLOOKUP($A401,'[2]Sheet 1'!$A$2:$Q$3504,13,FALSE)</f>
        <v>#N/A</v>
      </c>
      <c r="N401" t="e">
        <f>VLOOKUP($A401,'[2]Sheet 1'!$A$2:$Q$3504,14,FALSE)</f>
        <v>#N/A</v>
      </c>
      <c r="O401" t="e">
        <f>VLOOKUP($A401,'[2]Sheet 1'!$A$2:$Q$3504,15,FALSE)</f>
        <v>#N/A</v>
      </c>
      <c r="P401" t="e">
        <f>VLOOKUP($A401,'[2]Sheet 1'!$A$2:$Q$3504,16,FALSE)</f>
        <v>#N/A</v>
      </c>
      <c r="Q401" t="e">
        <f>VLOOKUP($A401,'[2]Sheet 1'!$A$2:$Q$3504,17,FALSE)</f>
        <v>#N/A</v>
      </c>
      <c r="S401" s="2"/>
    </row>
    <row r="402" spans="1:19" x14ac:dyDescent="0.25">
      <c r="A402" s="2">
        <v>1034</v>
      </c>
      <c r="B402" s="2" t="s">
        <v>343</v>
      </c>
      <c r="C402" s="2">
        <v>0</v>
      </c>
      <c r="D402" t="e">
        <f>VLOOKUP($A402,'[2]Sheet 1'!$A$2:$Q$3504,4,FALSE)</f>
        <v>#N/A</v>
      </c>
      <c r="E402" t="e">
        <f>VLOOKUP($A402,'[2]Sheet 1'!$A$2:$Q$3504,5,FALSE)</f>
        <v>#N/A</v>
      </c>
      <c r="F402" t="e">
        <f>VLOOKUP($A402,'[2]Sheet 1'!$A$2:$Q$3504,6,FALSE)</f>
        <v>#N/A</v>
      </c>
      <c r="G402" t="e">
        <f>VLOOKUP($A402,'[2]Sheet 1'!$A$2:$Q$3504,7,FALSE)</f>
        <v>#N/A</v>
      </c>
      <c r="H402" t="e">
        <f>VLOOKUP($A402,'[2]Sheet 1'!$A$2:$Q$3504,8,FALSE)</f>
        <v>#N/A</v>
      </c>
      <c r="I402" t="e">
        <f>VLOOKUP($A402,'[2]Sheet 1'!$A$2:$Q$3504,9,FALSE)</f>
        <v>#N/A</v>
      </c>
      <c r="J402" t="e">
        <f>VLOOKUP($A402,'[2]Sheet 1'!$A$2:$Q$3504,10,FALSE)</f>
        <v>#N/A</v>
      </c>
      <c r="K402" t="e">
        <f>VLOOKUP($A402,'[2]Sheet 1'!$A$2:$Q$3504,11,FALSE)</f>
        <v>#N/A</v>
      </c>
      <c r="L402" t="e">
        <f>VLOOKUP($A402,'[2]Sheet 1'!$A$2:$Q$3504,12,FALSE)</f>
        <v>#N/A</v>
      </c>
      <c r="M402" t="e">
        <f>VLOOKUP($A402,'[2]Sheet 1'!$A$2:$Q$3504,13,FALSE)</f>
        <v>#N/A</v>
      </c>
      <c r="N402" t="e">
        <f>VLOOKUP($A402,'[2]Sheet 1'!$A$2:$Q$3504,14,FALSE)</f>
        <v>#N/A</v>
      </c>
      <c r="O402" t="e">
        <f>VLOOKUP($A402,'[2]Sheet 1'!$A$2:$Q$3504,15,FALSE)</f>
        <v>#N/A</v>
      </c>
      <c r="P402" t="e">
        <f>VLOOKUP($A402,'[2]Sheet 1'!$A$2:$Q$3504,16,FALSE)</f>
        <v>#N/A</v>
      </c>
      <c r="Q402" t="e">
        <f>VLOOKUP($A402,'[2]Sheet 1'!$A$2:$Q$3504,17,FALSE)</f>
        <v>#N/A</v>
      </c>
      <c r="S402" s="2"/>
    </row>
    <row r="403" spans="1:19" x14ac:dyDescent="0.25">
      <c r="A403" s="2">
        <v>1035</v>
      </c>
      <c r="B403" s="2" t="s">
        <v>344</v>
      </c>
      <c r="C403" s="2">
        <v>55.000000000000007</v>
      </c>
      <c r="D403">
        <f>VLOOKUP($A403,'[2]Sheet 1'!$A$2:$Q$3504,4,FALSE)</f>
        <v>207.93</v>
      </c>
      <c r="E403">
        <f>VLOOKUP($A403,'[2]Sheet 1'!$A$2:$Q$3504,5,FALSE)</f>
        <v>19</v>
      </c>
      <c r="F403">
        <f>VLOOKUP($A403,'[2]Sheet 1'!$A$2:$Q$3504,6,FALSE)</f>
        <v>0</v>
      </c>
      <c r="G403">
        <f>VLOOKUP($A403,'[2]Sheet 1'!$A$2:$Q$3504,7,FALSE)</f>
        <v>2.0550000000000002</v>
      </c>
      <c r="H403">
        <f>VLOOKUP($A403,'[2]Sheet 1'!$A$2:$Q$3504,8,FALSE)</f>
        <v>1.085</v>
      </c>
      <c r="I403">
        <f>VLOOKUP($A403,'[2]Sheet 1'!$A$2:$Q$3504,9,FALSE)</f>
        <v>10.9</v>
      </c>
      <c r="J403">
        <f>VLOOKUP($A403,'[2]Sheet 1'!$A$2:$Q$3504,10,FALSE)</f>
        <v>2.5</v>
      </c>
      <c r="K403">
        <f>VLOOKUP($A403,'[2]Sheet 1'!$A$2:$Q$3504,11,FALSE)</f>
        <v>0.20849999999999999</v>
      </c>
      <c r="L403">
        <f>VLOOKUP($A403,'[2]Sheet 1'!$A$2:$Q$3504,12,FALSE)</f>
        <v>0</v>
      </c>
      <c r="M403">
        <f>VLOOKUP($A403,'[2]Sheet 1'!$A$2:$Q$3504,13,FALSE)</f>
        <v>300.5</v>
      </c>
      <c r="N403">
        <f>VLOOKUP($A403,'[2]Sheet 1'!$A$2:$Q$3504,14,FALSE)</f>
        <v>0.19787500237495775</v>
      </c>
      <c r="O403">
        <f>VLOOKUP($A403,'[2]Sheet 1'!$A$2:$Q$3504,15,FALSE)</f>
        <v>0.6405528885050209</v>
      </c>
      <c r="P403">
        <f>VLOOKUP($A403,'[2]Sheet 1'!$A$2:$Q$3504,16,FALSE)</f>
        <v>0</v>
      </c>
      <c r="Q403">
        <f>VLOOKUP($A403,'[2]Sheet 1'!$A$2:$Q$3504,17,FALSE)</f>
        <v>2</v>
      </c>
      <c r="S403" s="2"/>
    </row>
    <row r="404" spans="1:19" x14ac:dyDescent="0.25">
      <c r="A404" s="2">
        <v>1036</v>
      </c>
      <c r="B404" s="2" t="s">
        <v>345</v>
      </c>
      <c r="C404" s="2">
        <v>50</v>
      </c>
      <c r="D404">
        <f>VLOOKUP($A404,'[2]Sheet 1'!$A$2:$Q$3504,4,FALSE)</f>
        <v>127</v>
      </c>
      <c r="E404">
        <f>VLOOKUP($A404,'[2]Sheet 1'!$A$2:$Q$3504,5,FALSE)</f>
        <v>16.38</v>
      </c>
      <c r="F404">
        <f>VLOOKUP($A404,'[2]Sheet 1'!$A$2:$Q$3504,6,FALSE)</f>
        <v>0</v>
      </c>
      <c r="G404">
        <f>VLOOKUP($A404,'[2]Sheet 1'!$A$2:$Q$3504,7,FALSE)</f>
        <v>1.9</v>
      </c>
      <c r="H404">
        <f>VLOOKUP($A404,'[2]Sheet 1'!$A$2:$Q$3504,8,FALSE)</f>
        <v>5.0449999999999999</v>
      </c>
      <c r="I404">
        <f>VLOOKUP($A404,'[2]Sheet 1'!$A$2:$Q$3504,9,FALSE)</f>
        <v>11</v>
      </c>
      <c r="J404">
        <f>VLOOKUP($A404,'[2]Sheet 1'!$A$2:$Q$3504,10,FALSE)</f>
        <v>3.5</v>
      </c>
      <c r="K404">
        <f>VLOOKUP($A404,'[2]Sheet 1'!$A$2:$Q$3504,11,FALSE)</f>
        <v>0.43</v>
      </c>
      <c r="L404">
        <f>VLOOKUP($A404,'[2]Sheet 1'!$A$2:$Q$3504,12,FALSE)</f>
        <v>194.8</v>
      </c>
      <c r="M404">
        <f>VLOOKUP($A404,'[2]Sheet 1'!$A$2:$Q$3504,13,FALSE)</f>
        <v>229</v>
      </c>
      <c r="N404">
        <f>VLOOKUP($A404,'[2]Sheet 1'!$A$2:$Q$3504,14,FALSE)</f>
        <v>0.26</v>
      </c>
      <c r="O404">
        <f>VLOOKUP($A404,'[2]Sheet 1'!$A$2:$Q$3504,15,FALSE)</f>
        <v>0.36499999999999999</v>
      </c>
      <c r="P404">
        <f>VLOOKUP($A404,'[2]Sheet 1'!$A$2:$Q$3504,16,FALSE)</f>
        <v>0</v>
      </c>
      <c r="Q404">
        <f>VLOOKUP($A404,'[2]Sheet 1'!$A$2:$Q$3504,17,FALSE)</f>
        <v>9</v>
      </c>
      <c r="S404" s="2"/>
    </row>
    <row r="405" spans="1:19" x14ac:dyDescent="0.25">
      <c r="A405" s="2">
        <v>1037</v>
      </c>
      <c r="B405" s="2" t="s">
        <v>346</v>
      </c>
      <c r="C405" s="2">
        <v>100</v>
      </c>
      <c r="D405" t="e">
        <f>VLOOKUP($A405,'[2]Sheet 1'!$A$2:$Q$3504,4,FALSE)</f>
        <v>#N/A</v>
      </c>
      <c r="E405" t="e">
        <f>VLOOKUP($A405,'[2]Sheet 1'!$A$2:$Q$3504,5,FALSE)</f>
        <v>#N/A</v>
      </c>
      <c r="F405" t="e">
        <f>VLOOKUP($A405,'[2]Sheet 1'!$A$2:$Q$3504,6,FALSE)</f>
        <v>#N/A</v>
      </c>
      <c r="G405" t="e">
        <f>VLOOKUP($A405,'[2]Sheet 1'!$A$2:$Q$3504,7,FALSE)</f>
        <v>#N/A</v>
      </c>
      <c r="H405" t="e">
        <f>VLOOKUP($A405,'[2]Sheet 1'!$A$2:$Q$3504,8,FALSE)</f>
        <v>#N/A</v>
      </c>
      <c r="I405" t="e">
        <f>VLOOKUP($A405,'[2]Sheet 1'!$A$2:$Q$3504,9,FALSE)</f>
        <v>#N/A</v>
      </c>
      <c r="J405" t="e">
        <f>VLOOKUP($A405,'[2]Sheet 1'!$A$2:$Q$3504,10,FALSE)</f>
        <v>#N/A</v>
      </c>
      <c r="K405" t="e">
        <f>VLOOKUP($A405,'[2]Sheet 1'!$A$2:$Q$3504,11,FALSE)</f>
        <v>#N/A</v>
      </c>
      <c r="L405" t="e">
        <f>VLOOKUP($A405,'[2]Sheet 1'!$A$2:$Q$3504,12,FALSE)</f>
        <v>#N/A</v>
      </c>
      <c r="M405" t="e">
        <f>VLOOKUP($A405,'[2]Sheet 1'!$A$2:$Q$3504,13,FALSE)</f>
        <v>#N/A</v>
      </c>
      <c r="N405" t="e">
        <f>VLOOKUP($A405,'[2]Sheet 1'!$A$2:$Q$3504,14,FALSE)</f>
        <v>#N/A</v>
      </c>
      <c r="O405" t="e">
        <f>VLOOKUP($A405,'[2]Sheet 1'!$A$2:$Q$3504,15,FALSE)</f>
        <v>#N/A</v>
      </c>
      <c r="P405" t="e">
        <f>VLOOKUP($A405,'[2]Sheet 1'!$A$2:$Q$3504,16,FALSE)</f>
        <v>#N/A</v>
      </c>
      <c r="Q405" t="e">
        <f>VLOOKUP($A405,'[2]Sheet 1'!$A$2:$Q$3504,17,FALSE)</f>
        <v>#N/A</v>
      </c>
      <c r="S405" s="2"/>
    </row>
    <row r="406" spans="1:19" x14ac:dyDescent="0.25">
      <c r="A406" s="2">
        <v>1038</v>
      </c>
      <c r="B406" s="2" t="s">
        <v>347</v>
      </c>
      <c r="C406" s="2">
        <v>55.000000000000007</v>
      </c>
      <c r="D406">
        <f>VLOOKUP($A406,'[2]Sheet 1'!$A$2:$Q$3504,4,FALSE)</f>
        <v>207.93</v>
      </c>
      <c r="E406">
        <f>VLOOKUP($A406,'[2]Sheet 1'!$A$2:$Q$3504,5,FALSE)</f>
        <v>19</v>
      </c>
      <c r="F406">
        <f>VLOOKUP($A406,'[2]Sheet 1'!$A$2:$Q$3504,6,FALSE)</f>
        <v>0</v>
      </c>
      <c r="G406">
        <f>VLOOKUP($A406,'[2]Sheet 1'!$A$2:$Q$3504,7,FALSE)</f>
        <v>2.0550000000000002</v>
      </c>
      <c r="H406">
        <f>VLOOKUP($A406,'[2]Sheet 1'!$A$2:$Q$3504,8,FALSE)</f>
        <v>1.085</v>
      </c>
      <c r="I406">
        <f>VLOOKUP($A406,'[2]Sheet 1'!$A$2:$Q$3504,9,FALSE)</f>
        <v>10.9</v>
      </c>
      <c r="J406">
        <f>VLOOKUP($A406,'[2]Sheet 1'!$A$2:$Q$3504,10,FALSE)</f>
        <v>2.5</v>
      </c>
      <c r="K406">
        <f>VLOOKUP($A406,'[2]Sheet 1'!$A$2:$Q$3504,11,FALSE)</f>
        <v>0.20849999999999999</v>
      </c>
      <c r="L406">
        <f>VLOOKUP($A406,'[2]Sheet 1'!$A$2:$Q$3504,12,FALSE)</f>
        <v>0</v>
      </c>
      <c r="M406">
        <f>VLOOKUP($A406,'[2]Sheet 1'!$A$2:$Q$3504,13,FALSE)</f>
        <v>300.5</v>
      </c>
      <c r="N406">
        <f>VLOOKUP($A406,'[2]Sheet 1'!$A$2:$Q$3504,14,FALSE)</f>
        <v>0.19787500237495775</v>
      </c>
      <c r="O406">
        <f>VLOOKUP($A406,'[2]Sheet 1'!$A$2:$Q$3504,15,FALSE)</f>
        <v>0.6405528885050209</v>
      </c>
      <c r="P406">
        <f>VLOOKUP($A406,'[2]Sheet 1'!$A$2:$Q$3504,16,FALSE)</f>
        <v>0</v>
      </c>
      <c r="Q406">
        <f>VLOOKUP($A406,'[2]Sheet 1'!$A$2:$Q$3504,17,FALSE)</f>
        <v>2</v>
      </c>
      <c r="S406" s="2"/>
    </row>
    <row r="407" spans="1:19" x14ac:dyDescent="0.25">
      <c r="A407" s="2">
        <v>1039</v>
      </c>
      <c r="B407" s="2" t="s">
        <v>348</v>
      </c>
      <c r="C407" s="2">
        <v>55.000000000000007</v>
      </c>
      <c r="D407">
        <f>VLOOKUP($A407,'[2]Sheet 1'!$A$2:$Q$3504,4,FALSE)</f>
        <v>157</v>
      </c>
      <c r="E407">
        <f>VLOOKUP($A407,'[2]Sheet 1'!$A$2:$Q$3504,5,FALSE)</f>
        <v>25.05</v>
      </c>
      <c r="F407">
        <f>VLOOKUP($A407,'[2]Sheet 1'!$A$2:$Q$3504,6,FALSE)</f>
        <v>0</v>
      </c>
      <c r="G407">
        <f>VLOOKUP($A407,'[2]Sheet 1'!$A$2:$Q$3504,7,FALSE)</f>
        <v>2.57</v>
      </c>
      <c r="H407">
        <f>VLOOKUP($A407,'[2]Sheet 1'!$A$2:$Q$3504,8,FALSE)</f>
        <v>0.94</v>
      </c>
      <c r="I407">
        <f>VLOOKUP($A407,'[2]Sheet 1'!$A$2:$Q$3504,9,FALSE)</f>
        <v>7</v>
      </c>
      <c r="J407">
        <f>VLOOKUP($A407,'[2]Sheet 1'!$A$2:$Q$3504,10,FALSE)</f>
        <v>4</v>
      </c>
      <c r="K407">
        <f>VLOOKUP($A407,'[2]Sheet 1'!$A$2:$Q$3504,11,FALSE)</f>
        <v>0.254</v>
      </c>
      <c r="L407">
        <f>VLOOKUP($A407,'[2]Sheet 1'!$A$2:$Q$3504,12,FALSE)</f>
        <v>101.9</v>
      </c>
      <c r="M407">
        <f>VLOOKUP($A407,'[2]Sheet 1'!$A$2:$Q$3504,13,FALSE)</f>
        <v>316</v>
      </c>
      <c r="N407">
        <f>VLOOKUP($A407,'[2]Sheet 1'!$A$2:$Q$3504,14,FALSE)</f>
        <v>0.26</v>
      </c>
      <c r="O407">
        <f>VLOOKUP($A407,'[2]Sheet 1'!$A$2:$Q$3504,15,FALSE)</f>
        <v>0.7</v>
      </c>
      <c r="P407">
        <f>VLOOKUP($A407,'[2]Sheet 1'!$A$2:$Q$3504,16,FALSE)</f>
        <v>0</v>
      </c>
      <c r="Q407">
        <f>VLOOKUP($A407,'[2]Sheet 1'!$A$2:$Q$3504,17,FALSE)</f>
        <v>0</v>
      </c>
      <c r="S407" s="2"/>
    </row>
    <row r="408" spans="1:19" x14ac:dyDescent="0.25">
      <c r="A408" s="2">
        <v>1041</v>
      </c>
      <c r="B408" s="2" t="s">
        <v>349</v>
      </c>
      <c r="C408" s="2">
        <v>55.000000000000007</v>
      </c>
      <c r="D408">
        <f>VLOOKUP($A408,'[2]Sheet 1'!$A$2:$Q$3504,4,FALSE)</f>
        <v>297</v>
      </c>
      <c r="E408">
        <f>VLOOKUP($A408,'[2]Sheet 1'!$A$2:$Q$3504,5,FALSE)</f>
        <v>25.69</v>
      </c>
      <c r="F408">
        <f>VLOOKUP($A408,'[2]Sheet 1'!$A$2:$Q$3504,6,FALSE)</f>
        <v>0</v>
      </c>
      <c r="G408">
        <f>VLOOKUP($A408,'[2]Sheet 1'!$A$2:$Q$3504,7,FALSE)</f>
        <v>3.21</v>
      </c>
      <c r="H408">
        <f>VLOOKUP($A408,'[2]Sheet 1'!$A$2:$Q$3504,8,FALSE)</f>
        <v>1.29</v>
      </c>
      <c r="I408">
        <f>VLOOKUP($A408,'[2]Sheet 1'!$A$2:$Q$3504,9,FALSE)</f>
        <v>22</v>
      </c>
      <c r="J408">
        <f>VLOOKUP($A408,'[2]Sheet 1'!$A$2:$Q$3504,10,FALSE)</f>
        <v>6</v>
      </c>
      <c r="K408">
        <f>VLOOKUP($A408,'[2]Sheet 1'!$A$2:$Q$3504,11,FALSE)</f>
        <v>0.22</v>
      </c>
      <c r="L408">
        <f>VLOOKUP($A408,'[2]Sheet 1'!$A$2:$Q$3504,12,FALSE)</f>
        <v>88.3</v>
      </c>
      <c r="M408">
        <f>VLOOKUP($A408,'[2]Sheet 1'!$A$2:$Q$3504,13,FALSE)</f>
        <v>362</v>
      </c>
      <c r="N408">
        <f>VLOOKUP($A408,'[2]Sheet 1'!$A$2:$Q$3504,14,FALSE)</f>
        <v>0.21</v>
      </c>
      <c r="O408">
        <f>VLOOKUP($A408,'[2]Sheet 1'!$A$2:$Q$3504,15,FALSE)</f>
        <v>0.54</v>
      </c>
      <c r="P408">
        <f>VLOOKUP($A408,'[2]Sheet 1'!$A$2:$Q$3504,16,FALSE)</f>
        <v>0</v>
      </c>
      <c r="Q408">
        <f>VLOOKUP($A408,'[2]Sheet 1'!$A$2:$Q$3504,17,FALSE)</f>
        <v>2</v>
      </c>
      <c r="S408" s="2"/>
    </row>
    <row r="409" spans="1:19" x14ac:dyDescent="0.25">
      <c r="A409" s="2">
        <v>1042</v>
      </c>
      <c r="B409" s="2" t="s">
        <v>350</v>
      </c>
      <c r="C409" s="2">
        <v>55.000000000000007</v>
      </c>
      <c r="D409">
        <f>VLOOKUP($A409,'[2]Sheet 1'!$A$2:$Q$3504,4,FALSE)</f>
        <v>196</v>
      </c>
      <c r="E409">
        <f>VLOOKUP($A409,'[2]Sheet 1'!$A$2:$Q$3504,5,FALSE)</f>
        <v>19.399999999999999</v>
      </c>
      <c r="F409">
        <f>VLOOKUP($A409,'[2]Sheet 1'!$A$2:$Q$3504,6,FALSE)</f>
        <v>0</v>
      </c>
      <c r="G409">
        <f>VLOOKUP($A409,'[2]Sheet 1'!$A$2:$Q$3504,7,FALSE)</f>
        <v>2.77</v>
      </c>
      <c r="H409">
        <f>VLOOKUP($A409,'[2]Sheet 1'!$A$2:$Q$3504,8,FALSE)</f>
        <v>1.05</v>
      </c>
      <c r="I409">
        <f>VLOOKUP($A409,'[2]Sheet 1'!$A$2:$Q$3504,9,FALSE)</f>
        <v>5</v>
      </c>
      <c r="J409">
        <f>VLOOKUP($A409,'[2]Sheet 1'!$A$2:$Q$3504,10,FALSE)</f>
        <v>1</v>
      </c>
      <c r="K409">
        <f>VLOOKUP($A409,'[2]Sheet 1'!$A$2:$Q$3504,11,FALSE)</f>
        <v>0.18</v>
      </c>
      <c r="L409">
        <f>VLOOKUP($A409,'[2]Sheet 1'!$A$2:$Q$3504,12,FALSE)</f>
        <v>101.9</v>
      </c>
      <c r="M409">
        <f>VLOOKUP($A409,'[2]Sheet 1'!$A$2:$Q$3504,13,FALSE)</f>
        <v>243</v>
      </c>
      <c r="N409">
        <f>VLOOKUP($A409,'[2]Sheet 1'!$A$2:$Q$3504,14,FALSE)</f>
        <v>0.28000000000000003</v>
      </c>
      <c r="O409">
        <f>VLOOKUP($A409,'[2]Sheet 1'!$A$2:$Q$3504,15,FALSE)</f>
        <v>0.93</v>
      </c>
      <c r="P409">
        <f>VLOOKUP($A409,'[2]Sheet 1'!$A$2:$Q$3504,16,FALSE)</f>
        <v>0</v>
      </c>
      <c r="Q409">
        <f>VLOOKUP($A409,'[2]Sheet 1'!$A$2:$Q$3504,17,FALSE)</f>
        <v>0</v>
      </c>
      <c r="S409" s="2"/>
    </row>
    <row r="410" spans="1:19" x14ac:dyDescent="0.25">
      <c r="A410" s="2">
        <v>1043</v>
      </c>
      <c r="B410" s="2" t="s">
        <v>351</v>
      </c>
      <c r="C410" s="2">
        <v>55.000000000000007</v>
      </c>
      <c r="D410">
        <f>VLOOKUP($A410,'[2]Sheet 1'!$A$2:$Q$3504,4,FALSE)</f>
        <v>900</v>
      </c>
      <c r="E410">
        <f>VLOOKUP($A410,'[2]Sheet 1'!$A$2:$Q$3504,5,FALSE)</f>
        <v>0</v>
      </c>
      <c r="F410">
        <f>VLOOKUP($A410,'[2]Sheet 1'!$A$2:$Q$3504,6,FALSE)</f>
        <v>0</v>
      </c>
      <c r="G410">
        <f>VLOOKUP($A410,'[2]Sheet 1'!$A$2:$Q$3504,7,FALSE)</f>
        <v>0</v>
      </c>
      <c r="H410">
        <f>VLOOKUP($A410,'[2]Sheet 1'!$A$2:$Q$3504,8,FALSE)</f>
        <v>0</v>
      </c>
      <c r="I410">
        <f>VLOOKUP($A410,'[2]Sheet 1'!$A$2:$Q$3504,9,FALSE)</f>
        <v>0</v>
      </c>
      <c r="J410">
        <f>VLOOKUP($A410,'[2]Sheet 1'!$A$2:$Q$3504,10,FALSE)</f>
        <v>0</v>
      </c>
      <c r="K410">
        <f>VLOOKUP($A410,'[2]Sheet 1'!$A$2:$Q$3504,11,FALSE)</f>
        <v>0</v>
      </c>
      <c r="L410">
        <f>VLOOKUP($A410,'[2]Sheet 1'!$A$2:$Q$3504,12,FALSE)</f>
        <v>0</v>
      </c>
      <c r="M410">
        <f>VLOOKUP($A410,'[2]Sheet 1'!$A$2:$Q$3504,13,FALSE)</f>
        <v>0</v>
      </c>
      <c r="N410">
        <f>VLOOKUP($A410,'[2]Sheet 1'!$A$2:$Q$3504,14,FALSE)</f>
        <v>2.7</v>
      </c>
      <c r="O410">
        <f>VLOOKUP($A410,'[2]Sheet 1'!$A$2:$Q$3504,15,FALSE)</f>
        <v>0</v>
      </c>
      <c r="P410">
        <f>VLOOKUP($A410,'[2]Sheet 1'!$A$2:$Q$3504,16,FALSE)</f>
        <v>0</v>
      </c>
      <c r="Q410">
        <f>VLOOKUP($A410,'[2]Sheet 1'!$A$2:$Q$3504,17,FALSE)</f>
        <v>0</v>
      </c>
      <c r="S410" s="2"/>
    </row>
    <row r="411" spans="1:19" x14ac:dyDescent="0.25">
      <c r="A411" s="2">
        <v>1057</v>
      </c>
      <c r="B411" s="2" t="s">
        <v>352</v>
      </c>
      <c r="C411" s="2">
        <v>0</v>
      </c>
      <c r="D411" t="e">
        <f>VLOOKUP($A411,'[2]Sheet 1'!$A$2:$Q$3504,4,FALSE)</f>
        <v>#N/A</v>
      </c>
      <c r="E411" t="e">
        <f>VLOOKUP($A411,'[2]Sheet 1'!$A$2:$Q$3504,5,FALSE)</f>
        <v>#N/A</v>
      </c>
      <c r="F411" t="e">
        <f>VLOOKUP($A411,'[2]Sheet 1'!$A$2:$Q$3504,6,FALSE)</f>
        <v>#N/A</v>
      </c>
      <c r="G411" t="e">
        <f>VLOOKUP($A411,'[2]Sheet 1'!$A$2:$Q$3504,7,FALSE)</f>
        <v>#N/A</v>
      </c>
      <c r="H411" t="e">
        <f>VLOOKUP($A411,'[2]Sheet 1'!$A$2:$Q$3504,8,FALSE)</f>
        <v>#N/A</v>
      </c>
      <c r="I411" t="e">
        <f>VLOOKUP($A411,'[2]Sheet 1'!$A$2:$Q$3504,9,FALSE)</f>
        <v>#N/A</v>
      </c>
      <c r="J411" t="e">
        <f>VLOOKUP($A411,'[2]Sheet 1'!$A$2:$Q$3504,10,FALSE)</f>
        <v>#N/A</v>
      </c>
      <c r="K411" t="e">
        <f>VLOOKUP($A411,'[2]Sheet 1'!$A$2:$Q$3504,11,FALSE)</f>
        <v>#N/A</v>
      </c>
      <c r="L411" t="e">
        <f>VLOOKUP($A411,'[2]Sheet 1'!$A$2:$Q$3504,12,FALSE)</f>
        <v>#N/A</v>
      </c>
      <c r="M411" t="e">
        <f>VLOOKUP($A411,'[2]Sheet 1'!$A$2:$Q$3504,13,FALSE)</f>
        <v>#N/A</v>
      </c>
      <c r="N411" t="e">
        <f>VLOOKUP($A411,'[2]Sheet 1'!$A$2:$Q$3504,14,FALSE)</f>
        <v>#N/A</v>
      </c>
      <c r="O411" t="e">
        <f>VLOOKUP($A411,'[2]Sheet 1'!$A$2:$Q$3504,15,FALSE)</f>
        <v>#N/A</v>
      </c>
      <c r="P411" t="e">
        <f>VLOOKUP($A411,'[2]Sheet 1'!$A$2:$Q$3504,16,FALSE)</f>
        <v>#N/A</v>
      </c>
      <c r="Q411" t="e">
        <f>VLOOKUP($A411,'[2]Sheet 1'!$A$2:$Q$3504,17,FALSE)</f>
        <v>#N/A</v>
      </c>
      <c r="S411" s="2"/>
    </row>
    <row r="412" spans="1:19" x14ac:dyDescent="0.25">
      <c r="A412" s="2">
        <v>1058</v>
      </c>
      <c r="B412" s="2" t="s">
        <v>353</v>
      </c>
      <c r="C412" s="2">
        <v>50</v>
      </c>
      <c r="D412">
        <f>VLOOKUP($A412,'[2]Sheet 1'!$A$2:$Q$3504,4,FALSE)</f>
        <v>172.58</v>
      </c>
      <c r="E412">
        <f>VLOOKUP($A412,'[2]Sheet 1'!$A$2:$Q$3504,5,FALSE)</f>
        <v>18.045000000000002</v>
      </c>
      <c r="F412">
        <f>VLOOKUP($A412,'[2]Sheet 1'!$A$2:$Q$3504,6,FALSE)</f>
        <v>0</v>
      </c>
      <c r="G412">
        <f>VLOOKUP($A412,'[2]Sheet 1'!$A$2:$Q$3504,7,FALSE)</f>
        <v>1.33</v>
      </c>
      <c r="H412">
        <f>VLOOKUP($A412,'[2]Sheet 1'!$A$2:$Q$3504,8,FALSE)</f>
        <v>1.4</v>
      </c>
      <c r="I412">
        <f>VLOOKUP($A412,'[2]Sheet 1'!$A$2:$Q$3504,9,FALSE)</f>
        <v>11</v>
      </c>
      <c r="J412">
        <f>VLOOKUP($A412,'[2]Sheet 1'!$A$2:$Q$3504,10,FALSE)</f>
        <v>7</v>
      </c>
      <c r="K412">
        <f>VLOOKUP($A412,'[2]Sheet 1'!$A$2:$Q$3504,11,FALSE)</f>
        <v>0.155</v>
      </c>
      <c r="L412">
        <f>VLOOKUP($A412,'[2]Sheet 1'!$A$2:$Q$3504,12,FALSE)</f>
        <v>58</v>
      </c>
      <c r="M412">
        <f>VLOOKUP($A412,'[2]Sheet 1'!$A$2:$Q$3504,13,FALSE)</f>
        <v>233.5</v>
      </c>
      <c r="N412">
        <f>VLOOKUP($A412,'[2]Sheet 1'!$A$2:$Q$3504,14,FALSE)</f>
        <v>0.15825148738847603</v>
      </c>
      <c r="O412">
        <f>VLOOKUP($A412,'[2]Sheet 1'!$A$2:$Q$3504,15,FALSE)</f>
        <v>0.52069561336642423</v>
      </c>
      <c r="P412">
        <f>VLOOKUP($A412,'[2]Sheet 1'!$A$2:$Q$3504,16,FALSE)</f>
        <v>0.96750382850181149</v>
      </c>
      <c r="Q412">
        <f>VLOOKUP($A412,'[2]Sheet 1'!$A$2:$Q$3504,17,FALSE)</f>
        <v>18</v>
      </c>
      <c r="S412" s="2"/>
    </row>
    <row r="413" spans="1:19" x14ac:dyDescent="0.25">
      <c r="A413" s="2">
        <v>1059</v>
      </c>
      <c r="B413" s="2" t="s">
        <v>354</v>
      </c>
      <c r="C413" s="2">
        <v>50</v>
      </c>
      <c r="D413">
        <f>VLOOKUP($A413,'[2]Sheet 1'!$A$2:$Q$3504,4,FALSE)</f>
        <v>121</v>
      </c>
      <c r="E413">
        <f>VLOOKUP($A413,'[2]Sheet 1'!$A$2:$Q$3504,5,FALSE)</f>
        <v>17.46</v>
      </c>
      <c r="F413">
        <f>VLOOKUP($A413,'[2]Sheet 1'!$A$2:$Q$3504,6,FALSE)</f>
        <v>0</v>
      </c>
      <c r="G413">
        <f>VLOOKUP($A413,'[2]Sheet 1'!$A$2:$Q$3504,7,FALSE)</f>
        <v>2.67</v>
      </c>
      <c r="H413">
        <f>VLOOKUP($A413,'[2]Sheet 1'!$A$2:$Q$3504,8,FALSE)</f>
        <v>8.6999999999999993</v>
      </c>
      <c r="I413">
        <f>VLOOKUP($A413,'[2]Sheet 1'!$A$2:$Q$3504,9,FALSE)</f>
        <v>11</v>
      </c>
      <c r="J413">
        <f>VLOOKUP($A413,'[2]Sheet 1'!$A$2:$Q$3504,10,FALSE)</f>
        <v>690</v>
      </c>
      <c r="K413">
        <f>VLOOKUP($A413,'[2]Sheet 1'!$A$2:$Q$3504,11,FALSE)</f>
        <v>1.96</v>
      </c>
      <c r="L413">
        <f>VLOOKUP($A413,'[2]Sheet 1'!$A$2:$Q$3504,12,FALSE)</f>
        <v>194.4</v>
      </c>
      <c r="M413">
        <f>VLOOKUP($A413,'[2]Sheet 1'!$A$2:$Q$3504,13,FALSE)</f>
        <v>229</v>
      </c>
      <c r="N413">
        <f>VLOOKUP($A413,'[2]Sheet 1'!$A$2:$Q$3504,14,FALSE)</f>
        <v>0.82</v>
      </c>
      <c r="O413">
        <f>VLOOKUP($A413,'[2]Sheet 1'!$A$2:$Q$3504,15,FALSE)</f>
        <v>20.425000000000001</v>
      </c>
      <c r="P413">
        <f>VLOOKUP($A413,'[2]Sheet 1'!$A$2:$Q$3504,16,FALSE)</f>
        <v>0</v>
      </c>
      <c r="Q413">
        <f>VLOOKUP($A413,'[2]Sheet 1'!$A$2:$Q$3504,17,FALSE)</f>
        <v>7890</v>
      </c>
      <c r="S413" s="2"/>
    </row>
    <row r="414" spans="1:19" x14ac:dyDescent="0.25">
      <c r="A414" s="2">
        <v>1060</v>
      </c>
      <c r="B414" s="2" t="s">
        <v>355</v>
      </c>
      <c r="C414" s="2">
        <v>50</v>
      </c>
      <c r="D414">
        <f>VLOOKUP($A414,'[2]Sheet 1'!$A$2:$Q$3504,4,FALSE)</f>
        <v>167</v>
      </c>
      <c r="E414">
        <f>VLOOKUP($A414,'[2]Sheet 1'!$A$2:$Q$3504,5,FALSE)</f>
        <v>24.46</v>
      </c>
      <c r="F414">
        <f>VLOOKUP($A414,'[2]Sheet 1'!$A$2:$Q$3504,6,FALSE)</f>
        <v>0</v>
      </c>
      <c r="G414">
        <f>VLOOKUP($A414,'[2]Sheet 1'!$A$2:$Q$3504,7,FALSE)</f>
        <v>3.98</v>
      </c>
      <c r="H414">
        <f>VLOOKUP($A414,'[2]Sheet 1'!$A$2:$Q$3504,8,FALSE)</f>
        <v>11.63</v>
      </c>
      <c r="I414">
        <f>VLOOKUP($A414,'[2]Sheet 1'!$A$2:$Q$3504,9,FALSE)</f>
        <v>11</v>
      </c>
      <c r="J414">
        <f>VLOOKUP($A414,'[2]Sheet 1'!$A$2:$Q$3504,10,FALSE)</f>
        <v>578</v>
      </c>
      <c r="K414">
        <f>VLOOKUP($A414,'[2]Sheet 1'!$A$2:$Q$3504,11,FALSE)</f>
        <v>1.9930000000000001</v>
      </c>
      <c r="L414">
        <f>VLOOKUP($A414,'[2]Sheet 1'!$A$2:$Q$3504,12,FALSE)</f>
        <v>290</v>
      </c>
      <c r="M414">
        <f>VLOOKUP($A414,'[2]Sheet 1'!$A$2:$Q$3504,13,FALSE)</f>
        <v>263</v>
      </c>
      <c r="N414">
        <f>VLOOKUP($A414,'[2]Sheet 1'!$A$2:$Q$3504,14,FALSE)</f>
        <v>0.82</v>
      </c>
      <c r="O414">
        <f>VLOOKUP($A414,'[2]Sheet 1'!$A$2:$Q$3504,15,FALSE)</f>
        <v>16.850000000000001</v>
      </c>
      <c r="P414">
        <f>VLOOKUP($A414,'[2]Sheet 1'!$A$2:$Q$3504,16,FALSE)</f>
        <v>0</v>
      </c>
      <c r="Q414">
        <f>VLOOKUP($A414,'[2]Sheet 1'!$A$2:$Q$3504,17,FALSE)</f>
        <v>3981</v>
      </c>
      <c r="S414" s="2"/>
    </row>
    <row r="415" spans="1:19" x14ac:dyDescent="0.25">
      <c r="A415" s="2">
        <v>1061</v>
      </c>
      <c r="B415" s="2" t="s">
        <v>356</v>
      </c>
      <c r="C415" s="2">
        <v>50</v>
      </c>
      <c r="D415">
        <f>VLOOKUP($A415,'[2]Sheet 1'!$A$2:$Q$3504,4,FALSE)</f>
        <v>172.58</v>
      </c>
      <c r="E415">
        <f>VLOOKUP($A415,'[2]Sheet 1'!$A$2:$Q$3504,5,FALSE)</f>
        <v>18.045000000000002</v>
      </c>
      <c r="F415">
        <f>VLOOKUP($A415,'[2]Sheet 1'!$A$2:$Q$3504,6,FALSE)</f>
        <v>0</v>
      </c>
      <c r="G415">
        <f>VLOOKUP($A415,'[2]Sheet 1'!$A$2:$Q$3504,7,FALSE)</f>
        <v>1.33</v>
      </c>
      <c r="H415">
        <f>VLOOKUP($A415,'[2]Sheet 1'!$A$2:$Q$3504,8,FALSE)</f>
        <v>1.4</v>
      </c>
      <c r="I415">
        <f>VLOOKUP($A415,'[2]Sheet 1'!$A$2:$Q$3504,9,FALSE)</f>
        <v>11</v>
      </c>
      <c r="J415">
        <f>VLOOKUP($A415,'[2]Sheet 1'!$A$2:$Q$3504,10,FALSE)</f>
        <v>7</v>
      </c>
      <c r="K415">
        <f>VLOOKUP($A415,'[2]Sheet 1'!$A$2:$Q$3504,11,FALSE)</f>
        <v>0.155</v>
      </c>
      <c r="L415">
        <f>VLOOKUP($A415,'[2]Sheet 1'!$A$2:$Q$3504,12,FALSE)</f>
        <v>58</v>
      </c>
      <c r="M415">
        <f>VLOOKUP($A415,'[2]Sheet 1'!$A$2:$Q$3504,13,FALSE)</f>
        <v>233.5</v>
      </c>
      <c r="N415">
        <f>VLOOKUP($A415,'[2]Sheet 1'!$A$2:$Q$3504,14,FALSE)</f>
        <v>0.15825148738847603</v>
      </c>
      <c r="O415">
        <f>VLOOKUP($A415,'[2]Sheet 1'!$A$2:$Q$3504,15,FALSE)</f>
        <v>0.52069561336642423</v>
      </c>
      <c r="P415">
        <f>VLOOKUP($A415,'[2]Sheet 1'!$A$2:$Q$3504,16,FALSE)</f>
        <v>0.96750382850181149</v>
      </c>
      <c r="Q415">
        <f>VLOOKUP($A415,'[2]Sheet 1'!$A$2:$Q$3504,17,FALSE)</f>
        <v>18</v>
      </c>
      <c r="S415" s="2"/>
    </row>
    <row r="416" spans="1:19" x14ac:dyDescent="0.25">
      <c r="A416" s="2">
        <v>1062</v>
      </c>
      <c r="B416" s="2" t="s">
        <v>357</v>
      </c>
      <c r="C416" s="2">
        <v>27</v>
      </c>
      <c r="D416">
        <f>VLOOKUP($A416,'[2]Sheet 1'!$A$2:$Q$3504,4,FALSE)</f>
        <v>149</v>
      </c>
      <c r="E416">
        <f>VLOOKUP($A416,'[2]Sheet 1'!$A$2:$Q$3504,5,FALSE)</f>
        <v>12.6</v>
      </c>
      <c r="F416">
        <f>VLOOKUP($A416,'[2]Sheet 1'!$A$2:$Q$3504,6,FALSE)</f>
        <v>0</v>
      </c>
      <c r="G416">
        <f>VLOOKUP($A416,'[2]Sheet 1'!$A$2:$Q$3504,7,FALSE)</f>
        <v>1.29</v>
      </c>
      <c r="H416">
        <f>VLOOKUP($A416,'[2]Sheet 1'!$A$2:$Q$3504,8,FALSE)</f>
        <v>2</v>
      </c>
      <c r="I416">
        <f>VLOOKUP($A416,'[2]Sheet 1'!$A$2:$Q$3504,9,FALSE)</f>
        <v>56</v>
      </c>
      <c r="J416">
        <f>VLOOKUP($A416,'[2]Sheet 1'!$A$2:$Q$3504,10,FALSE)</f>
        <v>47</v>
      </c>
      <c r="K416">
        <f>VLOOKUP($A416,'[2]Sheet 1'!$A$2:$Q$3504,11,FALSE)</f>
        <v>0.3</v>
      </c>
      <c r="L416">
        <f>VLOOKUP($A416,'[2]Sheet 1'!$A$2:$Q$3504,12,FALSE)</f>
        <v>293.8</v>
      </c>
      <c r="M416">
        <f>VLOOKUP($A416,'[2]Sheet 1'!$A$2:$Q$3504,13,FALSE)</f>
        <v>130</v>
      </c>
      <c r="N416">
        <f>VLOOKUP($A416,'[2]Sheet 1'!$A$2:$Q$3504,14,FALSE)</f>
        <v>2.04</v>
      </c>
      <c r="O416">
        <f>VLOOKUP($A416,'[2]Sheet 1'!$A$2:$Q$3504,15,FALSE)</f>
        <v>1.9</v>
      </c>
      <c r="P416">
        <f>VLOOKUP($A416,'[2]Sheet 1'!$A$2:$Q$3504,16,FALSE)</f>
        <v>0.7</v>
      </c>
      <c r="Q416">
        <f>VLOOKUP($A416,'[2]Sheet 1'!$A$2:$Q$3504,17,FALSE)</f>
        <v>197</v>
      </c>
      <c r="S416" s="2"/>
    </row>
    <row r="417" spans="1:19" x14ac:dyDescent="0.25">
      <c r="A417" s="2">
        <v>1063</v>
      </c>
      <c r="B417" s="2" t="s">
        <v>358</v>
      </c>
      <c r="C417" s="2">
        <v>27</v>
      </c>
      <c r="D417">
        <f>VLOOKUP($A417,'[2]Sheet 1'!$A$2:$Q$3504,4,FALSE)</f>
        <v>328.63</v>
      </c>
      <c r="E417">
        <f>VLOOKUP($A417,'[2]Sheet 1'!$A$2:$Q$3504,5,FALSE)</f>
        <v>15.6</v>
      </c>
      <c r="F417">
        <f>VLOOKUP($A417,'[2]Sheet 1'!$A$2:$Q$3504,6,FALSE)</f>
        <v>0</v>
      </c>
      <c r="G417">
        <f>VLOOKUP($A417,'[2]Sheet 1'!$A$2:$Q$3504,7,FALSE)</f>
        <v>1.29</v>
      </c>
      <c r="H417">
        <f>VLOOKUP($A417,'[2]Sheet 1'!$A$2:$Q$3504,8,FALSE)</f>
        <v>5.6</v>
      </c>
      <c r="I417">
        <f>VLOOKUP($A417,'[2]Sheet 1'!$A$2:$Q$3504,9,FALSE)</f>
        <v>132</v>
      </c>
      <c r="J417">
        <f>VLOOKUP($A417,'[2]Sheet 1'!$A$2:$Q$3504,10,FALSE)</f>
        <v>47</v>
      </c>
      <c r="K417">
        <f>VLOOKUP($A417,'[2]Sheet 1'!$A$2:$Q$3504,11,FALSE)</f>
        <v>0.36</v>
      </c>
      <c r="L417">
        <f>VLOOKUP($A417,'[2]Sheet 1'!$A$2:$Q$3504,12,FALSE)</f>
        <v>293.8</v>
      </c>
      <c r="M417">
        <f>VLOOKUP($A417,'[2]Sheet 1'!$A$2:$Q$3504,13,FALSE)</f>
        <v>114</v>
      </c>
      <c r="N417">
        <f>VLOOKUP($A417,'[2]Sheet 1'!$A$2:$Q$3504,14,FALSE)</f>
        <v>1.31</v>
      </c>
      <c r="O417">
        <f>VLOOKUP($A417,'[2]Sheet 1'!$A$2:$Q$3504,15,FALSE)</f>
        <v>0.48499999999999999</v>
      </c>
      <c r="P417">
        <f>VLOOKUP($A417,'[2]Sheet 1'!$A$2:$Q$3504,16,FALSE)</f>
        <v>5.6</v>
      </c>
      <c r="Q417">
        <f>VLOOKUP($A417,'[2]Sheet 1'!$A$2:$Q$3504,17,FALSE)</f>
        <v>473</v>
      </c>
      <c r="S417" s="2"/>
    </row>
    <row r="418" spans="1:19" x14ac:dyDescent="0.25">
      <c r="A418" s="2">
        <v>1064</v>
      </c>
      <c r="B418" s="2" t="s">
        <v>359</v>
      </c>
      <c r="C418" s="2">
        <v>96</v>
      </c>
      <c r="D418">
        <f>VLOOKUP($A418,'[2]Sheet 1'!$A$2:$Q$3504,4,FALSE)</f>
        <v>578.79999999999995</v>
      </c>
      <c r="E418">
        <f>VLOOKUP($A418,'[2]Sheet 1'!$A$2:$Q$3504,5,FALSE)</f>
        <v>45.8</v>
      </c>
      <c r="F418">
        <f>VLOOKUP($A418,'[2]Sheet 1'!$A$2:$Q$3504,6,FALSE)</f>
        <v>0</v>
      </c>
      <c r="G418">
        <f>VLOOKUP($A418,'[2]Sheet 1'!$A$2:$Q$3504,7,FALSE)</f>
        <v>4.29</v>
      </c>
      <c r="H418">
        <f>VLOOKUP($A418,'[2]Sheet 1'!$A$2:$Q$3504,8,FALSE)</f>
        <v>6.1150000000000002</v>
      </c>
      <c r="I418">
        <f>VLOOKUP($A418,'[2]Sheet 1'!$A$2:$Q$3504,9,FALSE)</f>
        <v>224</v>
      </c>
      <c r="J418">
        <f>VLOOKUP($A418,'[2]Sheet 1'!$A$2:$Q$3504,10,FALSE)</f>
        <v>119</v>
      </c>
      <c r="K418">
        <f>VLOOKUP($A418,'[2]Sheet 1'!$A$2:$Q$3504,11,FALSE)</f>
        <v>1.17</v>
      </c>
      <c r="L418">
        <f>VLOOKUP($A418,'[2]Sheet 1'!$A$2:$Q$3504,12,FALSE)</f>
        <v>1266.7</v>
      </c>
      <c r="M418">
        <f>VLOOKUP($A418,'[2]Sheet 1'!$A$2:$Q$3504,13,FALSE)</f>
        <v>515</v>
      </c>
      <c r="N418">
        <f>VLOOKUP($A418,'[2]Sheet 1'!$A$2:$Q$3504,14,FALSE)</f>
        <v>2.17</v>
      </c>
      <c r="O418">
        <f>VLOOKUP($A418,'[2]Sheet 1'!$A$2:$Q$3504,15,FALSE)</f>
        <v>1.6950000000000001</v>
      </c>
      <c r="P418">
        <f>VLOOKUP($A418,'[2]Sheet 1'!$A$2:$Q$3504,16,FALSE)</f>
        <v>1.2</v>
      </c>
      <c r="Q418">
        <f>VLOOKUP($A418,'[2]Sheet 1'!$A$2:$Q$3504,17,FALSE)</f>
        <v>368</v>
      </c>
      <c r="S418" s="2"/>
    </row>
    <row r="419" spans="1:19" x14ac:dyDescent="0.25">
      <c r="A419" s="2">
        <v>1068</v>
      </c>
      <c r="B419" s="2" t="s">
        <v>360</v>
      </c>
      <c r="C419" s="2">
        <v>0</v>
      </c>
      <c r="D419" t="e">
        <f>VLOOKUP($A419,'[2]Sheet 1'!$A$2:$Q$3504,4,FALSE)</f>
        <v>#N/A</v>
      </c>
      <c r="E419" t="e">
        <f>VLOOKUP($A419,'[2]Sheet 1'!$A$2:$Q$3504,5,FALSE)</f>
        <v>#N/A</v>
      </c>
      <c r="F419" t="e">
        <f>VLOOKUP($A419,'[2]Sheet 1'!$A$2:$Q$3504,6,FALSE)</f>
        <v>#N/A</v>
      </c>
      <c r="G419" t="e">
        <f>VLOOKUP($A419,'[2]Sheet 1'!$A$2:$Q$3504,7,FALSE)</f>
        <v>#N/A</v>
      </c>
      <c r="H419" t="e">
        <f>VLOOKUP($A419,'[2]Sheet 1'!$A$2:$Q$3504,8,FALSE)</f>
        <v>#N/A</v>
      </c>
      <c r="I419" t="e">
        <f>VLOOKUP($A419,'[2]Sheet 1'!$A$2:$Q$3504,9,FALSE)</f>
        <v>#N/A</v>
      </c>
      <c r="J419" t="e">
        <f>VLOOKUP($A419,'[2]Sheet 1'!$A$2:$Q$3504,10,FALSE)</f>
        <v>#N/A</v>
      </c>
      <c r="K419" t="e">
        <f>VLOOKUP($A419,'[2]Sheet 1'!$A$2:$Q$3504,11,FALSE)</f>
        <v>#N/A</v>
      </c>
      <c r="L419" t="e">
        <f>VLOOKUP($A419,'[2]Sheet 1'!$A$2:$Q$3504,12,FALSE)</f>
        <v>#N/A</v>
      </c>
      <c r="M419" t="e">
        <f>VLOOKUP($A419,'[2]Sheet 1'!$A$2:$Q$3504,13,FALSE)</f>
        <v>#N/A</v>
      </c>
      <c r="N419" t="e">
        <f>VLOOKUP($A419,'[2]Sheet 1'!$A$2:$Q$3504,14,FALSE)</f>
        <v>#N/A</v>
      </c>
      <c r="O419" t="e">
        <f>VLOOKUP($A419,'[2]Sheet 1'!$A$2:$Q$3504,15,FALSE)</f>
        <v>#N/A</v>
      </c>
      <c r="P419" t="e">
        <f>VLOOKUP($A419,'[2]Sheet 1'!$A$2:$Q$3504,16,FALSE)</f>
        <v>#N/A</v>
      </c>
      <c r="Q419" t="e">
        <f>VLOOKUP($A419,'[2]Sheet 1'!$A$2:$Q$3504,17,FALSE)</f>
        <v>#N/A</v>
      </c>
      <c r="S419" s="2"/>
    </row>
    <row r="420" spans="1:19" x14ac:dyDescent="0.25">
      <c r="A420" s="2">
        <v>1069</v>
      </c>
      <c r="B420" s="2" t="s">
        <v>361</v>
      </c>
      <c r="C420" s="2">
        <v>50</v>
      </c>
      <c r="D420">
        <f>VLOOKUP($A420,'[2]Sheet 1'!$A$2:$Q$3504,4,FALSE)</f>
        <v>151</v>
      </c>
      <c r="E420">
        <f>VLOOKUP($A420,'[2]Sheet 1'!$A$2:$Q$3504,5,FALSE)</f>
        <v>22.3</v>
      </c>
      <c r="F420">
        <f>VLOOKUP($A420,'[2]Sheet 1'!$A$2:$Q$3504,6,FALSE)</f>
        <v>0</v>
      </c>
      <c r="G420">
        <f>VLOOKUP($A420,'[2]Sheet 1'!$A$2:$Q$3504,7,FALSE)</f>
        <v>2.2000000000000002</v>
      </c>
      <c r="H420">
        <f>VLOOKUP($A420,'[2]Sheet 1'!$A$2:$Q$3504,8,FALSE)</f>
        <v>3.54</v>
      </c>
      <c r="I420">
        <f>VLOOKUP($A420,'[2]Sheet 1'!$A$2:$Q$3504,9,FALSE)</f>
        <v>12</v>
      </c>
      <c r="J420">
        <f>VLOOKUP($A420,'[2]Sheet 1'!$A$2:$Q$3504,10,FALSE)</f>
        <v>7</v>
      </c>
      <c r="K420">
        <f>VLOOKUP($A420,'[2]Sheet 1'!$A$2:$Q$3504,11,FALSE)</f>
        <v>0.26</v>
      </c>
      <c r="L420">
        <f>VLOOKUP($A420,'[2]Sheet 1'!$A$2:$Q$3504,12,FALSE)</f>
        <v>0</v>
      </c>
      <c r="M420">
        <f>VLOOKUP($A420,'[2]Sheet 1'!$A$2:$Q$3504,13,FALSE)</f>
        <v>243</v>
      </c>
      <c r="N420">
        <f>VLOOKUP($A420,'[2]Sheet 1'!$A$2:$Q$3504,14,FALSE)</f>
        <v>0.21</v>
      </c>
      <c r="O420">
        <f>VLOOKUP($A420,'[2]Sheet 1'!$A$2:$Q$3504,15,FALSE)</f>
        <v>2.5150000000000001</v>
      </c>
      <c r="P420">
        <f>VLOOKUP($A420,'[2]Sheet 1'!$A$2:$Q$3504,16,FALSE)</f>
        <v>0</v>
      </c>
      <c r="Q420">
        <f>VLOOKUP($A420,'[2]Sheet 1'!$A$2:$Q$3504,17,FALSE)</f>
        <v>53</v>
      </c>
      <c r="S420" s="2"/>
    </row>
    <row r="421" spans="1:19" x14ac:dyDescent="0.25">
      <c r="A421" s="2">
        <v>1073</v>
      </c>
      <c r="B421" s="2" t="s">
        <v>362</v>
      </c>
      <c r="C421" s="2">
        <v>50</v>
      </c>
      <c r="D421">
        <f>VLOOKUP($A421,'[2]Sheet 1'!$A$2:$Q$3504,4,FALSE)</f>
        <v>116.39</v>
      </c>
      <c r="E421">
        <f>VLOOKUP($A421,'[2]Sheet 1'!$A$2:$Q$3504,5,FALSE)</f>
        <v>20.399999999999999</v>
      </c>
      <c r="F421">
        <f>VLOOKUP($A421,'[2]Sheet 1'!$A$2:$Q$3504,6,FALSE)</f>
        <v>0</v>
      </c>
      <c r="G421">
        <f>VLOOKUP($A421,'[2]Sheet 1'!$A$2:$Q$3504,7,FALSE)</f>
        <v>0</v>
      </c>
      <c r="H421">
        <f>VLOOKUP($A421,'[2]Sheet 1'!$A$2:$Q$3504,8,FALSE)</f>
        <v>3.3</v>
      </c>
      <c r="I421">
        <f>VLOOKUP($A421,'[2]Sheet 1'!$A$2:$Q$3504,9,FALSE)</f>
        <v>16</v>
      </c>
      <c r="J421">
        <f>VLOOKUP($A421,'[2]Sheet 1'!$A$2:$Q$3504,10,FALSE)</f>
        <v>0</v>
      </c>
      <c r="K421">
        <f>VLOOKUP($A421,'[2]Sheet 1'!$A$2:$Q$3504,11,FALSE)</f>
        <v>0.21</v>
      </c>
      <c r="L421">
        <f>VLOOKUP($A421,'[2]Sheet 1'!$A$2:$Q$3504,12,FALSE)</f>
        <v>0</v>
      </c>
      <c r="M421">
        <f>VLOOKUP($A421,'[2]Sheet 1'!$A$2:$Q$3504,13,FALSE)</f>
        <v>326</v>
      </c>
      <c r="N421">
        <f>VLOOKUP($A421,'[2]Sheet 1'!$A$2:$Q$3504,14,FALSE)</f>
        <v>0.4</v>
      </c>
      <c r="O421">
        <f>VLOOKUP($A421,'[2]Sheet 1'!$A$2:$Q$3504,15,FALSE)</f>
        <v>3.2549999999999999</v>
      </c>
      <c r="P421">
        <f>VLOOKUP($A421,'[2]Sheet 1'!$A$2:$Q$3504,16,FALSE)</f>
        <v>1.4</v>
      </c>
      <c r="Q421">
        <f>VLOOKUP($A421,'[2]Sheet 1'!$A$2:$Q$3504,17,FALSE)</f>
        <v>0</v>
      </c>
      <c r="S421" s="2"/>
    </row>
    <row r="422" spans="1:19" x14ac:dyDescent="0.25">
      <c r="A422" s="2">
        <v>1074</v>
      </c>
      <c r="B422" s="2" t="s">
        <v>363</v>
      </c>
      <c r="C422" s="2">
        <v>50</v>
      </c>
      <c r="D422">
        <f>VLOOKUP($A422,'[2]Sheet 1'!$A$2:$Q$3504,4,FALSE)</f>
        <v>131</v>
      </c>
      <c r="E422">
        <f>VLOOKUP($A422,'[2]Sheet 1'!$A$2:$Q$3504,5,FALSE)</f>
        <v>15.785</v>
      </c>
      <c r="F422">
        <f>VLOOKUP($A422,'[2]Sheet 1'!$A$2:$Q$3504,6,FALSE)</f>
        <v>0</v>
      </c>
      <c r="G422">
        <f>VLOOKUP($A422,'[2]Sheet 1'!$A$2:$Q$3504,7,FALSE)</f>
        <v>3.3149999999999999</v>
      </c>
      <c r="H422">
        <f>VLOOKUP($A422,'[2]Sheet 1'!$A$2:$Q$3504,8,FALSE)</f>
        <v>19.164999999999999</v>
      </c>
      <c r="I422">
        <f>VLOOKUP($A422,'[2]Sheet 1'!$A$2:$Q$3504,9,FALSE)</f>
        <v>22.5</v>
      </c>
      <c r="J422">
        <f>VLOOKUP($A422,'[2]Sheet 1'!$A$2:$Q$3504,10,FALSE)</f>
        <v>738</v>
      </c>
      <c r="K422">
        <f>VLOOKUP($A422,'[2]Sheet 1'!$A$2:$Q$3504,11,FALSE)</f>
        <v>0.57099999999999995</v>
      </c>
      <c r="L422">
        <f>VLOOKUP($A422,'[2]Sheet 1'!$A$2:$Q$3504,12,FALSE)</f>
        <v>0</v>
      </c>
      <c r="M422">
        <f>VLOOKUP($A422,'[2]Sheet 1'!$A$2:$Q$3504,13,FALSE)</f>
        <v>230</v>
      </c>
      <c r="N422">
        <f>VLOOKUP($A422,'[2]Sheet 1'!$A$2:$Q$3504,14,FALSE)</f>
        <v>0</v>
      </c>
      <c r="O422">
        <f>VLOOKUP($A422,'[2]Sheet 1'!$A$2:$Q$3504,15,FALSE)</f>
        <v>27</v>
      </c>
      <c r="P422">
        <f>VLOOKUP($A422,'[2]Sheet 1'!$A$2:$Q$3504,16,FALSE)</f>
        <v>0</v>
      </c>
      <c r="Q422">
        <f>VLOOKUP($A422,'[2]Sheet 1'!$A$2:$Q$3504,17,FALSE)</f>
        <v>7704.5</v>
      </c>
      <c r="S422" s="2"/>
    </row>
    <row r="423" spans="1:19" x14ac:dyDescent="0.25">
      <c r="A423" s="2">
        <v>1075</v>
      </c>
      <c r="B423" s="2" t="s">
        <v>364</v>
      </c>
      <c r="C423" s="2">
        <v>50</v>
      </c>
      <c r="D423">
        <f>VLOOKUP($A423,'[2]Sheet 1'!$A$2:$Q$3504,4,FALSE)</f>
        <v>128</v>
      </c>
      <c r="E423">
        <f>VLOOKUP($A423,'[2]Sheet 1'!$A$2:$Q$3504,5,FALSE)</f>
        <v>16.399999999999999</v>
      </c>
      <c r="F423">
        <f>VLOOKUP($A423,'[2]Sheet 1'!$A$2:$Q$3504,6,FALSE)</f>
        <v>0</v>
      </c>
      <c r="G423">
        <f>VLOOKUP($A423,'[2]Sheet 1'!$A$2:$Q$3504,7,FALSE)</f>
        <v>3.0750000000000002</v>
      </c>
      <c r="H423">
        <f>VLOOKUP($A423,'[2]Sheet 1'!$A$2:$Q$3504,8,FALSE)</f>
        <v>23.1</v>
      </c>
      <c r="I423">
        <f>VLOOKUP($A423,'[2]Sheet 1'!$A$2:$Q$3504,9,FALSE)</f>
        <v>18</v>
      </c>
      <c r="J423">
        <f>VLOOKUP($A423,'[2]Sheet 1'!$A$2:$Q$3504,10,FALSE)</f>
        <v>738</v>
      </c>
      <c r="K423">
        <f>VLOOKUP($A423,'[2]Sheet 1'!$A$2:$Q$3504,11,FALSE)</f>
        <v>1.05</v>
      </c>
      <c r="L423">
        <f>VLOOKUP($A423,'[2]Sheet 1'!$A$2:$Q$3504,12,FALSE)</f>
        <v>0</v>
      </c>
      <c r="M423">
        <f>VLOOKUP($A423,'[2]Sheet 1'!$A$2:$Q$3504,13,FALSE)</f>
        <v>230</v>
      </c>
      <c r="N423">
        <f>VLOOKUP($A423,'[2]Sheet 1'!$A$2:$Q$3504,14,FALSE)</f>
        <v>0</v>
      </c>
      <c r="O423">
        <f>VLOOKUP($A423,'[2]Sheet 1'!$A$2:$Q$3504,15,FALSE)</f>
        <v>27</v>
      </c>
      <c r="P423">
        <f>VLOOKUP($A423,'[2]Sheet 1'!$A$2:$Q$3504,16,FALSE)</f>
        <v>0</v>
      </c>
      <c r="Q423">
        <f>VLOOKUP($A423,'[2]Sheet 1'!$A$2:$Q$3504,17,FALSE)</f>
        <v>1040</v>
      </c>
      <c r="S423" s="2"/>
    </row>
    <row r="424" spans="1:19" x14ac:dyDescent="0.25">
      <c r="A424" s="2">
        <v>1079</v>
      </c>
      <c r="B424" s="2" t="s">
        <v>365</v>
      </c>
      <c r="C424" s="2">
        <v>0</v>
      </c>
      <c r="D424" t="e">
        <f>VLOOKUP($A424,'[2]Sheet 1'!$A$2:$Q$3504,4,FALSE)</f>
        <v>#N/A</v>
      </c>
      <c r="E424" t="e">
        <f>VLOOKUP($A424,'[2]Sheet 1'!$A$2:$Q$3504,5,FALSE)</f>
        <v>#N/A</v>
      </c>
      <c r="F424" t="e">
        <f>VLOOKUP($A424,'[2]Sheet 1'!$A$2:$Q$3504,6,FALSE)</f>
        <v>#N/A</v>
      </c>
      <c r="G424" t="e">
        <f>VLOOKUP($A424,'[2]Sheet 1'!$A$2:$Q$3504,7,FALSE)</f>
        <v>#N/A</v>
      </c>
      <c r="H424" t="e">
        <f>VLOOKUP($A424,'[2]Sheet 1'!$A$2:$Q$3504,8,FALSE)</f>
        <v>#N/A</v>
      </c>
      <c r="I424" t="e">
        <f>VLOOKUP($A424,'[2]Sheet 1'!$A$2:$Q$3504,9,FALSE)</f>
        <v>#N/A</v>
      </c>
      <c r="J424" t="e">
        <f>VLOOKUP($A424,'[2]Sheet 1'!$A$2:$Q$3504,10,FALSE)</f>
        <v>#N/A</v>
      </c>
      <c r="K424" t="e">
        <f>VLOOKUP($A424,'[2]Sheet 1'!$A$2:$Q$3504,11,FALSE)</f>
        <v>#N/A</v>
      </c>
      <c r="L424" t="e">
        <f>VLOOKUP($A424,'[2]Sheet 1'!$A$2:$Q$3504,12,FALSE)</f>
        <v>#N/A</v>
      </c>
      <c r="M424" t="e">
        <f>VLOOKUP($A424,'[2]Sheet 1'!$A$2:$Q$3504,13,FALSE)</f>
        <v>#N/A</v>
      </c>
      <c r="N424" t="e">
        <f>VLOOKUP($A424,'[2]Sheet 1'!$A$2:$Q$3504,14,FALSE)</f>
        <v>#N/A</v>
      </c>
      <c r="O424" t="e">
        <f>VLOOKUP($A424,'[2]Sheet 1'!$A$2:$Q$3504,15,FALSE)</f>
        <v>#N/A</v>
      </c>
      <c r="P424" t="e">
        <f>VLOOKUP($A424,'[2]Sheet 1'!$A$2:$Q$3504,16,FALSE)</f>
        <v>#N/A</v>
      </c>
      <c r="Q424" t="e">
        <f>VLOOKUP($A424,'[2]Sheet 1'!$A$2:$Q$3504,17,FALSE)</f>
        <v>#N/A</v>
      </c>
      <c r="S424" s="2"/>
    </row>
    <row r="425" spans="1:19" x14ac:dyDescent="0.25">
      <c r="A425" s="2">
        <v>1080</v>
      </c>
      <c r="B425" s="2" t="s">
        <v>366</v>
      </c>
      <c r="C425" s="2">
        <v>50</v>
      </c>
      <c r="D425">
        <f>VLOOKUP($A425,'[2]Sheet 1'!$A$2:$Q$3504,4,FALSE)</f>
        <v>172.58</v>
      </c>
      <c r="E425">
        <f>VLOOKUP($A425,'[2]Sheet 1'!$A$2:$Q$3504,5,FALSE)</f>
        <v>18.045000000000002</v>
      </c>
      <c r="F425">
        <f>VLOOKUP($A425,'[2]Sheet 1'!$A$2:$Q$3504,6,FALSE)</f>
        <v>0</v>
      </c>
      <c r="G425">
        <f>VLOOKUP($A425,'[2]Sheet 1'!$A$2:$Q$3504,7,FALSE)</f>
        <v>1.33</v>
      </c>
      <c r="H425">
        <f>VLOOKUP($A425,'[2]Sheet 1'!$A$2:$Q$3504,8,FALSE)</f>
        <v>1.4</v>
      </c>
      <c r="I425">
        <f>VLOOKUP($A425,'[2]Sheet 1'!$A$2:$Q$3504,9,FALSE)</f>
        <v>11</v>
      </c>
      <c r="J425">
        <f>VLOOKUP($A425,'[2]Sheet 1'!$A$2:$Q$3504,10,FALSE)</f>
        <v>7</v>
      </c>
      <c r="K425">
        <f>VLOOKUP($A425,'[2]Sheet 1'!$A$2:$Q$3504,11,FALSE)</f>
        <v>0.155</v>
      </c>
      <c r="L425">
        <f>VLOOKUP($A425,'[2]Sheet 1'!$A$2:$Q$3504,12,FALSE)</f>
        <v>58</v>
      </c>
      <c r="M425">
        <f>VLOOKUP($A425,'[2]Sheet 1'!$A$2:$Q$3504,13,FALSE)</f>
        <v>233.5</v>
      </c>
      <c r="N425">
        <f>VLOOKUP($A425,'[2]Sheet 1'!$A$2:$Q$3504,14,FALSE)</f>
        <v>0.15825148738847603</v>
      </c>
      <c r="O425">
        <f>VLOOKUP($A425,'[2]Sheet 1'!$A$2:$Q$3504,15,FALSE)</f>
        <v>0.52069561336642423</v>
      </c>
      <c r="P425">
        <f>VLOOKUP($A425,'[2]Sheet 1'!$A$2:$Q$3504,16,FALSE)</f>
        <v>0.96750382850181149</v>
      </c>
      <c r="Q425">
        <f>VLOOKUP($A425,'[2]Sheet 1'!$A$2:$Q$3504,17,FALSE)</f>
        <v>18</v>
      </c>
      <c r="S425" s="2"/>
    </row>
    <row r="426" spans="1:19" x14ac:dyDescent="0.25">
      <c r="A426" s="2">
        <v>1083</v>
      </c>
      <c r="B426" s="2" t="s">
        <v>438</v>
      </c>
      <c r="C426" s="2">
        <v>0</v>
      </c>
      <c r="D426" t="e">
        <f>VLOOKUP($A426,'[2]Sheet 1'!$A$2:$Q$3504,4,FALSE)</f>
        <v>#N/A</v>
      </c>
      <c r="E426" t="e">
        <f>VLOOKUP($A426,'[2]Sheet 1'!$A$2:$Q$3504,5,FALSE)</f>
        <v>#N/A</v>
      </c>
      <c r="F426" t="e">
        <f>VLOOKUP($A426,'[2]Sheet 1'!$A$2:$Q$3504,6,FALSE)</f>
        <v>#N/A</v>
      </c>
      <c r="G426" t="e">
        <f>VLOOKUP($A426,'[2]Sheet 1'!$A$2:$Q$3504,7,FALSE)</f>
        <v>#N/A</v>
      </c>
      <c r="H426" t="e">
        <f>VLOOKUP($A426,'[2]Sheet 1'!$A$2:$Q$3504,8,FALSE)</f>
        <v>#N/A</v>
      </c>
      <c r="I426" t="e">
        <f>VLOOKUP($A426,'[2]Sheet 1'!$A$2:$Q$3504,9,FALSE)</f>
        <v>#N/A</v>
      </c>
      <c r="J426" t="e">
        <f>VLOOKUP($A426,'[2]Sheet 1'!$A$2:$Q$3504,10,FALSE)</f>
        <v>#N/A</v>
      </c>
      <c r="K426" t="e">
        <f>VLOOKUP($A426,'[2]Sheet 1'!$A$2:$Q$3504,11,FALSE)</f>
        <v>#N/A</v>
      </c>
      <c r="L426" t="e">
        <f>VLOOKUP($A426,'[2]Sheet 1'!$A$2:$Q$3504,12,FALSE)</f>
        <v>#N/A</v>
      </c>
      <c r="M426" t="e">
        <f>VLOOKUP($A426,'[2]Sheet 1'!$A$2:$Q$3504,13,FALSE)</f>
        <v>#N/A</v>
      </c>
      <c r="N426" t="e">
        <f>VLOOKUP($A426,'[2]Sheet 1'!$A$2:$Q$3504,14,FALSE)</f>
        <v>#N/A</v>
      </c>
      <c r="O426" t="e">
        <f>VLOOKUP($A426,'[2]Sheet 1'!$A$2:$Q$3504,15,FALSE)</f>
        <v>#N/A</v>
      </c>
      <c r="P426" t="e">
        <f>VLOOKUP($A426,'[2]Sheet 1'!$A$2:$Q$3504,16,FALSE)</f>
        <v>#N/A</v>
      </c>
      <c r="Q426" t="e">
        <f>VLOOKUP($A426,'[2]Sheet 1'!$A$2:$Q$3504,17,FALSE)</f>
        <v>#N/A</v>
      </c>
      <c r="S426" s="2"/>
    </row>
    <row r="427" spans="1:19" x14ac:dyDescent="0.25">
      <c r="A427" s="2">
        <v>1091</v>
      </c>
      <c r="B427" s="2" t="s">
        <v>367</v>
      </c>
      <c r="C427" s="2">
        <v>27</v>
      </c>
      <c r="D427">
        <f>VLOOKUP($A427,'[2]Sheet 1'!$A$2:$Q$3504,4,FALSE)</f>
        <v>179.5</v>
      </c>
      <c r="E427">
        <f>VLOOKUP($A427,'[2]Sheet 1'!$A$2:$Q$3504,5,FALSE)</f>
        <v>12.81</v>
      </c>
      <c r="F427">
        <f>VLOOKUP($A427,'[2]Sheet 1'!$A$2:$Q$3504,6,FALSE)</f>
        <v>0</v>
      </c>
      <c r="G427">
        <f>VLOOKUP($A427,'[2]Sheet 1'!$A$2:$Q$3504,7,FALSE)</f>
        <v>1.42</v>
      </c>
      <c r="H427">
        <f>VLOOKUP($A427,'[2]Sheet 1'!$A$2:$Q$3504,8,FALSE)</f>
        <v>3.64</v>
      </c>
      <c r="I427">
        <f>VLOOKUP($A427,'[2]Sheet 1'!$A$2:$Q$3504,9,FALSE)</f>
        <v>64</v>
      </c>
      <c r="J427">
        <f>VLOOKUP($A427,'[2]Sheet 1'!$A$2:$Q$3504,10,FALSE)</f>
        <v>76</v>
      </c>
      <c r="K427">
        <f>VLOOKUP($A427,'[2]Sheet 1'!$A$2:$Q$3504,11,FALSE)</f>
        <v>0.39100000000000001</v>
      </c>
      <c r="L427">
        <f>VLOOKUP($A427,'[2]Sheet 1'!$A$2:$Q$3504,12,FALSE)</f>
        <v>263.39999999999998</v>
      </c>
      <c r="M427">
        <f>VLOOKUP($A427,'[2]Sheet 1'!$A$2:$Q$3504,13,FALSE)</f>
        <v>176</v>
      </c>
      <c r="N427">
        <f>VLOOKUP($A427,'[2]Sheet 1'!$A$2:$Q$3504,14,FALSE)</f>
        <v>0</v>
      </c>
      <c r="O427">
        <f>VLOOKUP($A427,'[2]Sheet 1'!$A$2:$Q$3504,15,FALSE)</f>
        <v>0.84499999999999997</v>
      </c>
      <c r="P427">
        <f>VLOOKUP($A427,'[2]Sheet 1'!$A$2:$Q$3504,16,FALSE)</f>
        <v>0</v>
      </c>
      <c r="Q427">
        <f>VLOOKUP($A427,'[2]Sheet 1'!$A$2:$Q$3504,17,FALSE)</f>
        <v>187</v>
      </c>
      <c r="S427" s="2"/>
    </row>
    <row r="428" spans="1:19" x14ac:dyDescent="0.25">
      <c r="A428" s="2">
        <v>1096</v>
      </c>
      <c r="B428" s="2" t="s">
        <v>368</v>
      </c>
      <c r="C428" s="2">
        <v>0</v>
      </c>
      <c r="D428" t="e">
        <f>VLOOKUP($A428,'[2]Sheet 1'!$A$2:$Q$3504,4,FALSE)</f>
        <v>#N/A</v>
      </c>
      <c r="E428" t="e">
        <f>VLOOKUP($A428,'[2]Sheet 1'!$A$2:$Q$3504,5,FALSE)</f>
        <v>#N/A</v>
      </c>
      <c r="F428" t="e">
        <f>VLOOKUP($A428,'[2]Sheet 1'!$A$2:$Q$3504,6,FALSE)</f>
        <v>#N/A</v>
      </c>
      <c r="G428" t="e">
        <f>VLOOKUP($A428,'[2]Sheet 1'!$A$2:$Q$3504,7,FALSE)</f>
        <v>#N/A</v>
      </c>
      <c r="H428" t="e">
        <f>VLOOKUP($A428,'[2]Sheet 1'!$A$2:$Q$3504,8,FALSE)</f>
        <v>#N/A</v>
      </c>
      <c r="I428" t="e">
        <f>VLOOKUP($A428,'[2]Sheet 1'!$A$2:$Q$3504,9,FALSE)</f>
        <v>#N/A</v>
      </c>
      <c r="J428" t="e">
        <f>VLOOKUP($A428,'[2]Sheet 1'!$A$2:$Q$3504,10,FALSE)</f>
        <v>#N/A</v>
      </c>
      <c r="K428" t="e">
        <f>VLOOKUP($A428,'[2]Sheet 1'!$A$2:$Q$3504,11,FALSE)</f>
        <v>#N/A</v>
      </c>
      <c r="L428" t="e">
        <f>VLOOKUP($A428,'[2]Sheet 1'!$A$2:$Q$3504,12,FALSE)</f>
        <v>#N/A</v>
      </c>
      <c r="M428" t="e">
        <f>VLOOKUP($A428,'[2]Sheet 1'!$A$2:$Q$3504,13,FALSE)</f>
        <v>#N/A</v>
      </c>
      <c r="N428" t="e">
        <f>VLOOKUP($A428,'[2]Sheet 1'!$A$2:$Q$3504,14,FALSE)</f>
        <v>#N/A</v>
      </c>
      <c r="O428" t="e">
        <f>VLOOKUP($A428,'[2]Sheet 1'!$A$2:$Q$3504,15,FALSE)</f>
        <v>#N/A</v>
      </c>
      <c r="P428" t="e">
        <f>VLOOKUP($A428,'[2]Sheet 1'!$A$2:$Q$3504,16,FALSE)</f>
        <v>#N/A</v>
      </c>
      <c r="Q428" t="e">
        <f>VLOOKUP($A428,'[2]Sheet 1'!$A$2:$Q$3504,17,FALSE)</f>
        <v>#N/A</v>
      </c>
      <c r="S428" s="2"/>
    </row>
    <row r="429" spans="1:19" x14ac:dyDescent="0.25">
      <c r="A429" s="2">
        <v>1097</v>
      </c>
      <c r="B429" s="2" t="s">
        <v>369</v>
      </c>
      <c r="C429" s="2">
        <v>50</v>
      </c>
      <c r="D429" t="e">
        <f>VLOOKUP($A429,'[2]Sheet 1'!$A$2:$Q$3504,4,FALSE)</f>
        <v>#N/A</v>
      </c>
      <c r="E429" t="e">
        <f>VLOOKUP($A429,'[2]Sheet 1'!$A$2:$Q$3504,5,FALSE)</f>
        <v>#N/A</v>
      </c>
      <c r="F429" t="e">
        <f>VLOOKUP($A429,'[2]Sheet 1'!$A$2:$Q$3504,6,FALSE)</f>
        <v>#N/A</v>
      </c>
      <c r="G429" t="e">
        <f>VLOOKUP($A429,'[2]Sheet 1'!$A$2:$Q$3504,7,FALSE)</f>
        <v>#N/A</v>
      </c>
      <c r="H429" t="e">
        <f>VLOOKUP($A429,'[2]Sheet 1'!$A$2:$Q$3504,8,FALSE)</f>
        <v>#N/A</v>
      </c>
      <c r="I429" t="e">
        <f>VLOOKUP($A429,'[2]Sheet 1'!$A$2:$Q$3504,9,FALSE)</f>
        <v>#N/A</v>
      </c>
      <c r="J429" t="e">
        <f>VLOOKUP($A429,'[2]Sheet 1'!$A$2:$Q$3504,10,FALSE)</f>
        <v>#N/A</v>
      </c>
      <c r="K429" t="e">
        <f>VLOOKUP($A429,'[2]Sheet 1'!$A$2:$Q$3504,11,FALSE)</f>
        <v>#N/A</v>
      </c>
      <c r="L429" t="e">
        <f>VLOOKUP($A429,'[2]Sheet 1'!$A$2:$Q$3504,12,FALSE)</f>
        <v>#N/A</v>
      </c>
      <c r="M429" t="e">
        <f>VLOOKUP($A429,'[2]Sheet 1'!$A$2:$Q$3504,13,FALSE)</f>
        <v>#N/A</v>
      </c>
      <c r="N429" t="e">
        <f>VLOOKUP($A429,'[2]Sheet 1'!$A$2:$Q$3504,14,FALSE)</f>
        <v>#N/A</v>
      </c>
      <c r="O429" t="e">
        <f>VLOOKUP($A429,'[2]Sheet 1'!$A$2:$Q$3504,15,FALSE)</f>
        <v>#N/A</v>
      </c>
      <c r="P429" t="e">
        <f>VLOOKUP($A429,'[2]Sheet 1'!$A$2:$Q$3504,16,FALSE)</f>
        <v>#N/A</v>
      </c>
      <c r="Q429" t="e">
        <f>VLOOKUP($A429,'[2]Sheet 1'!$A$2:$Q$3504,17,FALSE)</f>
        <v>#N/A</v>
      </c>
      <c r="S429" s="2"/>
    </row>
    <row r="430" spans="1:19" x14ac:dyDescent="0.25">
      <c r="A430" s="2">
        <v>1104</v>
      </c>
      <c r="B430" s="2" t="s">
        <v>370</v>
      </c>
      <c r="C430" s="2">
        <v>0</v>
      </c>
      <c r="D430" t="e">
        <f>VLOOKUP($A430,'[2]Sheet 1'!$A$2:$Q$3504,4,FALSE)</f>
        <v>#N/A</v>
      </c>
      <c r="E430" t="e">
        <f>VLOOKUP($A430,'[2]Sheet 1'!$A$2:$Q$3504,5,FALSE)</f>
        <v>#N/A</v>
      </c>
      <c r="F430" t="e">
        <f>VLOOKUP($A430,'[2]Sheet 1'!$A$2:$Q$3504,6,FALSE)</f>
        <v>#N/A</v>
      </c>
      <c r="G430" t="e">
        <f>VLOOKUP($A430,'[2]Sheet 1'!$A$2:$Q$3504,7,FALSE)</f>
        <v>#N/A</v>
      </c>
      <c r="H430" t="e">
        <f>VLOOKUP($A430,'[2]Sheet 1'!$A$2:$Q$3504,8,FALSE)</f>
        <v>#N/A</v>
      </c>
      <c r="I430" t="e">
        <f>VLOOKUP($A430,'[2]Sheet 1'!$A$2:$Q$3504,9,FALSE)</f>
        <v>#N/A</v>
      </c>
      <c r="J430" t="e">
        <f>VLOOKUP($A430,'[2]Sheet 1'!$A$2:$Q$3504,10,FALSE)</f>
        <v>#N/A</v>
      </c>
      <c r="K430" t="e">
        <f>VLOOKUP($A430,'[2]Sheet 1'!$A$2:$Q$3504,11,FALSE)</f>
        <v>#N/A</v>
      </c>
      <c r="L430" t="e">
        <f>VLOOKUP($A430,'[2]Sheet 1'!$A$2:$Q$3504,12,FALSE)</f>
        <v>#N/A</v>
      </c>
      <c r="M430" t="e">
        <f>VLOOKUP($A430,'[2]Sheet 1'!$A$2:$Q$3504,13,FALSE)</f>
        <v>#N/A</v>
      </c>
      <c r="N430" t="e">
        <f>VLOOKUP($A430,'[2]Sheet 1'!$A$2:$Q$3504,14,FALSE)</f>
        <v>#N/A</v>
      </c>
      <c r="O430" t="e">
        <f>VLOOKUP($A430,'[2]Sheet 1'!$A$2:$Q$3504,15,FALSE)</f>
        <v>#N/A</v>
      </c>
      <c r="P430" t="e">
        <f>VLOOKUP($A430,'[2]Sheet 1'!$A$2:$Q$3504,16,FALSE)</f>
        <v>#N/A</v>
      </c>
      <c r="Q430" t="e">
        <f>VLOOKUP($A430,'[2]Sheet 1'!$A$2:$Q$3504,17,FALSE)</f>
        <v>#N/A</v>
      </c>
      <c r="S430" s="2"/>
    </row>
    <row r="431" spans="1:19" x14ac:dyDescent="0.25">
      <c r="A431" s="2">
        <v>1107</v>
      </c>
      <c r="B431" s="2" t="s">
        <v>371</v>
      </c>
      <c r="C431" s="2">
        <v>0</v>
      </c>
      <c r="D431" t="e">
        <f>VLOOKUP($A431,'[2]Sheet 1'!$A$2:$Q$3504,4,FALSE)</f>
        <v>#N/A</v>
      </c>
      <c r="E431" t="e">
        <f>VLOOKUP($A431,'[2]Sheet 1'!$A$2:$Q$3504,5,FALSE)</f>
        <v>#N/A</v>
      </c>
      <c r="F431" t="e">
        <f>VLOOKUP($A431,'[2]Sheet 1'!$A$2:$Q$3504,6,FALSE)</f>
        <v>#N/A</v>
      </c>
      <c r="G431" t="e">
        <f>VLOOKUP($A431,'[2]Sheet 1'!$A$2:$Q$3504,7,FALSE)</f>
        <v>#N/A</v>
      </c>
      <c r="H431" t="e">
        <f>VLOOKUP($A431,'[2]Sheet 1'!$A$2:$Q$3504,8,FALSE)</f>
        <v>#N/A</v>
      </c>
      <c r="I431" t="e">
        <f>VLOOKUP($A431,'[2]Sheet 1'!$A$2:$Q$3504,9,FALSE)</f>
        <v>#N/A</v>
      </c>
      <c r="J431" t="e">
        <f>VLOOKUP($A431,'[2]Sheet 1'!$A$2:$Q$3504,10,FALSE)</f>
        <v>#N/A</v>
      </c>
      <c r="K431" t="e">
        <f>VLOOKUP($A431,'[2]Sheet 1'!$A$2:$Q$3504,11,FALSE)</f>
        <v>#N/A</v>
      </c>
      <c r="L431" t="e">
        <f>VLOOKUP($A431,'[2]Sheet 1'!$A$2:$Q$3504,12,FALSE)</f>
        <v>#N/A</v>
      </c>
      <c r="M431" t="e">
        <f>VLOOKUP($A431,'[2]Sheet 1'!$A$2:$Q$3504,13,FALSE)</f>
        <v>#N/A</v>
      </c>
      <c r="N431" t="e">
        <f>VLOOKUP($A431,'[2]Sheet 1'!$A$2:$Q$3504,14,FALSE)</f>
        <v>#N/A</v>
      </c>
      <c r="O431" t="e">
        <f>VLOOKUP($A431,'[2]Sheet 1'!$A$2:$Q$3504,15,FALSE)</f>
        <v>#N/A</v>
      </c>
      <c r="P431" t="e">
        <f>VLOOKUP($A431,'[2]Sheet 1'!$A$2:$Q$3504,16,FALSE)</f>
        <v>#N/A</v>
      </c>
      <c r="Q431" t="e">
        <f>VLOOKUP($A431,'[2]Sheet 1'!$A$2:$Q$3504,17,FALSE)</f>
        <v>#N/A</v>
      </c>
      <c r="S431" s="2"/>
    </row>
    <row r="432" spans="1:19" x14ac:dyDescent="0.25">
      <c r="A432" s="2">
        <v>1108</v>
      </c>
      <c r="B432" s="2" t="s">
        <v>372</v>
      </c>
      <c r="C432" s="2">
        <v>50</v>
      </c>
      <c r="D432" t="e">
        <f>VLOOKUP($A432,'[2]Sheet 1'!$A$2:$Q$3504,4,FALSE)</f>
        <v>#N/A</v>
      </c>
      <c r="E432" t="e">
        <f>VLOOKUP($A432,'[2]Sheet 1'!$A$2:$Q$3504,5,FALSE)</f>
        <v>#N/A</v>
      </c>
      <c r="F432" t="e">
        <f>VLOOKUP($A432,'[2]Sheet 1'!$A$2:$Q$3504,6,FALSE)</f>
        <v>#N/A</v>
      </c>
      <c r="G432" t="e">
        <f>VLOOKUP($A432,'[2]Sheet 1'!$A$2:$Q$3504,7,FALSE)</f>
        <v>#N/A</v>
      </c>
      <c r="H432" t="e">
        <f>VLOOKUP($A432,'[2]Sheet 1'!$A$2:$Q$3504,8,FALSE)</f>
        <v>#N/A</v>
      </c>
      <c r="I432" t="e">
        <f>VLOOKUP($A432,'[2]Sheet 1'!$A$2:$Q$3504,9,FALSE)</f>
        <v>#N/A</v>
      </c>
      <c r="J432" t="e">
        <f>VLOOKUP($A432,'[2]Sheet 1'!$A$2:$Q$3504,10,FALSE)</f>
        <v>#N/A</v>
      </c>
      <c r="K432" t="e">
        <f>VLOOKUP($A432,'[2]Sheet 1'!$A$2:$Q$3504,11,FALSE)</f>
        <v>#N/A</v>
      </c>
      <c r="L432" t="e">
        <f>VLOOKUP($A432,'[2]Sheet 1'!$A$2:$Q$3504,12,FALSE)</f>
        <v>#N/A</v>
      </c>
      <c r="M432" t="e">
        <f>VLOOKUP($A432,'[2]Sheet 1'!$A$2:$Q$3504,13,FALSE)</f>
        <v>#N/A</v>
      </c>
      <c r="N432" t="e">
        <f>VLOOKUP($A432,'[2]Sheet 1'!$A$2:$Q$3504,14,FALSE)</f>
        <v>#N/A</v>
      </c>
      <c r="O432" t="e">
        <f>VLOOKUP($A432,'[2]Sheet 1'!$A$2:$Q$3504,15,FALSE)</f>
        <v>#N/A</v>
      </c>
      <c r="P432" t="e">
        <f>VLOOKUP($A432,'[2]Sheet 1'!$A$2:$Q$3504,16,FALSE)</f>
        <v>#N/A</v>
      </c>
      <c r="Q432" t="e">
        <f>VLOOKUP($A432,'[2]Sheet 1'!$A$2:$Q$3504,17,FALSE)</f>
        <v>#N/A</v>
      </c>
      <c r="S432" s="2"/>
    </row>
    <row r="433" spans="1:19" x14ac:dyDescent="0.25">
      <c r="A433" s="2">
        <v>1110</v>
      </c>
      <c r="B433" s="2" t="s">
        <v>373</v>
      </c>
      <c r="C433" s="2">
        <v>0</v>
      </c>
      <c r="D433" t="e">
        <f>VLOOKUP($A433,'[2]Sheet 1'!$A$2:$Q$3504,4,FALSE)</f>
        <v>#N/A</v>
      </c>
      <c r="E433" t="e">
        <f>VLOOKUP($A433,'[2]Sheet 1'!$A$2:$Q$3504,5,FALSE)</f>
        <v>#N/A</v>
      </c>
      <c r="F433" t="e">
        <f>VLOOKUP($A433,'[2]Sheet 1'!$A$2:$Q$3504,6,FALSE)</f>
        <v>#N/A</v>
      </c>
      <c r="G433" t="e">
        <f>VLOOKUP($A433,'[2]Sheet 1'!$A$2:$Q$3504,7,FALSE)</f>
        <v>#N/A</v>
      </c>
      <c r="H433" t="e">
        <f>VLOOKUP($A433,'[2]Sheet 1'!$A$2:$Q$3504,8,FALSE)</f>
        <v>#N/A</v>
      </c>
      <c r="I433" t="e">
        <f>VLOOKUP($A433,'[2]Sheet 1'!$A$2:$Q$3504,9,FALSE)</f>
        <v>#N/A</v>
      </c>
      <c r="J433" t="e">
        <f>VLOOKUP($A433,'[2]Sheet 1'!$A$2:$Q$3504,10,FALSE)</f>
        <v>#N/A</v>
      </c>
      <c r="K433" t="e">
        <f>VLOOKUP($A433,'[2]Sheet 1'!$A$2:$Q$3504,11,FALSE)</f>
        <v>#N/A</v>
      </c>
      <c r="L433" t="e">
        <f>VLOOKUP($A433,'[2]Sheet 1'!$A$2:$Q$3504,12,FALSE)</f>
        <v>#N/A</v>
      </c>
      <c r="M433" t="e">
        <f>VLOOKUP($A433,'[2]Sheet 1'!$A$2:$Q$3504,13,FALSE)</f>
        <v>#N/A</v>
      </c>
      <c r="N433" t="e">
        <f>VLOOKUP($A433,'[2]Sheet 1'!$A$2:$Q$3504,14,FALSE)</f>
        <v>#N/A</v>
      </c>
      <c r="O433" t="e">
        <f>VLOOKUP($A433,'[2]Sheet 1'!$A$2:$Q$3504,15,FALSE)</f>
        <v>#N/A</v>
      </c>
      <c r="P433" t="e">
        <f>VLOOKUP($A433,'[2]Sheet 1'!$A$2:$Q$3504,16,FALSE)</f>
        <v>#N/A</v>
      </c>
      <c r="Q433" t="e">
        <f>VLOOKUP($A433,'[2]Sheet 1'!$A$2:$Q$3504,17,FALSE)</f>
        <v>#N/A</v>
      </c>
      <c r="S433" s="2"/>
    </row>
    <row r="434" spans="1:19" x14ac:dyDescent="0.25">
      <c r="A434" s="2">
        <v>1126</v>
      </c>
      <c r="B434" s="2" t="s">
        <v>374</v>
      </c>
      <c r="C434" s="2">
        <v>0</v>
      </c>
      <c r="D434" t="e">
        <f>VLOOKUP($A434,'[2]Sheet 1'!$A$2:$Q$3504,4,FALSE)</f>
        <v>#N/A</v>
      </c>
      <c r="E434" t="e">
        <f>VLOOKUP($A434,'[2]Sheet 1'!$A$2:$Q$3504,5,FALSE)</f>
        <v>#N/A</v>
      </c>
      <c r="F434" t="e">
        <f>VLOOKUP($A434,'[2]Sheet 1'!$A$2:$Q$3504,6,FALSE)</f>
        <v>#N/A</v>
      </c>
      <c r="G434" t="e">
        <f>VLOOKUP($A434,'[2]Sheet 1'!$A$2:$Q$3504,7,FALSE)</f>
        <v>#N/A</v>
      </c>
      <c r="H434" t="e">
        <f>VLOOKUP($A434,'[2]Sheet 1'!$A$2:$Q$3504,8,FALSE)</f>
        <v>#N/A</v>
      </c>
      <c r="I434" t="e">
        <f>VLOOKUP($A434,'[2]Sheet 1'!$A$2:$Q$3504,9,FALSE)</f>
        <v>#N/A</v>
      </c>
      <c r="J434" t="e">
        <f>VLOOKUP($A434,'[2]Sheet 1'!$A$2:$Q$3504,10,FALSE)</f>
        <v>#N/A</v>
      </c>
      <c r="K434" t="e">
        <f>VLOOKUP($A434,'[2]Sheet 1'!$A$2:$Q$3504,11,FALSE)</f>
        <v>#N/A</v>
      </c>
      <c r="L434" t="e">
        <f>VLOOKUP($A434,'[2]Sheet 1'!$A$2:$Q$3504,12,FALSE)</f>
        <v>#N/A</v>
      </c>
      <c r="M434" t="e">
        <f>VLOOKUP($A434,'[2]Sheet 1'!$A$2:$Q$3504,13,FALSE)</f>
        <v>#N/A</v>
      </c>
      <c r="N434" t="e">
        <f>VLOOKUP($A434,'[2]Sheet 1'!$A$2:$Q$3504,14,FALSE)</f>
        <v>#N/A</v>
      </c>
      <c r="O434" t="e">
        <f>VLOOKUP($A434,'[2]Sheet 1'!$A$2:$Q$3504,15,FALSE)</f>
        <v>#N/A</v>
      </c>
      <c r="P434" t="e">
        <f>VLOOKUP($A434,'[2]Sheet 1'!$A$2:$Q$3504,16,FALSE)</f>
        <v>#N/A</v>
      </c>
      <c r="Q434" t="e">
        <f>VLOOKUP($A434,'[2]Sheet 1'!$A$2:$Q$3504,17,FALSE)</f>
        <v>#N/A</v>
      </c>
      <c r="S434" s="2"/>
    </row>
    <row r="435" spans="1:19" x14ac:dyDescent="0.25">
      <c r="A435" s="2">
        <v>1127</v>
      </c>
      <c r="B435" s="6" t="s">
        <v>466</v>
      </c>
      <c r="C435" s="2">
        <v>50</v>
      </c>
      <c r="D435" t="e">
        <f>VLOOKUP($A435,'[2]Sheet 1'!$A$2:$Q$3504,4,FALSE)</f>
        <v>#N/A</v>
      </c>
      <c r="E435" t="e">
        <f>VLOOKUP($A435,'[2]Sheet 1'!$A$2:$Q$3504,5,FALSE)</f>
        <v>#N/A</v>
      </c>
      <c r="F435" t="e">
        <f>VLOOKUP($A435,'[2]Sheet 1'!$A$2:$Q$3504,6,FALSE)</f>
        <v>#N/A</v>
      </c>
      <c r="G435" t="e">
        <f>VLOOKUP($A435,'[2]Sheet 1'!$A$2:$Q$3504,7,FALSE)</f>
        <v>#N/A</v>
      </c>
      <c r="H435" t="e">
        <f>VLOOKUP($A435,'[2]Sheet 1'!$A$2:$Q$3504,8,FALSE)</f>
        <v>#N/A</v>
      </c>
      <c r="I435" t="e">
        <f>VLOOKUP($A435,'[2]Sheet 1'!$A$2:$Q$3504,9,FALSE)</f>
        <v>#N/A</v>
      </c>
      <c r="J435" t="e">
        <f>VLOOKUP($A435,'[2]Sheet 1'!$A$2:$Q$3504,10,FALSE)</f>
        <v>#N/A</v>
      </c>
      <c r="K435" t="e">
        <f>VLOOKUP($A435,'[2]Sheet 1'!$A$2:$Q$3504,11,FALSE)</f>
        <v>#N/A</v>
      </c>
      <c r="L435" t="e">
        <f>VLOOKUP($A435,'[2]Sheet 1'!$A$2:$Q$3504,12,FALSE)</f>
        <v>#N/A</v>
      </c>
      <c r="M435" t="e">
        <f>VLOOKUP($A435,'[2]Sheet 1'!$A$2:$Q$3504,13,FALSE)</f>
        <v>#N/A</v>
      </c>
      <c r="N435" t="e">
        <f>VLOOKUP($A435,'[2]Sheet 1'!$A$2:$Q$3504,14,FALSE)</f>
        <v>#N/A</v>
      </c>
      <c r="O435" t="e">
        <f>VLOOKUP($A435,'[2]Sheet 1'!$A$2:$Q$3504,15,FALSE)</f>
        <v>#N/A</v>
      </c>
      <c r="P435" t="e">
        <f>VLOOKUP($A435,'[2]Sheet 1'!$A$2:$Q$3504,16,FALSE)</f>
        <v>#N/A</v>
      </c>
      <c r="Q435" t="e">
        <f>VLOOKUP($A435,'[2]Sheet 1'!$A$2:$Q$3504,17,FALSE)</f>
        <v>#N/A</v>
      </c>
      <c r="S435" s="2"/>
    </row>
    <row r="436" spans="1:19" x14ac:dyDescent="0.25">
      <c r="A436" s="2">
        <v>1129</v>
      </c>
      <c r="B436" s="2" t="s">
        <v>375</v>
      </c>
      <c r="C436" s="2">
        <v>100</v>
      </c>
      <c r="D436" t="e">
        <f>VLOOKUP($A436,'[2]Sheet 1'!$A$2:$Q$3504,4,FALSE)</f>
        <v>#N/A</v>
      </c>
      <c r="E436" t="e">
        <f>VLOOKUP($A436,'[2]Sheet 1'!$A$2:$Q$3504,5,FALSE)</f>
        <v>#N/A</v>
      </c>
      <c r="F436" t="e">
        <f>VLOOKUP($A436,'[2]Sheet 1'!$A$2:$Q$3504,6,FALSE)</f>
        <v>#N/A</v>
      </c>
      <c r="G436" t="e">
        <f>VLOOKUP($A436,'[2]Sheet 1'!$A$2:$Q$3504,7,FALSE)</f>
        <v>#N/A</v>
      </c>
      <c r="H436" t="e">
        <f>VLOOKUP($A436,'[2]Sheet 1'!$A$2:$Q$3504,8,FALSE)</f>
        <v>#N/A</v>
      </c>
      <c r="I436" t="e">
        <f>VLOOKUP($A436,'[2]Sheet 1'!$A$2:$Q$3504,9,FALSE)</f>
        <v>#N/A</v>
      </c>
      <c r="J436" t="e">
        <f>VLOOKUP($A436,'[2]Sheet 1'!$A$2:$Q$3504,10,FALSE)</f>
        <v>#N/A</v>
      </c>
      <c r="K436" t="e">
        <f>VLOOKUP($A436,'[2]Sheet 1'!$A$2:$Q$3504,11,FALSE)</f>
        <v>#N/A</v>
      </c>
      <c r="L436" t="e">
        <f>VLOOKUP($A436,'[2]Sheet 1'!$A$2:$Q$3504,12,FALSE)</f>
        <v>#N/A</v>
      </c>
      <c r="M436" t="e">
        <f>VLOOKUP($A436,'[2]Sheet 1'!$A$2:$Q$3504,13,FALSE)</f>
        <v>#N/A</v>
      </c>
      <c r="N436" t="e">
        <f>VLOOKUP($A436,'[2]Sheet 1'!$A$2:$Q$3504,14,FALSE)</f>
        <v>#N/A</v>
      </c>
      <c r="O436" t="e">
        <f>VLOOKUP($A436,'[2]Sheet 1'!$A$2:$Q$3504,15,FALSE)</f>
        <v>#N/A</v>
      </c>
      <c r="P436" t="e">
        <f>VLOOKUP($A436,'[2]Sheet 1'!$A$2:$Q$3504,16,FALSE)</f>
        <v>#N/A</v>
      </c>
      <c r="Q436" t="e">
        <f>VLOOKUP($A436,'[2]Sheet 1'!$A$2:$Q$3504,17,FALSE)</f>
        <v>#N/A</v>
      </c>
      <c r="S436" s="2"/>
    </row>
    <row r="437" spans="1:19" x14ac:dyDescent="0.25">
      <c r="A437" s="2">
        <v>1134</v>
      </c>
      <c r="B437" s="2" t="s">
        <v>376</v>
      </c>
      <c r="C437" s="2">
        <v>0</v>
      </c>
      <c r="D437" t="e">
        <f>VLOOKUP($A437,'[2]Sheet 1'!$A$2:$Q$3504,4,FALSE)</f>
        <v>#N/A</v>
      </c>
      <c r="E437" t="e">
        <f>VLOOKUP($A437,'[2]Sheet 1'!$A$2:$Q$3504,5,FALSE)</f>
        <v>#N/A</v>
      </c>
      <c r="F437" t="e">
        <f>VLOOKUP($A437,'[2]Sheet 1'!$A$2:$Q$3504,6,FALSE)</f>
        <v>#N/A</v>
      </c>
      <c r="G437" t="e">
        <f>VLOOKUP($A437,'[2]Sheet 1'!$A$2:$Q$3504,7,FALSE)</f>
        <v>#N/A</v>
      </c>
      <c r="H437" t="e">
        <f>VLOOKUP($A437,'[2]Sheet 1'!$A$2:$Q$3504,8,FALSE)</f>
        <v>#N/A</v>
      </c>
      <c r="I437" t="e">
        <f>VLOOKUP($A437,'[2]Sheet 1'!$A$2:$Q$3504,9,FALSE)</f>
        <v>#N/A</v>
      </c>
      <c r="J437" t="e">
        <f>VLOOKUP($A437,'[2]Sheet 1'!$A$2:$Q$3504,10,FALSE)</f>
        <v>#N/A</v>
      </c>
      <c r="K437" t="e">
        <f>VLOOKUP($A437,'[2]Sheet 1'!$A$2:$Q$3504,11,FALSE)</f>
        <v>#N/A</v>
      </c>
      <c r="L437" t="e">
        <f>VLOOKUP($A437,'[2]Sheet 1'!$A$2:$Q$3504,12,FALSE)</f>
        <v>#N/A</v>
      </c>
      <c r="M437" t="e">
        <f>VLOOKUP($A437,'[2]Sheet 1'!$A$2:$Q$3504,13,FALSE)</f>
        <v>#N/A</v>
      </c>
      <c r="N437" t="e">
        <f>VLOOKUP($A437,'[2]Sheet 1'!$A$2:$Q$3504,14,FALSE)</f>
        <v>#N/A</v>
      </c>
      <c r="O437" t="e">
        <f>VLOOKUP($A437,'[2]Sheet 1'!$A$2:$Q$3504,15,FALSE)</f>
        <v>#N/A</v>
      </c>
      <c r="P437" t="e">
        <f>VLOOKUP($A437,'[2]Sheet 1'!$A$2:$Q$3504,16,FALSE)</f>
        <v>#N/A</v>
      </c>
      <c r="Q437" t="e">
        <f>VLOOKUP($A437,'[2]Sheet 1'!$A$2:$Q$3504,17,FALSE)</f>
        <v>#N/A</v>
      </c>
      <c r="S437" s="2"/>
    </row>
    <row r="438" spans="1:19" x14ac:dyDescent="0.25">
      <c r="A438" s="2">
        <v>1140</v>
      </c>
      <c r="B438" s="2" t="s">
        <v>377</v>
      </c>
      <c r="C438" s="2">
        <v>0</v>
      </c>
      <c r="D438" t="e">
        <f>VLOOKUP($A438,'[2]Sheet 1'!$A$2:$Q$3504,4,FALSE)</f>
        <v>#N/A</v>
      </c>
      <c r="E438" t="e">
        <f>VLOOKUP($A438,'[2]Sheet 1'!$A$2:$Q$3504,5,FALSE)</f>
        <v>#N/A</v>
      </c>
      <c r="F438" t="e">
        <f>VLOOKUP($A438,'[2]Sheet 1'!$A$2:$Q$3504,6,FALSE)</f>
        <v>#N/A</v>
      </c>
      <c r="G438" t="e">
        <f>VLOOKUP($A438,'[2]Sheet 1'!$A$2:$Q$3504,7,FALSE)</f>
        <v>#N/A</v>
      </c>
      <c r="H438" t="e">
        <f>VLOOKUP($A438,'[2]Sheet 1'!$A$2:$Q$3504,8,FALSE)</f>
        <v>#N/A</v>
      </c>
      <c r="I438" t="e">
        <f>VLOOKUP($A438,'[2]Sheet 1'!$A$2:$Q$3504,9,FALSE)</f>
        <v>#N/A</v>
      </c>
      <c r="J438" t="e">
        <f>VLOOKUP($A438,'[2]Sheet 1'!$A$2:$Q$3504,10,FALSE)</f>
        <v>#N/A</v>
      </c>
      <c r="K438" t="e">
        <f>VLOOKUP($A438,'[2]Sheet 1'!$A$2:$Q$3504,11,FALSE)</f>
        <v>#N/A</v>
      </c>
      <c r="L438" t="e">
        <f>VLOOKUP($A438,'[2]Sheet 1'!$A$2:$Q$3504,12,FALSE)</f>
        <v>#N/A</v>
      </c>
      <c r="M438" t="e">
        <f>VLOOKUP($A438,'[2]Sheet 1'!$A$2:$Q$3504,13,FALSE)</f>
        <v>#N/A</v>
      </c>
      <c r="N438" t="e">
        <f>VLOOKUP($A438,'[2]Sheet 1'!$A$2:$Q$3504,14,FALSE)</f>
        <v>#N/A</v>
      </c>
      <c r="O438" t="e">
        <f>VLOOKUP($A438,'[2]Sheet 1'!$A$2:$Q$3504,15,FALSE)</f>
        <v>#N/A</v>
      </c>
      <c r="P438" t="e">
        <f>VLOOKUP($A438,'[2]Sheet 1'!$A$2:$Q$3504,16,FALSE)</f>
        <v>#N/A</v>
      </c>
      <c r="Q438" t="e">
        <f>VLOOKUP($A438,'[2]Sheet 1'!$A$2:$Q$3504,17,FALSE)</f>
        <v>#N/A</v>
      </c>
      <c r="S438" s="2"/>
    </row>
    <row r="439" spans="1:19" x14ac:dyDescent="0.25">
      <c r="A439" s="2">
        <v>1141</v>
      </c>
      <c r="B439" s="2" t="s">
        <v>378</v>
      </c>
      <c r="C439" s="2">
        <v>50</v>
      </c>
      <c r="D439" t="e">
        <f>VLOOKUP($A439,'[2]Sheet 1'!$A$2:$Q$3504,4,FALSE)</f>
        <v>#N/A</v>
      </c>
      <c r="E439" t="e">
        <f>VLOOKUP($A439,'[2]Sheet 1'!$A$2:$Q$3504,5,FALSE)</f>
        <v>#N/A</v>
      </c>
      <c r="F439" t="e">
        <f>VLOOKUP($A439,'[2]Sheet 1'!$A$2:$Q$3504,6,FALSE)</f>
        <v>#N/A</v>
      </c>
      <c r="G439" t="e">
        <f>VLOOKUP($A439,'[2]Sheet 1'!$A$2:$Q$3504,7,FALSE)</f>
        <v>#N/A</v>
      </c>
      <c r="H439" t="e">
        <f>VLOOKUP($A439,'[2]Sheet 1'!$A$2:$Q$3504,8,FALSE)</f>
        <v>#N/A</v>
      </c>
      <c r="I439" t="e">
        <f>VLOOKUP($A439,'[2]Sheet 1'!$A$2:$Q$3504,9,FALSE)</f>
        <v>#N/A</v>
      </c>
      <c r="J439" t="e">
        <f>VLOOKUP($A439,'[2]Sheet 1'!$A$2:$Q$3504,10,FALSE)</f>
        <v>#N/A</v>
      </c>
      <c r="K439" t="e">
        <f>VLOOKUP($A439,'[2]Sheet 1'!$A$2:$Q$3504,11,FALSE)</f>
        <v>#N/A</v>
      </c>
      <c r="L439" t="e">
        <f>VLOOKUP($A439,'[2]Sheet 1'!$A$2:$Q$3504,12,FALSE)</f>
        <v>#N/A</v>
      </c>
      <c r="M439" t="e">
        <f>VLOOKUP($A439,'[2]Sheet 1'!$A$2:$Q$3504,13,FALSE)</f>
        <v>#N/A</v>
      </c>
      <c r="N439" t="e">
        <f>VLOOKUP($A439,'[2]Sheet 1'!$A$2:$Q$3504,14,FALSE)</f>
        <v>#N/A</v>
      </c>
      <c r="O439" t="e">
        <f>VLOOKUP($A439,'[2]Sheet 1'!$A$2:$Q$3504,15,FALSE)</f>
        <v>#N/A</v>
      </c>
      <c r="P439" t="e">
        <f>VLOOKUP($A439,'[2]Sheet 1'!$A$2:$Q$3504,16,FALSE)</f>
        <v>#N/A</v>
      </c>
      <c r="Q439" t="e">
        <f>VLOOKUP($A439,'[2]Sheet 1'!$A$2:$Q$3504,17,FALSE)</f>
        <v>#N/A</v>
      </c>
      <c r="S439" s="2"/>
    </row>
    <row r="440" spans="1:19" x14ac:dyDescent="0.25">
      <c r="A440" s="2">
        <v>1150</v>
      </c>
      <c r="B440" s="2" t="s">
        <v>379</v>
      </c>
      <c r="C440" s="2">
        <v>0</v>
      </c>
      <c r="D440" t="e">
        <f>VLOOKUP($A440,'[2]Sheet 1'!$A$2:$Q$3504,4,FALSE)</f>
        <v>#N/A</v>
      </c>
      <c r="E440" t="e">
        <f>VLOOKUP($A440,'[2]Sheet 1'!$A$2:$Q$3504,5,FALSE)</f>
        <v>#N/A</v>
      </c>
      <c r="F440" t="e">
        <f>VLOOKUP($A440,'[2]Sheet 1'!$A$2:$Q$3504,6,FALSE)</f>
        <v>#N/A</v>
      </c>
      <c r="G440" t="e">
        <f>VLOOKUP($A440,'[2]Sheet 1'!$A$2:$Q$3504,7,FALSE)</f>
        <v>#N/A</v>
      </c>
      <c r="H440" t="e">
        <f>VLOOKUP($A440,'[2]Sheet 1'!$A$2:$Q$3504,8,FALSE)</f>
        <v>#N/A</v>
      </c>
      <c r="I440" t="e">
        <f>VLOOKUP($A440,'[2]Sheet 1'!$A$2:$Q$3504,9,FALSE)</f>
        <v>#N/A</v>
      </c>
      <c r="J440" t="e">
        <f>VLOOKUP($A440,'[2]Sheet 1'!$A$2:$Q$3504,10,FALSE)</f>
        <v>#N/A</v>
      </c>
      <c r="K440" t="e">
        <f>VLOOKUP($A440,'[2]Sheet 1'!$A$2:$Q$3504,11,FALSE)</f>
        <v>#N/A</v>
      </c>
      <c r="L440" t="e">
        <f>VLOOKUP($A440,'[2]Sheet 1'!$A$2:$Q$3504,12,FALSE)</f>
        <v>#N/A</v>
      </c>
      <c r="M440" t="e">
        <f>VLOOKUP($A440,'[2]Sheet 1'!$A$2:$Q$3504,13,FALSE)</f>
        <v>#N/A</v>
      </c>
      <c r="N440" t="e">
        <f>VLOOKUP($A440,'[2]Sheet 1'!$A$2:$Q$3504,14,FALSE)</f>
        <v>#N/A</v>
      </c>
      <c r="O440" t="e">
        <f>VLOOKUP($A440,'[2]Sheet 1'!$A$2:$Q$3504,15,FALSE)</f>
        <v>#N/A</v>
      </c>
      <c r="P440" t="e">
        <f>VLOOKUP($A440,'[2]Sheet 1'!$A$2:$Q$3504,16,FALSE)</f>
        <v>#N/A</v>
      </c>
      <c r="Q440" t="e">
        <f>VLOOKUP($A440,'[2]Sheet 1'!$A$2:$Q$3504,17,FALSE)</f>
        <v>#N/A</v>
      </c>
      <c r="S440" s="2"/>
    </row>
    <row r="441" spans="1:19" x14ac:dyDescent="0.25">
      <c r="A441" s="2">
        <v>1157</v>
      </c>
      <c r="B441" s="2" t="s">
        <v>380</v>
      </c>
      <c r="C441" s="2">
        <v>0</v>
      </c>
      <c r="D441" t="e">
        <f>VLOOKUP($A441,'[2]Sheet 1'!$A$2:$Q$3504,4,FALSE)</f>
        <v>#N/A</v>
      </c>
      <c r="E441" t="e">
        <f>VLOOKUP($A441,'[2]Sheet 1'!$A$2:$Q$3504,5,FALSE)</f>
        <v>#N/A</v>
      </c>
      <c r="F441" t="e">
        <f>VLOOKUP($A441,'[2]Sheet 1'!$A$2:$Q$3504,6,FALSE)</f>
        <v>#N/A</v>
      </c>
      <c r="G441" t="e">
        <f>VLOOKUP($A441,'[2]Sheet 1'!$A$2:$Q$3504,7,FALSE)</f>
        <v>#N/A</v>
      </c>
      <c r="H441" t="e">
        <f>VLOOKUP($A441,'[2]Sheet 1'!$A$2:$Q$3504,8,FALSE)</f>
        <v>#N/A</v>
      </c>
      <c r="I441" t="e">
        <f>VLOOKUP($A441,'[2]Sheet 1'!$A$2:$Q$3504,9,FALSE)</f>
        <v>#N/A</v>
      </c>
      <c r="J441" t="e">
        <f>VLOOKUP($A441,'[2]Sheet 1'!$A$2:$Q$3504,10,FALSE)</f>
        <v>#N/A</v>
      </c>
      <c r="K441" t="e">
        <f>VLOOKUP($A441,'[2]Sheet 1'!$A$2:$Q$3504,11,FALSE)</f>
        <v>#N/A</v>
      </c>
      <c r="L441" t="e">
        <f>VLOOKUP($A441,'[2]Sheet 1'!$A$2:$Q$3504,12,FALSE)</f>
        <v>#N/A</v>
      </c>
      <c r="M441" t="e">
        <f>VLOOKUP($A441,'[2]Sheet 1'!$A$2:$Q$3504,13,FALSE)</f>
        <v>#N/A</v>
      </c>
      <c r="N441" t="e">
        <f>VLOOKUP($A441,'[2]Sheet 1'!$A$2:$Q$3504,14,FALSE)</f>
        <v>#N/A</v>
      </c>
      <c r="O441" t="e">
        <f>VLOOKUP($A441,'[2]Sheet 1'!$A$2:$Q$3504,15,FALSE)</f>
        <v>#N/A</v>
      </c>
      <c r="P441" t="e">
        <f>VLOOKUP($A441,'[2]Sheet 1'!$A$2:$Q$3504,16,FALSE)</f>
        <v>#N/A</v>
      </c>
      <c r="Q441" t="e">
        <f>VLOOKUP($A441,'[2]Sheet 1'!$A$2:$Q$3504,17,FALSE)</f>
        <v>#N/A</v>
      </c>
      <c r="S441" s="2"/>
    </row>
    <row r="442" spans="1:19" x14ac:dyDescent="0.25">
      <c r="A442" s="2">
        <v>1159</v>
      </c>
      <c r="B442" s="2" t="s">
        <v>381</v>
      </c>
      <c r="C442" s="2">
        <v>50</v>
      </c>
      <c r="D442" t="e">
        <f>VLOOKUP($A442,'[2]Sheet 1'!$A$2:$Q$3504,4,FALSE)</f>
        <v>#N/A</v>
      </c>
      <c r="E442" t="e">
        <f>VLOOKUP($A442,'[2]Sheet 1'!$A$2:$Q$3504,5,FALSE)</f>
        <v>#N/A</v>
      </c>
      <c r="F442" t="e">
        <f>VLOOKUP($A442,'[2]Sheet 1'!$A$2:$Q$3504,6,FALSE)</f>
        <v>#N/A</v>
      </c>
      <c r="G442" t="e">
        <f>VLOOKUP($A442,'[2]Sheet 1'!$A$2:$Q$3504,7,FALSE)</f>
        <v>#N/A</v>
      </c>
      <c r="H442" t="e">
        <f>VLOOKUP($A442,'[2]Sheet 1'!$A$2:$Q$3504,8,FALSE)</f>
        <v>#N/A</v>
      </c>
      <c r="I442" t="e">
        <f>VLOOKUP($A442,'[2]Sheet 1'!$A$2:$Q$3504,9,FALSE)</f>
        <v>#N/A</v>
      </c>
      <c r="J442" t="e">
        <f>VLOOKUP($A442,'[2]Sheet 1'!$A$2:$Q$3504,10,FALSE)</f>
        <v>#N/A</v>
      </c>
      <c r="K442" t="e">
        <f>VLOOKUP($A442,'[2]Sheet 1'!$A$2:$Q$3504,11,FALSE)</f>
        <v>#N/A</v>
      </c>
      <c r="L442" t="e">
        <f>VLOOKUP($A442,'[2]Sheet 1'!$A$2:$Q$3504,12,FALSE)</f>
        <v>#N/A</v>
      </c>
      <c r="M442" t="e">
        <f>VLOOKUP($A442,'[2]Sheet 1'!$A$2:$Q$3504,13,FALSE)</f>
        <v>#N/A</v>
      </c>
      <c r="N442" t="e">
        <f>VLOOKUP($A442,'[2]Sheet 1'!$A$2:$Q$3504,14,FALSE)</f>
        <v>#N/A</v>
      </c>
      <c r="O442" t="e">
        <f>VLOOKUP($A442,'[2]Sheet 1'!$A$2:$Q$3504,15,FALSE)</f>
        <v>#N/A</v>
      </c>
      <c r="P442" t="e">
        <f>VLOOKUP($A442,'[2]Sheet 1'!$A$2:$Q$3504,16,FALSE)</f>
        <v>#N/A</v>
      </c>
      <c r="Q442" t="e">
        <f>VLOOKUP($A442,'[2]Sheet 1'!$A$2:$Q$3504,17,FALSE)</f>
        <v>#N/A</v>
      </c>
      <c r="S442" s="2"/>
    </row>
    <row r="443" spans="1:19" x14ac:dyDescent="0.25">
      <c r="A443" s="2">
        <v>1163</v>
      </c>
      <c r="B443" s="2" t="s">
        <v>382</v>
      </c>
      <c r="C443" s="2">
        <v>50</v>
      </c>
      <c r="D443" t="e">
        <f>VLOOKUP($A443,'[2]Sheet 1'!$A$2:$Q$3504,4,FALSE)</f>
        <v>#N/A</v>
      </c>
      <c r="E443" t="e">
        <f>VLOOKUP($A443,'[2]Sheet 1'!$A$2:$Q$3504,5,FALSE)</f>
        <v>#N/A</v>
      </c>
      <c r="F443" t="e">
        <f>VLOOKUP($A443,'[2]Sheet 1'!$A$2:$Q$3504,6,FALSE)</f>
        <v>#N/A</v>
      </c>
      <c r="G443" t="e">
        <f>VLOOKUP($A443,'[2]Sheet 1'!$A$2:$Q$3504,7,FALSE)</f>
        <v>#N/A</v>
      </c>
      <c r="H443" t="e">
        <f>VLOOKUP($A443,'[2]Sheet 1'!$A$2:$Q$3504,8,FALSE)</f>
        <v>#N/A</v>
      </c>
      <c r="I443" t="e">
        <f>VLOOKUP($A443,'[2]Sheet 1'!$A$2:$Q$3504,9,FALSE)</f>
        <v>#N/A</v>
      </c>
      <c r="J443" t="e">
        <f>VLOOKUP($A443,'[2]Sheet 1'!$A$2:$Q$3504,10,FALSE)</f>
        <v>#N/A</v>
      </c>
      <c r="K443" t="e">
        <f>VLOOKUP($A443,'[2]Sheet 1'!$A$2:$Q$3504,11,FALSE)</f>
        <v>#N/A</v>
      </c>
      <c r="L443" t="e">
        <f>VLOOKUP($A443,'[2]Sheet 1'!$A$2:$Q$3504,12,FALSE)</f>
        <v>#N/A</v>
      </c>
      <c r="M443" t="e">
        <f>VLOOKUP($A443,'[2]Sheet 1'!$A$2:$Q$3504,13,FALSE)</f>
        <v>#N/A</v>
      </c>
      <c r="N443" t="e">
        <f>VLOOKUP($A443,'[2]Sheet 1'!$A$2:$Q$3504,14,FALSE)</f>
        <v>#N/A</v>
      </c>
      <c r="O443" t="e">
        <f>VLOOKUP($A443,'[2]Sheet 1'!$A$2:$Q$3504,15,FALSE)</f>
        <v>#N/A</v>
      </c>
      <c r="P443" t="e">
        <f>VLOOKUP($A443,'[2]Sheet 1'!$A$2:$Q$3504,16,FALSE)</f>
        <v>#N/A</v>
      </c>
      <c r="Q443" t="e">
        <f>VLOOKUP($A443,'[2]Sheet 1'!$A$2:$Q$3504,17,FALSE)</f>
        <v>#N/A</v>
      </c>
      <c r="S443" s="2"/>
    </row>
    <row r="444" spans="1:19" x14ac:dyDescent="0.25">
      <c r="A444" s="2">
        <v>1164</v>
      </c>
      <c r="B444" s="2" t="s">
        <v>383</v>
      </c>
      <c r="C444" s="2">
        <v>65</v>
      </c>
      <c r="D444" t="e">
        <f>VLOOKUP($A444,'[2]Sheet 1'!$A$2:$Q$3504,4,FALSE)</f>
        <v>#N/A</v>
      </c>
      <c r="E444" t="e">
        <f>VLOOKUP($A444,'[2]Sheet 1'!$A$2:$Q$3504,5,FALSE)</f>
        <v>#N/A</v>
      </c>
      <c r="F444" t="e">
        <f>VLOOKUP($A444,'[2]Sheet 1'!$A$2:$Q$3504,6,FALSE)</f>
        <v>#N/A</v>
      </c>
      <c r="G444" t="e">
        <f>VLOOKUP($A444,'[2]Sheet 1'!$A$2:$Q$3504,7,FALSE)</f>
        <v>#N/A</v>
      </c>
      <c r="H444" t="e">
        <f>VLOOKUP($A444,'[2]Sheet 1'!$A$2:$Q$3504,8,FALSE)</f>
        <v>#N/A</v>
      </c>
      <c r="I444" t="e">
        <f>VLOOKUP($A444,'[2]Sheet 1'!$A$2:$Q$3504,9,FALSE)</f>
        <v>#N/A</v>
      </c>
      <c r="J444" t="e">
        <f>VLOOKUP($A444,'[2]Sheet 1'!$A$2:$Q$3504,10,FALSE)</f>
        <v>#N/A</v>
      </c>
      <c r="K444" t="e">
        <f>VLOOKUP($A444,'[2]Sheet 1'!$A$2:$Q$3504,11,FALSE)</f>
        <v>#N/A</v>
      </c>
      <c r="L444" t="e">
        <f>VLOOKUP($A444,'[2]Sheet 1'!$A$2:$Q$3504,12,FALSE)</f>
        <v>#N/A</v>
      </c>
      <c r="M444" t="e">
        <f>VLOOKUP($A444,'[2]Sheet 1'!$A$2:$Q$3504,13,FALSE)</f>
        <v>#N/A</v>
      </c>
      <c r="N444" t="e">
        <f>VLOOKUP($A444,'[2]Sheet 1'!$A$2:$Q$3504,14,FALSE)</f>
        <v>#N/A</v>
      </c>
      <c r="O444" t="e">
        <f>VLOOKUP($A444,'[2]Sheet 1'!$A$2:$Q$3504,15,FALSE)</f>
        <v>#N/A</v>
      </c>
      <c r="P444" t="e">
        <f>VLOOKUP($A444,'[2]Sheet 1'!$A$2:$Q$3504,16,FALSE)</f>
        <v>#N/A</v>
      </c>
      <c r="Q444" t="e">
        <f>VLOOKUP($A444,'[2]Sheet 1'!$A$2:$Q$3504,17,FALSE)</f>
        <v>#N/A</v>
      </c>
      <c r="S444" s="2"/>
    </row>
    <row r="445" spans="1:19" x14ac:dyDescent="0.25">
      <c r="A445" s="2">
        <v>1166</v>
      </c>
      <c r="B445" s="2" t="s">
        <v>384</v>
      </c>
      <c r="C445" s="2">
        <v>50</v>
      </c>
      <c r="D445" t="e">
        <f>VLOOKUP($A445,'[2]Sheet 1'!$A$2:$Q$3504,4,FALSE)</f>
        <v>#N/A</v>
      </c>
      <c r="E445" t="e">
        <f>VLOOKUP($A445,'[2]Sheet 1'!$A$2:$Q$3504,5,FALSE)</f>
        <v>#N/A</v>
      </c>
      <c r="F445" t="e">
        <f>VLOOKUP($A445,'[2]Sheet 1'!$A$2:$Q$3504,6,FALSE)</f>
        <v>#N/A</v>
      </c>
      <c r="G445" t="e">
        <f>VLOOKUP($A445,'[2]Sheet 1'!$A$2:$Q$3504,7,FALSE)</f>
        <v>#N/A</v>
      </c>
      <c r="H445" t="e">
        <f>VLOOKUP($A445,'[2]Sheet 1'!$A$2:$Q$3504,8,FALSE)</f>
        <v>#N/A</v>
      </c>
      <c r="I445" t="e">
        <f>VLOOKUP($A445,'[2]Sheet 1'!$A$2:$Q$3504,9,FALSE)</f>
        <v>#N/A</v>
      </c>
      <c r="J445" t="e">
        <f>VLOOKUP($A445,'[2]Sheet 1'!$A$2:$Q$3504,10,FALSE)</f>
        <v>#N/A</v>
      </c>
      <c r="K445" t="e">
        <f>VLOOKUP($A445,'[2]Sheet 1'!$A$2:$Q$3504,11,FALSE)</f>
        <v>#N/A</v>
      </c>
      <c r="L445" t="e">
        <f>VLOOKUP($A445,'[2]Sheet 1'!$A$2:$Q$3504,12,FALSE)</f>
        <v>#N/A</v>
      </c>
      <c r="M445" t="e">
        <f>VLOOKUP($A445,'[2]Sheet 1'!$A$2:$Q$3504,13,FALSE)</f>
        <v>#N/A</v>
      </c>
      <c r="N445" t="e">
        <f>VLOOKUP($A445,'[2]Sheet 1'!$A$2:$Q$3504,14,FALSE)</f>
        <v>#N/A</v>
      </c>
      <c r="O445" t="e">
        <f>VLOOKUP($A445,'[2]Sheet 1'!$A$2:$Q$3504,15,FALSE)</f>
        <v>#N/A</v>
      </c>
      <c r="P445" t="e">
        <f>VLOOKUP($A445,'[2]Sheet 1'!$A$2:$Q$3504,16,FALSE)</f>
        <v>#N/A</v>
      </c>
      <c r="Q445" t="e">
        <f>VLOOKUP($A445,'[2]Sheet 1'!$A$2:$Q$3504,17,FALSE)</f>
        <v>#N/A</v>
      </c>
      <c r="S445" s="2"/>
    </row>
    <row r="446" spans="1:19" x14ac:dyDescent="0.25">
      <c r="A446" s="2">
        <v>1168</v>
      </c>
      <c r="B446" s="2" t="s">
        <v>385</v>
      </c>
      <c r="C446" s="2">
        <v>100</v>
      </c>
      <c r="D446" t="e">
        <f>VLOOKUP($A446,'[2]Sheet 1'!$A$2:$Q$3504,4,FALSE)</f>
        <v>#N/A</v>
      </c>
      <c r="E446" t="e">
        <f>VLOOKUP($A446,'[2]Sheet 1'!$A$2:$Q$3504,5,FALSE)</f>
        <v>#N/A</v>
      </c>
      <c r="F446" t="e">
        <f>VLOOKUP($A446,'[2]Sheet 1'!$A$2:$Q$3504,6,FALSE)</f>
        <v>#N/A</v>
      </c>
      <c r="G446" t="e">
        <f>VLOOKUP($A446,'[2]Sheet 1'!$A$2:$Q$3504,7,FALSE)</f>
        <v>#N/A</v>
      </c>
      <c r="H446" t="e">
        <f>VLOOKUP($A446,'[2]Sheet 1'!$A$2:$Q$3504,8,FALSE)</f>
        <v>#N/A</v>
      </c>
      <c r="I446" t="e">
        <f>VLOOKUP($A446,'[2]Sheet 1'!$A$2:$Q$3504,9,FALSE)</f>
        <v>#N/A</v>
      </c>
      <c r="J446" t="e">
        <f>VLOOKUP($A446,'[2]Sheet 1'!$A$2:$Q$3504,10,FALSE)</f>
        <v>#N/A</v>
      </c>
      <c r="K446" t="e">
        <f>VLOOKUP($A446,'[2]Sheet 1'!$A$2:$Q$3504,11,FALSE)</f>
        <v>#N/A</v>
      </c>
      <c r="L446" t="e">
        <f>VLOOKUP($A446,'[2]Sheet 1'!$A$2:$Q$3504,12,FALSE)</f>
        <v>#N/A</v>
      </c>
      <c r="M446" t="e">
        <f>VLOOKUP($A446,'[2]Sheet 1'!$A$2:$Q$3504,13,FALSE)</f>
        <v>#N/A</v>
      </c>
      <c r="N446" t="e">
        <f>VLOOKUP($A446,'[2]Sheet 1'!$A$2:$Q$3504,14,FALSE)</f>
        <v>#N/A</v>
      </c>
      <c r="O446" t="e">
        <f>VLOOKUP($A446,'[2]Sheet 1'!$A$2:$Q$3504,15,FALSE)</f>
        <v>#N/A</v>
      </c>
      <c r="P446" t="e">
        <f>VLOOKUP($A446,'[2]Sheet 1'!$A$2:$Q$3504,16,FALSE)</f>
        <v>#N/A</v>
      </c>
      <c r="Q446" t="e">
        <f>VLOOKUP($A446,'[2]Sheet 1'!$A$2:$Q$3504,17,FALSE)</f>
        <v>#N/A</v>
      </c>
      <c r="S446" s="2"/>
    </row>
    <row r="447" spans="1:19" x14ac:dyDescent="0.25">
      <c r="A447" s="2">
        <v>1169</v>
      </c>
      <c r="B447" s="2" t="s">
        <v>386</v>
      </c>
      <c r="C447" s="2">
        <v>0</v>
      </c>
      <c r="D447" t="e">
        <f>VLOOKUP($A447,'[2]Sheet 1'!$A$2:$Q$3504,4,FALSE)</f>
        <v>#N/A</v>
      </c>
      <c r="E447" t="e">
        <f>VLOOKUP($A447,'[2]Sheet 1'!$A$2:$Q$3504,5,FALSE)</f>
        <v>#N/A</v>
      </c>
      <c r="F447" t="e">
        <f>VLOOKUP($A447,'[2]Sheet 1'!$A$2:$Q$3504,6,FALSE)</f>
        <v>#N/A</v>
      </c>
      <c r="G447" t="e">
        <f>VLOOKUP($A447,'[2]Sheet 1'!$A$2:$Q$3504,7,FALSE)</f>
        <v>#N/A</v>
      </c>
      <c r="H447" t="e">
        <f>VLOOKUP($A447,'[2]Sheet 1'!$A$2:$Q$3504,8,FALSE)</f>
        <v>#N/A</v>
      </c>
      <c r="I447" t="e">
        <f>VLOOKUP($A447,'[2]Sheet 1'!$A$2:$Q$3504,9,FALSE)</f>
        <v>#N/A</v>
      </c>
      <c r="J447" t="e">
        <f>VLOOKUP($A447,'[2]Sheet 1'!$A$2:$Q$3504,10,FALSE)</f>
        <v>#N/A</v>
      </c>
      <c r="K447" t="e">
        <f>VLOOKUP($A447,'[2]Sheet 1'!$A$2:$Q$3504,11,FALSE)</f>
        <v>#N/A</v>
      </c>
      <c r="L447" t="e">
        <f>VLOOKUP($A447,'[2]Sheet 1'!$A$2:$Q$3504,12,FALSE)</f>
        <v>#N/A</v>
      </c>
      <c r="M447" t="e">
        <f>VLOOKUP($A447,'[2]Sheet 1'!$A$2:$Q$3504,13,FALSE)</f>
        <v>#N/A</v>
      </c>
      <c r="N447" t="e">
        <f>VLOOKUP($A447,'[2]Sheet 1'!$A$2:$Q$3504,14,FALSE)</f>
        <v>#N/A</v>
      </c>
      <c r="O447" t="e">
        <f>VLOOKUP($A447,'[2]Sheet 1'!$A$2:$Q$3504,15,FALSE)</f>
        <v>#N/A</v>
      </c>
      <c r="P447" t="e">
        <f>VLOOKUP($A447,'[2]Sheet 1'!$A$2:$Q$3504,16,FALSE)</f>
        <v>#N/A</v>
      </c>
      <c r="Q447" t="e">
        <f>VLOOKUP($A447,'[2]Sheet 1'!$A$2:$Q$3504,17,FALSE)</f>
        <v>#N/A</v>
      </c>
      <c r="S447" s="2"/>
    </row>
    <row r="448" spans="1:19" x14ac:dyDescent="0.25">
      <c r="A448" s="2">
        <v>1171</v>
      </c>
      <c r="B448" s="2" t="s">
        <v>387</v>
      </c>
      <c r="C448" s="2">
        <v>0</v>
      </c>
      <c r="D448" t="e">
        <f>VLOOKUP($A448,'[2]Sheet 1'!$A$2:$Q$3504,4,FALSE)</f>
        <v>#N/A</v>
      </c>
      <c r="E448" t="e">
        <f>VLOOKUP($A448,'[2]Sheet 1'!$A$2:$Q$3504,5,FALSE)</f>
        <v>#N/A</v>
      </c>
      <c r="F448" t="e">
        <f>VLOOKUP($A448,'[2]Sheet 1'!$A$2:$Q$3504,6,FALSE)</f>
        <v>#N/A</v>
      </c>
      <c r="G448" t="e">
        <f>VLOOKUP($A448,'[2]Sheet 1'!$A$2:$Q$3504,7,FALSE)</f>
        <v>#N/A</v>
      </c>
      <c r="H448" t="e">
        <f>VLOOKUP($A448,'[2]Sheet 1'!$A$2:$Q$3504,8,FALSE)</f>
        <v>#N/A</v>
      </c>
      <c r="I448" t="e">
        <f>VLOOKUP($A448,'[2]Sheet 1'!$A$2:$Q$3504,9,FALSE)</f>
        <v>#N/A</v>
      </c>
      <c r="J448" t="e">
        <f>VLOOKUP($A448,'[2]Sheet 1'!$A$2:$Q$3504,10,FALSE)</f>
        <v>#N/A</v>
      </c>
      <c r="K448" t="e">
        <f>VLOOKUP($A448,'[2]Sheet 1'!$A$2:$Q$3504,11,FALSE)</f>
        <v>#N/A</v>
      </c>
      <c r="L448" t="e">
        <f>VLOOKUP($A448,'[2]Sheet 1'!$A$2:$Q$3504,12,FALSE)</f>
        <v>#N/A</v>
      </c>
      <c r="M448" t="e">
        <f>VLOOKUP($A448,'[2]Sheet 1'!$A$2:$Q$3504,13,FALSE)</f>
        <v>#N/A</v>
      </c>
      <c r="N448" t="e">
        <f>VLOOKUP($A448,'[2]Sheet 1'!$A$2:$Q$3504,14,FALSE)</f>
        <v>#N/A</v>
      </c>
      <c r="O448" t="e">
        <f>VLOOKUP($A448,'[2]Sheet 1'!$A$2:$Q$3504,15,FALSE)</f>
        <v>#N/A</v>
      </c>
      <c r="P448" t="e">
        <f>VLOOKUP($A448,'[2]Sheet 1'!$A$2:$Q$3504,16,FALSE)</f>
        <v>#N/A</v>
      </c>
      <c r="Q448" t="e">
        <f>VLOOKUP($A448,'[2]Sheet 1'!$A$2:$Q$3504,17,FALSE)</f>
        <v>#N/A</v>
      </c>
      <c r="S448" s="2"/>
    </row>
    <row r="449" spans="1:19" x14ac:dyDescent="0.25">
      <c r="A449" s="2">
        <v>1173</v>
      </c>
      <c r="B449" s="2" t="s">
        <v>388</v>
      </c>
      <c r="C449" s="2">
        <v>0</v>
      </c>
      <c r="D449" t="e">
        <f>VLOOKUP($A449,'[2]Sheet 1'!$A$2:$Q$3504,4,FALSE)</f>
        <v>#N/A</v>
      </c>
      <c r="E449" t="e">
        <f>VLOOKUP($A449,'[2]Sheet 1'!$A$2:$Q$3504,5,FALSE)</f>
        <v>#N/A</v>
      </c>
      <c r="F449" t="e">
        <f>VLOOKUP($A449,'[2]Sheet 1'!$A$2:$Q$3504,6,FALSE)</f>
        <v>#N/A</v>
      </c>
      <c r="G449" t="e">
        <f>VLOOKUP($A449,'[2]Sheet 1'!$A$2:$Q$3504,7,FALSE)</f>
        <v>#N/A</v>
      </c>
      <c r="H449" t="e">
        <f>VLOOKUP($A449,'[2]Sheet 1'!$A$2:$Q$3504,8,FALSE)</f>
        <v>#N/A</v>
      </c>
      <c r="I449" t="e">
        <f>VLOOKUP($A449,'[2]Sheet 1'!$A$2:$Q$3504,9,FALSE)</f>
        <v>#N/A</v>
      </c>
      <c r="J449" t="e">
        <f>VLOOKUP($A449,'[2]Sheet 1'!$A$2:$Q$3504,10,FALSE)</f>
        <v>#N/A</v>
      </c>
      <c r="K449" t="e">
        <f>VLOOKUP($A449,'[2]Sheet 1'!$A$2:$Q$3504,11,FALSE)</f>
        <v>#N/A</v>
      </c>
      <c r="L449" t="e">
        <f>VLOOKUP($A449,'[2]Sheet 1'!$A$2:$Q$3504,12,FALSE)</f>
        <v>#N/A</v>
      </c>
      <c r="M449" t="e">
        <f>VLOOKUP($A449,'[2]Sheet 1'!$A$2:$Q$3504,13,FALSE)</f>
        <v>#N/A</v>
      </c>
      <c r="N449" t="e">
        <f>VLOOKUP($A449,'[2]Sheet 1'!$A$2:$Q$3504,14,FALSE)</f>
        <v>#N/A</v>
      </c>
      <c r="O449" t="e">
        <f>VLOOKUP($A449,'[2]Sheet 1'!$A$2:$Q$3504,15,FALSE)</f>
        <v>#N/A</v>
      </c>
      <c r="P449" t="e">
        <f>VLOOKUP($A449,'[2]Sheet 1'!$A$2:$Q$3504,16,FALSE)</f>
        <v>#N/A</v>
      </c>
      <c r="Q449" t="e">
        <f>VLOOKUP($A449,'[2]Sheet 1'!$A$2:$Q$3504,17,FALSE)</f>
        <v>#N/A</v>
      </c>
      <c r="S449" s="2"/>
    </row>
    <row r="450" spans="1:19" x14ac:dyDescent="0.25">
      <c r="A450" s="2">
        <v>1181</v>
      </c>
      <c r="B450" s="2" t="s">
        <v>389</v>
      </c>
      <c r="C450" s="2">
        <v>0</v>
      </c>
      <c r="D450" t="e">
        <f>VLOOKUP($A450,'[2]Sheet 1'!$A$2:$Q$3504,4,FALSE)</f>
        <v>#N/A</v>
      </c>
      <c r="E450" t="e">
        <f>VLOOKUP($A450,'[2]Sheet 1'!$A$2:$Q$3504,5,FALSE)</f>
        <v>#N/A</v>
      </c>
      <c r="F450" t="e">
        <f>VLOOKUP($A450,'[2]Sheet 1'!$A$2:$Q$3504,6,FALSE)</f>
        <v>#N/A</v>
      </c>
      <c r="G450" t="e">
        <f>VLOOKUP($A450,'[2]Sheet 1'!$A$2:$Q$3504,7,FALSE)</f>
        <v>#N/A</v>
      </c>
      <c r="H450" t="e">
        <f>VLOOKUP($A450,'[2]Sheet 1'!$A$2:$Q$3504,8,FALSE)</f>
        <v>#N/A</v>
      </c>
      <c r="I450" t="e">
        <f>VLOOKUP($A450,'[2]Sheet 1'!$A$2:$Q$3504,9,FALSE)</f>
        <v>#N/A</v>
      </c>
      <c r="J450" t="e">
        <f>VLOOKUP($A450,'[2]Sheet 1'!$A$2:$Q$3504,10,FALSE)</f>
        <v>#N/A</v>
      </c>
      <c r="K450" t="e">
        <f>VLOOKUP($A450,'[2]Sheet 1'!$A$2:$Q$3504,11,FALSE)</f>
        <v>#N/A</v>
      </c>
      <c r="L450" t="e">
        <f>VLOOKUP($A450,'[2]Sheet 1'!$A$2:$Q$3504,12,FALSE)</f>
        <v>#N/A</v>
      </c>
      <c r="M450" t="e">
        <f>VLOOKUP($A450,'[2]Sheet 1'!$A$2:$Q$3504,13,FALSE)</f>
        <v>#N/A</v>
      </c>
      <c r="N450" t="e">
        <f>VLOOKUP($A450,'[2]Sheet 1'!$A$2:$Q$3504,14,FALSE)</f>
        <v>#N/A</v>
      </c>
      <c r="O450" t="e">
        <f>VLOOKUP($A450,'[2]Sheet 1'!$A$2:$Q$3504,15,FALSE)</f>
        <v>#N/A</v>
      </c>
      <c r="P450" t="e">
        <f>VLOOKUP($A450,'[2]Sheet 1'!$A$2:$Q$3504,16,FALSE)</f>
        <v>#N/A</v>
      </c>
      <c r="Q450" t="e">
        <f>VLOOKUP($A450,'[2]Sheet 1'!$A$2:$Q$3504,17,FALSE)</f>
        <v>#N/A</v>
      </c>
      <c r="S450" s="2"/>
    </row>
    <row r="451" spans="1:19" x14ac:dyDescent="0.25">
      <c r="A451" s="2">
        <v>1182</v>
      </c>
      <c r="B451" s="2" t="s">
        <v>390</v>
      </c>
      <c r="C451" s="2">
        <v>83</v>
      </c>
      <c r="D451" t="e">
        <f>VLOOKUP($A451,'[2]Sheet 1'!$A$2:$Q$3504,4,FALSE)</f>
        <v>#N/A</v>
      </c>
      <c r="E451" t="e">
        <f>VLOOKUP($A451,'[2]Sheet 1'!$A$2:$Q$3504,5,FALSE)</f>
        <v>#N/A</v>
      </c>
      <c r="F451" t="e">
        <f>VLOOKUP($A451,'[2]Sheet 1'!$A$2:$Q$3504,6,FALSE)</f>
        <v>#N/A</v>
      </c>
      <c r="G451" t="e">
        <f>VLOOKUP($A451,'[2]Sheet 1'!$A$2:$Q$3504,7,FALSE)</f>
        <v>#N/A</v>
      </c>
      <c r="H451" t="e">
        <f>VLOOKUP($A451,'[2]Sheet 1'!$A$2:$Q$3504,8,FALSE)</f>
        <v>#N/A</v>
      </c>
      <c r="I451" t="e">
        <f>VLOOKUP($A451,'[2]Sheet 1'!$A$2:$Q$3504,9,FALSE)</f>
        <v>#N/A</v>
      </c>
      <c r="J451" t="e">
        <f>VLOOKUP($A451,'[2]Sheet 1'!$A$2:$Q$3504,10,FALSE)</f>
        <v>#N/A</v>
      </c>
      <c r="K451" t="e">
        <f>VLOOKUP($A451,'[2]Sheet 1'!$A$2:$Q$3504,11,FALSE)</f>
        <v>#N/A</v>
      </c>
      <c r="L451" t="e">
        <f>VLOOKUP($A451,'[2]Sheet 1'!$A$2:$Q$3504,12,FALSE)</f>
        <v>#N/A</v>
      </c>
      <c r="M451" t="e">
        <f>VLOOKUP($A451,'[2]Sheet 1'!$A$2:$Q$3504,13,FALSE)</f>
        <v>#N/A</v>
      </c>
      <c r="N451" t="e">
        <f>VLOOKUP($A451,'[2]Sheet 1'!$A$2:$Q$3504,14,FALSE)</f>
        <v>#N/A</v>
      </c>
      <c r="O451" t="e">
        <f>VLOOKUP($A451,'[2]Sheet 1'!$A$2:$Q$3504,15,FALSE)</f>
        <v>#N/A</v>
      </c>
      <c r="P451" t="e">
        <f>VLOOKUP($A451,'[2]Sheet 1'!$A$2:$Q$3504,16,FALSE)</f>
        <v>#N/A</v>
      </c>
      <c r="Q451" t="e">
        <f>VLOOKUP($A451,'[2]Sheet 1'!$A$2:$Q$3504,17,FALSE)</f>
        <v>#N/A</v>
      </c>
      <c r="S451" s="2"/>
    </row>
    <row r="452" spans="1:19" x14ac:dyDescent="0.25">
      <c r="A452" s="2">
        <v>1183</v>
      </c>
      <c r="B452" s="2" t="s">
        <v>391</v>
      </c>
      <c r="C452" s="2">
        <v>90</v>
      </c>
      <c r="D452" t="e">
        <f>VLOOKUP($A452,'[2]Sheet 1'!$A$2:$Q$3504,4,FALSE)</f>
        <v>#N/A</v>
      </c>
      <c r="E452" t="e">
        <f>VLOOKUP($A452,'[2]Sheet 1'!$A$2:$Q$3504,5,FALSE)</f>
        <v>#N/A</v>
      </c>
      <c r="F452" t="e">
        <f>VLOOKUP($A452,'[2]Sheet 1'!$A$2:$Q$3504,6,FALSE)</f>
        <v>#N/A</v>
      </c>
      <c r="G452" t="e">
        <f>VLOOKUP($A452,'[2]Sheet 1'!$A$2:$Q$3504,7,FALSE)</f>
        <v>#N/A</v>
      </c>
      <c r="H452" t="e">
        <f>VLOOKUP($A452,'[2]Sheet 1'!$A$2:$Q$3504,8,FALSE)</f>
        <v>#N/A</v>
      </c>
      <c r="I452" t="e">
        <f>VLOOKUP($A452,'[2]Sheet 1'!$A$2:$Q$3504,9,FALSE)</f>
        <v>#N/A</v>
      </c>
      <c r="J452" t="e">
        <f>VLOOKUP($A452,'[2]Sheet 1'!$A$2:$Q$3504,10,FALSE)</f>
        <v>#N/A</v>
      </c>
      <c r="K452" t="e">
        <f>VLOOKUP($A452,'[2]Sheet 1'!$A$2:$Q$3504,11,FALSE)</f>
        <v>#N/A</v>
      </c>
      <c r="L452" t="e">
        <f>VLOOKUP($A452,'[2]Sheet 1'!$A$2:$Q$3504,12,FALSE)</f>
        <v>#N/A</v>
      </c>
      <c r="M452" t="e">
        <f>VLOOKUP($A452,'[2]Sheet 1'!$A$2:$Q$3504,13,FALSE)</f>
        <v>#N/A</v>
      </c>
      <c r="N452" t="e">
        <f>VLOOKUP($A452,'[2]Sheet 1'!$A$2:$Q$3504,14,FALSE)</f>
        <v>#N/A</v>
      </c>
      <c r="O452" t="e">
        <f>VLOOKUP($A452,'[2]Sheet 1'!$A$2:$Q$3504,15,FALSE)</f>
        <v>#N/A</v>
      </c>
      <c r="P452" t="e">
        <f>VLOOKUP($A452,'[2]Sheet 1'!$A$2:$Q$3504,16,FALSE)</f>
        <v>#N/A</v>
      </c>
      <c r="Q452" t="e">
        <f>VLOOKUP($A452,'[2]Sheet 1'!$A$2:$Q$3504,17,FALSE)</f>
        <v>#N/A</v>
      </c>
      <c r="S452" s="2"/>
    </row>
    <row r="453" spans="1:19" x14ac:dyDescent="0.25">
      <c r="A453" s="2">
        <v>1185</v>
      </c>
      <c r="B453" s="2" t="s">
        <v>392</v>
      </c>
      <c r="C453" s="2">
        <v>90</v>
      </c>
      <c r="D453" t="e">
        <f>VLOOKUP($A453,'[2]Sheet 1'!$A$2:$Q$3504,4,FALSE)</f>
        <v>#N/A</v>
      </c>
      <c r="E453" t="e">
        <f>VLOOKUP($A453,'[2]Sheet 1'!$A$2:$Q$3504,5,FALSE)</f>
        <v>#N/A</v>
      </c>
      <c r="F453" t="e">
        <f>VLOOKUP($A453,'[2]Sheet 1'!$A$2:$Q$3504,6,FALSE)</f>
        <v>#N/A</v>
      </c>
      <c r="G453" t="e">
        <f>VLOOKUP($A453,'[2]Sheet 1'!$A$2:$Q$3504,7,FALSE)</f>
        <v>#N/A</v>
      </c>
      <c r="H453" t="e">
        <f>VLOOKUP($A453,'[2]Sheet 1'!$A$2:$Q$3504,8,FALSE)</f>
        <v>#N/A</v>
      </c>
      <c r="I453" t="e">
        <f>VLOOKUP($A453,'[2]Sheet 1'!$A$2:$Q$3504,9,FALSE)</f>
        <v>#N/A</v>
      </c>
      <c r="J453" t="e">
        <f>VLOOKUP($A453,'[2]Sheet 1'!$A$2:$Q$3504,10,FALSE)</f>
        <v>#N/A</v>
      </c>
      <c r="K453" t="e">
        <f>VLOOKUP($A453,'[2]Sheet 1'!$A$2:$Q$3504,11,FALSE)</f>
        <v>#N/A</v>
      </c>
      <c r="L453" t="e">
        <f>VLOOKUP($A453,'[2]Sheet 1'!$A$2:$Q$3504,12,FALSE)</f>
        <v>#N/A</v>
      </c>
      <c r="M453" t="e">
        <f>VLOOKUP($A453,'[2]Sheet 1'!$A$2:$Q$3504,13,FALSE)</f>
        <v>#N/A</v>
      </c>
      <c r="N453" t="e">
        <f>VLOOKUP($A453,'[2]Sheet 1'!$A$2:$Q$3504,14,FALSE)</f>
        <v>#N/A</v>
      </c>
      <c r="O453" t="e">
        <f>VLOOKUP($A453,'[2]Sheet 1'!$A$2:$Q$3504,15,FALSE)</f>
        <v>#N/A</v>
      </c>
      <c r="P453" t="e">
        <f>VLOOKUP($A453,'[2]Sheet 1'!$A$2:$Q$3504,16,FALSE)</f>
        <v>#N/A</v>
      </c>
      <c r="Q453" t="e">
        <f>VLOOKUP($A453,'[2]Sheet 1'!$A$2:$Q$3504,17,FALSE)</f>
        <v>#N/A</v>
      </c>
      <c r="S453" s="2"/>
    </row>
    <row r="454" spans="1:19" x14ac:dyDescent="0.25">
      <c r="A454" s="2">
        <v>1186</v>
      </c>
      <c r="B454" s="2" t="s">
        <v>393</v>
      </c>
      <c r="C454" s="2">
        <v>0</v>
      </c>
      <c r="D454" t="e">
        <f>VLOOKUP($A454,'[2]Sheet 1'!$A$2:$Q$3504,4,FALSE)</f>
        <v>#N/A</v>
      </c>
      <c r="E454" t="e">
        <f>VLOOKUP($A454,'[2]Sheet 1'!$A$2:$Q$3504,5,FALSE)</f>
        <v>#N/A</v>
      </c>
      <c r="F454" t="e">
        <f>VLOOKUP($A454,'[2]Sheet 1'!$A$2:$Q$3504,6,FALSE)</f>
        <v>#N/A</v>
      </c>
      <c r="G454" t="e">
        <f>VLOOKUP($A454,'[2]Sheet 1'!$A$2:$Q$3504,7,FALSE)</f>
        <v>#N/A</v>
      </c>
      <c r="H454" t="e">
        <f>VLOOKUP($A454,'[2]Sheet 1'!$A$2:$Q$3504,8,FALSE)</f>
        <v>#N/A</v>
      </c>
      <c r="I454" t="e">
        <f>VLOOKUP($A454,'[2]Sheet 1'!$A$2:$Q$3504,9,FALSE)</f>
        <v>#N/A</v>
      </c>
      <c r="J454" t="e">
        <f>VLOOKUP($A454,'[2]Sheet 1'!$A$2:$Q$3504,10,FALSE)</f>
        <v>#N/A</v>
      </c>
      <c r="K454" t="e">
        <f>VLOOKUP($A454,'[2]Sheet 1'!$A$2:$Q$3504,11,FALSE)</f>
        <v>#N/A</v>
      </c>
      <c r="L454" t="e">
        <f>VLOOKUP($A454,'[2]Sheet 1'!$A$2:$Q$3504,12,FALSE)</f>
        <v>#N/A</v>
      </c>
      <c r="M454" t="e">
        <f>VLOOKUP($A454,'[2]Sheet 1'!$A$2:$Q$3504,13,FALSE)</f>
        <v>#N/A</v>
      </c>
      <c r="N454" t="e">
        <f>VLOOKUP($A454,'[2]Sheet 1'!$A$2:$Q$3504,14,FALSE)</f>
        <v>#N/A</v>
      </c>
      <c r="O454" t="e">
        <f>VLOOKUP($A454,'[2]Sheet 1'!$A$2:$Q$3504,15,FALSE)</f>
        <v>#N/A</v>
      </c>
      <c r="P454" t="e">
        <f>VLOOKUP($A454,'[2]Sheet 1'!$A$2:$Q$3504,16,FALSE)</f>
        <v>#N/A</v>
      </c>
      <c r="Q454" t="e">
        <f>VLOOKUP($A454,'[2]Sheet 1'!$A$2:$Q$3504,17,FALSE)</f>
        <v>#N/A</v>
      </c>
      <c r="S454" s="2"/>
    </row>
    <row r="455" spans="1:19" x14ac:dyDescent="0.25">
      <c r="A455" s="2">
        <v>1187</v>
      </c>
      <c r="B455" s="2" t="s">
        <v>394</v>
      </c>
      <c r="C455" s="2">
        <v>0</v>
      </c>
      <c r="D455" t="e">
        <f>VLOOKUP($A455,'[2]Sheet 1'!$A$2:$Q$3504,4,FALSE)</f>
        <v>#N/A</v>
      </c>
      <c r="E455" t="e">
        <f>VLOOKUP($A455,'[2]Sheet 1'!$A$2:$Q$3504,5,FALSE)</f>
        <v>#N/A</v>
      </c>
      <c r="F455" t="e">
        <f>VLOOKUP($A455,'[2]Sheet 1'!$A$2:$Q$3504,6,FALSE)</f>
        <v>#N/A</v>
      </c>
      <c r="G455" t="e">
        <f>VLOOKUP($A455,'[2]Sheet 1'!$A$2:$Q$3504,7,FALSE)</f>
        <v>#N/A</v>
      </c>
      <c r="H455" t="e">
        <f>VLOOKUP($A455,'[2]Sheet 1'!$A$2:$Q$3504,8,FALSE)</f>
        <v>#N/A</v>
      </c>
      <c r="I455" t="e">
        <f>VLOOKUP($A455,'[2]Sheet 1'!$A$2:$Q$3504,9,FALSE)</f>
        <v>#N/A</v>
      </c>
      <c r="J455" t="e">
        <f>VLOOKUP($A455,'[2]Sheet 1'!$A$2:$Q$3504,10,FALSE)</f>
        <v>#N/A</v>
      </c>
      <c r="K455" t="e">
        <f>VLOOKUP($A455,'[2]Sheet 1'!$A$2:$Q$3504,11,FALSE)</f>
        <v>#N/A</v>
      </c>
      <c r="L455" t="e">
        <f>VLOOKUP($A455,'[2]Sheet 1'!$A$2:$Q$3504,12,FALSE)</f>
        <v>#N/A</v>
      </c>
      <c r="M455" t="e">
        <f>VLOOKUP($A455,'[2]Sheet 1'!$A$2:$Q$3504,13,FALSE)</f>
        <v>#N/A</v>
      </c>
      <c r="N455" t="e">
        <f>VLOOKUP($A455,'[2]Sheet 1'!$A$2:$Q$3504,14,FALSE)</f>
        <v>#N/A</v>
      </c>
      <c r="O455" t="e">
        <f>VLOOKUP($A455,'[2]Sheet 1'!$A$2:$Q$3504,15,FALSE)</f>
        <v>#N/A</v>
      </c>
      <c r="P455" t="e">
        <f>VLOOKUP($A455,'[2]Sheet 1'!$A$2:$Q$3504,16,FALSE)</f>
        <v>#N/A</v>
      </c>
      <c r="Q455" t="e">
        <f>VLOOKUP($A455,'[2]Sheet 1'!$A$2:$Q$3504,17,FALSE)</f>
        <v>#N/A</v>
      </c>
      <c r="S455" s="2"/>
    </row>
    <row r="456" spans="1:19" x14ac:dyDescent="0.25">
      <c r="A456" s="2">
        <v>1213</v>
      </c>
      <c r="B456" s="2" t="s">
        <v>395</v>
      </c>
      <c r="C456" s="2">
        <v>0</v>
      </c>
      <c r="D456" t="e">
        <f>VLOOKUP($A456,'[2]Sheet 1'!$A$2:$Q$3504,4,FALSE)</f>
        <v>#N/A</v>
      </c>
      <c r="E456" t="e">
        <f>VLOOKUP($A456,'[2]Sheet 1'!$A$2:$Q$3504,5,FALSE)</f>
        <v>#N/A</v>
      </c>
      <c r="F456" t="e">
        <f>VLOOKUP($A456,'[2]Sheet 1'!$A$2:$Q$3504,6,FALSE)</f>
        <v>#N/A</v>
      </c>
      <c r="G456" t="e">
        <f>VLOOKUP($A456,'[2]Sheet 1'!$A$2:$Q$3504,7,FALSE)</f>
        <v>#N/A</v>
      </c>
      <c r="H456" t="e">
        <f>VLOOKUP($A456,'[2]Sheet 1'!$A$2:$Q$3504,8,FALSE)</f>
        <v>#N/A</v>
      </c>
      <c r="I456" t="e">
        <f>VLOOKUP($A456,'[2]Sheet 1'!$A$2:$Q$3504,9,FALSE)</f>
        <v>#N/A</v>
      </c>
      <c r="J456" t="e">
        <f>VLOOKUP($A456,'[2]Sheet 1'!$A$2:$Q$3504,10,FALSE)</f>
        <v>#N/A</v>
      </c>
      <c r="K456" t="e">
        <f>VLOOKUP($A456,'[2]Sheet 1'!$A$2:$Q$3504,11,FALSE)</f>
        <v>#N/A</v>
      </c>
      <c r="L456" t="e">
        <f>VLOOKUP($A456,'[2]Sheet 1'!$A$2:$Q$3504,12,FALSE)</f>
        <v>#N/A</v>
      </c>
      <c r="M456" t="e">
        <f>VLOOKUP($A456,'[2]Sheet 1'!$A$2:$Q$3504,13,FALSE)</f>
        <v>#N/A</v>
      </c>
      <c r="N456" t="e">
        <f>VLOOKUP($A456,'[2]Sheet 1'!$A$2:$Q$3504,14,FALSE)</f>
        <v>#N/A</v>
      </c>
      <c r="O456" t="e">
        <f>VLOOKUP($A456,'[2]Sheet 1'!$A$2:$Q$3504,15,FALSE)</f>
        <v>#N/A</v>
      </c>
      <c r="P456" t="e">
        <f>VLOOKUP($A456,'[2]Sheet 1'!$A$2:$Q$3504,16,FALSE)</f>
        <v>#N/A</v>
      </c>
      <c r="Q456" t="e">
        <f>VLOOKUP($A456,'[2]Sheet 1'!$A$2:$Q$3504,17,FALSE)</f>
        <v>#N/A</v>
      </c>
      <c r="S456" s="2"/>
    </row>
    <row r="457" spans="1:19" x14ac:dyDescent="0.25">
      <c r="A457" s="2">
        <v>1216</v>
      </c>
      <c r="B457" s="2" t="s">
        <v>396</v>
      </c>
      <c r="C457" s="2">
        <v>0</v>
      </c>
      <c r="D457" t="e">
        <f>VLOOKUP($A457,'[2]Sheet 1'!$A$2:$Q$3504,4,FALSE)</f>
        <v>#N/A</v>
      </c>
      <c r="E457" t="e">
        <f>VLOOKUP($A457,'[2]Sheet 1'!$A$2:$Q$3504,5,FALSE)</f>
        <v>#N/A</v>
      </c>
      <c r="F457" t="e">
        <f>VLOOKUP($A457,'[2]Sheet 1'!$A$2:$Q$3504,6,FALSE)</f>
        <v>#N/A</v>
      </c>
      <c r="G457" t="e">
        <f>VLOOKUP($A457,'[2]Sheet 1'!$A$2:$Q$3504,7,FALSE)</f>
        <v>#N/A</v>
      </c>
      <c r="H457" t="e">
        <f>VLOOKUP($A457,'[2]Sheet 1'!$A$2:$Q$3504,8,FALSE)</f>
        <v>#N/A</v>
      </c>
      <c r="I457" t="e">
        <f>VLOOKUP($A457,'[2]Sheet 1'!$A$2:$Q$3504,9,FALSE)</f>
        <v>#N/A</v>
      </c>
      <c r="J457" t="e">
        <f>VLOOKUP($A457,'[2]Sheet 1'!$A$2:$Q$3504,10,FALSE)</f>
        <v>#N/A</v>
      </c>
      <c r="K457" t="e">
        <f>VLOOKUP($A457,'[2]Sheet 1'!$A$2:$Q$3504,11,FALSE)</f>
        <v>#N/A</v>
      </c>
      <c r="L457" t="e">
        <f>VLOOKUP($A457,'[2]Sheet 1'!$A$2:$Q$3504,12,FALSE)</f>
        <v>#N/A</v>
      </c>
      <c r="M457" t="e">
        <f>VLOOKUP($A457,'[2]Sheet 1'!$A$2:$Q$3504,13,FALSE)</f>
        <v>#N/A</v>
      </c>
      <c r="N457" t="e">
        <f>VLOOKUP($A457,'[2]Sheet 1'!$A$2:$Q$3504,14,FALSE)</f>
        <v>#N/A</v>
      </c>
      <c r="O457" t="e">
        <f>VLOOKUP($A457,'[2]Sheet 1'!$A$2:$Q$3504,15,FALSE)</f>
        <v>#N/A</v>
      </c>
      <c r="P457" t="e">
        <f>VLOOKUP($A457,'[2]Sheet 1'!$A$2:$Q$3504,16,FALSE)</f>
        <v>#N/A</v>
      </c>
      <c r="Q457" t="e">
        <f>VLOOKUP($A457,'[2]Sheet 1'!$A$2:$Q$3504,17,FALSE)</f>
        <v>#N/A</v>
      </c>
      <c r="S457" s="2"/>
    </row>
    <row r="458" spans="1:19" x14ac:dyDescent="0.25">
      <c r="A458" s="2">
        <v>1218</v>
      </c>
      <c r="B458" s="2" t="s">
        <v>397</v>
      </c>
      <c r="C458" s="2">
        <v>0</v>
      </c>
      <c r="D458" t="e">
        <f>VLOOKUP($A458,'[2]Sheet 1'!$A$2:$Q$3504,4,FALSE)</f>
        <v>#N/A</v>
      </c>
      <c r="E458" t="e">
        <f>VLOOKUP($A458,'[2]Sheet 1'!$A$2:$Q$3504,5,FALSE)</f>
        <v>#N/A</v>
      </c>
      <c r="F458" t="e">
        <f>VLOOKUP($A458,'[2]Sheet 1'!$A$2:$Q$3504,6,FALSE)</f>
        <v>#N/A</v>
      </c>
      <c r="G458" t="e">
        <f>VLOOKUP($A458,'[2]Sheet 1'!$A$2:$Q$3504,7,FALSE)</f>
        <v>#N/A</v>
      </c>
      <c r="H458" t="e">
        <f>VLOOKUP($A458,'[2]Sheet 1'!$A$2:$Q$3504,8,FALSE)</f>
        <v>#N/A</v>
      </c>
      <c r="I458" t="e">
        <f>VLOOKUP($A458,'[2]Sheet 1'!$A$2:$Q$3504,9,FALSE)</f>
        <v>#N/A</v>
      </c>
      <c r="J458" t="e">
        <f>VLOOKUP($A458,'[2]Sheet 1'!$A$2:$Q$3504,10,FALSE)</f>
        <v>#N/A</v>
      </c>
      <c r="K458" t="e">
        <f>VLOOKUP($A458,'[2]Sheet 1'!$A$2:$Q$3504,11,FALSE)</f>
        <v>#N/A</v>
      </c>
      <c r="L458" t="e">
        <f>VLOOKUP($A458,'[2]Sheet 1'!$A$2:$Q$3504,12,FALSE)</f>
        <v>#N/A</v>
      </c>
      <c r="M458" t="e">
        <f>VLOOKUP($A458,'[2]Sheet 1'!$A$2:$Q$3504,13,FALSE)</f>
        <v>#N/A</v>
      </c>
      <c r="N458" t="e">
        <f>VLOOKUP($A458,'[2]Sheet 1'!$A$2:$Q$3504,14,FALSE)</f>
        <v>#N/A</v>
      </c>
      <c r="O458" t="e">
        <f>VLOOKUP($A458,'[2]Sheet 1'!$A$2:$Q$3504,15,FALSE)</f>
        <v>#N/A</v>
      </c>
      <c r="P458" t="e">
        <f>VLOOKUP($A458,'[2]Sheet 1'!$A$2:$Q$3504,16,FALSE)</f>
        <v>#N/A</v>
      </c>
      <c r="Q458" t="e">
        <f>VLOOKUP($A458,'[2]Sheet 1'!$A$2:$Q$3504,17,FALSE)</f>
        <v>#N/A</v>
      </c>
      <c r="S458" s="2"/>
    </row>
    <row r="459" spans="1:19" x14ac:dyDescent="0.25">
      <c r="A459" s="2">
        <v>1225</v>
      </c>
      <c r="B459" s="2" t="s">
        <v>398</v>
      </c>
      <c r="C459" s="2">
        <v>0</v>
      </c>
      <c r="D459" t="e">
        <f>VLOOKUP($A459,'[2]Sheet 1'!$A$2:$Q$3504,4,FALSE)</f>
        <v>#N/A</v>
      </c>
      <c r="E459" t="e">
        <f>VLOOKUP($A459,'[2]Sheet 1'!$A$2:$Q$3504,5,FALSE)</f>
        <v>#N/A</v>
      </c>
      <c r="F459" t="e">
        <f>VLOOKUP($A459,'[2]Sheet 1'!$A$2:$Q$3504,6,FALSE)</f>
        <v>#N/A</v>
      </c>
      <c r="G459" t="e">
        <f>VLOOKUP($A459,'[2]Sheet 1'!$A$2:$Q$3504,7,FALSE)</f>
        <v>#N/A</v>
      </c>
      <c r="H459" t="e">
        <f>VLOOKUP($A459,'[2]Sheet 1'!$A$2:$Q$3504,8,FALSE)</f>
        <v>#N/A</v>
      </c>
      <c r="I459" t="e">
        <f>VLOOKUP($A459,'[2]Sheet 1'!$A$2:$Q$3504,9,FALSE)</f>
        <v>#N/A</v>
      </c>
      <c r="J459" t="e">
        <f>VLOOKUP($A459,'[2]Sheet 1'!$A$2:$Q$3504,10,FALSE)</f>
        <v>#N/A</v>
      </c>
      <c r="K459" t="e">
        <f>VLOOKUP($A459,'[2]Sheet 1'!$A$2:$Q$3504,11,FALSE)</f>
        <v>#N/A</v>
      </c>
      <c r="L459" t="e">
        <f>VLOOKUP($A459,'[2]Sheet 1'!$A$2:$Q$3504,12,FALSE)</f>
        <v>#N/A</v>
      </c>
      <c r="M459" t="e">
        <f>VLOOKUP($A459,'[2]Sheet 1'!$A$2:$Q$3504,13,FALSE)</f>
        <v>#N/A</v>
      </c>
      <c r="N459" t="e">
        <f>VLOOKUP($A459,'[2]Sheet 1'!$A$2:$Q$3504,14,FALSE)</f>
        <v>#N/A</v>
      </c>
      <c r="O459" t="e">
        <f>VLOOKUP($A459,'[2]Sheet 1'!$A$2:$Q$3504,15,FALSE)</f>
        <v>#N/A</v>
      </c>
      <c r="P459" t="e">
        <f>VLOOKUP($A459,'[2]Sheet 1'!$A$2:$Q$3504,16,FALSE)</f>
        <v>#N/A</v>
      </c>
      <c r="Q459" t="e">
        <f>VLOOKUP($A459,'[2]Sheet 1'!$A$2:$Q$3504,17,FALSE)</f>
        <v>#N/A</v>
      </c>
      <c r="S459" s="2"/>
    </row>
    <row r="460" spans="1:19" x14ac:dyDescent="0.25">
      <c r="A460" s="2">
        <v>1232</v>
      </c>
      <c r="B460" s="2" t="s">
        <v>399</v>
      </c>
      <c r="C460" s="2">
        <v>50</v>
      </c>
      <c r="D460" t="e">
        <f>VLOOKUP($A460,'[2]Sheet 1'!$A$2:$Q$3504,4,FALSE)</f>
        <v>#N/A</v>
      </c>
      <c r="E460" t="e">
        <f>VLOOKUP($A460,'[2]Sheet 1'!$A$2:$Q$3504,5,FALSE)</f>
        <v>#N/A</v>
      </c>
      <c r="F460" t="e">
        <f>VLOOKUP($A460,'[2]Sheet 1'!$A$2:$Q$3504,6,FALSE)</f>
        <v>#N/A</v>
      </c>
      <c r="G460" t="e">
        <f>VLOOKUP($A460,'[2]Sheet 1'!$A$2:$Q$3504,7,FALSE)</f>
        <v>#N/A</v>
      </c>
      <c r="H460" t="e">
        <f>VLOOKUP($A460,'[2]Sheet 1'!$A$2:$Q$3504,8,FALSE)</f>
        <v>#N/A</v>
      </c>
      <c r="I460" t="e">
        <f>VLOOKUP($A460,'[2]Sheet 1'!$A$2:$Q$3504,9,FALSE)</f>
        <v>#N/A</v>
      </c>
      <c r="J460" t="e">
        <f>VLOOKUP($A460,'[2]Sheet 1'!$A$2:$Q$3504,10,FALSE)</f>
        <v>#N/A</v>
      </c>
      <c r="K460" t="e">
        <f>VLOOKUP($A460,'[2]Sheet 1'!$A$2:$Q$3504,11,FALSE)</f>
        <v>#N/A</v>
      </c>
      <c r="L460" t="e">
        <f>VLOOKUP($A460,'[2]Sheet 1'!$A$2:$Q$3504,12,FALSE)</f>
        <v>#N/A</v>
      </c>
      <c r="M460" t="e">
        <f>VLOOKUP($A460,'[2]Sheet 1'!$A$2:$Q$3504,13,FALSE)</f>
        <v>#N/A</v>
      </c>
      <c r="N460" t="e">
        <f>VLOOKUP($A460,'[2]Sheet 1'!$A$2:$Q$3504,14,FALSE)</f>
        <v>#N/A</v>
      </c>
      <c r="O460" t="e">
        <f>VLOOKUP($A460,'[2]Sheet 1'!$A$2:$Q$3504,15,FALSE)</f>
        <v>#N/A</v>
      </c>
      <c r="P460" t="e">
        <f>VLOOKUP($A460,'[2]Sheet 1'!$A$2:$Q$3504,16,FALSE)</f>
        <v>#N/A</v>
      </c>
      <c r="Q460" t="e">
        <f>VLOOKUP($A460,'[2]Sheet 1'!$A$2:$Q$3504,17,FALSE)</f>
        <v>#N/A</v>
      </c>
      <c r="S460" s="2"/>
    </row>
    <row r="461" spans="1:19" x14ac:dyDescent="0.25">
      <c r="A461" s="2">
        <v>1241</v>
      </c>
      <c r="B461" s="2" t="s">
        <v>400</v>
      </c>
      <c r="C461" s="2">
        <v>85</v>
      </c>
      <c r="D461" t="e">
        <f>VLOOKUP($A461,'[2]Sheet 1'!$A$2:$Q$3504,4,FALSE)</f>
        <v>#N/A</v>
      </c>
      <c r="E461" t="e">
        <f>VLOOKUP($A461,'[2]Sheet 1'!$A$2:$Q$3504,5,FALSE)</f>
        <v>#N/A</v>
      </c>
      <c r="F461" t="e">
        <f>VLOOKUP($A461,'[2]Sheet 1'!$A$2:$Q$3504,6,FALSE)</f>
        <v>#N/A</v>
      </c>
      <c r="G461" t="e">
        <f>VLOOKUP($A461,'[2]Sheet 1'!$A$2:$Q$3504,7,FALSE)</f>
        <v>#N/A</v>
      </c>
      <c r="H461" t="e">
        <f>VLOOKUP($A461,'[2]Sheet 1'!$A$2:$Q$3504,8,FALSE)</f>
        <v>#N/A</v>
      </c>
      <c r="I461" t="e">
        <f>VLOOKUP($A461,'[2]Sheet 1'!$A$2:$Q$3504,9,FALSE)</f>
        <v>#N/A</v>
      </c>
      <c r="J461" t="e">
        <f>VLOOKUP($A461,'[2]Sheet 1'!$A$2:$Q$3504,10,FALSE)</f>
        <v>#N/A</v>
      </c>
      <c r="K461" t="e">
        <f>VLOOKUP($A461,'[2]Sheet 1'!$A$2:$Q$3504,11,FALSE)</f>
        <v>#N/A</v>
      </c>
      <c r="L461" t="e">
        <f>VLOOKUP($A461,'[2]Sheet 1'!$A$2:$Q$3504,12,FALSE)</f>
        <v>#N/A</v>
      </c>
      <c r="M461" t="e">
        <f>VLOOKUP($A461,'[2]Sheet 1'!$A$2:$Q$3504,13,FALSE)</f>
        <v>#N/A</v>
      </c>
      <c r="N461" t="e">
        <f>VLOOKUP($A461,'[2]Sheet 1'!$A$2:$Q$3504,14,FALSE)</f>
        <v>#N/A</v>
      </c>
      <c r="O461" t="e">
        <f>VLOOKUP($A461,'[2]Sheet 1'!$A$2:$Q$3504,15,FALSE)</f>
        <v>#N/A</v>
      </c>
      <c r="P461" t="e">
        <f>VLOOKUP($A461,'[2]Sheet 1'!$A$2:$Q$3504,16,FALSE)</f>
        <v>#N/A</v>
      </c>
      <c r="Q461" t="e">
        <f>VLOOKUP($A461,'[2]Sheet 1'!$A$2:$Q$3504,17,FALSE)</f>
        <v>#N/A</v>
      </c>
      <c r="S461" s="2"/>
    </row>
    <row r="462" spans="1:19" x14ac:dyDescent="0.25">
      <c r="A462" s="2">
        <v>1242</v>
      </c>
      <c r="B462" s="2" t="s">
        <v>401</v>
      </c>
      <c r="C462" s="2">
        <v>85</v>
      </c>
      <c r="D462" t="e">
        <f>VLOOKUP($A462,'[2]Sheet 1'!$A$2:$Q$3504,4,FALSE)</f>
        <v>#N/A</v>
      </c>
      <c r="E462" t="e">
        <f>VLOOKUP($A462,'[2]Sheet 1'!$A$2:$Q$3504,5,FALSE)</f>
        <v>#N/A</v>
      </c>
      <c r="F462" t="e">
        <f>VLOOKUP($A462,'[2]Sheet 1'!$A$2:$Q$3504,6,FALSE)</f>
        <v>#N/A</v>
      </c>
      <c r="G462" t="e">
        <f>VLOOKUP($A462,'[2]Sheet 1'!$A$2:$Q$3504,7,FALSE)</f>
        <v>#N/A</v>
      </c>
      <c r="H462" t="e">
        <f>VLOOKUP($A462,'[2]Sheet 1'!$A$2:$Q$3504,8,FALSE)</f>
        <v>#N/A</v>
      </c>
      <c r="I462" t="e">
        <f>VLOOKUP($A462,'[2]Sheet 1'!$A$2:$Q$3504,9,FALSE)</f>
        <v>#N/A</v>
      </c>
      <c r="J462" t="e">
        <f>VLOOKUP($A462,'[2]Sheet 1'!$A$2:$Q$3504,10,FALSE)</f>
        <v>#N/A</v>
      </c>
      <c r="K462" t="e">
        <f>VLOOKUP($A462,'[2]Sheet 1'!$A$2:$Q$3504,11,FALSE)</f>
        <v>#N/A</v>
      </c>
      <c r="L462" t="e">
        <f>VLOOKUP($A462,'[2]Sheet 1'!$A$2:$Q$3504,12,FALSE)</f>
        <v>#N/A</v>
      </c>
      <c r="M462" t="e">
        <f>VLOOKUP($A462,'[2]Sheet 1'!$A$2:$Q$3504,13,FALSE)</f>
        <v>#N/A</v>
      </c>
      <c r="N462" t="e">
        <f>VLOOKUP($A462,'[2]Sheet 1'!$A$2:$Q$3504,14,FALSE)</f>
        <v>#N/A</v>
      </c>
      <c r="O462" t="e">
        <f>VLOOKUP($A462,'[2]Sheet 1'!$A$2:$Q$3504,15,FALSE)</f>
        <v>#N/A</v>
      </c>
      <c r="P462" t="e">
        <f>VLOOKUP($A462,'[2]Sheet 1'!$A$2:$Q$3504,16,FALSE)</f>
        <v>#N/A</v>
      </c>
      <c r="Q462" t="e">
        <f>VLOOKUP($A462,'[2]Sheet 1'!$A$2:$Q$3504,17,FALSE)</f>
        <v>#N/A</v>
      </c>
      <c r="S462" s="2"/>
    </row>
    <row r="463" spans="1:19" x14ac:dyDescent="0.25">
      <c r="A463" s="2">
        <v>1243</v>
      </c>
      <c r="B463" s="2" t="s">
        <v>402</v>
      </c>
      <c r="C463" s="2">
        <v>100</v>
      </c>
      <c r="D463" t="e">
        <f>VLOOKUP($A463,'[2]Sheet 1'!$A$2:$Q$3504,4,FALSE)</f>
        <v>#N/A</v>
      </c>
      <c r="E463" t="e">
        <f>VLOOKUP($A463,'[2]Sheet 1'!$A$2:$Q$3504,5,FALSE)</f>
        <v>#N/A</v>
      </c>
      <c r="F463" t="e">
        <f>VLOOKUP($A463,'[2]Sheet 1'!$A$2:$Q$3504,6,FALSE)</f>
        <v>#N/A</v>
      </c>
      <c r="G463" t="e">
        <f>VLOOKUP($A463,'[2]Sheet 1'!$A$2:$Q$3504,7,FALSE)</f>
        <v>#N/A</v>
      </c>
      <c r="H463" t="e">
        <f>VLOOKUP($A463,'[2]Sheet 1'!$A$2:$Q$3504,8,FALSE)</f>
        <v>#N/A</v>
      </c>
      <c r="I463" t="e">
        <f>VLOOKUP($A463,'[2]Sheet 1'!$A$2:$Q$3504,9,FALSE)</f>
        <v>#N/A</v>
      </c>
      <c r="J463" t="e">
        <f>VLOOKUP($A463,'[2]Sheet 1'!$A$2:$Q$3504,10,FALSE)</f>
        <v>#N/A</v>
      </c>
      <c r="K463" t="e">
        <f>VLOOKUP($A463,'[2]Sheet 1'!$A$2:$Q$3504,11,FALSE)</f>
        <v>#N/A</v>
      </c>
      <c r="L463" t="e">
        <f>VLOOKUP($A463,'[2]Sheet 1'!$A$2:$Q$3504,12,FALSE)</f>
        <v>#N/A</v>
      </c>
      <c r="M463" t="e">
        <f>VLOOKUP($A463,'[2]Sheet 1'!$A$2:$Q$3504,13,FALSE)</f>
        <v>#N/A</v>
      </c>
      <c r="N463" t="e">
        <f>VLOOKUP($A463,'[2]Sheet 1'!$A$2:$Q$3504,14,FALSE)</f>
        <v>#N/A</v>
      </c>
      <c r="O463" t="e">
        <f>VLOOKUP($A463,'[2]Sheet 1'!$A$2:$Q$3504,15,FALSE)</f>
        <v>#N/A</v>
      </c>
      <c r="P463" t="e">
        <f>VLOOKUP($A463,'[2]Sheet 1'!$A$2:$Q$3504,16,FALSE)</f>
        <v>#N/A</v>
      </c>
      <c r="Q463" t="e">
        <f>VLOOKUP($A463,'[2]Sheet 1'!$A$2:$Q$3504,17,FALSE)</f>
        <v>#N/A</v>
      </c>
      <c r="S463" s="2"/>
    </row>
    <row r="464" spans="1:19" x14ac:dyDescent="0.25">
      <c r="A464" s="2">
        <v>1274</v>
      </c>
      <c r="B464" s="2" t="s">
        <v>403</v>
      </c>
      <c r="C464" s="2">
        <v>100</v>
      </c>
      <c r="D464" t="e">
        <f>VLOOKUP($A464,'[2]Sheet 1'!$A$2:$Q$3504,4,FALSE)</f>
        <v>#N/A</v>
      </c>
      <c r="E464" t="e">
        <f>VLOOKUP($A464,'[2]Sheet 1'!$A$2:$Q$3504,5,FALSE)</f>
        <v>#N/A</v>
      </c>
      <c r="F464" t="e">
        <f>VLOOKUP($A464,'[2]Sheet 1'!$A$2:$Q$3504,6,FALSE)</f>
        <v>#N/A</v>
      </c>
      <c r="G464" t="e">
        <f>VLOOKUP($A464,'[2]Sheet 1'!$A$2:$Q$3504,7,FALSE)</f>
        <v>#N/A</v>
      </c>
      <c r="H464" t="e">
        <f>VLOOKUP($A464,'[2]Sheet 1'!$A$2:$Q$3504,8,FALSE)</f>
        <v>#N/A</v>
      </c>
      <c r="I464" t="e">
        <f>VLOOKUP($A464,'[2]Sheet 1'!$A$2:$Q$3504,9,FALSE)</f>
        <v>#N/A</v>
      </c>
      <c r="J464" t="e">
        <f>VLOOKUP($A464,'[2]Sheet 1'!$A$2:$Q$3504,10,FALSE)</f>
        <v>#N/A</v>
      </c>
      <c r="K464" t="e">
        <f>VLOOKUP($A464,'[2]Sheet 1'!$A$2:$Q$3504,11,FALSE)</f>
        <v>#N/A</v>
      </c>
      <c r="L464" t="e">
        <f>VLOOKUP($A464,'[2]Sheet 1'!$A$2:$Q$3504,12,FALSE)</f>
        <v>#N/A</v>
      </c>
      <c r="M464" t="e">
        <f>VLOOKUP($A464,'[2]Sheet 1'!$A$2:$Q$3504,13,FALSE)</f>
        <v>#N/A</v>
      </c>
      <c r="N464" t="e">
        <f>VLOOKUP($A464,'[2]Sheet 1'!$A$2:$Q$3504,14,FALSE)</f>
        <v>#N/A</v>
      </c>
      <c r="O464" t="e">
        <f>VLOOKUP($A464,'[2]Sheet 1'!$A$2:$Q$3504,15,FALSE)</f>
        <v>#N/A</v>
      </c>
      <c r="P464" t="e">
        <f>VLOOKUP($A464,'[2]Sheet 1'!$A$2:$Q$3504,16,FALSE)</f>
        <v>#N/A</v>
      </c>
      <c r="Q464" t="e">
        <f>VLOOKUP($A464,'[2]Sheet 1'!$A$2:$Q$3504,17,FALSE)</f>
        <v>#N/A</v>
      </c>
      <c r="S464" s="2"/>
    </row>
    <row r="465" spans="1:19" x14ac:dyDescent="0.25">
      <c r="A465" s="2">
        <v>1276</v>
      </c>
      <c r="B465" s="2" t="s">
        <v>404</v>
      </c>
      <c r="C465" s="2">
        <v>100</v>
      </c>
      <c r="D465" t="e">
        <f>VLOOKUP($A465,'[2]Sheet 1'!$A$2:$Q$3504,4,FALSE)</f>
        <v>#N/A</v>
      </c>
      <c r="E465" t="e">
        <f>VLOOKUP($A465,'[2]Sheet 1'!$A$2:$Q$3504,5,FALSE)</f>
        <v>#N/A</v>
      </c>
      <c r="F465" t="e">
        <f>VLOOKUP($A465,'[2]Sheet 1'!$A$2:$Q$3504,6,FALSE)</f>
        <v>#N/A</v>
      </c>
      <c r="G465" t="e">
        <f>VLOOKUP($A465,'[2]Sheet 1'!$A$2:$Q$3504,7,FALSE)</f>
        <v>#N/A</v>
      </c>
      <c r="H465" t="e">
        <f>VLOOKUP($A465,'[2]Sheet 1'!$A$2:$Q$3504,8,FALSE)</f>
        <v>#N/A</v>
      </c>
      <c r="I465" t="e">
        <f>VLOOKUP($A465,'[2]Sheet 1'!$A$2:$Q$3504,9,FALSE)</f>
        <v>#N/A</v>
      </c>
      <c r="J465" t="e">
        <f>VLOOKUP($A465,'[2]Sheet 1'!$A$2:$Q$3504,10,FALSE)</f>
        <v>#N/A</v>
      </c>
      <c r="K465" t="e">
        <f>VLOOKUP($A465,'[2]Sheet 1'!$A$2:$Q$3504,11,FALSE)</f>
        <v>#N/A</v>
      </c>
      <c r="L465" t="e">
        <f>VLOOKUP($A465,'[2]Sheet 1'!$A$2:$Q$3504,12,FALSE)</f>
        <v>#N/A</v>
      </c>
      <c r="M465" t="e">
        <f>VLOOKUP($A465,'[2]Sheet 1'!$A$2:$Q$3504,13,FALSE)</f>
        <v>#N/A</v>
      </c>
      <c r="N465" t="e">
        <f>VLOOKUP($A465,'[2]Sheet 1'!$A$2:$Q$3504,14,FALSE)</f>
        <v>#N/A</v>
      </c>
      <c r="O465" t="e">
        <f>VLOOKUP($A465,'[2]Sheet 1'!$A$2:$Q$3504,15,FALSE)</f>
        <v>#N/A</v>
      </c>
      <c r="P465" t="e">
        <f>VLOOKUP($A465,'[2]Sheet 1'!$A$2:$Q$3504,16,FALSE)</f>
        <v>#N/A</v>
      </c>
      <c r="Q465" t="e">
        <f>VLOOKUP($A465,'[2]Sheet 1'!$A$2:$Q$3504,17,FALSE)</f>
        <v>#N/A</v>
      </c>
      <c r="S465" s="2"/>
    </row>
    <row r="466" spans="1:19" x14ac:dyDescent="0.25">
      <c r="A466" s="2">
        <v>1277</v>
      </c>
      <c r="B466" s="2" t="s">
        <v>405</v>
      </c>
      <c r="C466" s="2">
        <v>100</v>
      </c>
      <c r="D466" t="e">
        <f>VLOOKUP($A466,'[2]Sheet 1'!$A$2:$Q$3504,4,FALSE)</f>
        <v>#N/A</v>
      </c>
      <c r="E466" t="e">
        <f>VLOOKUP($A466,'[2]Sheet 1'!$A$2:$Q$3504,5,FALSE)</f>
        <v>#N/A</v>
      </c>
      <c r="F466" t="e">
        <f>VLOOKUP($A466,'[2]Sheet 1'!$A$2:$Q$3504,6,FALSE)</f>
        <v>#N/A</v>
      </c>
      <c r="G466" t="e">
        <f>VLOOKUP($A466,'[2]Sheet 1'!$A$2:$Q$3504,7,FALSE)</f>
        <v>#N/A</v>
      </c>
      <c r="H466" t="e">
        <f>VLOOKUP($A466,'[2]Sheet 1'!$A$2:$Q$3504,8,FALSE)</f>
        <v>#N/A</v>
      </c>
      <c r="I466" t="e">
        <f>VLOOKUP($A466,'[2]Sheet 1'!$A$2:$Q$3504,9,FALSE)</f>
        <v>#N/A</v>
      </c>
      <c r="J466" t="e">
        <f>VLOOKUP($A466,'[2]Sheet 1'!$A$2:$Q$3504,10,FALSE)</f>
        <v>#N/A</v>
      </c>
      <c r="K466" t="e">
        <f>VLOOKUP($A466,'[2]Sheet 1'!$A$2:$Q$3504,11,FALSE)</f>
        <v>#N/A</v>
      </c>
      <c r="L466" t="e">
        <f>VLOOKUP($A466,'[2]Sheet 1'!$A$2:$Q$3504,12,FALSE)</f>
        <v>#N/A</v>
      </c>
      <c r="M466" t="e">
        <f>VLOOKUP($A466,'[2]Sheet 1'!$A$2:$Q$3504,13,FALSE)</f>
        <v>#N/A</v>
      </c>
      <c r="N466" t="e">
        <f>VLOOKUP($A466,'[2]Sheet 1'!$A$2:$Q$3504,14,FALSE)</f>
        <v>#N/A</v>
      </c>
      <c r="O466" t="e">
        <f>VLOOKUP($A466,'[2]Sheet 1'!$A$2:$Q$3504,15,FALSE)</f>
        <v>#N/A</v>
      </c>
      <c r="P466" t="e">
        <f>VLOOKUP($A466,'[2]Sheet 1'!$A$2:$Q$3504,16,FALSE)</f>
        <v>#N/A</v>
      </c>
      <c r="Q466" t="e">
        <f>VLOOKUP($A466,'[2]Sheet 1'!$A$2:$Q$3504,17,FALSE)</f>
        <v>#N/A</v>
      </c>
      <c r="S466" s="2"/>
    </row>
    <row r="467" spans="1:19" x14ac:dyDescent="0.25">
      <c r="A467" s="2">
        <v>1293</v>
      </c>
      <c r="B467" s="2" t="s">
        <v>406</v>
      </c>
      <c r="C467" s="2">
        <v>50</v>
      </c>
      <c r="D467" t="e">
        <f>VLOOKUP($A467,'[2]Sheet 1'!$A$2:$Q$3504,4,FALSE)</f>
        <v>#N/A</v>
      </c>
      <c r="E467" t="e">
        <f>VLOOKUP($A467,'[2]Sheet 1'!$A$2:$Q$3504,5,FALSE)</f>
        <v>#N/A</v>
      </c>
      <c r="F467" t="e">
        <f>VLOOKUP($A467,'[2]Sheet 1'!$A$2:$Q$3504,6,FALSE)</f>
        <v>#N/A</v>
      </c>
      <c r="G467" t="e">
        <f>VLOOKUP($A467,'[2]Sheet 1'!$A$2:$Q$3504,7,FALSE)</f>
        <v>#N/A</v>
      </c>
      <c r="H467" t="e">
        <f>VLOOKUP($A467,'[2]Sheet 1'!$A$2:$Q$3504,8,FALSE)</f>
        <v>#N/A</v>
      </c>
      <c r="I467" t="e">
        <f>VLOOKUP($A467,'[2]Sheet 1'!$A$2:$Q$3504,9,FALSE)</f>
        <v>#N/A</v>
      </c>
      <c r="J467" t="e">
        <f>VLOOKUP($A467,'[2]Sheet 1'!$A$2:$Q$3504,10,FALSE)</f>
        <v>#N/A</v>
      </c>
      <c r="K467" t="e">
        <f>VLOOKUP($A467,'[2]Sheet 1'!$A$2:$Q$3504,11,FALSE)</f>
        <v>#N/A</v>
      </c>
      <c r="L467" t="e">
        <f>VLOOKUP($A467,'[2]Sheet 1'!$A$2:$Q$3504,12,FALSE)</f>
        <v>#N/A</v>
      </c>
      <c r="M467" t="e">
        <f>VLOOKUP($A467,'[2]Sheet 1'!$A$2:$Q$3504,13,FALSE)</f>
        <v>#N/A</v>
      </c>
      <c r="N467" t="e">
        <f>VLOOKUP($A467,'[2]Sheet 1'!$A$2:$Q$3504,14,FALSE)</f>
        <v>#N/A</v>
      </c>
      <c r="O467" t="e">
        <f>VLOOKUP($A467,'[2]Sheet 1'!$A$2:$Q$3504,15,FALSE)</f>
        <v>#N/A</v>
      </c>
      <c r="P467" t="e">
        <f>VLOOKUP($A467,'[2]Sheet 1'!$A$2:$Q$3504,16,FALSE)</f>
        <v>#N/A</v>
      </c>
      <c r="Q467" t="e">
        <f>VLOOKUP($A467,'[2]Sheet 1'!$A$2:$Q$3504,17,FALSE)</f>
        <v>#N/A</v>
      </c>
      <c r="S467" s="2"/>
    </row>
    <row r="468" spans="1:19" x14ac:dyDescent="0.25">
      <c r="A468" s="2">
        <v>1296</v>
      </c>
      <c r="B468" s="2" t="s">
        <v>407</v>
      </c>
      <c r="C468" s="2">
        <v>90</v>
      </c>
      <c r="D468" t="e">
        <f>VLOOKUP($A468,'[2]Sheet 1'!$A$2:$Q$3504,4,FALSE)</f>
        <v>#N/A</v>
      </c>
      <c r="E468" t="e">
        <f>VLOOKUP($A468,'[2]Sheet 1'!$A$2:$Q$3504,5,FALSE)</f>
        <v>#N/A</v>
      </c>
      <c r="F468" t="e">
        <f>VLOOKUP($A468,'[2]Sheet 1'!$A$2:$Q$3504,6,FALSE)</f>
        <v>#N/A</v>
      </c>
      <c r="G468" t="e">
        <f>VLOOKUP($A468,'[2]Sheet 1'!$A$2:$Q$3504,7,FALSE)</f>
        <v>#N/A</v>
      </c>
      <c r="H468" t="e">
        <f>VLOOKUP($A468,'[2]Sheet 1'!$A$2:$Q$3504,8,FALSE)</f>
        <v>#N/A</v>
      </c>
      <c r="I468" t="e">
        <f>VLOOKUP($A468,'[2]Sheet 1'!$A$2:$Q$3504,9,FALSE)</f>
        <v>#N/A</v>
      </c>
      <c r="J468" t="e">
        <f>VLOOKUP($A468,'[2]Sheet 1'!$A$2:$Q$3504,10,FALSE)</f>
        <v>#N/A</v>
      </c>
      <c r="K468" t="e">
        <f>VLOOKUP($A468,'[2]Sheet 1'!$A$2:$Q$3504,11,FALSE)</f>
        <v>#N/A</v>
      </c>
      <c r="L468" t="e">
        <f>VLOOKUP($A468,'[2]Sheet 1'!$A$2:$Q$3504,12,FALSE)</f>
        <v>#N/A</v>
      </c>
      <c r="M468" t="e">
        <f>VLOOKUP($A468,'[2]Sheet 1'!$A$2:$Q$3504,13,FALSE)</f>
        <v>#N/A</v>
      </c>
      <c r="N468" t="e">
        <f>VLOOKUP($A468,'[2]Sheet 1'!$A$2:$Q$3504,14,FALSE)</f>
        <v>#N/A</v>
      </c>
      <c r="O468" t="e">
        <f>VLOOKUP($A468,'[2]Sheet 1'!$A$2:$Q$3504,15,FALSE)</f>
        <v>#N/A</v>
      </c>
      <c r="P468" t="e">
        <f>VLOOKUP($A468,'[2]Sheet 1'!$A$2:$Q$3504,16,FALSE)</f>
        <v>#N/A</v>
      </c>
      <c r="Q468" t="e">
        <f>VLOOKUP($A468,'[2]Sheet 1'!$A$2:$Q$3504,17,FALSE)</f>
        <v>#N/A</v>
      </c>
      <c r="S468" s="2"/>
    </row>
  </sheetData>
  <sortState xmlns:xlrd2="http://schemas.microsoft.com/office/spreadsheetml/2017/richdata2" ref="A2:C572">
    <sortCondition ref="A48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items_and_content_factor</vt:lpstr>
      <vt:lpstr>content_factors_backup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Schwarzmueller</dc:creator>
  <cp:lastModifiedBy>Thomas Ball</cp:lastModifiedBy>
  <dcterms:created xsi:type="dcterms:W3CDTF">2019-05-21T08:20:46Z</dcterms:created>
  <dcterms:modified xsi:type="dcterms:W3CDTF">2024-01-10T10:46:01Z</dcterms:modified>
</cp:coreProperties>
</file>