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D342F40-F9AF-48E7-90DB-8B771BAD8C42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25C" sheetId="5" r:id="rId1"/>
    <sheet name="35C_1.049" sheetId="6" r:id="rId2"/>
    <sheet name="45C" sheetId="7" r:id="rId3"/>
    <sheet name="35C" sheetId="4" r:id="rId4"/>
    <sheet name="35C_1" sheetId="2" r:id="rId5"/>
    <sheet name="35C_2" sheetId="3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G4" i="7"/>
  <c r="B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G4" i="6"/>
  <c r="D2" i="6"/>
  <c r="B2" i="6"/>
  <c r="D3" i="5"/>
  <c r="D9" i="5"/>
  <c r="D10" i="5"/>
  <c r="D11" i="5"/>
  <c r="D16" i="5"/>
  <c r="D17" i="5"/>
  <c r="D18" i="5"/>
  <c r="D19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G4" i="5"/>
  <c r="D4" i="5" s="1"/>
  <c r="D2" i="5"/>
  <c r="B2" i="5"/>
  <c r="D2" i="7" l="1"/>
  <c r="D8" i="5"/>
  <c r="D15" i="5"/>
  <c r="D14" i="5"/>
  <c r="D13" i="5"/>
  <c r="D5" i="5"/>
  <c r="D7" i="5"/>
  <c r="D6" i="5"/>
  <c r="D20" i="5"/>
  <c r="D12" i="5"/>
  <c r="B4" i="4" l="1"/>
  <c r="B6" i="4"/>
  <c r="B7" i="4"/>
  <c r="B8" i="4"/>
  <c r="B9" i="4"/>
  <c r="B11" i="4"/>
  <c r="B12" i="4"/>
  <c r="B13" i="4"/>
  <c r="B14" i="4"/>
  <c r="B16" i="4"/>
  <c r="B17" i="4"/>
  <c r="B18" i="4"/>
  <c r="B20" i="4"/>
  <c r="B21" i="4"/>
  <c r="B22" i="4"/>
  <c r="B23" i="4"/>
  <c r="B25" i="4"/>
  <c r="B26" i="4"/>
  <c r="B27" i="4"/>
  <c r="B29" i="4"/>
  <c r="B30" i="4"/>
  <c r="B31" i="4"/>
  <c r="A4" i="4"/>
  <c r="A6" i="4"/>
  <c r="A7" i="4"/>
  <c r="A8" i="4"/>
  <c r="A9" i="4"/>
  <c r="A11" i="4"/>
  <c r="A12" i="4"/>
  <c r="A13" i="4"/>
  <c r="A14" i="4"/>
  <c r="A16" i="4"/>
  <c r="A17" i="4"/>
  <c r="A18" i="4"/>
  <c r="A20" i="4"/>
  <c r="A21" i="4"/>
  <c r="A22" i="4"/>
  <c r="A23" i="4"/>
  <c r="A25" i="4"/>
  <c r="A26" i="4"/>
  <c r="A27" i="4"/>
  <c r="A29" i="4"/>
  <c r="A30" i="4"/>
  <c r="A31" i="4"/>
  <c r="A2" i="4"/>
  <c r="B2" i="4"/>
  <c r="A3" i="4"/>
  <c r="B3" i="4"/>
  <c r="A5" i="4"/>
  <c r="B5" i="4"/>
  <c r="A10" i="4"/>
  <c r="B10" i="4"/>
  <c r="A15" i="4"/>
  <c r="B15" i="4"/>
  <c r="A19" i="4"/>
  <c r="B19" i="4"/>
  <c r="A24" i="4"/>
  <c r="B24" i="4"/>
  <c r="A28" i="4"/>
  <c r="B28" i="4"/>
  <c r="A32" i="4"/>
  <c r="B32" i="4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H4" i="2"/>
  <c r="D2" i="2"/>
</calcChain>
</file>

<file path=xl/sharedStrings.xml><?xml version="1.0" encoding="utf-8"?>
<sst xmlns="http://schemas.openxmlformats.org/spreadsheetml/2006/main" count="38" uniqueCount="12">
  <si>
    <t>P [MPa]</t>
  </si>
  <si>
    <t>Solubility [g-sol/g-pol-am]</t>
  </si>
  <si>
    <t>MW1 [g/mol]</t>
  </si>
  <si>
    <t>Solubility [cm^3(stp)/cm^3]</t>
  </si>
  <si>
    <t>rho2 [g-pol/cm^3-pol]</t>
  </si>
  <si>
    <t>STP [cm^3(STP)/mol]</t>
  </si>
  <si>
    <t>P [atm]</t>
  </si>
  <si>
    <t># https://doi.org/10.1021/acs.iecr.1c01854</t>
  </si>
  <si>
    <t># 10.1021/bk-2004-0876.ch004</t>
  </si>
  <si>
    <t>#combined from 35C_1 and 35C_2 sheets</t>
  </si>
  <si>
    <t>rho2_am [g-pol/cm^3-pol]</t>
  </si>
  <si>
    <t># https://doi.org/10.1016/0021-9797(66)90090-7, Fig1 (oriented)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</si>
</sst>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Veith et 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'35C_1.049'!$B$2:$B$27</c:f>
              <c:numCache>
                <c:formatCode>General</c:formatCode>
                <c:ptCount val="26"/>
                <c:pt idx="0">
                  <c:v>0.32689203413940199</c:v>
                </c:pt>
                <c:pt idx="1">
                  <c:v>0.36840213371265923</c:v>
                </c:pt>
                <c:pt idx="2">
                  <c:v>0.49812119487908879</c:v>
                </c:pt>
                <c:pt idx="3">
                  <c:v>0.65897283072546187</c:v>
                </c:pt>
                <c:pt idx="4">
                  <c:v>0.7731256045519197</c:v>
                </c:pt>
                <c:pt idx="5">
                  <c:v>0.81982446657183483</c:v>
                </c:pt>
                <c:pt idx="6">
                  <c:v>0.84057951635846362</c:v>
                </c:pt>
                <c:pt idx="7">
                  <c:v>0.86652332859174908</c:v>
                </c:pt>
                <c:pt idx="8">
                  <c:v>1.0273749644381129</c:v>
                </c:pt>
                <c:pt idx="9">
                  <c:v>1.3750220483641498</c:v>
                </c:pt>
                <c:pt idx="10">
                  <c:v>1.4320984352773778</c:v>
                </c:pt>
                <c:pt idx="11">
                  <c:v>1.4839860597439467</c:v>
                </c:pt>
                <c:pt idx="12">
                  <c:v>1.5514399715504925</c:v>
                </c:pt>
                <c:pt idx="13">
                  <c:v>1.6344601706970048</c:v>
                </c:pt>
                <c:pt idx="14">
                  <c:v>2.1377701280227588</c:v>
                </c:pt>
                <c:pt idx="15">
                  <c:v>2.2415453769558966</c:v>
                </c:pt>
                <c:pt idx="16">
                  <c:v>2.8849519203413911</c:v>
                </c:pt>
                <c:pt idx="17">
                  <c:v>3.0769361308677001</c:v>
                </c:pt>
              </c:numCache>
            </c:numRef>
          </c:xVal>
          <c:yVal>
            <c:numRef>
              <c:f>'35C_1.049'!$D$2:$D$27</c:f>
              <c:numCache>
                <c:formatCode>General</c:formatCode>
                <c:ptCount val="26"/>
                <c:pt idx="0">
                  <c:v>1.0419628899985608E-3</c:v>
                </c:pt>
                <c:pt idx="1">
                  <c:v>1.1191453262947529E-3</c:v>
                </c:pt>
                <c:pt idx="2">
                  <c:v>1.3892838533314093E-3</c:v>
                </c:pt>
                <c:pt idx="3">
                  <c:v>1.8137872529604571E-3</c:v>
                </c:pt>
                <c:pt idx="4">
                  <c:v>1.9295609074047374E-3</c:v>
                </c:pt>
                <c:pt idx="5">
                  <c:v>1.9488565164787891E-3</c:v>
                </c:pt>
                <c:pt idx="6">
                  <c:v>2.1804038253673578E-3</c:v>
                </c:pt>
                <c:pt idx="7">
                  <c:v>2.238290652589498E-3</c:v>
                </c:pt>
                <c:pt idx="8">
                  <c:v>2.5084291796261624E-3</c:v>
                </c:pt>
                <c:pt idx="9">
                  <c:v>3.125888669995682E-3</c:v>
                </c:pt>
                <c:pt idx="10">
                  <c:v>3.2030711062918742E-3</c:v>
                </c:pt>
                <c:pt idx="11">
                  <c:v>3.2995491516621105E-3</c:v>
                </c:pt>
                <c:pt idx="12">
                  <c:v>3.3960271970323468E-3</c:v>
                </c:pt>
                <c:pt idx="13">
                  <c:v>3.5310964605506788E-3</c:v>
                </c:pt>
                <c:pt idx="14">
                  <c:v>4.2643296053644867E-3</c:v>
                </c:pt>
                <c:pt idx="15">
                  <c:v>4.3222164325866265E-3</c:v>
                </c:pt>
                <c:pt idx="16">
                  <c:v>5.267701277214952E-3</c:v>
                </c:pt>
                <c:pt idx="17">
                  <c:v>5.5378398042516168E-3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C-493D-8FF2-57A737614279}"/>
            </c:ext>
          </c:extLst>
        </c:ser>
        <c:ser>
          <c:idx val="1"/>
          <c:order val="1"/>
          <c:tx>
            <c:v>NELF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'35C'!$A$2:$A$32</c:f>
              <c:numCache>
                <c:formatCode>General</c:formatCode>
                <c:ptCount val="31"/>
                <c:pt idx="0">
                  <c:v>4.4722719141323999E-3</c:v>
                </c:pt>
                <c:pt idx="1">
                  <c:v>8.4973166368515193E-2</c:v>
                </c:pt>
                <c:pt idx="2">
                  <c:v>9.0066666666666573E-2</c:v>
                </c:pt>
                <c:pt idx="3">
                  <c:v>0.20572450805008899</c:v>
                </c:pt>
                <c:pt idx="4">
                  <c:v>0.21015555555555512</c:v>
                </c:pt>
                <c:pt idx="5">
                  <c:v>0.30522592592592535</c:v>
                </c:pt>
                <c:pt idx="6">
                  <c:v>0.34525555555555482</c:v>
                </c:pt>
                <c:pt idx="7">
                  <c:v>0.49536666666666579</c:v>
                </c:pt>
                <c:pt idx="8">
                  <c:v>0.50983899821109102</c:v>
                </c:pt>
                <c:pt idx="9">
                  <c:v>0.57542592592592567</c:v>
                </c:pt>
                <c:pt idx="10">
                  <c:v>0.60544814814814718</c:v>
                </c:pt>
                <c:pt idx="11">
                  <c:v>0.64547777777777671</c:v>
                </c:pt>
                <c:pt idx="12">
                  <c:v>0.86063703703703631</c:v>
                </c:pt>
                <c:pt idx="13">
                  <c:v>0.91234347048300501</c:v>
                </c:pt>
                <c:pt idx="14">
                  <c:v>0.92068148148148055</c:v>
                </c:pt>
                <c:pt idx="15">
                  <c:v>0.98072592592592556</c:v>
                </c:pt>
                <c:pt idx="16">
                  <c:v>1.1758703703703663</c:v>
                </c:pt>
                <c:pt idx="17">
                  <c:v>1.216457960644</c:v>
                </c:pt>
                <c:pt idx="18">
                  <c:v>1.2309111111111064</c:v>
                </c:pt>
                <c:pt idx="19">
                  <c:v>1.2609333333333288</c:v>
                </c:pt>
                <c:pt idx="20">
                  <c:v>1.3159740740740686</c:v>
                </c:pt>
                <c:pt idx="21">
                  <c:v>1.3910296296296198</c:v>
                </c:pt>
                <c:pt idx="22">
                  <c:v>1.5250447227191399</c:v>
                </c:pt>
                <c:pt idx="23">
                  <c:v>1.5411407407407329</c:v>
                </c:pt>
                <c:pt idx="24">
                  <c:v>1.6612296296296234</c:v>
                </c:pt>
                <c:pt idx="25">
                  <c:v>1.7012592592592568</c:v>
                </c:pt>
                <c:pt idx="26">
                  <c:v>1.7531305903398899</c:v>
                </c:pt>
                <c:pt idx="27">
                  <c:v>1.7562999999999966</c:v>
                </c:pt>
                <c:pt idx="28">
                  <c:v>1.8813925925925923</c:v>
                </c:pt>
                <c:pt idx="29">
                  <c:v>2.0164925925925887</c:v>
                </c:pt>
                <c:pt idx="30">
                  <c:v>2.0259391771019599</c:v>
                </c:pt>
              </c:numCache>
            </c:numRef>
          </c:xVal>
          <c:yVal>
            <c:numRef>
              <c:f>'35C'!$B$2:$B$32</c:f>
              <c:numCache>
                <c:formatCode>General</c:formatCode>
                <c:ptCount val="31"/>
                <c:pt idx="0">
                  <c:v>0</c:v>
                </c:pt>
                <c:pt idx="1">
                  <c:v>3.4146341463414599E-4</c:v>
                </c:pt>
                <c:pt idx="2">
                  <c:v>3.8647092551901058E-4</c:v>
                </c:pt>
                <c:pt idx="3">
                  <c:v>7.31707317073169E-4</c:v>
                </c:pt>
                <c:pt idx="4">
                  <c:v>7.9636433137250608E-4</c:v>
                </c:pt>
                <c:pt idx="5">
                  <c:v>1.0657228552190905E-3</c:v>
                </c:pt>
                <c:pt idx="6">
                  <c:v>1.1711240167242749E-3</c:v>
                </c:pt>
                <c:pt idx="7">
                  <c:v>1.6278623832467402E-3</c:v>
                </c:pt>
                <c:pt idx="8">
                  <c:v>1.4878048780487801E-3</c:v>
                </c:pt>
                <c:pt idx="9">
                  <c:v>1.6864185840829561E-3</c:v>
                </c:pt>
                <c:pt idx="10">
                  <c:v>1.8737984267588369E-3</c:v>
                </c:pt>
                <c:pt idx="11">
                  <c:v>1.8855096669260776E-3</c:v>
                </c:pt>
                <c:pt idx="12">
                  <c:v>2.4242267146192464E-3</c:v>
                </c:pt>
                <c:pt idx="13">
                  <c:v>2.3658536585365801E-3</c:v>
                </c:pt>
                <c:pt idx="14">
                  <c:v>2.4710716752882147E-3</c:v>
                </c:pt>
                <c:pt idx="15">
                  <c:v>2.6116065572951343E-3</c:v>
                </c:pt>
                <c:pt idx="16">
                  <c:v>3.0214999631486242E-3</c:v>
                </c:pt>
                <c:pt idx="17">
                  <c:v>2.9756097560975601E-3</c:v>
                </c:pt>
                <c:pt idx="18">
                  <c:v>2.9746550024796559E-3</c:v>
                </c:pt>
                <c:pt idx="19">
                  <c:v>3.1737460853227839E-3</c:v>
                </c:pt>
                <c:pt idx="20">
                  <c:v>3.1737460853227839E-3</c:v>
                </c:pt>
                <c:pt idx="21">
                  <c:v>3.3025697271624557E-3</c:v>
                </c:pt>
                <c:pt idx="22">
                  <c:v>3.4878048780487801E-3</c:v>
                </c:pt>
                <c:pt idx="23">
                  <c:v>3.5953507313435211E-3</c:v>
                </c:pt>
                <c:pt idx="24">
                  <c:v>3.7124631330159525E-3</c:v>
                </c:pt>
                <c:pt idx="25">
                  <c:v>3.7827305740194086E-3</c:v>
                </c:pt>
                <c:pt idx="26">
                  <c:v>3.8536585365853602E-3</c:v>
                </c:pt>
                <c:pt idx="27">
                  <c:v>3.8295755346883769E-3</c:v>
                </c:pt>
                <c:pt idx="28">
                  <c:v>4.0286666175315062E-3</c:v>
                </c:pt>
                <c:pt idx="29">
                  <c:v>4.157490259371178E-3</c:v>
                </c:pt>
                <c:pt idx="30">
                  <c:v>4.1219512195121901E-3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C-493D-8FF2-57A737614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9728"/>
        <c:axId val="571236776"/>
      </c:scatterChart>
      <c:valAx>
        <c:axId val="5712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6776"/>
        <c:crosses val="autoZero"/>
        <c:crossBetween val="midCat"/>
      </c:valAx>
      <c:valAx>
        <c:axId val="5712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11</xdr:col>
      <xdr:colOff>371475</xdr:colOff>
      <xdr:row>16</xdr:row>
      <xdr:rowOff>85725</xdr:rowOff>
    </xdr:to>
    <xdr:pic>
      <xdr:nvPicPr>
        <xdr:cNvPr id="3" name="Picture 2" descr="Machine generated alternative text: E  u  E  100  50  20  1.0  0  e  25t  8 10 12 14 16 18 20 22 24 &amp; 2B 3032 3436  Pressure abs) ">
          <a:extLst>
            <a:ext uri="{FF2B5EF4-FFF2-40B4-BE49-F238E27FC236}">
              <a16:creationId xmlns:a16="http://schemas.microsoft.com/office/drawing/2014/main" id="{D552D385-E36C-41AB-A5E5-96EA655C6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762000"/>
          <a:ext cx="40290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11</xdr:col>
      <xdr:colOff>371475</xdr:colOff>
      <xdr:row>16</xdr:row>
      <xdr:rowOff>85725</xdr:rowOff>
    </xdr:to>
    <xdr:pic>
      <xdr:nvPicPr>
        <xdr:cNvPr id="2" name="Picture 1" descr="Machine generated alternative text: E  u  E  100  50  20  1.0  0  e  25t  8 10 12 14 16 18 20 22 24 &amp; 2B 3032 3436  Pressure abs) ">
          <a:extLst>
            <a:ext uri="{FF2B5EF4-FFF2-40B4-BE49-F238E27FC236}">
              <a16:creationId xmlns:a16="http://schemas.microsoft.com/office/drawing/2014/main" id="{FEB8B24F-DFC5-4165-89E5-8B1BE75CB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762000"/>
          <a:ext cx="40290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1295400</xdr:colOff>
      <xdr:row>14</xdr:row>
      <xdr:rowOff>47625</xdr:rowOff>
    </xdr:from>
    <xdr:to>
      <xdr:col>10</xdr:col>
      <xdr:colOff>552450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80656-7CD2-4BAB-ADE2-BD2640CC2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11</xdr:col>
      <xdr:colOff>371475</xdr:colOff>
      <xdr:row>16</xdr:row>
      <xdr:rowOff>85725</xdr:rowOff>
    </xdr:to>
    <xdr:pic>
      <xdr:nvPicPr>
        <xdr:cNvPr id="2" name="Picture 1" descr="Machine generated alternative text: E  u  E  100  50  20  1.0  0  e  25t  8 10 12 14 16 18 20 22 24 &amp; 2B 3032 3436  Pressure abs) ">
          <a:extLst>
            <a:ext uri="{FF2B5EF4-FFF2-40B4-BE49-F238E27FC236}">
              <a16:creationId xmlns:a16="http://schemas.microsoft.com/office/drawing/2014/main" id="{0041A40A-9A94-45DB-B849-533D20A40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762000"/>
          <a:ext cx="40290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66676</xdr:colOff>
      <xdr:row>3</xdr:row>
      <xdr:rowOff>180976</xdr:rowOff>
    </xdr:from>
    <xdr:to>
      <xdr:col>9</xdr:col>
      <xdr:colOff>47626</xdr:colOff>
      <xdr:row>13</xdr:row>
      <xdr:rowOff>85726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90041E-EB49-4C88-9748-9A6BEDF48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6" y="752476"/>
          <a:ext cx="1809750" cy="1809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0</xdr:rowOff>
    </xdr:from>
    <xdr:to>
      <xdr:col>7</xdr:col>
      <xdr:colOff>457201</xdr:colOff>
      <xdr:row>9</xdr:row>
      <xdr:rowOff>84462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A7EC46-9C8F-4441-B4CE-0518B1DBD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190500"/>
          <a:ext cx="2286000" cy="1608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8C0F-2D51-4DAD-89F9-9B6F1F4537A9}">
  <dimension ref="A1:J27"/>
  <sheetViews>
    <sheetView workbookViewId="0">
      <selection activeCell="I4" sqref="I4"/>
    </sheetView>
  </sheetViews>
  <sheetFormatPr defaultRowHeight="15" x14ac:dyDescent="0.25"/>
  <cols>
    <col min="1" max="2" width="9.140625" style="1"/>
    <col min="3" max="3" width="26" style="1" bestFit="1" customWidth="1"/>
    <col min="4" max="4" width="24.85546875" style="1" bestFit="1" customWidth="1"/>
    <col min="5" max="16384" width="9.140625" style="1"/>
  </cols>
  <sheetData>
    <row r="1" spans="1:10" x14ac:dyDescent="0.25">
      <c r="A1" s="1" t="s">
        <v>6</v>
      </c>
      <c r="B1" s="1" t="s">
        <v>0</v>
      </c>
      <c r="C1" s="1" t="s">
        <v>3</v>
      </c>
      <c r="D1" s="1" t="s">
        <v>1</v>
      </c>
      <c r="F1" s="2" t="s">
        <v>11</v>
      </c>
    </row>
    <row r="2" spans="1:10" x14ac:dyDescent="0.25">
      <c r="A2" s="1">
        <v>2.8677098150782299</v>
      </c>
      <c r="B2" s="1">
        <f>A2*0.101325</f>
        <v>0.29057069701280164</v>
      </c>
      <c r="C2" s="1">
        <v>1.51133501259445</v>
      </c>
      <c r="D2" s="1">
        <f>C2/$G$4*$G$2/$G$3</f>
        <v>1.157736544442841E-3</v>
      </c>
      <c r="E2" s="3"/>
      <c r="F2" s="1" t="s">
        <v>2</v>
      </c>
      <c r="G2" s="1">
        <v>18</v>
      </c>
    </row>
    <row r="3" spans="1:10" x14ac:dyDescent="0.25">
      <c r="A3" s="1">
        <v>4.0967283072546197</v>
      </c>
      <c r="B3" s="1">
        <f t="shared" ref="B3:B20" si="0">A3*0.101325</f>
        <v>0.41510099573257431</v>
      </c>
      <c r="C3" s="1">
        <v>1.91435768261964</v>
      </c>
      <c r="D3" s="1">
        <f t="shared" ref="D3:D20" si="1">C3/$G$4*$G$2/$G$3</f>
        <v>1.4664662896276012E-3</v>
      </c>
      <c r="E3" s="3"/>
      <c r="F3" s="1" t="s">
        <v>10</v>
      </c>
      <c r="G3" s="1">
        <v>1.0489999999999999</v>
      </c>
    </row>
    <row r="4" spans="1:10" x14ac:dyDescent="0.25">
      <c r="A4" s="1">
        <v>4.35277382645803</v>
      </c>
      <c r="B4" s="1">
        <f t="shared" si="0"/>
        <v>0.44104480796585988</v>
      </c>
      <c r="C4" s="1">
        <v>2.1410579345088099</v>
      </c>
      <c r="D4" s="1">
        <f t="shared" si="1"/>
        <v>1.6401267712940291E-3</v>
      </c>
      <c r="E4" s="3"/>
      <c r="F4" s="1" t="s">
        <v>5</v>
      </c>
      <c r="G4" s="1">
        <f>22400</f>
        <v>22400</v>
      </c>
      <c r="J4" s="3"/>
    </row>
    <row r="5" spans="1:10" x14ac:dyDescent="0.25">
      <c r="A5" s="1">
        <v>5.0697012802275898</v>
      </c>
      <c r="B5" s="1">
        <f t="shared" si="0"/>
        <v>0.51368748221906058</v>
      </c>
      <c r="C5" s="1">
        <v>2.4685138539042799</v>
      </c>
      <c r="D5" s="1">
        <f t="shared" si="1"/>
        <v>1.8909696892566493E-3</v>
      </c>
      <c r="E5" s="3"/>
      <c r="F5"/>
    </row>
    <row r="6" spans="1:10" x14ac:dyDescent="0.25">
      <c r="A6" s="1">
        <v>5.9402560455191997</v>
      </c>
      <c r="B6" s="1">
        <f t="shared" si="0"/>
        <v>0.60189644381223295</v>
      </c>
      <c r="C6" s="1">
        <v>2.5188916876574199</v>
      </c>
      <c r="D6" s="1">
        <f t="shared" si="1"/>
        <v>1.9295609074047374E-3</v>
      </c>
      <c r="E6" s="3"/>
    </row>
    <row r="7" spans="1:10" x14ac:dyDescent="0.25">
      <c r="A7" s="1">
        <v>7.8862019914651498</v>
      </c>
      <c r="B7" s="1">
        <f t="shared" si="0"/>
        <v>0.79906941678520627</v>
      </c>
      <c r="C7" s="1">
        <v>3.2997481108312301</v>
      </c>
      <c r="D7" s="1">
        <f t="shared" si="1"/>
        <v>2.5277247887002135E-3</v>
      </c>
      <c r="E7" s="3"/>
    </row>
    <row r="8" spans="1:10" x14ac:dyDescent="0.25">
      <c r="A8" s="1">
        <v>8.9103840682788</v>
      </c>
      <c r="B8" s="1">
        <f t="shared" si="0"/>
        <v>0.90284466571834943</v>
      </c>
      <c r="C8" s="1">
        <v>3.6775818639798401</v>
      </c>
      <c r="D8" s="1">
        <f t="shared" si="1"/>
        <v>2.817158924810922E-3</v>
      </c>
      <c r="E8" s="3"/>
    </row>
    <row r="9" spans="1:10" x14ac:dyDescent="0.25">
      <c r="A9" s="1">
        <v>10.907539118065401</v>
      </c>
      <c r="B9" s="1">
        <f t="shared" si="0"/>
        <v>1.1052064011379767</v>
      </c>
      <c r="C9" s="1">
        <v>4.0806045340050296</v>
      </c>
      <c r="D9" s="1">
        <f t="shared" si="1"/>
        <v>3.125888669995682E-3</v>
      </c>
      <c r="E9" s="3"/>
    </row>
    <row r="10" spans="1:10" x14ac:dyDescent="0.25">
      <c r="A10" s="1">
        <v>11.317211948790799</v>
      </c>
      <c r="B10" s="1">
        <f t="shared" si="0"/>
        <v>1.1467165007112277</v>
      </c>
      <c r="C10" s="1">
        <v>4.2821158690176304</v>
      </c>
      <c r="D10" s="1">
        <f t="shared" si="1"/>
        <v>3.2802535425880668E-3</v>
      </c>
      <c r="E10" s="3"/>
    </row>
    <row r="11" spans="1:10" x14ac:dyDescent="0.25">
      <c r="A11" s="1">
        <v>13.2631578947368</v>
      </c>
      <c r="B11" s="1">
        <f t="shared" si="0"/>
        <v>1.3438894736842062</v>
      </c>
      <c r="C11" s="1">
        <v>4.8362720403022603</v>
      </c>
      <c r="D11" s="1">
        <f t="shared" si="1"/>
        <v>3.7047569422171069E-3</v>
      </c>
      <c r="E11" s="3"/>
    </row>
    <row r="12" spans="1:10" x14ac:dyDescent="0.25">
      <c r="A12" s="1">
        <v>14.6458036984352</v>
      </c>
      <c r="B12" s="1">
        <f t="shared" si="0"/>
        <v>1.4839860597439467</v>
      </c>
      <c r="C12" s="1">
        <v>5.0629722921914304</v>
      </c>
      <c r="D12" s="1">
        <f t="shared" si="1"/>
        <v>3.8784174238835349E-3</v>
      </c>
      <c r="E12" s="3"/>
    </row>
    <row r="13" spans="1:10" x14ac:dyDescent="0.25">
      <c r="A13" s="1">
        <v>15.106685633001399</v>
      </c>
      <c r="B13" s="1">
        <f t="shared" si="0"/>
        <v>1.5306849217638667</v>
      </c>
      <c r="C13" s="1">
        <v>5.2141057934508801</v>
      </c>
      <c r="D13" s="1">
        <f t="shared" si="1"/>
        <v>3.9941910783278228E-3</v>
      </c>
      <c r="E13" s="3"/>
    </row>
    <row r="14" spans="1:10" x14ac:dyDescent="0.25">
      <c r="A14" s="1">
        <v>17.308677098150699</v>
      </c>
      <c r="B14" s="1">
        <f t="shared" si="0"/>
        <v>1.7538017069701195</v>
      </c>
      <c r="C14" s="1">
        <v>5.5415617128463399</v>
      </c>
      <c r="D14" s="1">
        <f t="shared" si="1"/>
        <v>4.2450339962904343E-3</v>
      </c>
      <c r="E14" s="3"/>
    </row>
    <row r="15" spans="1:10" x14ac:dyDescent="0.25">
      <c r="A15" s="1">
        <v>17.359886201991401</v>
      </c>
      <c r="B15" s="1">
        <f t="shared" si="0"/>
        <v>1.7589904694167786</v>
      </c>
      <c r="C15" s="1">
        <v>5.5919395465994901</v>
      </c>
      <c r="D15" s="1">
        <f t="shared" si="1"/>
        <v>4.2836252144385313E-3</v>
      </c>
      <c r="E15" s="3"/>
    </row>
    <row r="16" spans="1:10" x14ac:dyDescent="0.25">
      <c r="A16" s="1">
        <v>18.230440967282998</v>
      </c>
      <c r="B16" s="1">
        <f t="shared" si="0"/>
        <v>1.8471994310099498</v>
      </c>
      <c r="C16" s="1">
        <v>6.0453400503778303</v>
      </c>
      <c r="D16" s="1">
        <f t="shared" si="1"/>
        <v>4.6309461777713874E-3</v>
      </c>
      <c r="E16" s="3"/>
    </row>
    <row r="17" spans="1:5" x14ac:dyDescent="0.25">
      <c r="A17" s="1">
        <v>18.844950213371199</v>
      </c>
      <c r="B17" s="1">
        <f t="shared" si="0"/>
        <v>1.9094645803698367</v>
      </c>
      <c r="C17" s="1">
        <v>6.1712846347607</v>
      </c>
      <c r="D17" s="1">
        <f t="shared" si="1"/>
        <v>4.7274242231416241E-3</v>
      </c>
      <c r="E17" s="3"/>
    </row>
    <row r="18" spans="1:5" x14ac:dyDescent="0.25">
      <c r="A18" s="1">
        <v>23.8122332859175</v>
      </c>
      <c r="B18" s="1">
        <f t="shared" si="0"/>
        <v>2.4127745376955905</v>
      </c>
      <c r="C18" s="1">
        <v>6.9269521410579298</v>
      </c>
      <c r="D18" s="1">
        <f t="shared" si="1"/>
        <v>5.3062924953630472E-3</v>
      </c>
      <c r="E18" s="3"/>
    </row>
    <row r="19" spans="1:5" x14ac:dyDescent="0.25">
      <c r="A19" s="1">
        <v>26.0654338549075</v>
      </c>
      <c r="B19" s="1">
        <f t="shared" si="0"/>
        <v>2.6410800853485026</v>
      </c>
      <c r="C19" s="1">
        <v>7.5566750629722899</v>
      </c>
      <c r="D19" s="1">
        <f t="shared" si="1"/>
        <v>5.7886827222142353E-3</v>
      </c>
      <c r="E19" s="3"/>
    </row>
    <row r="20" spans="1:5" x14ac:dyDescent="0.25">
      <c r="A20" s="1">
        <v>26.8847795163584</v>
      </c>
      <c r="B20" s="1">
        <f t="shared" si="0"/>
        <v>2.7241002844950146</v>
      </c>
      <c r="C20" s="1">
        <v>7.8589420654911804</v>
      </c>
      <c r="D20" s="1">
        <f t="shared" si="1"/>
        <v>6.020230031102804E-3</v>
      </c>
      <c r="E20" s="3"/>
    </row>
    <row r="21" spans="1:5" x14ac:dyDescent="0.25">
      <c r="E21" s="3"/>
    </row>
    <row r="22" spans="1:5" x14ac:dyDescent="0.25">
      <c r="E22" s="3"/>
    </row>
    <row r="23" spans="1:5" x14ac:dyDescent="0.25">
      <c r="E23" s="3"/>
    </row>
    <row r="24" spans="1:5" x14ac:dyDescent="0.25">
      <c r="E24" s="3"/>
    </row>
    <row r="25" spans="1:5" x14ac:dyDescent="0.25">
      <c r="E25" s="3"/>
    </row>
    <row r="26" spans="1:5" x14ac:dyDescent="0.25">
      <c r="E26" s="3"/>
    </row>
    <row r="27" spans="1:5" x14ac:dyDescent="0.25">
      <c r="E27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6433-CA17-4B9E-AA14-9BDA7F2DF5F2}">
  <dimension ref="A1:J27"/>
  <sheetViews>
    <sheetView workbookViewId="0">
      <selection activeCell="C26" sqref="C26"/>
    </sheetView>
  </sheetViews>
  <sheetFormatPr defaultRowHeight="15" x14ac:dyDescent="0.25"/>
  <cols>
    <col min="1" max="2" width="9.140625" style="1"/>
    <col min="3" max="3" width="26" style="1" bestFit="1" customWidth="1"/>
    <col min="4" max="4" width="24.85546875" style="1" bestFit="1" customWidth="1"/>
    <col min="5" max="16384" width="9.140625" style="1"/>
  </cols>
  <sheetData>
    <row r="1" spans="1:10" x14ac:dyDescent="0.25">
      <c r="A1" s="1" t="s">
        <v>6</v>
      </c>
      <c r="B1" s="1" t="s">
        <v>0</v>
      </c>
      <c r="C1" s="1" t="s">
        <v>3</v>
      </c>
      <c r="D1" s="1" t="s">
        <v>1</v>
      </c>
      <c r="F1" s="2" t="s">
        <v>11</v>
      </c>
    </row>
    <row r="2" spans="1:10" x14ac:dyDescent="0.25">
      <c r="A2" s="1">
        <v>3.2261735419630102</v>
      </c>
      <c r="B2" s="1">
        <f>A2*0.101325</f>
        <v>0.32689203413940199</v>
      </c>
      <c r="C2" s="1">
        <v>1.3602015113350101</v>
      </c>
      <c r="D2" s="1">
        <f>C2/$G$4*$G$2/$G$3</f>
        <v>1.0419628899985608E-3</v>
      </c>
      <c r="E2" s="3"/>
      <c r="F2" s="1" t="s">
        <v>2</v>
      </c>
      <c r="G2" s="1">
        <v>18</v>
      </c>
    </row>
    <row r="3" spans="1:10" x14ac:dyDescent="0.25">
      <c r="A3" s="1">
        <v>3.6358463726884702</v>
      </c>
      <c r="B3" s="1">
        <f t="shared" ref="B3:B19" si="0">A3*0.101325</f>
        <v>0.36840213371265923</v>
      </c>
      <c r="C3" s="1">
        <v>1.46095717884131</v>
      </c>
      <c r="D3" s="1">
        <f t="shared" ref="D3:D19" si="1">C3/$G$4*$G$2/$G$3</f>
        <v>1.1191453262947529E-3</v>
      </c>
      <c r="E3" s="3"/>
      <c r="F3" s="1" t="s">
        <v>10</v>
      </c>
      <c r="G3" s="1">
        <v>1.0489999999999999</v>
      </c>
    </row>
    <row r="4" spans="1:10" x14ac:dyDescent="0.25">
      <c r="A4" s="1">
        <v>4.9160739687055397</v>
      </c>
      <c r="B4" s="1">
        <f t="shared" si="0"/>
        <v>0.49812119487908879</v>
      </c>
      <c r="C4" s="1">
        <v>1.8136020151133401</v>
      </c>
      <c r="D4" s="1">
        <f t="shared" si="1"/>
        <v>1.3892838533314093E-3</v>
      </c>
      <c r="E4" s="3"/>
      <c r="F4" s="1" t="s">
        <v>5</v>
      </c>
      <c r="G4" s="1">
        <f>22400</f>
        <v>22400</v>
      </c>
      <c r="J4" s="3"/>
    </row>
    <row r="5" spans="1:10" x14ac:dyDescent="0.25">
      <c r="A5" s="1">
        <v>6.5035561877667103</v>
      </c>
      <c r="B5" s="1">
        <f t="shared" si="0"/>
        <v>0.65897283072546187</v>
      </c>
      <c r="C5" s="1">
        <v>2.36775818639798</v>
      </c>
      <c r="D5" s="1">
        <f t="shared" si="1"/>
        <v>1.8137872529604571E-3</v>
      </c>
      <c r="E5" s="3"/>
    </row>
    <row r="6" spans="1:10" x14ac:dyDescent="0.25">
      <c r="A6" s="1">
        <v>7.6301564722617297</v>
      </c>
      <c r="B6" s="1">
        <f t="shared" si="0"/>
        <v>0.7731256045519197</v>
      </c>
      <c r="C6" s="1">
        <v>2.5188916876574199</v>
      </c>
      <c r="D6" s="1">
        <f t="shared" si="1"/>
        <v>1.9295609074047374E-3</v>
      </c>
      <c r="E6" s="3"/>
    </row>
    <row r="7" spans="1:10" x14ac:dyDescent="0.25">
      <c r="A7" s="1">
        <v>8.0910384068278791</v>
      </c>
      <c r="B7" s="1">
        <f t="shared" si="0"/>
        <v>0.81982446657183483</v>
      </c>
      <c r="C7" s="1">
        <v>2.5440806045339999</v>
      </c>
      <c r="D7" s="1">
        <f t="shared" si="1"/>
        <v>1.9488565164787891E-3</v>
      </c>
      <c r="E7" s="3"/>
    </row>
    <row r="8" spans="1:10" x14ac:dyDescent="0.25">
      <c r="A8" s="1">
        <v>8.2958748221906102</v>
      </c>
      <c r="B8" s="1">
        <f t="shared" si="0"/>
        <v>0.84057951635846362</v>
      </c>
      <c r="C8" s="1">
        <v>2.8463476070528899</v>
      </c>
      <c r="D8" s="1">
        <f t="shared" si="1"/>
        <v>2.1804038253673578E-3</v>
      </c>
      <c r="E8" s="3"/>
    </row>
    <row r="9" spans="1:10" x14ac:dyDescent="0.25">
      <c r="A9" s="1">
        <v>8.5519203413940197</v>
      </c>
      <c r="B9" s="1">
        <f t="shared" si="0"/>
        <v>0.86652332859174908</v>
      </c>
      <c r="C9" s="1">
        <v>2.9219143576826099</v>
      </c>
      <c r="D9" s="1">
        <f t="shared" si="1"/>
        <v>2.238290652589498E-3</v>
      </c>
      <c r="E9" s="3"/>
    </row>
    <row r="10" spans="1:10" x14ac:dyDescent="0.25">
      <c r="A10" s="1">
        <v>10.1394025604551</v>
      </c>
      <c r="B10" s="1">
        <f t="shared" si="0"/>
        <v>1.0273749644381129</v>
      </c>
      <c r="C10" s="1">
        <v>3.2745591939546501</v>
      </c>
      <c r="D10" s="1">
        <f t="shared" si="1"/>
        <v>2.5084291796261624E-3</v>
      </c>
      <c r="E10" s="3"/>
    </row>
    <row r="11" spans="1:10" x14ac:dyDescent="0.25">
      <c r="A11" s="1">
        <v>13.5704125177809</v>
      </c>
      <c r="B11" s="1">
        <f t="shared" si="0"/>
        <v>1.3750220483641498</v>
      </c>
      <c r="C11" s="1">
        <v>4.0806045340050296</v>
      </c>
      <c r="D11" s="1">
        <f t="shared" si="1"/>
        <v>3.125888669995682E-3</v>
      </c>
      <c r="E11" s="3"/>
    </row>
    <row r="12" spans="1:10" x14ac:dyDescent="0.25">
      <c r="A12" s="1">
        <v>14.133712660028401</v>
      </c>
      <c r="B12" s="1">
        <f t="shared" si="0"/>
        <v>1.4320984352773778</v>
      </c>
      <c r="C12" s="1">
        <v>4.18136020151133</v>
      </c>
      <c r="D12" s="1">
        <f t="shared" si="1"/>
        <v>3.2030711062918742E-3</v>
      </c>
      <c r="E12" s="3"/>
    </row>
    <row r="13" spans="1:10" x14ac:dyDescent="0.25">
      <c r="A13" s="1">
        <v>14.6458036984352</v>
      </c>
      <c r="B13" s="1">
        <f t="shared" si="0"/>
        <v>1.4839860597439467</v>
      </c>
      <c r="C13" s="1">
        <v>4.3073047858941997</v>
      </c>
      <c r="D13" s="1">
        <f t="shared" si="1"/>
        <v>3.2995491516621105E-3</v>
      </c>
      <c r="E13" s="3"/>
    </row>
    <row r="14" spans="1:10" x14ac:dyDescent="0.25">
      <c r="A14" s="1">
        <v>15.3115220483641</v>
      </c>
      <c r="B14" s="1">
        <f t="shared" si="0"/>
        <v>1.5514399715504925</v>
      </c>
      <c r="C14" s="1">
        <v>4.4332493702770703</v>
      </c>
      <c r="D14" s="1">
        <f t="shared" si="1"/>
        <v>3.3960271970323468E-3</v>
      </c>
      <c r="E14" s="3"/>
    </row>
    <row r="15" spans="1:10" x14ac:dyDescent="0.25">
      <c r="A15" s="1">
        <v>16.130867709815</v>
      </c>
      <c r="B15" s="1">
        <f t="shared" si="0"/>
        <v>1.6344601706970048</v>
      </c>
      <c r="C15" s="1">
        <v>4.6095717884130902</v>
      </c>
      <c r="D15" s="1">
        <f t="shared" si="1"/>
        <v>3.5310964605506788E-3</v>
      </c>
      <c r="E15" s="3"/>
    </row>
    <row r="16" spans="1:10" x14ac:dyDescent="0.25">
      <c r="A16" s="1">
        <v>21.098150782361301</v>
      </c>
      <c r="B16" s="1">
        <f t="shared" si="0"/>
        <v>2.1377701280227588</v>
      </c>
      <c r="C16" s="1">
        <v>5.5667506297229199</v>
      </c>
      <c r="D16" s="1">
        <f t="shared" si="1"/>
        <v>4.2643296053644867E-3</v>
      </c>
      <c r="E16" s="3"/>
    </row>
    <row r="17" spans="1:5" x14ac:dyDescent="0.25">
      <c r="A17" s="1">
        <v>22.1223328591749</v>
      </c>
      <c r="B17" s="1">
        <f t="shared" si="0"/>
        <v>2.2415453769558966</v>
      </c>
      <c r="C17" s="1">
        <v>5.6423173803526403</v>
      </c>
      <c r="D17" s="1">
        <f t="shared" si="1"/>
        <v>4.3222164325866265E-3</v>
      </c>
      <c r="E17" s="3"/>
    </row>
    <row r="18" spans="1:5" x14ac:dyDescent="0.25">
      <c r="A18" s="1">
        <v>28.4722617354196</v>
      </c>
      <c r="B18" s="1">
        <f t="shared" si="0"/>
        <v>2.8849519203413911</v>
      </c>
      <c r="C18" s="1">
        <v>6.8765743073047796</v>
      </c>
      <c r="D18" s="1">
        <f t="shared" si="1"/>
        <v>5.267701277214952E-3</v>
      </c>
      <c r="E18" s="3"/>
    </row>
    <row r="19" spans="1:5" x14ac:dyDescent="0.25">
      <c r="A19" s="1">
        <v>30.3669985775248</v>
      </c>
      <c r="B19" s="1">
        <f t="shared" si="0"/>
        <v>3.0769361308677001</v>
      </c>
      <c r="C19" s="1">
        <v>7.2292191435768203</v>
      </c>
      <c r="D19" s="1">
        <f t="shared" si="1"/>
        <v>5.5378398042516168E-3</v>
      </c>
      <c r="E19" s="3"/>
    </row>
    <row r="20" spans="1:5" x14ac:dyDescent="0.25">
      <c r="E20" s="3"/>
    </row>
    <row r="21" spans="1:5" x14ac:dyDescent="0.25">
      <c r="E21" s="3"/>
    </row>
    <row r="22" spans="1:5" x14ac:dyDescent="0.25">
      <c r="E22" s="3"/>
    </row>
    <row r="23" spans="1:5" x14ac:dyDescent="0.25">
      <c r="E23" s="3"/>
    </row>
    <row r="24" spans="1:5" x14ac:dyDescent="0.25">
      <c r="E24" s="3"/>
    </row>
    <row r="25" spans="1:5" x14ac:dyDescent="0.25">
      <c r="E25" s="3"/>
    </row>
    <row r="26" spans="1:5" x14ac:dyDescent="0.25">
      <c r="E26" s="3"/>
    </row>
    <row r="27" spans="1:5" x14ac:dyDescent="0.25">
      <c r="E27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F120-24B7-42BB-BF3A-937FCBF4B98F}">
  <dimension ref="A1:J27"/>
  <sheetViews>
    <sheetView tabSelected="1" workbookViewId="0">
      <selection activeCell="C19" sqref="C19"/>
    </sheetView>
  </sheetViews>
  <sheetFormatPr defaultRowHeight="15" x14ac:dyDescent="0.25"/>
  <cols>
    <col min="1" max="2" width="9.140625" style="1"/>
    <col min="3" max="3" width="26" style="1" bestFit="1" customWidth="1"/>
    <col min="4" max="4" width="24.85546875" style="1" bestFit="1" customWidth="1"/>
    <col min="5" max="16384" width="9.140625" style="1"/>
  </cols>
  <sheetData>
    <row r="1" spans="1:10" x14ac:dyDescent="0.25">
      <c r="A1" s="1" t="s">
        <v>6</v>
      </c>
      <c r="B1" s="1" t="s">
        <v>0</v>
      </c>
      <c r="C1" s="1" t="s">
        <v>3</v>
      </c>
      <c r="D1" s="1" t="s">
        <v>1</v>
      </c>
      <c r="F1" s="2" t="s">
        <v>11</v>
      </c>
    </row>
    <row r="2" spans="1:10" x14ac:dyDescent="0.25">
      <c r="A2" s="1">
        <v>4.8136557610241804</v>
      </c>
      <c r="B2" s="1">
        <f>A2*0.101325</f>
        <v>0.48774366998577506</v>
      </c>
      <c r="C2" s="1">
        <v>1.3853904282115801</v>
      </c>
      <c r="D2" s="1">
        <f>C2/$G$4*$G$2/$G$3</f>
        <v>1.0612584990726049E-3</v>
      </c>
      <c r="E2" s="3"/>
      <c r="F2" s="1" t="s">
        <v>2</v>
      </c>
      <c r="G2" s="1">
        <v>18</v>
      </c>
    </row>
    <row r="3" spans="1:10" x14ac:dyDescent="0.25">
      <c r="A3" s="1">
        <v>5.37695590327169</v>
      </c>
      <c r="B3" s="1">
        <f t="shared" ref="B3:B22" si="0">A3*0.101325</f>
        <v>0.54482005689900403</v>
      </c>
      <c r="C3" s="1">
        <v>1.5617128463476</v>
      </c>
      <c r="D3" s="1">
        <f t="shared" ref="D3:D22" si="1">C3/$G$4*$G$2/$G$3</f>
        <v>1.1963277625909369E-3</v>
      </c>
      <c r="E3" s="3"/>
      <c r="F3" s="1" t="s">
        <v>10</v>
      </c>
      <c r="G3" s="1">
        <v>1.0489999999999999</v>
      </c>
    </row>
    <row r="4" spans="1:10" x14ac:dyDescent="0.25">
      <c r="A4" s="1">
        <v>7.5277382645803597</v>
      </c>
      <c r="B4" s="1">
        <f t="shared" si="0"/>
        <v>0.76274807965860492</v>
      </c>
      <c r="C4" s="1">
        <v>2.0403022670025099</v>
      </c>
      <c r="D4" s="1">
        <f t="shared" si="1"/>
        <v>1.5629443349978371E-3</v>
      </c>
      <c r="E4" s="3"/>
      <c r="F4" s="1" t="s">
        <v>5</v>
      </c>
      <c r="G4" s="1">
        <f>22400</f>
        <v>22400</v>
      </c>
      <c r="J4" s="3"/>
    </row>
    <row r="5" spans="1:10" x14ac:dyDescent="0.25">
      <c r="A5" s="1">
        <v>8.6543385490753906</v>
      </c>
      <c r="B5" s="1">
        <f t="shared" si="0"/>
        <v>0.87690085348506397</v>
      </c>
      <c r="C5" s="1">
        <v>2.4181360201511302</v>
      </c>
      <c r="D5" s="1">
        <f t="shared" si="1"/>
        <v>1.8523784711085534E-3</v>
      </c>
      <c r="E5" s="3"/>
    </row>
    <row r="6" spans="1:10" x14ac:dyDescent="0.25">
      <c r="A6" s="1">
        <v>9.0128022759601691</v>
      </c>
      <c r="B6" s="1">
        <f t="shared" si="0"/>
        <v>0.9132221906116641</v>
      </c>
      <c r="C6" s="1">
        <v>2.3173803526448302</v>
      </c>
      <c r="D6" s="1">
        <f t="shared" si="1"/>
        <v>1.7751960348123617E-3</v>
      </c>
      <c r="E6" s="3"/>
    </row>
    <row r="7" spans="1:10" x14ac:dyDescent="0.25">
      <c r="A7" s="1">
        <v>11.0611664295874</v>
      </c>
      <c r="B7" s="1">
        <f t="shared" si="0"/>
        <v>1.1207726884779434</v>
      </c>
      <c r="C7" s="1">
        <v>2.6952141057934398</v>
      </c>
      <c r="D7" s="1">
        <f t="shared" si="1"/>
        <v>2.0646301709230696E-3</v>
      </c>
      <c r="E7" s="3"/>
    </row>
    <row r="8" spans="1:10" x14ac:dyDescent="0.25">
      <c r="A8" s="1">
        <v>11.624466571834899</v>
      </c>
      <c r="B8" s="1">
        <f t="shared" si="0"/>
        <v>1.1778490753911712</v>
      </c>
      <c r="C8" s="1">
        <v>2.9722921914357601</v>
      </c>
      <c r="D8" s="1">
        <f t="shared" si="1"/>
        <v>2.2768818707375937E-3</v>
      </c>
      <c r="E8" s="3"/>
    </row>
    <row r="9" spans="1:10" x14ac:dyDescent="0.25">
      <c r="A9" s="1">
        <v>13.007112375533399</v>
      </c>
      <c r="B9" s="1">
        <f t="shared" si="0"/>
        <v>1.3179456614509217</v>
      </c>
      <c r="C9" s="1">
        <v>3.2241813602015101</v>
      </c>
      <c r="D9" s="1">
        <f t="shared" si="1"/>
        <v>2.4698379614780737E-3</v>
      </c>
      <c r="E9" s="3"/>
    </row>
    <row r="10" spans="1:10" x14ac:dyDescent="0.25">
      <c r="A10" s="1">
        <v>14.3385490753911</v>
      </c>
      <c r="B10" s="1">
        <f t="shared" si="0"/>
        <v>1.4528534850640031</v>
      </c>
      <c r="C10" s="1">
        <v>3.3249370277077999</v>
      </c>
      <c r="D10" s="1">
        <f t="shared" si="1"/>
        <v>2.5470203977742576E-3</v>
      </c>
      <c r="E10" s="3"/>
    </row>
    <row r="11" spans="1:10" x14ac:dyDescent="0.25">
      <c r="A11" s="1">
        <v>15.106685633001399</v>
      </c>
      <c r="B11" s="1">
        <f t="shared" si="0"/>
        <v>1.5306849217638667</v>
      </c>
      <c r="C11" s="1">
        <v>3.77833753148614</v>
      </c>
      <c r="D11" s="1">
        <f t="shared" si="1"/>
        <v>2.8943413611071142E-3</v>
      </c>
      <c r="E11" s="3"/>
    </row>
    <row r="12" spans="1:10" x14ac:dyDescent="0.25">
      <c r="A12" s="1">
        <v>16.591749644381199</v>
      </c>
      <c r="B12" s="1">
        <f t="shared" si="0"/>
        <v>1.681159032716925</v>
      </c>
      <c r="C12" s="1">
        <v>3.9546599496221599</v>
      </c>
      <c r="D12" s="1">
        <f t="shared" si="1"/>
        <v>3.0294106246254462E-3</v>
      </c>
      <c r="E12" s="3"/>
    </row>
    <row r="13" spans="1:10" x14ac:dyDescent="0.25">
      <c r="A13" s="1">
        <v>18.947368421052602</v>
      </c>
      <c r="B13" s="1">
        <f t="shared" si="0"/>
        <v>1.9198421052631549</v>
      </c>
      <c r="C13" s="1">
        <v>4.3828715365239201</v>
      </c>
      <c r="D13" s="1">
        <f t="shared" si="1"/>
        <v>3.3574359788842503E-3</v>
      </c>
      <c r="E13" s="3"/>
    </row>
    <row r="14" spans="1:10" x14ac:dyDescent="0.25">
      <c r="A14" s="1">
        <v>20.176386913228999</v>
      </c>
      <c r="B14" s="1">
        <f t="shared" si="0"/>
        <v>2.0443724039829281</v>
      </c>
      <c r="C14" s="1">
        <v>4.5088161209067996</v>
      </c>
      <c r="D14" s="1">
        <f t="shared" si="1"/>
        <v>3.453914024254494E-3</v>
      </c>
      <c r="E14" s="3"/>
    </row>
    <row r="15" spans="1:10" x14ac:dyDescent="0.25">
      <c r="A15" s="1">
        <v>20.586059743954401</v>
      </c>
      <c r="B15" s="1">
        <f t="shared" si="0"/>
        <v>2.0858825035561797</v>
      </c>
      <c r="C15" s="1">
        <v>4.8614609571788403</v>
      </c>
      <c r="D15" s="1">
        <f t="shared" si="1"/>
        <v>3.7240525512911593E-3</v>
      </c>
      <c r="E15" s="3"/>
    </row>
    <row r="16" spans="1:10" x14ac:dyDescent="0.25">
      <c r="A16" s="1">
        <v>23.607396870554702</v>
      </c>
      <c r="B16" s="1">
        <f t="shared" si="0"/>
        <v>2.3920194879089549</v>
      </c>
      <c r="C16" s="1">
        <v>5.1637279596977299</v>
      </c>
      <c r="D16" s="1">
        <f t="shared" si="1"/>
        <v>3.9555998601797267E-3</v>
      </c>
      <c r="E16" s="3"/>
    </row>
    <row r="17" spans="1:5" x14ac:dyDescent="0.25">
      <c r="A17" s="1">
        <v>25.4509246088193</v>
      </c>
      <c r="B17" s="1">
        <f t="shared" si="0"/>
        <v>2.5788149359886154</v>
      </c>
      <c r="C17" s="1">
        <v>5.6171284634760603</v>
      </c>
      <c r="D17" s="1">
        <f t="shared" si="1"/>
        <v>4.302920823512575E-3</v>
      </c>
      <c r="E17" s="3"/>
    </row>
    <row r="18" spans="1:5" x14ac:dyDescent="0.25">
      <c r="A18" s="1">
        <v>26.116642958748201</v>
      </c>
      <c r="B18" s="1">
        <f t="shared" si="0"/>
        <v>2.6462688477951612</v>
      </c>
      <c r="C18" s="1">
        <v>5.3148614609571698</v>
      </c>
      <c r="D18" s="1">
        <f t="shared" si="1"/>
        <v>4.0713735146240071E-3</v>
      </c>
      <c r="E18" s="3"/>
    </row>
    <row r="19" spans="1:5" x14ac:dyDescent="0.25">
      <c r="A19" s="1">
        <v>27.192034139402502</v>
      </c>
      <c r="B19" s="1">
        <f t="shared" si="0"/>
        <v>2.7552328591749586</v>
      </c>
      <c r="C19" s="1">
        <v>5.6675062972292096</v>
      </c>
      <c r="D19" s="1">
        <f t="shared" si="1"/>
        <v>4.3415120416606711E-3</v>
      </c>
      <c r="E19" s="3"/>
    </row>
    <row r="20" spans="1:5" x14ac:dyDescent="0.25">
      <c r="A20" s="1">
        <v>28.6770981507823</v>
      </c>
      <c r="B20" s="1">
        <f t="shared" si="0"/>
        <v>2.9057069701280165</v>
      </c>
      <c r="C20" s="1">
        <v>6.0957178841309796</v>
      </c>
      <c r="D20" s="1">
        <f t="shared" si="1"/>
        <v>4.6695373959194826E-3</v>
      </c>
      <c r="E20" s="3"/>
    </row>
    <row r="21" spans="1:5" x14ac:dyDescent="0.25">
      <c r="A21" s="1">
        <v>29.2916073968705</v>
      </c>
      <c r="B21" s="1">
        <f t="shared" si="0"/>
        <v>2.9679721194879032</v>
      </c>
      <c r="C21" s="1">
        <v>6.3224181360201497</v>
      </c>
      <c r="D21" s="1">
        <f t="shared" si="1"/>
        <v>4.8431978775859107E-3</v>
      </c>
      <c r="E21" s="3"/>
    </row>
    <row r="22" spans="1:5" x14ac:dyDescent="0.25">
      <c r="A22" s="1">
        <v>29.445234708392601</v>
      </c>
      <c r="B22" s="1">
        <f t="shared" si="0"/>
        <v>2.9835384068278801</v>
      </c>
      <c r="C22" s="1">
        <v>6.1964735516372702</v>
      </c>
      <c r="D22" s="1">
        <f t="shared" si="1"/>
        <v>4.7467198322156678E-3</v>
      </c>
      <c r="E22" s="3"/>
    </row>
    <row r="23" spans="1:5" x14ac:dyDescent="0.25">
      <c r="E23" s="3"/>
    </row>
    <row r="24" spans="1:5" x14ac:dyDescent="0.25">
      <c r="E24" s="3"/>
    </row>
    <row r="25" spans="1:5" x14ac:dyDescent="0.25">
      <c r="E25" s="3"/>
    </row>
    <row r="26" spans="1:5" x14ac:dyDescent="0.25">
      <c r="E26" s="3"/>
    </row>
    <row r="27" spans="1:5" x14ac:dyDescent="0.25">
      <c r="E27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6F88-2D15-4DF6-A45A-E724F8D2F629}">
  <dimension ref="A1:F32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F1" s="2" t="s">
        <v>9</v>
      </c>
    </row>
    <row r="2" spans="1:6" x14ac:dyDescent="0.25">
      <c r="A2">
        <f>'35C_2'!A2</f>
        <v>4.4722719141323999E-3</v>
      </c>
      <c r="B2">
        <f>'35C_2'!B2</f>
        <v>0</v>
      </c>
    </row>
    <row r="3" spans="1:6" x14ac:dyDescent="0.25">
      <c r="A3">
        <f>'35C_2'!A3</f>
        <v>8.4973166368515193E-2</v>
      </c>
      <c r="B3">
        <f>'35C_2'!B3</f>
        <v>3.4146341463414599E-4</v>
      </c>
    </row>
    <row r="4" spans="1:6" x14ac:dyDescent="0.25">
      <c r="A4">
        <f>'35C_1'!B2</f>
        <v>9.0066666666666573E-2</v>
      </c>
      <c r="B4">
        <f>'35C_1'!D2</f>
        <v>3.8647092551901058E-4</v>
      </c>
    </row>
    <row r="5" spans="1:6" x14ac:dyDescent="0.25">
      <c r="A5">
        <f>'35C_2'!A4</f>
        <v>0.20572450805008899</v>
      </c>
      <c r="B5">
        <f>'35C_2'!B4</f>
        <v>7.31707317073169E-4</v>
      </c>
    </row>
    <row r="6" spans="1:6" x14ac:dyDescent="0.25">
      <c r="A6">
        <f>'35C_1'!B3</f>
        <v>0.21015555555555512</v>
      </c>
      <c r="B6">
        <f>'35C_1'!D3</f>
        <v>7.9636433137250608E-4</v>
      </c>
    </row>
    <row r="7" spans="1:6" x14ac:dyDescent="0.25">
      <c r="A7">
        <f>'35C_1'!B4</f>
        <v>0.30522592592592535</v>
      </c>
      <c r="B7">
        <f>'35C_1'!D4</f>
        <v>1.0657228552190905E-3</v>
      </c>
    </row>
    <row r="8" spans="1:6" x14ac:dyDescent="0.25">
      <c r="A8">
        <f>'35C_1'!B5</f>
        <v>0.34525555555555482</v>
      </c>
      <c r="B8">
        <f>'35C_1'!D5</f>
        <v>1.1711240167242749E-3</v>
      </c>
    </row>
    <row r="9" spans="1:6" x14ac:dyDescent="0.25">
      <c r="A9">
        <f>'35C_1'!B6</f>
        <v>0.49536666666666579</v>
      </c>
      <c r="B9">
        <f>'35C_1'!D6</f>
        <v>1.6278623832467402E-3</v>
      </c>
    </row>
    <row r="10" spans="1:6" x14ac:dyDescent="0.25">
      <c r="A10">
        <f>'35C_2'!A5</f>
        <v>0.50983899821109102</v>
      </c>
      <c r="B10">
        <f>'35C_2'!B5</f>
        <v>1.4878048780487801E-3</v>
      </c>
    </row>
    <row r="11" spans="1:6" x14ac:dyDescent="0.25">
      <c r="A11">
        <f>'35C_1'!B7</f>
        <v>0.57542592592592567</v>
      </c>
      <c r="B11">
        <f>'35C_1'!D7</f>
        <v>1.6864185840829561E-3</v>
      </c>
    </row>
    <row r="12" spans="1:6" x14ac:dyDescent="0.25">
      <c r="A12">
        <f>'35C_1'!B8</f>
        <v>0.60544814814814718</v>
      </c>
      <c r="B12">
        <f>'35C_1'!D8</f>
        <v>1.8737984267588369E-3</v>
      </c>
    </row>
    <row r="13" spans="1:6" x14ac:dyDescent="0.25">
      <c r="A13">
        <f>'35C_1'!B9</f>
        <v>0.64547777777777671</v>
      </c>
      <c r="B13">
        <f>'35C_1'!D9</f>
        <v>1.8855096669260776E-3</v>
      </c>
    </row>
    <row r="14" spans="1:6" x14ac:dyDescent="0.25">
      <c r="A14">
        <f>'35C_1'!B10</f>
        <v>0.86063703703703631</v>
      </c>
      <c r="B14">
        <f>'35C_1'!D10</f>
        <v>2.4242267146192464E-3</v>
      </c>
    </row>
    <row r="15" spans="1:6" x14ac:dyDescent="0.25">
      <c r="A15">
        <f>'35C_2'!A6</f>
        <v>0.91234347048300501</v>
      </c>
      <c r="B15">
        <f>'35C_2'!B6</f>
        <v>2.3658536585365801E-3</v>
      </c>
    </row>
    <row r="16" spans="1:6" x14ac:dyDescent="0.25">
      <c r="A16">
        <f>'35C_1'!B11</f>
        <v>0.92068148148148055</v>
      </c>
      <c r="B16">
        <f>'35C_1'!D11</f>
        <v>2.4710716752882147E-3</v>
      </c>
    </row>
    <row r="17" spans="1:2" x14ac:dyDescent="0.25">
      <c r="A17">
        <f>'35C_1'!B12</f>
        <v>0.98072592592592556</v>
      </c>
      <c r="B17">
        <f>'35C_1'!D12</f>
        <v>2.6116065572951343E-3</v>
      </c>
    </row>
    <row r="18" spans="1:2" x14ac:dyDescent="0.25">
      <c r="A18">
        <f>'35C_1'!B13</f>
        <v>1.1758703703703663</v>
      </c>
      <c r="B18">
        <f>'35C_1'!D13</f>
        <v>3.0214999631486242E-3</v>
      </c>
    </row>
    <row r="19" spans="1:2" x14ac:dyDescent="0.25">
      <c r="A19">
        <f>'35C_2'!A7</f>
        <v>1.216457960644</v>
      </c>
      <c r="B19">
        <f>'35C_2'!B7</f>
        <v>2.9756097560975601E-3</v>
      </c>
    </row>
    <row r="20" spans="1:2" x14ac:dyDescent="0.25">
      <c r="A20">
        <f>'35C_1'!B14</f>
        <v>1.2309111111111064</v>
      </c>
      <c r="B20">
        <f>'35C_1'!D14</f>
        <v>2.9746550024796559E-3</v>
      </c>
    </row>
    <row r="21" spans="1:2" x14ac:dyDescent="0.25">
      <c r="A21">
        <f>'35C_1'!B15</f>
        <v>1.2609333333333288</v>
      </c>
      <c r="B21">
        <f>'35C_1'!D15</f>
        <v>3.1737460853227839E-3</v>
      </c>
    </row>
    <row r="22" spans="1:2" x14ac:dyDescent="0.25">
      <c r="A22">
        <f>'35C_1'!B16</f>
        <v>1.3159740740740686</v>
      </c>
      <c r="B22">
        <f>'35C_1'!D16</f>
        <v>3.1737460853227839E-3</v>
      </c>
    </row>
    <row r="23" spans="1:2" x14ac:dyDescent="0.25">
      <c r="A23">
        <f>'35C_1'!B17</f>
        <v>1.3910296296296198</v>
      </c>
      <c r="B23">
        <f>'35C_1'!D17</f>
        <v>3.3025697271624557E-3</v>
      </c>
    </row>
    <row r="24" spans="1:2" x14ac:dyDescent="0.25">
      <c r="A24">
        <f>'35C_2'!A8</f>
        <v>1.5250447227191399</v>
      </c>
      <c r="B24">
        <f>'35C_2'!B8</f>
        <v>3.4878048780487801E-3</v>
      </c>
    </row>
    <row r="25" spans="1:2" x14ac:dyDescent="0.25">
      <c r="A25">
        <f>'35C_1'!B18</f>
        <v>1.5411407407407329</v>
      </c>
      <c r="B25">
        <f>'35C_1'!D18</f>
        <v>3.5953507313435211E-3</v>
      </c>
    </row>
    <row r="26" spans="1:2" x14ac:dyDescent="0.25">
      <c r="A26">
        <f>'35C_1'!B19</f>
        <v>1.6612296296296234</v>
      </c>
      <c r="B26">
        <f>'35C_1'!D19</f>
        <v>3.7124631330159525E-3</v>
      </c>
    </row>
    <row r="27" spans="1:2" x14ac:dyDescent="0.25">
      <c r="A27">
        <f>'35C_1'!B20</f>
        <v>1.7012592592592568</v>
      </c>
      <c r="B27">
        <f>'35C_1'!D20</f>
        <v>3.7827305740194086E-3</v>
      </c>
    </row>
    <row r="28" spans="1:2" x14ac:dyDescent="0.25">
      <c r="A28">
        <f>'35C_2'!A9</f>
        <v>1.7531305903398899</v>
      </c>
      <c r="B28">
        <f>'35C_2'!B9</f>
        <v>3.8536585365853602E-3</v>
      </c>
    </row>
    <row r="29" spans="1:2" x14ac:dyDescent="0.25">
      <c r="A29">
        <f>'35C_1'!B21</f>
        <v>1.7562999999999966</v>
      </c>
      <c r="B29">
        <f>'35C_1'!D21</f>
        <v>3.8295755346883769E-3</v>
      </c>
    </row>
    <row r="30" spans="1:2" x14ac:dyDescent="0.25">
      <c r="A30">
        <f>'35C_1'!B22</f>
        <v>1.8813925925925923</v>
      </c>
      <c r="B30">
        <f>'35C_1'!D22</f>
        <v>4.0286666175315062E-3</v>
      </c>
    </row>
    <row r="31" spans="1:2" x14ac:dyDescent="0.25">
      <c r="A31">
        <f>'35C_1'!B23</f>
        <v>2.0164925925925887</v>
      </c>
      <c r="B31">
        <f>'35C_1'!D23</f>
        <v>4.157490259371178E-3</v>
      </c>
    </row>
    <row r="32" spans="1:2" x14ac:dyDescent="0.25">
      <c r="A32">
        <f>'35C_2'!A10</f>
        <v>2.0259391771019599</v>
      </c>
      <c r="B32">
        <f>'35C_2'!B10</f>
        <v>4.1219512195121901E-3</v>
      </c>
    </row>
  </sheetData>
  <sortState ref="A2:B32">
    <sortCondition ref="A2:A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EA99-ACE7-45E6-A154-969C76AF8AB7}">
  <dimension ref="A1:H23"/>
  <sheetViews>
    <sheetView workbookViewId="0">
      <selection activeCell="D2" activeCellId="1" sqref="B2:B23 D2:D23"/>
    </sheetView>
  </sheetViews>
  <sheetFormatPr defaultRowHeight="15" x14ac:dyDescent="0.25"/>
  <cols>
    <col min="1" max="2" width="9.140625" style="1"/>
    <col min="3" max="3" width="26" style="1" bestFit="1" customWidth="1"/>
    <col min="4" max="4" width="24.85546875" style="1" bestFit="1" customWidth="1"/>
    <col min="5" max="16384" width="9.140625" style="1"/>
  </cols>
  <sheetData>
    <row r="1" spans="1:8" x14ac:dyDescent="0.25">
      <c r="A1" s="1" t="s">
        <v>6</v>
      </c>
      <c r="B1" s="1" t="s">
        <v>0</v>
      </c>
      <c r="C1" s="1" t="s">
        <v>3</v>
      </c>
      <c r="D1" s="1" t="s">
        <v>1</v>
      </c>
      <c r="G1" s="2" t="s">
        <v>7</v>
      </c>
    </row>
    <row r="2" spans="1:8" x14ac:dyDescent="0.25">
      <c r="A2" s="1">
        <v>0.88888888888888795</v>
      </c>
      <c r="B2" s="1">
        <f>A2*0.101325</f>
        <v>9.0066666666666573E-2</v>
      </c>
      <c r="C2" s="1">
        <v>0.57027649769585198</v>
      </c>
      <c r="D2" s="1">
        <f>C2/$H$4*$H$2/$H$3</f>
        <v>3.8647092551901058E-4</v>
      </c>
      <c r="G2" s="1" t="s">
        <v>2</v>
      </c>
      <c r="H2" s="1">
        <v>16</v>
      </c>
    </row>
    <row r="3" spans="1:8" x14ac:dyDescent="0.25">
      <c r="A3" s="1">
        <v>2.07407407407407</v>
      </c>
      <c r="B3" s="1">
        <f t="shared" ref="B3:B23" si="0">A3*0.101325</f>
        <v>0.21015555555555512</v>
      </c>
      <c r="C3" s="1">
        <v>1.17511520737327</v>
      </c>
      <c r="D3" s="1">
        <f t="shared" ref="D3:D23" si="1">C3/$H$4*$H$2/$H$3</f>
        <v>7.9636433137250608E-4</v>
      </c>
      <c r="G3" s="1" t="s">
        <v>4</v>
      </c>
      <c r="H3" s="1">
        <v>1.054</v>
      </c>
    </row>
    <row r="4" spans="1:8" x14ac:dyDescent="0.25">
      <c r="A4" s="1">
        <v>3.01234567901234</v>
      </c>
      <c r="B4" s="1">
        <f t="shared" si="0"/>
        <v>0.30522592592592535</v>
      </c>
      <c r="C4" s="1">
        <v>1.57258064516129</v>
      </c>
      <c r="D4" s="1">
        <f t="shared" si="1"/>
        <v>1.0657228552190905E-3</v>
      </c>
      <c r="G4" s="1" t="s">
        <v>5</v>
      </c>
      <c r="H4" s="1">
        <f>22400</f>
        <v>22400</v>
      </c>
    </row>
    <row r="5" spans="1:8" x14ac:dyDescent="0.25">
      <c r="A5" s="1">
        <v>3.4074074074073999</v>
      </c>
      <c r="B5" s="1">
        <f t="shared" si="0"/>
        <v>0.34525555555555482</v>
      </c>
      <c r="C5" s="1">
        <v>1.7281105990783401</v>
      </c>
      <c r="D5" s="1">
        <f t="shared" si="1"/>
        <v>1.1711240167242749E-3</v>
      </c>
    </row>
    <row r="6" spans="1:8" x14ac:dyDescent="0.25">
      <c r="A6" s="1">
        <v>4.8888888888888804</v>
      </c>
      <c r="B6" s="1">
        <f t="shared" si="0"/>
        <v>0.49536666666666579</v>
      </c>
      <c r="C6" s="1">
        <v>2.4020737327188901</v>
      </c>
      <c r="D6" s="1">
        <f t="shared" si="1"/>
        <v>1.6278623832467402E-3</v>
      </c>
    </row>
    <row r="7" spans="1:8" x14ac:dyDescent="0.25">
      <c r="A7" s="1">
        <v>5.67901234567901</v>
      </c>
      <c r="B7" s="1">
        <f t="shared" si="0"/>
        <v>0.57542592592592567</v>
      </c>
      <c r="C7" s="1">
        <v>2.4884792626728101</v>
      </c>
      <c r="D7" s="1">
        <f t="shared" si="1"/>
        <v>1.6864185840829561E-3</v>
      </c>
    </row>
    <row r="8" spans="1:8" x14ac:dyDescent="0.25">
      <c r="A8" s="1">
        <v>5.9753086419752997</v>
      </c>
      <c r="B8" s="1">
        <f t="shared" si="0"/>
        <v>0.60544814814814718</v>
      </c>
      <c r="C8" s="1">
        <v>2.7649769585253399</v>
      </c>
      <c r="D8" s="1">
        <f t="shared" si="1"/>
        <v>1.8737984267588369E-3</v>
      </c>
    </row>
    <row r="9" spans="1:8" x14ac:dyDescent="0.25">
      <c r="A9" s="1">
        <v>6.3703703703703596</v>
      </c>
      <c r="B9" s="1">
        <f t="shared" si="0"/>
        <v>0.64547777777777671</v>
      </c>
      <c r="C9" s="1">
        <v>2.7822580645161201</v>
      </c>
      <c r="D9" s="1">
        <f t="shared" si="1"/>
        <v>1.8855096669260776E-3</v>
      </c>
    </row>
    <row r="10" spans="1:8" x14ac:dyDescent="0.25">
      <c r="A10" s="1">
        <v>8.4938271604938205</v>
      </c>
      <c r="B10" s="1">
        <f t="shared" si="0"/>
        <v>0.86063703703703631</v>
      </c>
      <c r="C10" s="1">
        <v>3.5771889400921602</v>
      </c>
      <c r="D10" s="1">
        <f t="shared" si="1"/>
        <v>2.4242267146192464E-3</v>
      </c>
    </row>
    <row r="11" spans="1:8" x14ac:dyDescent="0.25">
      <c r="A11" s="1">
        <v>9.0864197530864104</v>
      </c>
      <c r="B11" s="1">
        <f t="shared" si="0"/>
        <v>0.92068148148148055</v>
      </c>
      <c r="C11" s="1">
        <v>3.6463133640552901</v>
      </c>
      <c r="D11" s="1">
        <f t="shared" si="1"/>
        <v>2.4710716752882147E-3</v>
      </c>
    </row>
    <row r="12" spans="1:8" x14ac:dyDescent="0.25">
      <c r="A12" s="1">
        <v>9.6790123456790091</v>
      </c>
      <c r="B12" s="1">
        <f t="shared" si="0"/>
        <v>0.98072592592592556</v>
      </c>
      <c r="C12" s="1">
        <v>3.8536866359447002</v>
      </c>
      <c r="D12" s="1">
        <f t="shared" si="1"/>
        <v>2.6116065572951343E-3</v>
      </c>
    </row>
    <row r="13" spans="1:8" x14ac:dyDescent="0.25">
      <c r="A13" s="1">
        <v>11.604938271604899</v>
      </c>
      <c r="B13" s="1">
        <f t="shared" si="0"/>
        <v>1.1758703703703663</v>
      </c>
      <c r="C13" s="1">
        <v>4.4585253456221103</v>
      </c>
      <c r="D13" s="1">
        <f t="shared" si="1"/>
        <v>3.0214999631486242E-3</v>
      </c>
    </row>
    <row r="14" spans="1:8" x14ac:dyDescent="0.25">
      <c r="A14" s="1">
        <v>12.148148148148101</v>
      </c>
      <c r="B14" s="1">
        <f t="shared" si="0"/>
        <v>1.2309111111111064</v>
      </c>
      <c r="C14" s="1">
        <v>4.3894009216589804</v>
      </c>
      <c r="D14" s="1">
        <f t="shared" si="1"/>
        <v>2.9746550024796559E-3</v>
      </c>
    </row>
    <row r="15" spans="1:8" x14ac:dyDescent="0.25">
      <c r="A15" s="1">
        <v>12.4444444444444</v>
      </c>
      <c r="B15" s="1">
        <f t="shared" si="0"/>
        <v>1.2609333333333288</v>
      </c>
      <c r="C15" s="1">
        <v>4.6831797235022998</v>
      </c>
      <c r="D15" s="1">
        <f t="shared" si="1"/>
        <v>3.1737460853227839E-3</v>
      </c>
    </row>
    <row r="16" spans="1:8" x14ac:dyDescent="0.25">
      <c r="A16" s="1">
        <v>12.9876543209876</v>
      </c>
      <c r="B16" s="1">
        <f t="shared" si="0"/>
        <v>1.3159740740740686</v>
      </c>
      <c r="C16" s="1">
        <v>4.6831797235022998</v>
      </c>
      <c r="D16" s="1">
        <f t="shared" si="1"/>
        <v>3.1737460853227839E-3</v>
      </c>
    </row>
    <row r="17" spans="1:4" x14ac:dyDescent="0.25">
      <c r="A17" s="1">
        <v>13.7283950617283</v>
      </c>
      <c r="B17" s="1">
        <f t="shared" si="0"/>
        <v>1.3910296296296198</v>
      </c>
      <c r="C17" s="1">
        <v>4.8732718894009199</v>
      </c>
      <c r="D17" s="1">
        <f t="shared" si="1"/>
        <v>3.3025697271624557E-3</v>
      </c>
    </row>
    <row r="18" spans="1:4" x14ac:dyDescent="0.25">
      <c r="A18" s="1">
        <v>15.2098765432098</v>
      </c>
      <c r="B18" s="1">
        <f t="shared" si="0"/>
        <v>1.5411407407407329</v>
      </c>
      <c r="C18" s="1">
        <v>5.3052995391705</v>
      </c>
      <c r="D18" s="1">
        <f t="shared" si="1"/>
        <v>3.5953507313435211E-3</v>
      </c>
    </row>
    <row r="19" spans="1:4" x14ac:dyDescent="0.25">
      <c r="A19" s="1">
        <v>16.395061728395</v>
      </c>
      <c r="B19" s="1">
        <f t="shared" si="0"/>
        <v>1.6612296296296234</v>
      </c>
      <c r="C19" s="1">
        <v>5.4781105990783399</v>
      </c>
      <c r="D19" s="1">
        <f t="shared" si="1"/>
        <v>3.7124631330159525E-3</v>
      </c>
    </row>
    <row r="20" spans="1:4" x14ac:dyDescent="0.25">
      <c r="A20" s="1">
        <v>16.790123456790099</v>
      </c>
      <c r="B20" s="1">
        <f t="shared" si="0"/>
        <v>1.7012592592592568</v>
      </c>
      <c r="C20" s="1">
        <v>5.58179723502304</v>
      </c>
      <c r="D20" s="1">
        <f t="shared" si="1"/>
        <v>3.7827305740194086E-3</v>
      </c>
    </row>
    <row r="21" spans="1:4" x14ac:dyDescent="0.25">
      <c r="A21" s="1">
        <v>17.3333333333333</v>
      </c>
      <c r="B21" s="1">
        <f t="shared" si="0"/>
        <v>1.7562999999999966</v>
      </c>
      <c r="C21" s="1">
        <v>5.6509216589861699</v>
      </c>
      <c r="D21" s="1">
        <f t="shared" si="1"/>
        <v>3.8295755346883769E-3</v>
      </c>
    </row>
    <row r="22" spans="1:4" x14ac:dyDescent="0.25">
      <c r="A22" s="1">
        <v>18.567901234567898</v>
      </c>
      <c r="B22" s="1">
        <f t="shared" si="0"/>
        <v>1.8813925925925923</v>
      </c>
      <c r="C22" s="1">
        <v>5.9447004608294902</v>
      </c>
      <c r="D22" s="1">
        <f t="shared" si="1"/>
        <v>4.0286666175315062E-3</v>
      </c>
    </row>
    <row r="23" spans="1:4" x14ac:dyDescent="0.25">
      <c r="A23" s="1">
        <v>19.901234567901199</v>
      </c>
      <c r="B23" s="1">
        <f t="shared" si="0"/>
        <v>2.0164925925925887</v>
      </c>
      <c r="C23" s="1">
        <v>6.1347926267281103</v>
      </c>
      <c r="D23" s="1">
        <f t="shared" si="1"/>
        <v>4.157490259371178E-3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430E-9898-451D-A139-EA5643FAC303}">
  <dimension ref="A1:E10"/>
  <sheetViews>
    <sheetView workbookViewId="0">
      <selection activeCell="D14" sqref="D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E1" s="2" t="s">
        <v>8</v>
      </c>
    </row>
    <row r="2" spans="1:5" x14ac:dyDescent="0.25">
      <c r="A2">
        <v>4.4722719141323999E-3</v>
      </c>
      <c r="B2">
        <v>0</v>
      </c>
    </row>
    <row r="3" spans="1:5" x14ac:dyDescent="0.25">
      <c r="A3">
        <v>8.4973166368515193E-2</v>
      </c>
      <c r="B3">
        <v>3.4146341463414599E-4</v>
      </c>
    </row>
    <row r="4" spans="1:5" x14ac:dyDescent="0.25">
      <c r="A4">
        <v>0.20572450805008899</v>
      </c>
      <c r="B4">
        <v>7.31707317073169E-4</v>
      </c>
    </row>
    <row r="5" spans="1:5" x14ac:dyDescent="0.25">
      <c r="A5">
        <v>0.50983899821109102</v>
      </c>
      <c r="B5">
        <v>1.4878048780487801E-3</v>
      </c>
    </row>
    <row r="6" spans="1:5" x14ac:dyDescent="0.25">
      <c r="A6">
        <v>0.91234347048300501</v>
      </c>
      <c r="B6">
        <v>2.3658536585365801E-3</v>
      </c>
    </row>
    <row r="7" spans="1:5" x14ac:dyDescent="0.25">
      <c r="A7">
        <v>1.216457960644</v>
      </c>
      <c r="B7">
        <v>2.9756097560975601E-3</v>
      </c>
    </row>
    <row r="8" spans="1:5" x14ac:dyDescent="0.25">
      <c r="A8">
        <v>1.5250447227191399</v>
      </c>
      <c r="B8">
        <v>3.4878048780487801E-3</v>
      </c>
    </row>
    <row r="9" spans="1:5" x14ac:dyDescent="0.25">
      <c r="A9">
        <v>1.7531305903398899</v>
      </c>
      <c r="B9">
        <v>3.8536585365853602E-3</v>
      </c>
    </row>
    <row r="10" spans="1:5" x14ac:dyDescent="0.25">
      <c r="A10">
        <v>2.0259391771019599</v>
      </c>
      <c r="B10">
        <v>4.1219512195121901E-3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25C</vt:lpstr>
      <vt:lpstr>35C_1.049</vt:lpstr>
      <vt:lpstr>45C</vt:lpstr>
      <vt:lpstr>35C</vt:lpstr>
      <vt:lpstr>35C_1</vt:lpstr>
      <vt:lpstr>35C_2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2023-08-07T16:37:04Z</dcterms:modified>
</cp:coreProperties>
</file>