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https://northeastern-my.sharepoint.com/personal/l_smith_northeastern_edu/Documents/_Documents/Pregnancy in All of Us/allofus-pregnancy/data/"/>
    </mc:Choice>
  </mc:AlternateContent>
  <xr:revisionPtr revIDLastSave="66" documentId="8_{CD63EAEB-07FB-4E4F-B063-D3194E5BF862}" xr6:coauthVersionLast="47" xr6:coauthVersionMax="47" xr10:uidLastSave="{1BB818B6-EB22-5F40-918A-A6A112E60D05}"/>
  <bookViews>
    <workbookView xWindow="0" yWindow="500" windowWidth="14400" windowHeight="17500" activeTab="6" xr2:uid="{46FD3BAC-239C-EC42-AEF6-E9789FFC6F05}"/>
  </bookViews>
  <sheets>
    <sheet name="Sheet2" sheetId="2" r:id="rId1"/>
    <sheet name="Sheet1" sheetId="3" r:id="rId2"/>
    <sheet name="Sheet5" sheetId="6" r:id="rId3"/>
    <sheet name="Sheet3" sheetId="4" r:id="rId4"/>
    <sheet name="Sheet4" sheetId="5" r:id="rId5"/>
    <sheet name="Sheet6" sheetId="7" r:id="rId6"/>
    <sheet name="Sheet7"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7" l="1"/>
  <c r="B9" i="7"/>
  <c r="L33" i="6"/>
  <c r="C27" i="3"/>
  <c r="D27" i="3" s="1"/>
  <c r="B27" i="3"/>
  <c r="D25" i="5"/>
  <c r="C25" i="5"/>
  <c r="F3" i="5"/>
  <c r="D27" i="4"/>
  <c r="C27" i="4"/>
  <c r="B27" i="4"/>
</calcChain>
</file>

<file path=xl/sharedStrings.xml><?xml version="1.0" encoding="utf-8"?>
<sst xmlns="http://schemas.openxmlformats.org/spreadsheetml/2006/main" count="207" uniqueCount="165">
  <si>
    <t>Alpha-1-Fetoprotein [Mass/volume] in Serum or Plasma</t>
  </si>
  <si>
    <t>Alpha-1-Fetoprotein [Multiple of the median] adjusted in Serum or Plasma</t>
  </si>
  <si>
    <t>Alpha-1-Fetoprotein [Multiple of the median] in Serum or Plasma</t>
  </si>
  <si>
    <t>Alpha-fetoprotein (AFP); serum</t>
  </si>
  <si>
    <t>Amniocentesis; diagnostic</t>
  </si>
  <si>
    <t>Doppler echocardiography, fetal, pulsed wave and/or continuous wave with spectral display; complete</t>
  </si>
  <si>
    <t>Echocardiography, fetal, cardiovascular system, real time with image documentation (2D), with or without M-mode recording</t>
  </si>
  <si>
    <t>Estriol</t>
  </si>
  <si>
    <t>Estriol (E3).unconjugated [Mass/volume] in Serum or Plasma</t>
  </si>
  <si>
    <t>False labor at or after 37 completed weeks of gestation</t>
  </si>
  <si>
    <t>First trimester pregnancy</t>
  </si>
  <si>
    <t>Gestation less than 9 weeks</t>
  </si>
  <si>
    <t>Gestation period, 10 weeks</t>
  </si>
  <si>
    <t>Gestation period, 11 weeks</t>
  </si>
  <si>
    <t>Gestation period, 12 weeks</t>
  </si>
  <si>
    <t>Gestation period, 13 weeks</t>
  </si>
  <si>
    <t>Gestation period, 14 weeks</t>
  </si>
  <si>
    <t>Gestation period, 15 weeks</t>
  </si>
  <si>
    <t>Gestation period, 16 weeks</t>
  </si>
  <si>
    <t>Gestation period, 17 weeks</t>
  </si>
  <si>
    <t>Gestation period, 18 weeks</t>
  </si>
  <si>
    <t>Gestation period, 19 weeks</t>
  </si>
  <si>
    <t>Gestation period, 20 weeks</t>
  </si>
  <si>
    <t>Gestation period, 21 weeks</t>
  </si>
  <si>
    <t>Gestation period, 22 weeks</t>
  </si>
  <si>
    <t>Gestation period, 23 weeks</t>
  </si>
  <si>
    <t>Gestation period, 25 weeks</t>
  </si>
  <si>
    <t>Gestation period, 26 weeks</t>
  </si>
  <si>
    <t>Gestation period, 27 weeks</t>
  </si>
  <si>
    <t>Gestation period, 28 weeks</t>
  </si>
  <si>
    <t>Gestation period, 29 weeks</t>
  </si>
  <si>
    <t>Gestation period, 30 weeks</t>
  </si>
  <si>
    <t>Gestation period, 31 weeks</t>
  </si>
  <si>
    <t>Gestation period, 32 weeks</t>
  </si>
  <si>
    <t>Gestation period, 33 weeks</t>
  </si>
  <si>
    <t>Gestation period, 34 weeks</t>
  </si>
  <si>
    <t>Gestation period, 35 weeks</t>
  </si>
  <si>
    <t>Gestation period, 36 weeks</t>
  </si>
  <si>
    <t>Gestation period, 37 weeks</t>
  </si>
  <si>
    <t>Gestation period, 38 weeks</t>
  </si>
  <si>
    <t>Gestation period, 39 weeks</t>
  </si>
  <si>
    <t>Gestation period, 40 weeks</t>
  </si>
  <si>
    <t>Gestation period, 8 weeks</t>
  </si>
  <si>
    <t>Glucose [Mass/volume] in Serum or Plasma --1 hour post 100 g glucose PO</t>
  </si>
  <si>
    <t>Glucose [Mass/volume] in Serum or Plasma --1 hour post 50 g glucose PO</t>
  </si>
  <si>
    <t>Glucose [Mass/volume] in Serum or Plasma --1 hour post dose glucose</t>
  </si>
  <si>
    <t>Glucose [Mass/volume] in Serum or Plasma --2 hours post 100 g glucose PO</t>
  </si>
  <si>
    <t>Glucose [Mass/volume] in Serum or Plasma --3 hours post 100 g glucose PO</t>
  </si>
  <si>
    <t>Glucose [Mass/volume] in Serum or Plasma --3 hours post dose glucose</t>
  </si>
  <si>
    <t>Glucose; post glucose dose (includes glucose)</t>
  </si>
  <si>
    <t>Glucose; tolerance test (GTT), 3 specimens (includes glucose)</t>
  </si>
  <si>
    <t>Glucose; tolerance test, each additional beyond 3 specimens (List separately in addition to code for primary procedure)</t>
  </si>
  <si>
    <t>Group B streptococcus carrier complicating pregnancy</t>
  </si>
  <si>
    <t>Infectious agent detection by nucleic acid (DNA or RNA); Streptococcus, group B, amplified probe technique</t>
  </si>
  <si>
    <t>Inhibin [Mass/volume] in Serum or Plasma</t>
  </si>
  <si>
    <t>Inhibin A</t>
  </si>
  <si>
    <t>Inhibin A [Multiple of the median] in Serum or Plasma</t>
  </si>
  <si>
    <t>Neural tube defect risk [Likelihood] in Fetus</t>
  </si>
  <si>
    <t>Post-term pregnancy</t>
  </si>
  <si>
    <t>Pregnancy test positive</t>
  </si>
  <si>
    <t>Progesterone</t>
  </si>
  <si>
    <t>Progesterone [Mass/volume] in Serum or Plasma</t>
  </si>
  <si>
    <t>Second trimester pregnancy</t>
  </si>
  <si>
    <t>Second trimester quad maternal screen [Interpretation] in Serum or Plasma Narrative</t>
  </si>
  <si>
    <t>Streptococcus agalactiae [Presence] in Specimen by Organism specific culture</t>
  </si>
  <si>
    <t>Streptococcus agalactiae [Presence] in Vag+Rectum by Organism specific culture</t>
  </si>
  <si>
    <t>Streptococcus agalactiae DNA [Presence] in Specimen by NAA with probe detection</t>
  </si>
  <si>
    <t>Trisomy 18 risk [Likelihood] in Fetus</t>
  </si>
  <si>
    <t>Trisomy 21 risk [Likelihood] in Fetus</t>
  </si>
  <si>
    <t>Ultrasonic guidance for amniocentesis, imaging supervision and interpretation</t>
  </si>
  <si>
    <t>Ultrasound, pregnant uterus, real time with image documentation, fetal and maternal evaluation plus detailed fetal anatomic examination, transabdominal approach; single or first gestation</t>
  </si>
  <si>
    <t>Ultrasound, pregnant uterus, real time with image documentation, fetal and maternal evaluation, first trimester (&lt; 14 weeks 0 days), transabdominal approach; single or first gestation</t>
  </si>
  <si>
    <t>Ultrasound, pregnant uterus, real time with image documentation, first trimester fetal nuchal translucency measurement, transabdominal or transvaginal approach; single or first gestation</t>
  </si>
  <si>
    <t>Uncertain viability of pregnancy</t>
  </si>
  <si>
    <t>domain_concept_name</t>
  </si>
  <si>
    <t>domain_concept_id</t>
  </si>
  <si>
    <t>min_month</t>
  </si>
  <si>
    <t>max_month</t>
  </si>
  <si>
    <t>GT_month_midpoint</t>
  </si>
  <si>
    <t>Gestational_TimeSpan_months</t>
  </si>
  <si>
    <t>Gestation period, 41 weeks</t>
  </si>
  <si>
    <t>Gestation period, 42 weeks</t>
  </si>
  <si>
    <t>concept_name</t>
  </si>
  <si>
    <t>n_total</t>
  </si>
  <si>
    <t>overlapping</t>
  </si>
  <si>
    <t>percent</t>
  </si>
  <si>
    <t>Breech presentation</t>
  </si>
  <si>
    <t>Complication occurring during labor and delivery</t>
  </si>
  <si>
    <t>Doppler velocimetry, fetal; umbilical artery</t>
  </si>
  <si>
    <t>Excessive fetal growth affecting management of mother</t>
  </si>
  <si>
    <t>False labor</t>
  </si>
  <si>
    <t>False labor before 37 completed weeks of gestation</t>
  </si>
  <si>
    <t>Fetal biophysical profile; with non-stress testing</t>
  </si>
  <si>
    <t>Fetal biophysical profile; without non-stress testing</t>
  </si>
  <si>
    <t>Fetal non-stress test</t>
  </si>
  <si>
    <t>Gestation less than 24 weeks</t>
  </si>
  <si>
    <t>Gestational diabetes mellitus</t>
  </si>
  <si>
    <t>Initial prenatal care visit (report at first prenatal encounter with health care professional providing obstetrical care. Report also date of visit and, in a separate field, the date of the last menstrual period [LMP]) (Prenatal)</t>
  </si>
  <si>
    <t>Low lying placenta</t>
  </si>
  <si>
    <t>Medical genetics and genetic counseling services, each 30 minutes face-to-face with patient/family</t>
  </si>
  <si>
    <t>Polyhydramnios</t>
  </si>
  <si>
    <t>Poor fetal growth affecting management</t>
  </si>
  <si>
    <t>Pregnancy-induced hypertension</t>
  </si>
  <si>
    <t>Prenatal flow sheet documented in medical record by first prenatal visit (documentation includes at minimum blood pressure, weight, urine protein, uterine size, fetal heart tones, and estimated date of delivery). Report also: date of visit and, in a separ</t>
  </si>
  <si>
    <t>Preterm labor without delivery</t>
  </si>
  <si>
    <t>Reduced fetal movement</t>
  </si>
  <si>
    <t>Requires diphtheria, tetanus and pertussis vaccination</t>
  </si>
  <si>
    <t>Suspected fetal abnormality affecting management of mother</t>
  </si>
  <si>
    <t>Third trimester pregnancy</t>
  </si>
  <si>
    <t>Ultrasound, pregnant uterus, real time with image documentation, fetal and maternal evaluation, after first trimester (&gt; or = 14 weeks 0 days), transabdominal approach; single or first gestation</t>
  </si>
  <si>
    <t>Ultrasound, pregnant uterus, real time with image documentation, transvaginal</t>
  </si>
  <si>
    <t>pregnancy</t>
  </si>
  <si>
    <t>No</t>
  </si>
  <si>
    <t>Yes</t>
  </si>
  <si>
    <t>    South Carolina</t>
  </si>
  <si>
    <t>193 (1.4%)</t>
  </si>
  <si>
    <t>    Texas</t>
  </si>
  <si>
    <t>164 (1.2%)</t>
  </si>
  <si>
    <t>    Florida</t>
  </si>
  <si>
    <t>152 (1.1%)</t>
  </si>
  <si>
    <t>    Georgia</t>
  </si>
  <si>
    <t>92 (0.6%)</t>
  </si>
  <si>
    <t>    Colorado</t>
  </si>
  <si>
    <t>79 (0.6%)</t>
  </si>
  <si>
    <t>    New Jersey</t>
  </si>
  <si>
    <t>74 (0.5%)</t>
  </si>
  <si>
    <t>    Connecticut</t>
  </si>
  <si>
    <t>34 (0.2%)</t>
  </si>
  <si>
    <t>    Mississippi</t>
  </si>
  <si>
    <t>31 (0.2%)</t>
  </si>
  <si>
    <t>    Tennessee</t>
  </si>
  <si>
    <t>23 (0.2%)</t>
  </si>
  <si>
    <t>    Other</t>
  </si>
  <si>
    <t>93 (0.7%)</t>
  </si>
  <si>
    <t>age_of_mother_9</t>
  </si>
  <si>
    <t>births_national</t>
  </si>
  <si>
    <t>births_allofus</t>
  </si>
  <si>
    <t>15-19 years</t>
  </si>
  <si>
    <t>20-24 years</t>
  </si>
  <si>
    <t>25-29 years</t>
  </si>
  <si>
    <t>30-34 years</t>
  </si>
  <si>
    <t>35-39 years</t>
  </si>
  <si>
    <t>40-44 years</t>
  </si>
  <si>
    <t>45-49 years</t>
  </si>
  <si>
    <t>edu_cat</t>
  </si>
  <si>
    <t>8th grade or less</t>
  </si>
  <si>
    <t>Some high school</t>
  </si>
  <si>
    <t>High school graduate or GED</t>
  </si>
  <si>
    <t>Some college</t>
  </si>
  <si>
    <t>Bachelor’s degree</t>
  </si>
  <si>
    <t>Advanced degree</t>
  </si>
  <si>
    <t>n</t>
  </si>
  <si>
    <t>The Basics</t>
  </si>
  <si>
    <t>Lifestyle</t>
  </si>
  <si>
    <t>Overall Health</t>
  </si>
  <si>
    <t>Personal and Fa</t>
  </si>
  <si>
    <t>Healthcare Acce</t>
  </si>
  <si>
    <t>COVID-19 Vaccin</t>
  </si>
  <si>
    <t>Social Determin</t>
  </si>
  <si>
    <t>COVID-19 Partic</t>
  </si>
  <si>
    <t>V9</t>
  </si>
  <si>
    <t>has_structural_variant_data</t>
  </si>
  <si>
    <t>has_whole_genome_variant</t>
  </si>
  <si>
    <t>has_array_data</t>
  </si>
  <si>
    <t>has_lr_whole_genome_variant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</si>
</sst>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2"/>
      <color rgb="FF000000"/>
      <name val="Calibri"/>
      <family val="2"/>
      <scheme val="minor"/>
    </font>
    <font>
      <b/>
      <sz val="18"/>
      <color rgb="FF373A3C"/>
      <name val="Helvetica Neue"/>
      <family val="2"/>
    </font>
    <font>
      <sz val="18"/>
      <color rgb="FF373A3C"/>
      <name val="Helvetica Neue"/>
      <family val="2"/>
    </font>
    <font>
      <i/>
      <sz val="10"/>
      <color rgb="FF000000"/>
      <name val="Aptos"/>
    </font>
    <font>
      <sz val="10"/>
      <color theme="1"/>
      <name val="Aptos"/>
    </font>
    <font>
      <b/>
      <sz val="12"/>
      <color rgb="FF373A3C"/>
      <name val="Helvetica Neue"/>
      <family val="2"/>
    </font>
    <font>
      <sz val="12"/>
      <color rgb="FF373A3C"/>
      <name val="Helvetica Neue"/>
      <family val="2"/>
    </font>
  </fonts>
  <fills count="3">
    <fill>
      <patternFill patternType="none"/>
    </fill>
    <fill>
      <patternFill patternType="gray125"/>
    </fill>
    <fill>
      <patternFill patternType="solid">
        <fgColor rgb="FFFFFFFF"/>
        <bgColor indexed="64"/>
      </patternFill>
    </fill>
  </fills>
  <borders count="3">
    <border>
      <left/>
      <right/>
      <top/>
      <bottom/>
      <diagonal/>
    </border>
    <border>
      <left/>
      <right/>
      <top/>
      <bottom style="medium">
        <color rgb="FF7F7F7F"/>
      </bottom>
      <diagonal/>
    </border>
    <border>
      <left/>
      <right style="medium">
        <color rgb="FF7F7F7F"/>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2" borderId="1" xfId="0" applyFont="1" applyFill="1" applyBorder="1" applyAlignment="1">
      <alignment horizontal="right" vertical="center" wrapText="1"/>
    </xf>
    <xf numFmtId="0" fontId="5" fillId="2" borderId="1" xfId="0" applyFont="1" applyFill="1" applyBorder="1" applyAlignment="1">
      <alignment vertical="center" wrapText="1"/>
    </xf>
    <xf numFmtId="0" fontId="5" fillId="2" borderId="2" xfId="0" applyFont="1" applyFill="1" applyBorder="1" applyAlignment="1">
      <alignment horizontal="right" vertical="center" wrapText="1"/>
    </xf>
    <xf numFmtId="0" fontId="6" fillId="0" borderId="0" xfId="0" applyFont="1" applyAlignment="1">
      <alignment vertical="center" wrapText="1"/>
    </xf>
    <xf numFmtId="0" fontId="7"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A9DDA-C1DE-964F-B8E8-734DAA3972FC}">
  <dimension ref="A1:F77"/>
  <sheetViews>
    <sheetView topLeftCell="A31" workbookViewId="0">
      <selection activeCell="A55" sqref="A55"/>
    </sheetView>
  </sheetViews>
  <sheetFormatPr baseColWidth="10" defaultRowHeight="16" x14ac:dyDescent="0.2"/>
  <cols>
    <col min="1" max="1" width="37.5" customWidth="1"/>
    <col min="2" max="2" width="23.6640625" customWidth="1"/>
    <col min="3" max="3" width="12.5" customWidth="1"/>
    <col min="4" max="4" width="13.1640625" customWidth="1"/>
    <col min="5" max="5" width="31" customWidth="1"/>
  </cols>
  <sheetData>
    <row r="1" spans="1:6" x14ac:dyDescent="0.2">
      <c r="A1" s="1" t="s">
        <v>74</v>
      </c>
      <c r="B1" s="1" t="s">
        <v>75</v>
      </c>
      <c r="C1" s="1" t="s">
        <v>76</v>
      </c>
      <c r="D1" s="1" t="s">
        <v>77</v>
      </c>
      <c r="E1" s="1" t="s">
        <v>79</v>
      </c>
      <c r="F1" s="1" t="s">
        <v>78</v>
      </c>
    </row>
    <row r="2" spans="1:6" x14ac:dyDescent="0.2">
      <c r="A2" t="s">
        <v>0</v>
      </c>
      <c r="B2">
        <v>3009306</v>
      </c>
      <c r="C2">
        <v>3.75</v>
      </c>
      <c r="D2">
        <v>5.5</v>
      </c>
      <c r="E2">
        <v>1.75</v>
      </c>
      <c r="F2">
        <v>4.625</v>
      </c>
    </row>
    <row r="3" spans="1:6" x14ac:dyDescent="0.2">
      <c r="A3" t="s">
        <v>1</v>
      </c>
      <c r="B3">
        <v>3016670</v>
      </c>
      <c r="C3">
        <v>3.75</v>
      </c>
      <c r="D3">
        <v>5.5</v>
      </c>
      <c r="E3">
        <v>1.75</v>
      </c>
      <c r="F3">
        <v>4.625</v>
      </c>
    </row>
    <row r="4" spans="1:6" x14ac:dyDescent="0.2">
      <c r="A4" t="s">
        <v>2</v>
      </c>
      <c r="B4">
        <v>3024370</v>
      </c>
      <c r="C4">
        <v>3.75</v>
      </c>
      <c r="D4">
        <v>5.5</v>
      </c>
      <c r="E4">
        <v>1.75</v>
      </c>
      <c r="F4">
        <v>4.625</v>
      </c>
    </row>
    <row r="5" spans="1:6" x14ac:dyDescent="0.2">
      <c r="A5" t="s">
        <v>3</v>
      </c>
      <c r="B5">
        <v>2212198</v>
      </c>
      <c r="C5">
        <v>3.75</v>
      </c>
      <c r="D5">
        <v>5.5</v>
      </c>
      <c r="E5">
        <v>1.75</v>
      </c>
      <c r="F5">
        <v>4.625</v>
      </c>
    </row>
    <row r="6" spans="1:6" x14ac:dyDescent="0.2">
      <c r="A6" t="s">
        <v>4</v>
      </c>
      <c r="B6">
        <v>2110279</v>
      </c>
      <c r="C6">
        <v>4</v>
      </c>
      <c r="D6">
        <v>7</v>
      </c>
      <c r="E6">
        <v>3</v>
      </c>
      <c r="F6">
        <v>5.5</v>
      </c>
    </row>
    <row r="7" spans="1:6" x14ac:dyDescent="0.2">
      <c r="A7" t="s">
        <v>5</v>
      </c>
      <c r="B7">
        <v>2211763</v>
      </c>
      <c r="C7">
        <v>4</v>
      </c>
      <c r="D7">
        <v>7</v>
      </c>
      <c r="E7">
        <v>3</v>
      </c>
      <c r="F7">
        <v>5.5</v>
      </c>
    </row>
    <row r="8" spans="1:6" x14ac:dyDescent="0.2">
      <c r="A8" t="s">
        <v>6</v>
      </c>
      <c r="B8">
        <v>2722250</v>
      </c>
      <c r="C8">
        <v>4</v>
      </c>
      <c r="D8">
        <v>7</v>
      </c>
      <c r="E8">
        <v>3</v>
      </c>
      <c r="F8">
        <v>5.5</v>
      </c>
    </row>
    <row r="9" spans="1:6" x14ac:dyDescent="0.2">
      <c r="A9" t="s">
        <v>7</v>
      </c>
      <c r="B9">
        <v>2212323</v>
      </c>
      <c r="C9">
        <v>3.75</v>
      </c>
      <c r="D9">
        <v>5.5</v>
      </c>
      <c r="E9">
        <v>1.75</v>
      </c>
      <c r="F9">
        <v>4.625</v>
      </c>
    </row>
    <row r="10" spans="1:6" x14ac:dyDescent="0.2">
      <c r="A10" t="s">
        <v>8</v>
      </c>
      <c r="B10">
        <v>3025455</v>
      </c>
      <c r="C10">
        <v>3.75</v>
      </c>
      <c r="D10">
        <v>5.5</v>
      </c>
      <c r="E10">
        <v>1.75</v>
      </c>
      <c r="F10">
        <v>4.625</v>
      </c>
    </row>
    <row r="11" spans="1:6" x14ac:dyDescent="0.2">
      <c r="A11" t="s">
        <v>9</v>
      </c>
      <c r="B11">
        <v>4062558</v>
      </c>
      <c r="C11">
        <v>9</v>
      </c>
      <c r="D11">
        <v>11</v>
      </c>
      <c r="E11">
        <v>2</v>
      </c>
      <c r="F11">
        <v>10</v>
      </c>
    </row>
    <row r="12" spans="1:6" x14ac:dyDescent="0.2">
      <c r="A12" t="s">
        <v>10</v>
      </c>
      <c r="B12">
        <v>4239938</v>
      </c>
      <c r="C12">
        <v>1</v>
      </c>
      <c r="D12">
        <v>4</v>
      </c>
      <c r="E12">
        <v>3</v>
      </c>
      <c r="F12">
        <v>2.5</v>
      </c>
    </row>
    <row r="13" spans="1:6" x14ac:dyDescent="0.2">
      <c r="A13" t="s">
        <v>11</v>
      </c>
      <c r="B13">
        <v>4322726</v>
      </c>
      <c r="C13">
        <v>1</v>
      </c>
      <c r="D13">
        <v>3</v>
      </c>
      <c r="E13">
        <v>2</v>
      </c>
      <c r="F13">
        <v>2</v>
      </c>
    </row>
    <row r="14" spans="1:6" x14ac:dyDescent="0.2">
      <c r="A14" t="s">
        <v>12</v>
      </c>
      <c r="B14">
        <v>4242241</v>
      </c>
      <c r="C14">
        <v>2.5</v>
      </c>
      <c r="D14">
        <v>2.5</v>
      </c>
      <c r="E14">
        <v>0</v>
      </c>
      <c r="F14">
        <v>2.5</v>
      </c>
    </row>
    <row r="15" spans="1:6" x14ac:dyDescent="0.2">
      <c r="A15" t="s">
        <v>13</v>
      </c>
      <c r="B15">
        <v>4174506</v>
      </c>
      <c r="C15">
        <v>2.75</v>
      </c>
      <c r="D15">
        <v>2.75</v>
      </c>
      <c r="E15">
        <v>0</v>
      </c>
      <c r="F15">
        <v>2.75</v>
      </c>
    </row>
    <row r="16" spans="1:6" x14ac:dyDescent="0.2">
      <c r="A16" t="s">
        <v>14</v>
      </c>
      <c r="B16">
        <v>4197245</v>
      </c>
      <c r="C16">
        <v>3</v>
      </c>
      <c r="D16">
        <v>3</v>
      </c>
      <c r="E16">
        <v>0</v>
      </c>
      <c r="F16">
        <v>3</v>
      </c>
    </row>
    <row r="17" spans="1:6" x14ac:dyDescent="0.2">
      <c r="A17" t="s">
        <v>15</v>
      </c>
      <c r="B17">
        <v>4266517</v>
      </c>
      <c r="C17">
        <v>3.25</v>
      </c>
      <c r="D17">
        <v>3.25</v>
      </c>
      <c r="E17">
        <v>0</v>
      </c>
      <c r="F17">
        <v>3.25</v>
      </c>
    </row>
    <row r="18" spans="1:6" x14ac:dyDescent="0.2">
      <c r="A18" t="s">
        <v>16</v>
      </c>
      <c r="B18">
        <v>4248725</v>
      </c>
      <c r="C18">
        <v>3.5</v>
      </c>
      <c r="D18">
        <v>3.5</v>
      </c>
      <c r="E18">
        <v>0</v>
      </c>
      <c r="F18">
        <v>3.5</v>
      </c>
    </row>
    <row r="19" spans="1:6" x14ac:dyDescent="0.2">
      <c r="A19" t="s">
        <v>17</v>
      </c>
      <c r="B19">
        <v>4283690</v>
      </c>
      <c r="C19">
        <v>3.75</v>
      </c>
      <c r="D19">
        <v>3.75</v>
      </c>
      <c r="E19">
        <v>0</v>
      </c>
      <c r="F19">
        <v>3.75</v>
      </c>
    </row>
    <row r="20" spans="1:6" x14ac:dyDescent="0.2">
      <c r="A20" t="s">
        <v>18</v>
      </c>
      <c r="B20">
        <v>4049621</v>
      </c>
      <c r="C20">
        <v>4</v>
      </c>
      <c r="D20">
        <v>4</v>
      </c>
      <c r="E20">
        <v>0</v>
      </c>
      <c r="F20">
        <v>4</v>
      </c>
    </row>
    <row r="21" spans="1:6" x14ac:dyDescent="0.2">
      <c r="A21" t="s">
        <v>19</v>
      </c>
      <c r="B21">
        <v>4277749</v>
      </c>
      <c r="C21">
        <v>4.25</v>
      </c>
      <c r="D21">
        <v>4.25</v>
      </c>
      <c r="E21">
        <v>0</v>
      </c>
      <c r="F21">
        <v>4.25</v>
      </c>
    </row>
    <row r="22" spans="1:6" x14ac:dyDescent="0.2">
      <c r="A22" t="s">
        <v>20</v>
      </c>
      <c r="B22">
        <v>4097608</v>
      </c>
      <c r="C22">
        <v>4.5</v>
      </c>
      <c r="D22">
        <v>4.5</v>
      </c>
      <c r="E22">
        <v>0</v>
      </c>
      <c r="F22">
        <v>4.5</v>
      </c>
    </row>
    <row r="23" spans="1:6" x14ac:dyDescent="0.2">
      <c r="A23" t="s">
        <v>21</v>
      </c>
      <c r="B23">
        <v>4181751</v>
      </c>
      <c r="C23">
        <v>4.75</v>
      </c>
      <c r="D23">
        <v>4.75</v>
      </c>
      <c r="E23">
        <v>0</v>
      </c>
      <c r="F23">
        <v>4.75</v>
      </c>
    </row>
    <row r="24" spans="1:6" x14ac:dyDescent="0.2">
      <c r="A24" t="s">
        <v>22</v>
      </c>
      <c r="B24">
        <v>4051642</v>
      </c>
      <c r="C24">
        <v>5</v>
      </c>
      <c r="D24">
        <v>5</v>
      </c>
      <c r="E24">
        <v>0</v>
      </c>
      <c r="F24">
        <v>5</v>
      </c>
    </row>
    <row r="25" spans="1:6" x14ac:dyDescent="0.2">
      <c r="A25" t="s">
        <v>23</v>
      </c>
      <c r="B25">
        <v>4185780</v>
      </c>
      <c r="C25">
        <v>5.25</v>
      </c>
      <c r="D25">
        <v>5.25</v>
      </c>
      <c r="E25">
        <v>0</v>
      </c>
      <c r="F25">
        <v>5.25</v>
      </c>
    </row>
    <row r="26" spans="1:6" x14ac:dyDescent="0.2">
      <c r="A26" t="s">
        <v>24</v>
      </c>
      <c r="B26">
        <v>4274955</v>
      </c>
      <c r="C26">
        <v>5.5</v>
      </c>
      <c r="D26">
        <v>5.5</v>
      </c>
      <c r="E26">
        <v>0</v>
      </c>
      <c r="F26">
        <v>5.5</v>
      </c>
    </row>
    <row r="27" spans="1:6" x14ac:dyDescent="0.2">
      <c r="A27" t="s">
        <v>25</v>
      </c>
      <c r="B27">
        <v>4336226</v>
      </c>
      <c r="C27">
        <v>5.75</v>
      </c>
      <c r="D27">
        <v>5.75</v>
      </c>
      <c r="E27">
        <v>0</v>
      </c>
      <c r="F27">
        <v>5.75</v>
      </c>
    </row>
    <row r="28" spans="1:6" x14ac:dyDescent="0.2">
      <c r="A28" t="s">
        <v>26</v>
      </c>
      <c r="B28">
        <v>435640</v>
      </c>
      <c r="C28">
        <v>6.25</v>
      </c>
      <c r="D28">
        <v>6.25</v>
      </c>
      <c r="E28">
        <v>0</v>
      </c>
      <c r="F28">
        <v>6.25</v>
      </c>
    </row>
    <row r="29" spans="1:6" x14ac:dyDescent="0.2">
      <c r="A29" t="s">
        <v>27</v>
      </c>
      <c r="B29">
        <v>444023</v>
      </c>
      <c r="C29">
        <v>6.5</v>
      </c>
      <c r="D29">
        <v>6.5</v>
      </c>
      <c r="E29">
        <v>0</v>
      </c>
      <c r="F29">
        <v>6.5</v>
      </c>
    </row>
    <row r="30" spans="1:6" x14ac:dyDescent="0.2">
      <c r="A30" t="s">
        <v>28</v>
      </c>
      <c r="B30">
        <v>432430</v>
      </c>
      <c r="C30">
        <v>6.75</v>
      </c>
      <c r="D30">
        <v>6.75</v>
      </c>
      <c r="E30">
        <v>0</v>
      </c>
      <c r="F30">
        <v>6.75</v>
      </c>
    </row>
    <row r="31" spans="1:6" x14ac:dyDescent="0.2">
      <c r="A31" t="s">
        <v>29</v>
      </c>
      <c r="B31">
        <v>444461</v>
      </c>
      <c r="C31">
        <v>7</v>
      </c>
      <c r="D31">
        <v>7</v>
      </c>
      <c r="E31">
        <v>0</v>
      </c>
      <c r="F31">
        <v>7</v>
      </c>
    </row>
    <row r="32" spans="1:6" x14ac:dyDescent="0.2">
      <c r="A32" t="s">
        <v>30</v>
      </c>
      <c r="B32">
        <v>444417</v>
      </c>
      <c r="C32">
        <v>7.25</v>
      </c>
      <c r="D32">
        <v>7.25</v>
      </c>
      <c r="E32">
        <v>0</v>
      </c>
      <c r="F32">
        <v>7.25</v>
      </c>
    </row>
    <row r="33" spans="1:6" x14ac:dyDescent="0.2">
      <c r="A33" t="s">
        <v>31</v>
      </c>
      <c r="B33">
        <v>434484</v>
      </c>
      <c r="C33">
        <v>7.5</v>
      </c>
      <c r="D33">
        <v>7.5</v>
      </c>
      <c r="E33">
        <v>0</v>
      </c>
      <c r="F33">
        <v>7.5</v>
      </c>
    </row>
    <row r="34" spans="1:6" x14ac:dyDescent="0.2">
      <c r="A34" t="s">
        <v>32</v>
      </c>
      <c r="B34">
        <v>433864</v>
      </c>
      <c r="C34">
        <v>7.75</v>
      </c>
      <c r="D34">
        <v>7.75</v>
      </c>
      <c r="E34">
        <v>0</v>
      </c>
      <c r="F34">
        <v>7.75</v>
      </c>
    </row>
    <row r="35" spans="1:6" x14ac:dyDescent="0.2">
      <c r="A35" t="s">
        <v>33</v>
      </c>
      <c r="B35">
        <v>442558</v>
      </c>
      <c r="C35">
        <v>8</v>
      </c>
      <c r="D35">
        <v>8</v>
      </c>
      <c r="E35">
        <v>0</v>
      </c>
      <c r="F35">
        <v>8</v>
      </c>
    </row>
    <row r="36" spans="1:6" x14ac:dyDescent="0.2">
      <c r="A36" t="s">
        <v>34</v>
      </c>
      <c r="B36">
        <v>441678</v>
      </c>
      <c r="C36">
        <v>8.25</v>
      </c>
      <c r="D36">
        <v>8.25</v>
      </c>
      <c r="E36">
        <v>0</v>
      </c>
      <c r="F36">
        <v>8.25</v>
      </c>
    </row>
    <row r="37" spans="1:6" x14ac:dyDescent="0.2">
      <c r="A37" t="s">
        <v>35</v>
      </c>
      <c r="B37">
        <v>443874</v>
      </c>
      <c r="C37">
        <v>8.5</v>
      </c>
      <c r="D37">
        <v>8.5</v>
      </c>
      <c r="E37">
        <v>0</v>
      </c>
      <c r="F37">
        <v>8.5</v>
      </c>
    </row>
    <row r="38" spans="1:6" x14ac:dyDescent="0.2">
      <c r="A38" t="s">
        <v>36</v>
      </c>
      <c r="B38">
        <v>444267</v>
      </c>
      <c r="C38">
        <v>8.75</v>
      </c>
      <c r="D38">
        <v>8.75</v>
      </c>
      <c r="E38">
        <v>0</v>
      </c>
      <c r="F38">
        <v>8.75</v>
      </c>
    </row>
    <row r="39" spans="1:6" x14ac:dyDescent="0.2">
      <c r="A39" t="s">
        <v>37</v>
      </c>
      <c r="B39">
        <v>438543</v>
      </c>
      <c r="C39">
        <v>9</v>
      </c>
      <c r="D39">
        <v>9</v>
      </c>
      <c r="E39">
        <v>0</v>
      </c>
      <c r="F39">
        <v>9</v>
      </c>
    </row>
    <row r="40" spans="1:6" x14ac:dyDescent="0.2">
      <c r="A40" t="s">
        <v>38</v>
      </c>
      <c r="B40">
        <v>442355</v>
      </c>
      <c r="C40">
        <v>9.25</v>
      </c>
      <c r="D40">
        <v>9.25</v>
      </c>
      <c r="E40">
        <v>0</v>
      </c>
      <c r="F40">
        <v>9.25</v>
      </c>
    </row>
    <row r="41" spans="1:6" x14ac:dyDescent="0.2">
      <c r="A41" t="s">
        <v>39</v>
      </c>
      <c r="B41">
        <v>443871</v>
      </c>
      <c r="C41">
        <v>9.5</v>
      </c>
      <c r="D41">
        <v>9.5</v>
      </c>
      <c r="E41">
        <v>0</v>
      </c>
      <c r="F41">
        <v>9.5</v>
      </c>
    </row>
    <row r="42" spans="1:6" x14ac:dyDescent="0.2">
      <c r="A42" t="s">
        <v>40</v>
      </c>
      <c r="B42">
        <v>435655</v>
      </c>
      <c r="C42">
        <v>9.75</v>
      </c>
      <c r="D42">
        <v>9.75</v>
      </c>
      <c r="E42">
        <v>0</v>
      </c>
      <c r="F42">
        <v>9.75</v>
      </c>
    </row>
    <row r="43" spans="1:6" x14ac:dyDescent="0.2">
      <c r="A43" t="s">
        <v>80</v>
      </c>
      <c r="B43">
        <v>442769</v>
      </c>
      <c r="C43">
        <v>10.25</v>
      </c>
      <c r="D43">
        <v>10.25</v>
      </c>
      <c r="E43">
        <v>0</v>
      </c>
      <c r="F43" s="2">
        <v>10.25</v>
      </c>
    </row>
    <row r="44" spans="1:6" x14ac:dyDescent="0.2">
      <c r="A44" t="s">
        <v>41</v>
      </c>
      <c r="B44">
        <v>444098</v>
      </c>
      <c r="C44">
        <v>10</v>
      </c>
      <c r="D44">
        <v>10</v>
      </c>
      <c r="E44">
        <v>0</v>
      </c>
      <c r="F44">
        <v>10</v>
      </c>
    </row>
    <row r="45" spans="1:6" x14ac:dyDescent="0.2">
      <c r="A45" t="s">
        <v>81</v>
      </c>
      <c r="B45">
        <v>444067</v>
      </c>
      <c r="C45">
        <v>10.5</v>
      </c>
      <c r="D45">
        <v>10.5</v>
      </c>
      <c r="E45">
        <v>0</v>
      </c>
      <c r="F45">
        <v>10.5</v>
      </c>
    </row>
    <row r="46" spans="1:6" x14ac:dyDescent="0.2">
      <c r="A46" t="s">
        <v>42</v>
      </c>
      <c r="B46">
        <v>4132434</v>
      </c>
      <c r="C46">
        <v>2</v>
      </c>
      <c r="D46">
        <v>2</v>
      </c>
      <c r="E46">
        <v>0</v>
      </c>
      <c r="F46">
        <v>2</v>
      </c>
    </row>
    <row r="47" spans="1:6" x14ac:dyDescent="0.2">
      <c r="A47" t="s">
        <v>43</v>
      </c>
      <c r="B47">
        <v>3014716</v>
      </c>
      <c r="C47">
        <v>6</v>
      </c>
      <c r="D47">
        <v>8</v>
      </c>
      <c r="E47">
        <v>2</v>
      </c>
      <c r="F47">
        <v>7</v>
      </c>
    </row>
    <row r="48" spans="1:6" x14ac:dyDescent="0.2">
      <c r="A48" t="s">
        <v>44</v>
      </c>
      <c r="B48">
        <v>3016699</v>
      </c>
      <c r="C48">
        <v>6</v>
      </c>
      <c r="D48">
        <v>8</v>
      </c>
      <c r="E48">
        <v>2</v>
      </c>
      <c r="F48">
        <v>7</v>
      </c>
    </row>
    <row r="49" spans="1:6" x14ac:dyDescent="0.2">
      <c r="A49" t="s">
        <v>45</v>
      </c>
      <c r="B49">
        <v>3010300</v>
      </c>
      <c r="C49">
        <v>6</v>
      </c>
      <c r="D49">
        <v>9</v>
      </c>
      <c r="E49">
        <v>3</v>
      </c>
      <c r="F49">
        <v>7.5</v>
      </c>
    </row>
    <row r="50" spans="1:6" x14ac:dyDescent="0.2">
      <c r="A50" t="s">
        <v>46</v>
      </c>
      <c r="B50">
        <v>3006717</v>
      </c>
      <c r="C50">
        <v>6</v>
      </c>
      <c r="D50">
        <v>8</v>
      </c>
      <c r="E50">
        <v>2</v>
      </c>
      <c r="F50">
        <v>7</v>
      </c>
    </row>
    <row r="51" spans="1:6" x14ac:dyDescent="0.2">
      <c r="A51" t="s">
        <v>47</v>
      </c>
      <c r="B51">
        <v>3027457</v>
      </c>
      <c r="C51">
        <v>6</v>
      </c>
      <c r="D51">
        <v>8</v>
      </c>
      <c r="E51">
        <v>2</v>
      </c>
      <c r="F51">
        <v>7</v>
      </c>
    </row>
    <row r="52" spans="1:6" x14ac:dyDescent="0.2">
      <c r="A52" t="s">
        <v>48</v>
      </c>
      <c r="B52">
        <v>3027198</v>
      </c>
      <c r="C52">
        <v>6</v>
      </c>
      <c r="D52">
        <v>8</v>
      </c>
      <c r="E52">
        <v>2</v>
      </c>
      <c r="F52">
        <v>7</v>
      </c>
    </row>
    <row r="53" spans="1:6" x14ac:dyDescent="0.2">
      <c r="A53" t="s">
        <v>49</v>
      </c>
      <c r="B53">
        <v>2212361</v>
      </c>
      <c r="C53">
        <v>6</v>
      </c>
      <c r="D53">
        <v>8</v>
      </c>
      <c r="E53">
        <v>2</v>
      </c>
      <c r="F53">
        <v>7</v>
      </c>
    </row>
    <row r="54" spans="1:6" x14ac:dyDescent="0.2">
      <c r="A54" t="s">
        <v>50</v>
      </c>
      <c r="B54">
        <v>2212362</v>
      </c>
      <c r="C54">
        <v>6</v>
      </c>
      <c r="D54">
        <v>8</v>
      </c>
      <c r="E54">
        <v>2</v>
      </c>
      <c r="F54">
        <v>7</v>
      </c>
    </row>
    <row r="55" spans="1:6" x14ac:dyDescent="0.2">
      <c r="A55" t="s">
        <v>51</v>
      </c>
      <c r="B55">
        <v>2212363</v>
      </c>
      <c r="C55">
        <v>6</v>
      </c>
      <c r="D55">
        <v>8</v>
      </c>
      <c r="E55">
        <v>2</v>
      </c>
      <c r="F55">
        <v>7</v>
      </c>
    </row>
    <row r="56" spans="1:6" x14ac:dyDescent="0.2">
      <c r="A56" t="s">
        <v>52</v>
      </c>
      <c r="B56">
        <v>37016152</v>
      </c>
      <c r="C56">
        <v>8</v>
      </c>
      <c r="D56">
        <v>11</v>
      </c>
      <c r="E56">
        <v>3</v>
      </c>
      <c r="F56">
        <v>9.5</v>
      </c>
    </row>
    <row r="57" spans="1:6" x14ac:dyDescent="0.2">
      <c r="A57" t="s">
        <v>53</v>
      </c>
      <c r="B57">
        <v>2213172</v>
      </c>
      <c r="C57">
        <v>8</v>
      </c>
      <c r="D57">
        <v>11</v>
      </c>
      <c r="E57">
        <v>3</v>
      </c>
      <c r="F57">
        <v>9.5</v>
      </c>
    </row>
    <row r="58" spans="1:6" x14ac:dyDescent="0.2">
      <c r="A58" t="s">
        <v>54</v>
      </c>
      <c r="B58">
        <v>3012620</v>
      </c>
      <c r="C58">
        <v>3.75</v>
      </c>
      <c r="D58">
        <v>5.5</v>
      </c>
      <c r="E58">
        <v>1.75</v>
      </c>
      <c r="F58">
        <v>4.625</v>
      </c>
    </row>
    <row r="59" spans="1:6" x14ac:dyDescent="0.2">
      <c r="A59" t="s">
        <v>55</v>
      </c>
      <c r="B59">
        <v>2212802</v>
      </c>
      <c r="C59">
        <v>3.75</v>
      </c>
      <c r="D59">
        <v>5.5</v>
      </c>
      <c r="E59">
        <v>1.75</v>
      </c>
      <c r="F59">
        <v>4.625</v>
      </c>
    </row>
    <row r="60" spans="1:6" x14ac:dyDescent="0.2">
      <c r="A60" t="s">
        <v>56</v>
      </c>
      <c r="B60">
        <v>3035828</v>
      </c>
      <c r="C60">
        <v>3.75</v>
      </c>
      <c r="D60">
        <v>5.5</v>
      </c>
      <c r="E60">
        <v>1.75</v>
      </c>
      <c r="F60">
        <v>4.625</v>
      </c>
    </row>
    <row r="61" spans="1:6" x14ac:dyDescent="0.2">
      <c r="A61" t="s">
        <v>57</v>
      </c>
      <c r="B61">
        <v>3048541</v>
      </c>
      <c r="C61">
        <v>3.75</v>
      </c>
      <c r="D61">
        <v>5.5</v>
      </c>
      <c r="E61">
        <v>1.75</v>
      </c>
      <c r="F61">
        <v>4.625</v>
      </c>
    </row>
    <row r="62" spans="1:6" x14ac:dyDescent="0.2">
      <c r="A62" t="s">
        <v>58</v>
      </c>
      <c r="B62">
        <v>432695</v>
      </c>
      <c r="C62">
        <v>9</v>
      </c>
      <c r="D62">
        <v>11</v>
      </c>
      <c r="E62">
        <v>2</v>
      </c>
      <c r="F62">
        <v>10</v>
      </c>
    </row>
    <row r="63" spans="1:6" x14ac:dyDescent="0.2">
      <c r="A63" t="s">
        <v>59</v>
      </c>
      <c r="B63">
        <v>4094910</v>
      </c>
      <c r="C63">
        <v>1</v>
      </c>
      <c r="D63">
        <v>4</v>
      </c>
      <c r="E63">
        <v>3</v>
      </c>
      <c r="F63">
        <v>2.5</v>
      </c>
    </row>
    <row r="64" spans="1:6" x14ac:dyDescent="0.2">
      <c r="A64" t="s">
        <v>60</v>
      </c>
      <c r="B64">
        <v>2212538</v>
      </c>
      <c r="C64">
        <v>1</v>
      </c>
      <c r="D64">
        <v>4</v>
      </c>
      <c r="E64">
        <v>3</v>
      </c>
      <c r="F64">
        <v>2.5</v>
      </c>
    </row>
    <row r="65" spans="1:6" x14ac:dyDescent="0.2">
      <c r="A65" t="s">
        <v>61</v>
      </c>
      <c r="B65">
        <v>3027144</v>
      </c>
      <c r="C65">
        <v>1</v>
      </c>
      <c r="D65">
        <v>4</v>
      </c>
      <c r="E65">
        <v>3</v>
      </c>
      <c r="F65">
        <v>2.5</v>
      </c>
    </row>
    <row r="66" spans="1:6" x14ac:dyDescent="0.2">
      <c r="A66" t="s">
        <v>62</v>
      </c>
      <c r="B66">
        <v>4244438</v>
      </c>
      <c r="C66">
        <v>3.5</v>
      </c>
      <c r="D66">
        <v>6.25</v>
      </c>
      <c r="E66">
        <v>2.75</v>
      </c>
      <c r="F66">
        <v>4.875</v>
      </c>
    </row>
    <row r="67" spans="1:6" x14ac:dyDescent="0.2">
      <c r="A67" t="s">
        <v>63</v>
      </c>
      <c r="B67">
        <v>3049229</v>
      </c>
      <c r="C67">
        <v>3.75</v>
      </c>
      <c r="D67">
        <v>5.5</v>
      </c>
      <c r="E67">
        <v>1.75</v>
      </c>
      <c r="F67">
        <v>4.625</v>
      </c>
    </row>
    <row r="68" spans="1:6" x14ac:dyDescent="0.2">
      <c r="A68" t="s">
        <v>64</v>
      </c>
      <c r="B68">
        <v>3036000</v>
      </c>
      <c r="C68">
        <v>8</v>
      </c>
      <c r="D68">
        <v>11</v>
      </c>
      <c r="E68">
        <v>3</v>
      </c>
      <c r="F68">
        <v>9.5</v>
      </c>
    </row>
    <row r="69" spans="1:6" x14ac:dyDescent="0.2">
      <c r="A69" t="s">
        <v>65</v>
      </c>
      <c r="B69">
        <v>43055441</v>
      </c>
      <c r="C69">
        <v>8</v>
      </c>
      <c r="D69">
        <v>11</v>
      </c>
      <c r="E69">
        <v>3</v>
      </c>
      <c r="F69">
        <v>9.5</v>
      </c>
    </row>
    <row r="70" spans="1:6" x14ac:dyDescent="0.2">
      <c r="A70" t="s">
        <v>66</v>
      </c>
      <c r="B70">
        <v>3048882</v>
      </c>
      <c r="C70">
        <v>8</v>
      </c>
      <c r="D70">
        <v>11</v>
      </c>
      <c r="E70">
        <v>3</v>
      </c>
      <c r="F70">
        <v>9.5</v>
      </c>
    </row>
    <row r="71" spans="1:6" x14ac:dyDescent="0.2">
      <c r="A71" t="s">
        <v>67</v>
      </c>
      <c r="B71">
        <v>3047352</v>
      </c>
      <c r="C71">
        <v>2.75</v>
      </c>
      <c r="D71">
        <v>5.5</v>
      </c>
      <c r="E71">
        <v>2.75</v>
      </c>
      <c r="F71">
        <v>4.125</v>
      </c>
    </row>
    <row r="72" spans="1:6" x14ac:dyDescent="0.2">
      <c r="A72" t="s">
        <v>68</v>
      </c>
      <c r="B72">
        <v>3043238</v>
      </c>
      <c r="C72">
        <v>2.75</v>
      </c>
      <c r="D72">
        <v>5.5</v>
      </c>
      <c r="E72">
        <v>2.75</v>
      </c>
      <c r="F72">
        <v>4.125</v>
      </c>
    </row>
    <row r="73" spans="1:6" x14ac:dyDescent="0.2">
      <c r="A73" t="s">
        <v>69</v>
      </c>
      <c r="B73">
        <v>2211785</v>
      </c>
      <c r="C73">
        <v>4</v>
      </c>
      <c r="D73">
        <v>7</v>
      </c>
      <c r="E73">
        <v>3</v>
      </c>
      <c r="F73">
        <v>5.5</v>
      </c>
    </row>
    <row r="74" spans="1:6" x14ac:dyDescent="0.2">
      <c r="A74" t="s">
        <v>70</v>
      </c>
      <c r="B74">
        <v>2211751</v>
      </c>
      <c r="C74">
        <v>4</v>
      </c>
      <c r="D74">
        <v>6</v>
      </c>
      <c r="E74">
        <v>2</v>
      </c>
      <c r="F74">
        <v>5</v>
      </c>
    </row>
    <row r="75" spans="1:6" x14ac:dyDescent="0.2">
      <c r="A75" t="s">
        <v>71</v>
      </c>
      <c r="B75">
        <v>2211747</v>
      </c>
      <c r="C75">
        <v>2</v>
      </c>
      <c r="D75">
        <v>4</v>
      </c>
      <c r="E75">
        <v>2</v>
      </c>
      <c r="F75">
        <v>3</v>
      </c>
    </row>
    <row r="76" spans="1:6" x14ac:dyDescent="0.2">
      <c r="A76" t="s">
        <v>72</v>
      </c>
      <c r="B76">
        <v>2211753</v>
      </c>
      <c r="C76">
        <v>2.75</v>
      </c>
      <c r="D76">
        <v>3.5</v>
      </c>
      <c r="E76">
        <v>0.75</v>
      </c>
      <c r="F76">
        <v>3.125</v>
      </c>
    </row>
    <row r="77" spans="1:6" x14ac:dyDescent="0.2">
      <c r="A77" t="s">
        <v>73</v>
      </c>
      <c r="B77">
        <v>4084768</v>
      </c>
      <c r="C77">
        <v>1</v>
      </c>
      <c r="D77">
        <v>3</v>
      </c>
      <c r="E77">
        <v>2</v>
      </c>
      <c r="F77">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7B0F5-0EDD-5846-ADCE-B3178E67CE2E}">
  <dimension ref="A1:D27"/>
  <sheetViews>
    <sheetView topLeftCell="A14" workbookViewId="0">
      <selection activeCell="D31" sqref="D31"/>
    </sheetView>
  </sheetViews>
  <sheetFormatPr baseColWidth="10" defaultRowHeight="16" x14ac:dyDescent="0.2"/>
  <sheetData>
    <row r="1" spans="1:4" ht="23" x14ac:dyDescent="0.25">
      <c r="A1" s="3" t="s">
        <v>82</v>
      </c>
      <c r="B1" s="3" t="s">
        <v>83</v>
      </c>
      <c r="C1" s="3" t="s">
        <v>84</v>
      </c>
      <c r="D1" s="3" t="s">
        <v>85</v>
      </c>
    </row>
    <row r="2" spans="1:4" ht="23" x14ac:dyDescent="0.25">
      <c r="A2" s="4" t="s">
        <v>86</v>
      </c>
      <c r="B2" s="4">
        <v>2297</v>
      </c>
      <c r="C2" s="4">
        <v>1444</v>
      </c>
      <c r="D2" s="4">
        <v>0.62864609999999999</v>
      </c>
    </row>
    <row r="3" spans="1:4" ht="23" x14ac:dyDescent="0.25">
      <c r="A3" s="4" t="s">
        <v>87</v>
      </c>
      <c r="B3" s="4">
        <v>7172</v>
      </c>
      <c r="C3" s="4">
        <v>4088</v>
      </c>
      <c r="D3" s="4">
        <v>0.56999440000000001</v>
      </c>
    </row>
    <row r="4" spans="1:4" ht="23" x14ac:dyDescent="0.25">
      <c r="A4" s="4" t="s">
        <v>88</v>
      </c>
      <c r="B4" s="4">
        <v>2882</v>
      </c>
      <c r="C4" s="4">
        <v>1956</v>
      </c>
      <c r="D4" s="4">
        <v>0.67869539999999995</v>
      </c>
    </row>
    <row r="5" spans="1:4" ht="23" x14ac:dyDescent="0.25">
      <c r="A5" s="4" t="s">
        <v>89</v>
      </c>
      <c r="B5" s="4">
        <v>2107</v>
      </c>
      <c r="C5" s="4">
        <v>1348</v>
      </c>
      <c r="D5" s="4">
        <v>0.63977220000000001</v>
      </c>
    </row>
    <row r="6" spans="1:4" ht="23" x14ac:dyDescent="0.25">
      <c r="A6" s="4" t="s">
        <v>90</v>
      </c>
      <c r="B6" s="4">
        <v>544</v>
      </c>
      <c r="C6" s="4">
        <v>378</v>
      </c>
      <c r="D6" s="4">
        <v>0.6948529</v>
      </c>
    </row>
    <row r="7" spans="1:4" ht="23" x14ac:dyDescent="0.25">
      <c r="A7" s="4" t="s">
        <v>91</v>
      </c>
      <c r="B7" s="4">
        <v>1718</v>
      </c>
      <c r="C7" s="4">
        <v>1376</v>
      </c>
      <c r="D7" s="4">
        <v>0.80093130000000001</v>
      </c>
    </row>
    <row r="8" spans="1:4" ht="23" x14ac:dyDescent="0.25">
      <c r="A8" s="4" t="s">
        <v>92</v>
      </c>
      <c r="B8" s="4">
        <v>3151</v>
      </c>
      <c r="C8" s="4">
        <v>2384</v>
      </c>
      <c r="D8" s="4">
        <v>0.75658519999999996</v>
      </c>
    </row>
    <row r="9" spans="1:4" ht="23" x14ac:dyDescent="0.25">
      <c r="A9" s="4" t="s">
        <v>93</v>
      </c>
      <c r="B9" s="4">
        <v>13059</v>
      </c>
      <c r="C9" s="4">
        <v>9998</v>
      </c>
      <c r="D9" s="4">
        <v>0.76560229999999996</v>
      </c>
    </row>
    <row r="10" spans="1:4" ht="23" x14ac:dyDescent="0.25">
      <c r="A10" s="4" t="s">
        <v>94</v>
      </c>
      <c r="B10" s="4">
        <v>13688</v>
      </c>
      <c r="C10" s="4">
        <v>9543</v>
      </c>
      <c r="D10" s="4">
        <v>0.69718000000000002</v>
      </c>
    </row>
    <row r="11" spans="1:4" ht="23" x14ac:dyDescent="0.25">
      <c r="A11" s="4" t="s">
        <v>95</v>
      </c>
      <c r="B11" s="4">
        <v>2043</v>
      </c>
      <c r="C11" s="4">
        <v>1542</v>
      </c>
      <c r="D11" s="4">
        <v>0.75477240000000001</v>
      </c>
    </row>
    <row r="12" spans="1:4" ht="23" x14ac:dyDescent="0.25">
      <c r="A12" s="4" t="s">
        <v>96</v>
      </c>
      <c r="B12" s="4">
        <v>11415</v>
      </c>
      <c r="C12" s="4">
        <v>6909</v>
      </c>
      <c r="D12" s="4">
        <v>0.60525620000000002</v>
      </c>
    </row>
    <row r="13" spans="1:4" ht="23" x14ac:dyDescent="0.25">
      <c r="A13" s="4" t="s">
        <v>97</v>
      </c>
      <c r="B13" s="4">
        <v>1065</v>
      </c>
      <c r="C13" s="4">
        <v>925</v>
      </c>
      <c r="D13" s="4">
        <v>0.8685446</v>
      </c>
    </row>
    <row r="14" spans="1:4" ht="23" x14ac:dyDescent="0.25">
      <c r="A14" s="4" t="s">
        <v>98</v>
      </c>
      <c r="B14" s="4">
        <v>1026</v>
      </c>
      <c r="C14" s="4">
        <v>821</v>
      </c>
      <c r="D14" s="4">
        <v>0.80019490000000004</v>
      </c>
    </row>
    <row r="15" spans="1:4" ht="23" x14ac:dyDescent="0.25">
      <c r="A15" s="4" t="s">
        <v>99</v>
      </c>
      <c r="B15" s="4">
        <v>3231</v>
      </c>
      <c r="C15" s="4">
        <v>909</v>
      </c>
      <c r="D15" s="4">
        <v>0.281337</v>
      </c>
    </row>
    <row r="16" spans="1:4" ht="23" x14ac:dyDescent="0.25">
      <c r="A16" s="4" t="s">
        <v>100</v>
      </c>
      <c r="B16" s="4">
        <v>1534</v>
      </c>
      <c r="C16" s="4">
        <v>1006</v>
      </c>
      <c r="D16" s="4">
        <v>0.65580179999999999</v>
      </c>
    </row>
    <row r="17" spans="1:4" ht="23" x14ac:dyDescent="0.25">
      <c r="A17" s="4" t="s">
        <v>101</v>
      </c>
      <c r="B17" s="4">
        <v>4630</v>
      </c>
      <c r="C17" s="4">
        <v>3260</v>
      </c>
      <c r="D17" s="4">
        <v>0.7041037</v>
      </c>
    </row>
    <row r="18" spans="1:4" ht="23" x14ac:dyDescent="0.25">
      <c r="A18" s="4" t="s">
        <v>102</v>
      </c>
      <c r="B18" s="4">
        <v>3557</v>
      </c>
      <c r="C18" s="4">
        <v>1910</v>
      </c>
      <c r="D18" s="4">
        <v>0.53696940000000004</v>
      </c>
    </row>
    <row r="19" spans="1:4" ht="23" x14ac:dyDescent="0.25">
      <c r="A19" s="4" t="s">
        <v>103</v>
      </c>
      <c r="B19" s="4">
        <v>210</v>
      </c>
      <c r="C19" s="4">
        <v>158</v>
      </c>
      <c r="D19" s="4">
        <v>0.75238099999999997</v>
      </c>
    </row>
    <row r="20" spans="1:4" ht="23" x14ac:dyDescent="0.25">
      <c r="A20" s="4" t="s">
        <v>104</v>
      </c>
      <c r="B20" s="4">
        <v>1268</v>
      </c>
      <c r="C20" s="4">
        <v>896</v>
      </c>
      <c r="D20" s="4">
        <v>0.70662460000000005</v>
      </c>
    </row>
    <row r="21" spans="1:4" ht="23" x14ac:dyDescent="0.25">
      <c r="A21" s="4" t="s">
        <v>105</v>
      </c>
      <c r="B21" s="4">
        <v>2206</v>
      </c>
      <c r="C21" s="4">
        <v>1635</v>
      </c>
      <c r="D21" s="4">
        <v>0.7411605</v>
      </c>
    </row>
    <row r="22" spans="1:4" ht="23" x14ac:dyDescent="0.25">
      <c r="A22" s="4" t="s">
        <v>106</v>
      </c>
      <c r="B22" s="4">
        <v>1979</v>
      </c>
      <c r="C22" s="4">
        <v>260</v>
      </c>
      <c r="D22" s="4">
        <v>0.13137950000000001</v>
      </c>
    </row>
    <row r="23" spans="1:4" ht="23" x14ac:dyDescent="0.25">
      <c r="A23" s="4" t="s">
        <v>107</v>
      </c>
      <c r="B23" s="4">
        <v>6329</v>
      </c>
      <c r="C23" s="4">
        <v>4767</v>
      </c>
      <c r="D23" s="4">
        <v>0.75319959999999997</v>
      </c>
    </row>
    <row r="24" spans="1:4" ht="23" x14ac:dyDescent="0.25">
      <c r="A24" s="4" t="s">
        <v>108</v>
      </c>
      <c r="B24" s="4">
        <v>53789</v>
      </c>
      <c r="C24" s="4">
        <v>32378</v>
      </c>
      <c r="D24" s="4">
        <v>0.60194460000000005</v>
      </c>
    </row>
    <row r="25" spans="1:4" ht="23" x14ac:dyDescent="0.25">
      <c r="A25" s="4" t="s">
        <v>109</v>
      </c>
      <c r="B25" s="4">
        <v>6453</v>
      </c>
      <c r="C25" s="4">
        <v>3983</v>
      </c>
      <c r="D25" s="4">
        <v>0.61723229999999996</v>
      </c>
    </row>
    <row r="26" spans="1:4" ht="23" x14ac:dyDescent="0.25">
      <c r="A26" s="4" t="s">
        <v>110</v>
      </c>
      <c r="B26" s="4">
        <v>17651</v>
      </c>
      <c r="C26" s="4">
        <v>11318</v>
      </c>
      <c r="D26" s="4">
        <v>0.64121010000000001</v>
      </c>
    </row>
    <row r="27" spans="1:4" x14ac:dyDescent="0.2">
      <c r="B27">
        <f>SUM(B2:B26)</f>
        <v>165004</v>
      </c>
      <c r="C27">
        <f>SUM(C2:C26)</f>
        <v>105192</v>
      </c>
      <c r="D27">
        <f>C27/B27</f>
        <v>0.63751181789532374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4ABFC-37AF-CF4E-B9B5-3C7A23F89E6F}">
  <dimension ref="A1:L34"/>
  <sheetViews>
    <sheetView topLeftCell="A22" workbookViewId="0">
      <selection activeCell="L34" sqref="L34"/>
    </sheetView>
  </sheetViews>
  <sheetFormatPr baseColWidth="10" defaultRowHeight="16" x14ac:dyDescent="0.2"/>
  <sheetData>
    <row r="1" spans="1:10" ht="23" x14ac:dyDescent="0.25">
      <c r="A1" s="3" t="s">
        <v>151</v>
      </c>
      <c r="B1" s="3" t="s">
        <v>152</v>
      </c>
      <c r="C1" s="3" t="s">
        <v>153</v>
      </c>
      <c r="D1" s="3" t="s">
        <v>154</v>
      </c>
      <c r="E1" s="3" t="s">
        <v>155</v>
      </c>
      <c r="F1" s="3" t="s">
        <v>156</v>
      </c>
      <c r="G1" s="3" t="s">
        <v>157</v>
      </c>
      <c r="H1" s="3" t="s">
        <v>158</v>
      </c>
      <c r="I1" s="3" t="s">
        <v>159</v>
      </c>
      <c r="J1" s="3" t="s">
        <v>160</v>
      </c>
    </row>
    <row r="2" spans="1:10" ht="23" x14ac:dyDescent="0.25">
      <c r="A2" s="4">
        <v>647</v>
      </c>
      <c r="B2" s="4">
        <v>1</v>
      </c>
      <c r="C2" s="4">
        <v>1</v>
      </c>
      <c r="D2" s="4">
        <v>1</v>
      </c>
      <c r="E2" s="4">
        <v>1</v>
      </c>
      <c r="F2" s="4">
        <v>1</v>
      </c>
      <c r="G2" s="4">
        <v>1</v>
      </c>
      <c r="H2" s="4">
        <v>1</v>
      </c>
      <c r="I2" s="4">
        <v>1</v>
      </c>
      <c r="J2" s="4">
        <v>0</v>
      </c>
    </row>
    <row r="3" spans="1:10" ht="23" x14ac:dyDescent="0.25">
      <c r="A3" s="4">
        <v>520</v>
      </c>
      <c r="B3" s="4">
        <v>1</v>
      </c>
      <c r="C3" s="4">
        <v>1</v>
      </c>
      <c r="D3" s="4">
        <v>1</v>
      </c>
      <c r="E3" s="4">
        <v>1</v>
      </c>
      <c r="F3" s="4">
        <v>1</v>
      </c>
      <c r="G3" s="4">
        <v>1</v>
      </c>
      <c r="H3" s="4">
        <v>1</v>
      </c>
      <c r="I3" s="4">
        <v>0</v>
      </c>
      <c r="J3" s="4">
        <v>1</v>
      </c>
    </row>
    <row r="4" spans="1:10" ht="23" x14ac:dyDescent="0.25">
      <c r="A4" s="4">
        <v>663</v>
      </c>
      <c r="B4" s="4">
        <v>1</v>
      </c>
      <c r="C4" s="4">
        <v>1</v>
      </c>
      <c r="D4" s="4">
        <v>1</v>
      </c>
      <c r="E4" s="4">
        <v>1</v>
      </c>
      <c r="F4" s="4">
        <v>1</v>
      </c>
      <c r="G4" s="4">
        <v>1</v>
      </c>
      <c r="H4" s="4">
        <v>0</v>
      </c>
      <c r="I4" s="4">
        <v>1</v>
      </c>
      <c r="J4" s="4">
        <v>1</v>
      </c>
    </row>
    <row r="5" spans="1:10" ht="23" x14ac:dyDescent="0.25">
      <c r="A5" s="4">
        <v>463</v>
      </c>
      <c r="B5" s="4">
        <v>1</v>
      </c>
      <c r="C5" s="4">
        <v>1</v>
      </c>
      <c r="D5" s="4">
        <v>1</v>
      </c>
      <c r="E5" s="4">
        <v>1</v>
      </c>
      <c r="F5" s="4">
        <v>1</v>
      </c>
      <c r="G5" s="4">
        <v>1</v>
      </c>
      <c r="H5" s="4">
        <v>0</v>
      </c>
      <c r="I5" s="4">
        <v>0</v>
      </c>
      <c r="J5" s="4">
        <v>2</v>
      </c>
    </row>
    <row r="6" spans="1:10" ht="23" x14ac:dyDescent="0.25">
      <c r="A6" s="4">
        <v>50</v>
      </c>
      <c r="B6" s="4">
        <v>1</v>
      </c>
      <c r="C6" s="4">
        <v>1</v>
      </c>
      <c r="D6" s="4">
        <v>1</v>
      </c>
      <c r="E6" s="4">
        <v>1</v>
      </c>
      <c r="F6" s="4">
        <v>1</v>
      </c>
      <c r="G6" s="4">
        <v>0</v>
      </c>
      <c r="H6" s="4">
        <v>1</v>
      </c>
      <c r="I6" s="4">
        <v>1</v>
      </c>
      <c r="J6" s="4">
        <v>1</v>
      </c>
    </row>
    <row r="7" spans="1:10" ht="23" x14ac:dyDescent="0.25">
      <c r="A7" s="4">
        <v>513</v>
      </c>
      <c r="B7" s="4">
        <v>1</v>
      </c>
      <c r="C7" s="4">
        <v>1</v>
      </c>
      <c r="D7" s="4">
        <v>1</v>
      </c>
      <c r="E7" s="4">
        <v>1</v>
      </c>
      <c r="F7" s="4">
        <v>1</v>
      </c>
      <c r="G7" s="4">
        <v>0</v>
      </c>
      <c r="H7" s="4">
        <v>1</v>
      </c>
      <c r="I7" s="4">
        <v>0</v>
      </c>
      <c r="J7" s="4">
        <v>2</v>
      </c>
    </row>
    <row r="8" spans="1:10" ht="23" x14ac:dyDescent="0.25">
      <c r="A8" s="4">
        <v>319</v>
      </c>
      <c r="B8" s="4">
        <v>1</v>
      </c>
      <c r="C8" s="4">
        <v>1</v>
      </c>
      <c r="D8" s="4">
        <v>1</v>
      </c>
      <c r="E8" s="4">
        <v>1</v>
      </c>
      <c r="F8" s="4">
        <v>1</v>
      </c>
      <c r="G8" s="4">
        <v>0</v>
      </c>
      <c r="H8" s="4">
        <v>0</v>
      </c>
      <c r="I8" s="4">
        <v>1</v>
      </c>
      <c r="J8" s="4">
        <v>2</v>
      </c>
    </row>
    <row r="9" spans="1:10" ht="23" x14ac:dyDescent="0.25">
      <c r="A9" s="4">
        <v>1340</v>
      </c>
      <c r="B9" s="4">
        <v>1</v>
      </c>
      <c r="C9" s="4">
        <v>1</v>
      </c>
      <c r="D9" s="4">
        <v>1</v>
      </c>
      <c r="E9" s="4">
        <v>1</v>
      </c>
      <c r="F9" s="4">
        <v>1</v>
      </c>
      <c r="G9" s="4">
        <v>0</v>
      </c>
      <c r="H9" s="4">
        <v>0</v>
      </c>
      <c r="I9" s="4">
        <v>0</v>
      </c>
      <c r="J9" s="4">
        <v>3</v>
      </c>
    </row>
    <row r="10" spans="1:10" ht="23" x14ac:dyDescent="0.25">
      <c r="A10" s="4">
        <v>4</v>
      </c>
      <c r="B10" s="4">
        <v>1</v>
      </c>
      <c r="C10" s="4">
        <v>1</v>
      </c>
      <c r="D10" s="4">
        <v>1</v>
      </c>
      <c r="E10" s="4">
        <v>1</v>
      </c>
      <c r="F10" s="4">
        <v>0</v>
      </c>
      <c r="G10" s="4">
        <v>1</v>
      </c>
      <c r="H10" s="4">
        <v>1</v>
      </c>
      <c r="I10" s="4">
        <v>1</v>
      </c>
      <c r="J10" s="4">
        <v>1</v>
      </c>
    </row>
    <row r="11" spans="1:10" ht="23" x14ac:dyDescent="0.25">
      <c r="A11" s="4">
        <v>9</v>
      </c>
      <c r="B11" s="4">
        <v>1</v>
      </c>
      <c r="C11" s="4">
        <v>1</v>
      </c>
      <c r="D11" s="4">
        <v>1</v>
      </c>
      <c r="E11" s="4">
        <v>1</v>
      </c>
      <c r="F11" s="4">
        <v>0</v>
      </c>
      <c r="G11" s="4">
        <v>1</v>
      </c>
      <c r="H11" s="4">
        <v>1</v>
      </c>
      <c r="I11" s="4">
        <v>0</v>
      </c>
      <c r="J11" s="4">
        <v>2</v>
      </c>
    </row>
    <row r="12" spans="1:10" ht="23" x14ac:dyDescent="0.25">
      <c r="A12" s="4">
        <v>20</v>
      </c>
      <c r="B12" s="4">
        <v>1</v>
      </c>
      <c r="C12" s="4">
        <v>1</v>
      </c>
      <c r="D12" s="4">
        <v>1</v>
      </c>
      <c r="E12" s="4">
        <v>1</v>
      </c>
      <c r="F12" s="4">
        <v>0</v>
      </c>
      <c r="G12" s="4">
        <v>1</v>
      </c>
      <c r="H12" s="4">
        <v>0</v>
      </c>
      <c r="I12" s="4">
        <v>1</v>
      </c>
      <c r="J12" s="4">
        <v>2</v>
      </c>
    </row>
    <row r="13" spans="1:10" ht="23" x14ac:dyDescent="0.25">
      <c r="A13" s="4">
        <v>67</v>
      </c>
      <c r="B13" s="4">
        <v>1</v>
      </c>
      <c r="C13" s="4">
        <v>1</v>
      </c>
      <c r="D13" s="4">
        <v>1</v>
      </c>
      <c r="E13" s="4">
        <v>1</v>
      </c>
      <c r="F13" s="4">
        <v>0</v>
      </c>
      <c r="G13" s="4">
        <v>1</v>
      </c>
      <c r="H13" s="4">
        <v>0</v>
      </c>
      <c r="I13" s="4">
        <v>0</v>
      </c>
      <c r="J13" s="4">
        <v>3</v>
      </c>
    </row>
    <row r="14" spans="1:10" ht="23" x14ac:dyDescent="0.25">
      <c r="A14" s="4">
        <v>21</v>
      </c>
      <c r="B14" s="4">
        <v>1</v>
      </c>
      <c r="C14" s="4">
        <v>1</v>
      </c>
      <c r="D14" s="4">
        <v>1</v>
      </c>
      <c r="E14" s="4">
        <v>1</v>
      </c>
      <c r="F14" s="4">
        <v>0</v>
      </c>
      <c r="G14" s="4">
        <v>0</v>
      </c>
      <c r="H14" s="4">
        <v>1</v>
      </c>
      <c r="I14" s="4">
        <v>0</v>
      </c>
      <c r="J14" s="4">
        <v>3</v>
      </c>
    </row>
    <row r="15" spans="1:10" ht="23" x14ac:dyDescent="0.25">
      <c r="A15" s="4">
        <v>7</v>
      </c>
      <c r="B15" s="4">
        <v>1</v>
      </c>
      <c r="C15" s="4">
        <v>1</v>
      </c>
      <c r="D15" s="4">
        <v>1</v>
      </c>
      <c r="E15" s="4">
        <v>1</v>
      </c>
      <c r="F15" s="4">
        <v>0</v>
      </c>
      <c r="G15" s="4">
        <v>0</v>
      </c>
      <c r="H15" s="4">
        <v>0</v>
      </c>
      <c r="I15" s="4">
        <v>1</v>
      </c>
      <c r="J15" s="4">
        <v>3</v>
      </c>
    </row>
    <row r="16" spans="1:10" ht="23" x14ac:dyDescent="0.25">
      <c r="A16" s="4">
        <v>496</v>
      </c>
      <c r="B16" s="4">
        <v>1</v>
      </c>
      <c r="C16" s="4">
        <v>1</v>
      </c>
      <c r="D16" s="4">
        <v>1</v>
      </c>
      <c r="E16" s="4">
        <v>1</v>
      </c>
      <c r="F16" s="4">
        <v>0</v>
      </c>
      <c r="G16" s="4">
        <v>0</v>
      </c>
      <c r="H16" s="4">
        <v>0</v>
      </c>
      <c r="I16" s="4">
        <v>0</v>
      </c>
      <c r="J16" s="4">
        <v>4</v>
      </c>
    </row>
    <row r="17" spans="1:10" ht="23" x14ac:dyDescent="0.25">
      <c r="A17" s="4">
        <v>4</v>
      </c>
      <c r="B17" s="4">
        <v>1</v>
      </c>
      <c r="C17" s="4">
        <v>1</v>
      </c>
      <c r="D17" s="4">
        <v>1</v>
      </c>
      <c r="E17" s="4">
        <v>0</v>
      </c>
      <c r="F17" s="4">
        <v>1</v>
      </c>
      <c r="G17" s="4">
        <v>1</v>
      </c>
      <c r="H17" s="4">
        <v>1</v>
      </c>
      <c r="I17" s="4">
        <v>1</v>
      </c>
      <c r="J17" s="4">
        <v>1</v>
      </c>
    </row>
    <row r="18" spans="1:10" ht="23" x14ac:dyDescent="0.25">
      <c r="A18" s="4">
        <v>13</v>
      </c>
      <c r="B18" s="4">
        <v>1</v>
      </c>
      <c r="C18" s="4">
        <v>1</v>
      </c>
      <c r="D18" s="4">
        <v>1</v>
      </c>
      <c r="E18" s="4">
        <v>0</v>
      </c>
      <c r="F18" s="4">
        <v>1</v>
      </c>
      <c r="G18" s="4">
        <v>1</v>
      </c>
      <c r="H18" s="4">
        <v>1</v>
      </c>
      <c r="I18" s="4">
        <v>0</v>
      </c>
      <c r="J18" s="4">
        <v>2</v>
      </c>
    </row>
    <row r="19" spans="1:10" ht="23" x14ac:dyDescent="0.25">
      <c r="A19" s="4">
        <v>27</v>
      </c>
      <c r="B19" s="4">
        <v>1</v>
      </c>
      <c r="C19" s="4">
        <v>1</v>
      </c>
      <c r="D19" s="4">
        <v>1</v>
      </c>
      <c r="E19" s="4">
        <v>0</v>
      </c>
      <c r="F19" s="4">
        <v>1</v>
      </c>
      <c r="G19" s="4">
        <v>1</v>
      </c>
      <c r="H19" s="4">
        <v>0</v>
      </c>
      <c r="I19" s="4">
        <v>1</v>
      </c>
      <c r="J19" s="4">
        <v>2</v>
      </c>
    </row>
    <row r="20" spans="1:10" ht="23" x14ac:dyDescent="0.25">
      <c r="A20" s="4">
        <v>46</v>
      </c>
      <c r="B20" s="4">
        <v>1</v>
      </c>
      <c r="C20" s="4">
        <v>1</v>
      </c>
      <c r="D20" s="4">
        <v>1</v>
      </c>
      <c r="E20" s="4">
        <v>0</v>
      </c>
      <c r="F20" s="4">
        <v>1</v>
      </c>
      <c r="G20" s="4">
        <v>1</v>
      </c>
      <c r="H20" s="4">
        <v>0</v>
      </c>
      <c r="I20" s="4">
        <v>0</v>
      </c>
      <c r="J20" s="4">
        <v>3</v>
      </c>
    </row>
    <row r="21" spans="1:10" ht="23" x14ac:dyDescent="0.25">
      <c r="A21" s="4">
        <v>2</v>
      </c>
      <c r="B21" s="4">
        <v>1</v>
      </c>
      <c r="C21" s="4">
        <v>1</v>
      </c>
      <c r="D21" s="4">
        <v>1</v>
      </c>
      <c r="E21" s="4">
        <v>0</v>
      </c>
      <c r="F21" s="4">
        <v>1</v>
      </c>
      <c r="G21" s="4">
        <v>0</v>
      </c>
      <c r="H21" s="4">
        <v>1</v>
      </c>
      <c r="I21" s="4">
        <v>1</v>
      </c>
      <c r="J21" s="4">
        <v>2</v>
      </c>
    </row>
    <row r="22" spans="1:10" ht="23" x14ac:dyDescent="0.25">
      <c r="A22" s="4">
        <v>40</v>
      </c>
      <c r="B22" s="4">
        <v>1</v>
      </c>
      <c r="C22" s="4">
        <v>1</v>
      </c>
      <c r="D22" s="4">
        <v>1</v>
      </c>
      <c r="E22" s="4">
        <v>0</v>
      </c>
      <c r="F22" s="4">
        <v>1</v>
      </c>
      <c r="G22" s="4">
        <v>0</v>
      </c>
      <c r="H22" s="4">
        <v>1</v>
      </c>
      <c r="I22" s="4">
        <v>0</v>
      </c>
      <c r="J22" s="4">
        <v>3</v>
      </c>
    </row>
    <row r="23" spans="1:10" ht="23" x14ac:dyDescent="0.25">
      <c r="A23" s="4">
        <v>22</v>
      </c>
      <c r="B23" s="4">
        <v>1</v>
      </c>
      <c r="C23" s="4">
        <v>1</v>
      </c>
      <c r="D23" s="4">
        <v>1</v>
      </c>
      <c r="E23" s="4">
        <v>0</v>
      </c>
      <c r="F23" s="4">
        <v>1</v>
      </c>
      <c r="G23" s="4">
        <v>0</v>
      </c>
      <c r="H23" s="4">
        <v>0</v>
      </c>
      <c r="I23" s="4">
        <v>1</v>
      </c>
      <c r="J23" s="4">
        <v>3</v>
      </c>
    </row>
    <row r="24" spans="1:10" ht="23" x14ac:dyDescent="0.25">
      <c r="A24" s="4">
        <v>352</v>
      </c>
      <c r="B24" s="4">
        <v>1</v>
      </c>
      <c r="C24" s="4">
        <v>1</v>
      </c>
      <c r="D24" s="4">
        <v>1</v>
      </c>
      <c r="E24" s="4">
        <v>0</v>
      </c>
      <c r="F24" s="4">
        <v>1</v>
      </c>
      <c r="G24" s="4">
        <v>0</v>
      </c>
      <c r="H24" s="4">
        <v>0</v>
      </c>
      <c r="I24" s="4">
        <v>0</v>
      </c>
      <c r="J24" s="4">
        <v>4</v>
      </c>
    </row>
    <row r="25" spans="1:10" ht="23" x14ac:dyDescent="0.25">
      <c r="A25" s="4">
        <v>24</v>
      </c>
      <c r="B25" s="4">
        <v>1</v>
      </c>
      <c r="C25" s="4">
        <v>1</v>
      </c>
      <c r="D25" s="4">
        <v>1</v>
      </c>
      <c r="E25" s="4">
        <v>0</v>
      </c>
      <c r="F25" s="4">
        <v>0</v>
      </c>
      <c r="G25" s="4">
        <v>1</v>
      </c>
      <c r="H25" s="4">
        <v>1</v>
      </c>
      <c r="I25" s="4">
        <v>1</v>
      </c>
      <c r="J25" s="4">
        <v>2</v>
      </c>
    </row>
    <row r="26" spans="1:10" ht="23" x14ac:dyDescent="0.25">
      <c r="A26" s="4">
        <v>64</v>
      </c>
      <c r="B26" s="4">
        <v>1</v>
      </c>
      <c r="C26" s="4">
        <v>1</v>
      </c>
      <c r="D26" s="4">
        <v>1</v>
      </c>
      <c r="E26" s="4">
        <v>0</v>
      </c>
      <c r="F26" s="4">
        <v>0</v>
      </c>
      <c r="G26" s="4">
        <v>1</v>
      </c>
      <c r="H26" s="4">
        <v>1</v>
      </c>
      <c r="I26" s="4">
        <v>0</v>
      </c>
      <c r="J26" s="4">
        <v>3</v>
      </c>
    </row>
    <row r="27" spans="1:10" ht="23" x14ac:dyDescent="0.25">
      <c r="A27" s="4">
        <v>145</v>
      </c>
      <c r="B27" s="4">
        <v>1</v>
      </c>
      <c r="C27" s="4">
        <v>1</v>
      </c>
      <c r="D27" s="4">
        <v>1</v>
      </c>
      <c r="E27" s="4">
        <v>0</v>
      </c>
      <c r="F27" s="4">
        <v>0</v>
      </c>
      <c r="G27" s="4">
        <v>1</v>
      </c>
      <c r="H27" s="4">
        <v>0</v>
      </c>
      <c r="I27" s="4">
        <v>1</v>
      </c>
      <c r="J27" s="4">
        <v>3</v>
      </c>
    </row>
    <row r="28" spans="1:10" ht="23" x14ac:dyDescent="0.25">
      <c r="A28" s="4">
        <v>582</v>
      </c>
      <c r="B28" s="4">
        <v>1</v>
      </c>
      <c r="C28" s="4">
        <v>1</v>
      </c>
      <c r="D28" s="4">
        <v>1</v>
      </c>
      <c r="E28" s="4">
        <v>0</v>
      </c>
      <c r="F28" s="4">
        <v>0</v>
      </c>
      <c r="G28" s="4">
        <v>1</v>
      </c>
      <c r="H28" s="4">
        <v>0</v>
      </c>
      <c r="I28" s="4">
        <v>0</v>
      </c>
      <c r="J28" s="4">
        <v>4</v>
      </c>
    </row>
    <row r="29" spans="1:10" ht="23" x14ac:dyDescent="0.25">
      <c r="A29" s="4">
        <v>4</v>
      </c>
      <c r="B29" s="4">
        <v>1</v>
      </c>
      <c r="C29" s="4">
        <v>1</v>
      </c>
      <c r="D29" s="4">
        <v>1</v>
      </c>
      <c r="E29" s="4">
        <v>0</v>
      </c>
      <c r="F29" s="4">
        <v>0</v>
      </c>
      <c r="G29" s="4">
        <v>0</v>
      </c>
      <c r="H29" s="4">
        <v>1</v>
      </c>
      <c r="I29" s="4">
        <v>1</v>
      </c>
      <c r="J29" s="4">
        <v>3</v>
      </c>
    </row>
    <row r="30" spans="1:10" ht="23" x14ac:dyDescent="0.25">
      <c r="A30" s="4">
        <v>156</v>
      </c>
      <c r="B30" s="4">
        <v>1</v>
      </c>
      <c r="C30" s="4">
        <v>1</v>
      </c>
      <c r="D30" s="4">
        <v>1</v>
      </c>
      <c r="E30" s="4">
        <v>0</v>
      </c>
      <c r="F30" s="4">
        <v>0</v>
      </c>
      <c r="G30" s="4">
        <v>0</v>
      </c>
      <c r="H30" s="4">
        <v>1</v>
      </c>
      <c r="I30" s="4">
        <v>0</v>
      </c>
      <c r="J30" s="4">
        <v>4</v>
      </c>
    </row>
    <row r="31" spans="1:10" ht="23" x14ac:dyDescent="0.25">
      <c r="A31" s="4">
        <v>81</v>
      </c>
      <c r="B31" s="4">
        <v>1</v>
      </c>
      <c r="C31" s="4">
        <v>1</v>
      </c>
      <c r="D31" s="4">
        <v>1</v>
      </c>
      <c r="E31" s="4">
        <v>0</v>
      </c>
      <c r="F31" s="4">
        <v>0</v>
      </c>
      <c r="G31" s="4">
        <v>0</v>
      </c>
      <c r="H31" s="4">
        <v>0</v>
      </c>
      <c r="I31" s="4">
        <v>1</v>
      </c>
      <c r="J31" s="4">
        <v>4</v>
      </c>
    </row>
    <row r="32" spans="1:10" ht="23" x14ac:dyDescent="0.25">
      <c r="A32" s="4">
        <v>7529</v>
      </c>
      <c r="B32" s="4">
        <v>1</v>
      </c>
      <c r="C32" s="4">
        <v>1</v>
      </c>
      <c r="D32" s="4">
        <v>1</v>
      </c>
      <c r="E32" s="4">
        <v>0</v>
      </c>
      <c r="F32" s="4">
        <v>0</v>
      </c>
      <c r="G32" s="4">
        <v>0</v>
      </c>
      <c r="H32" s="4">
        <v>0</v>
      </c>
      <c r="I32" s="4">
        <v>0</v>
      </c>
      <c r="J32" s="4">
        <v>5</v>
      </c>
    </row>
    <row r="33" spans="1:12" ht="23" x14ac:dyDescent="0.25">
      <c r="A33" s="4">
        <v>4</v>
      </c>
      <c r="B33" s="4">
        <v>1</v>
      </c>
      <c r="C33" s="4">
        <v>0</v>
      </c>
      <c r="D33" s="4">
        <v>0</v>
      </c>
      <c r="E33" s="4">
        <v>0</v>
      </c>
      <c r="F33" s="4">
        <v>0</v>
      </c>
      <c r="G33" s="4">
        <v>0</v>
      </c>
      <c r="H33" s="4">
        <v>0</v>
      </c>
      <c r="I33" s="4">
        <v>0</v>
      </c>
      <c r="J33" s="4">
        <v>7</v>
      </c>
      <c r="L33">
        <f>SUM(A2:A32)</f>
        <v>14230</v>
      </c>
    </row>
    <row r="34" spans="1:12" ht="23" x14ac:dyDescent="0.25">
      <c r="A34" s="4"/>
      <c r="B34" s="4">
        <v>0</v>
      </c>
      <c r="C34" s="4">
        <v>4</v>
      </c>
      <c r="D34" s="4">
        <v>4</v>
      </c>
      <c r="E34" s="4">
        <v>9095</v>
      </c>
      <c r="F34" s="4">
        <v>9213</v>
      </c>
      <c r="G34" s="4">
        <v>10936</v>
      </c>
      <c r="H34" s="4">
        <v>12163</v>
      </c>
      <c r="I34" s="4">
        <v>12215</v>
      </c>
      <c r="J34" s="4">
        <v>53630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B996F-8BA9-3047-8E42-E28A2F06F542}">
  <dimension ref="A1:D27"/>
  <sheetViews>
    <sheetView topLeftCell="A2" workbookViewId="0">
      <selection activeCell="D28" sqref="D28"/>
    </sheetView>
  </sheetViews>
  <sheetFormatPr baseColWidth="10" defaultRowHeight="16" x14ac:dyDescent="0.2"/>
  <sheetData>
    <row r="1" spans="1:4" ht="23" x14ac:dyDescent="0.25">
      <c r="A1" s="3" t="s">
        <v>82</v>
      </c>
      <c r="B1" s="3" t="s">
        <v>83</v>
      </c>
      <c r="C1" s="3" t="s">
        <v>84</v>
      </c>
      <c r="D1" s="3" t="s">
        <v>85</v>
      </c>
    </row>
    <row r="2" spans="1:4" ht="23" x14ac:dyDescent="0.25">
      <c r="A2" s="4" t="s">
        <v>86</v>
      </c>
      <c r="B2" s="4">
        <v>2509</v>
      </c>
      <c r="C2" s="4">
        <v>1928</v>
      </c>
      <c r="D2" s="4">
        <v>0.76843360000000005</v>
      </c>
    </row>
    <row r="3" spans="1:4" ht="23" x14ac:dyDescent="0.25">
      <c r="A3" s="4" t="s">
        <v>87</v>
      </c>
      <c r="B3" s="4">
        <v>7604</v>
      </c>
      <c r="C3" s="4">
        <v>5032</v>
      </c>
      <c r="D3" s="4">
        <v>0.66175700000000004</v>
      </c>
    </row>
    <row r="4" spans="1:4" ht="23" x14ac:dyDescent="0.25">
      <c r="A4" s="4" t="s">
        <v>88</v>
      </c>
      <c r="B4" s="4">
        <v>3996</v>
      </c>
      <c r="C4" s="4">
        <v>2925</v>
      </c>
      <c r="D4" s="4">
        <v>0.73198200000000002</v>
      </c>
    </row>
    <row r="5" spans="1:4" ht="23" x14ac:dyDescent="0.25">
      <c r="A5" s="4" t="s">
        <v>89</v>
      </c>
      <c r="B5" s="4">
        <v>3968</v>
      </c>
      <c r="C5" s="4">
        <v>2617</v>
      </c>
      <c r="D5" s="4">
        <v>0.65952619999999995</v>
      </c>
    </row>
    <row r="6" spans="1:4" ht="23" x14ac:dyDescent="0.25">
      <c r="A6" s="4" t="s">
        <v>90</v>
      </c>
      <c r="B6" s="4">
        <v>624</v>
      </c>
      <c r="C6" s="4">
        <v>524</v>
      </c>
      <c r="D6" s="4">
        <v>0.83974360000000003</v>
      </c>
    </row>
    <row r="7" spans="1:4" ht="23" x14ac:dyDescent="0.25">
      <c r="A7" s="4" t="s">
        <v>91</v>
      </c>
      <c r="B7" s="4">
        <v>1949</v>
      </c>
      <c r="C7" s="4">
        <v>1672</v>
      </c>
      <c r="D7" s="4">
        <v>0.85787579999999997</v>
      </c>
    </row>
    <row r="8" spans="1:4" ht="23" x14ac:dyDescent="0.25">
      <c r="A8" s="4" t="s">
        <v>92</v>
      </c>
      <c r="B8" s="4">
        <v>5048</v>
      </c>
      <c r="C8" s="4">
        <v>3910</v>
      </c>
      <c r="D8" s="4">
        <v>0.77456420000000004</v>
      </c>
    </row>
    <row r="9" spans="1:4" ht="23" x14ac:dyDescent="0.25">
      <c r="A9" s="4" t="s">
        <v>93</v>
      </c>
      <c r="B9" s="4">
        <v>18648</v>
      </c>
      <c r="C9" s="4">
        <v>15680</v>
      </c>
      <c r="D9" s="4">
        <v>0.84084080000000005</v>
      </c>
    </row>
    <row r="10" spans="1:4" ht="23" x14ac:dyDescent="0.25">
      <c r="A10" s="4" t="s">
        <v>94</v>
      </c>
      <c r="B10" s="4">
        <v>25305</v>
      </c>
      <c r="C10" s="4">
        <v>20249</v>
      </c>
      <c r="D10" s="4">
        <v>0.80019759999999995</v>
      </c>
    </row>
    <row r="11" spans="1:4" ht="23" x14ac:dyDescent="0.25">
      <c r="A11" s="4" t="s">
        <v>95</v>
      </c>
      <c r="B11" s="4">
        <v>2088</v>
      </c>
      <c r="C11" s="4">
        <v>1738</v>
      </c>
      <c r="D11" s="4">
        <v>0.83237550000000005</v>
      </c>
    </row>
    <row r="12" spans="1:4" ht="23" x14ac:dyDescent="0.25">
      <c r="A12" s="4" t="s">
        <v>96</v>
      </c>
      <c r="B12" s="4">
        <v>12160</v>
      </c>
      <c r="C12" s="4">
        <v>8397</v>
      </c>
      <c r="D12" s="4">
        <v>0.69054280000000001</v>
      </c>
    </row>
    <row r="13" spans="1:4" ht="23" x14ac:dyDescent="0.25">
      <c r="A13" s="4" t="s">
        <v>97</v>
      </c>
      <c r="B13" s="4">
        <v>1218</v>
      </c>
      <c r="C13" s="4">
        <v>1178</v>
      </c>
      <c r="D13" s="4">
        <v>0.96715930000000006</v>
      </c>
    </row>
    <row r="14" spans="1:4" ht="23" x14ac:dyDescent="0.25">
      <c r="A14" s="4" t="s">
        <v>98</v>
      </c>
      <c r="B14" s="4">
        <v>1052</v>
      </c>
      <c r="C14" s="4">
        <v>905</v>
      </c>
      <c r="D14" s="4">
        <v>0.86026619999999998</v>
      </c>
    </row>
    <row r="15" spans="1:4" ht="23" x14ac:dyDescent="0.25">
      <c r="A15" s="4" t="s">
        <v>99</v>
      </c>
      <c r="B15" s="4">
        <v>3844</v>
      </c>
      <c r="C15" s="4">
        <v>1169</v>
      </c>
      <c r="D15" s="4">
        <v>0.3041103</v>
      </c>
    </row>
    <row r="16" spans="1:4" ht="23" x14ac:dyDescent="0.25">
      <c r="A16" s="4" t="s">
        <v>100</v>
      </c>
      <c r="B16" s="4">
        <v>1649</v>
      </c>
      <c r="C16" s="4">
        <v>1214</v>
      </c>
      <c r="D16" s="4">
        <v>0.73620379999999996</v>
      </c>
    </row>
    <row r="17" spans="1:4" ht="23" x14ac:dyDescent="0.25">
      <c r="A17" s="4" t="s">
        <v>101</v>
      </c>
      <c r="B17" s="4">
        <v>7554</v>
      </c>
      <c r="C17" s="4">
        <v>5380</v>
      </c>
      <c r="D17" s="4">
        <v>0.71220550000000005</v>
      </c>
    </row>
    <row r="18" spans="1:4" ht="23" x14ac:dyDescent="0.25">
      <c r="A18" s="4" t="s">
        <v>102</v>
      </c>
      <c r="B18" s="4">
        <v>3697</v>
      </c>
      <c r="C18" s="4">
        <v>2322</v>
      </c>
      <c r="D18" s="4">
        <v>0.62807679999999999</v>
      </c>
    </row>
    <row r="19" spans="1:4" ht="23" x14ac:dyDescent="0.25">
      <c r="A19" s="4" t="s">
        <v>103</v>
      </c>
      <c r="B19" s="4">
        <v>285</v>
      </c>
      <c r="C19" s="4">
        <v>263</v>
      </c>
      <c r="D19" s="4">
        <v>0.92280700000000004</v>
      </c>
    </row>
    <row r="20" spans="1:4" ht="23" x14ac:dyDescent="0.25">
      <c r="A20" s="4" t="s">
        <v>104</v>
      </c>
      <c r="B20" s="4">
        <v>1354</v>
      </c>
      <c r="C20" s="4">
        <v>1109</v>
      </c>
      <c r="D20" s="4">
        <v>0.81905470000000002</v>
      </c>
    </row>
    <row r="21" spans="1:4" ht="23" x14ac:dyDescent="0.25">
      <c r="A21" s="4" t="s">
        <v>105</v>
      </c>
      <c r="B21" s="4">
        <v>3908</v>
      </c>
      <c r="C21" s="4">
        <v>3302</v>
      </c>
      <c r="D21" s="4">
        <v>0.8449335</v>
      </c>
    </row>
    <row r="22" spans="1:4" ht="23" x14ac:dyDescent="0.25">
      <c r="A22" s="4" t="s">
        <v>106</v>
      </c>
      <c r="B22" s="4">
        <v>22623</v>
      </c>
      <c r="C22" s="4">
        <v>1040</v>
      </c>
      <c r="D22" s="4">
        <v>4.5970900000000002E-2</v>
      </c>
    </row>
    <row r="23" spans="1:4" ht="23" x14ac:dyDescent="0.25">
      <c r="A23" s="4" t="s">
        <v>107</v>
      </c>
      <c r="B23" s="4">
        <v>9912</v>
      </c>
      <c r="C23" s="4">
        <v>8254</v>
      </c>
      <c r="D23" s="4">
        <v>0.83272800000000002</v>
      </c>
    </row>
    <row r="24" spans="1:4" ht="23" x14ac:dyDescent="0.25">
      <c r="A24" s="4" t="s">
        <v>108</v>
      </c>
      <c r="B24" s="4">
        <v>55563</v>
      </c>
      <c r="C24" s="4">
        <v>38109</v>
      </c>
      <c r="D24" s="4">
        <v>0.68587010000000004</v>
      </c>
    </row>
    <row r="25" spans="1:4" ht="23" x14ac:dyDescent="0.25">
      <c r="A25" s="4" t="s">
        <v>109</v>
      </c>
      <c r="B25" s="4">
        <v>17091</v>
      </c>
      <c r="C25" s="4">
        <v>11775</v>
      </c>
      <c r="D25" s="4">
        <v>0.68895910000000005</v>
      </c>
    </row>
    <row r="26" spans="1:4" ht="23" x14ac:dyDescent="0.25">
      <c r="A26" s="4" t="s">
        <v>110</v>
      </c>
      <c r="B26" s="4">
        <v>26210</v>
      </c>
      <c r="C26" s="4">
        <v>17971</v>
      </c>
      <c r="D26" s="4">
        <v>0.68565430000000005</v>
      </c>
    </row>
    <row r="27" spans="1:4" x14ac:dyDescent="0.2">
      <c r="B27">
        <f>SUM(B2:B26)</f>
        <v>239859</v>
      </c>
      <c r="C27">
        <f>SUM(C2:C26)</f>
        <v>158663</v>
      </c>
      <c r="D27">
        <f>C27/B27</f>
        <v>0.66148445545091072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E70EA-7388-F647-9157-2D44FEF033BD}">
  <dimension ref="A1:K35"/>
  <sheetViews>
    <sheetView topLeftCell="A13" workbookViewId="0">
      <selection activeCell="D35" sqref="D35"/>
    </sheetView>
  </sheetViews>
  <sheetFormatPr baseColWidth="10" defaultRowHeight="16" x14ac:dyDescent="0.2"/>
  <sheetData>
    <row r="1" spans="1:11" ht="23" x14ac:dyDescent="0.25">
      <c r="A1" s="3" t="s">
        <v>111</v>
      </c>
      <c r="B1" s="3">
        <v>0</v>
      </c>
      <c r="C1" s="3">
        <v>1</v>
      </c>
    </row>
    <row r="2" spans="1:11" ht="23" x14ac:dyDescent="0.25">
      <c r="A2" s="4" t="s">
        <v>112</v>
      </c>
      <c r="B2" s="4">
        <v>32287</v>
      </c>
      <c r="C2" s="4">
        <v>155</v>
      </c>
    </row>
    <row r="3" spans="1:11" ht="23" x14ac:dyDescent="0.25">
      <c r="A3" s="4" t="s">
        <v>113</v>
      </c>
      <c r="B3" s="4">
        <v>509</v>
      </c>
      <c r="C3" s="4">
        <v>3181</v>
      </c>
      <c r="F3">
        <f>SUM(B2:C3)</f>
        <v>36132</v>
      </c>
    </row>
    <row r="16" spans="1:11" ht="31" thickBot="1" x14ac:dyDescent="0.25">
      <c r="J16" s="5" t="s">
        <v>114</v>
      </c>
      <c r="K16" s="6" t="s">
        <v>115</v>
      </c>
    </row>
    <row r="17" spans="2:11" ht="23" x14ac:dyDescent="0.25">
      <c r="B17" s="3" t="s">
        <v>134</v>
      </c>
      <c r="C17" s="3" t="s">
        <v>135</v>
      </c>
      <c r="D17" s="3" t="s">
        <v>136</v>
      </c>
      <c r="J17" s="7" t="s">
        <v>116</v>
      </c>
      <c r="K17" s="8" t="s">
        <v>117</v>
      </c>
    </row>
    <row r="18" spans="2:11" ht="23" x14ac:dyDescent="0.25">
      <c r="B18" s="4" t="s">
        <v>137</v>
      </c>
      <c r="C18" s="4">
        <v>4.41871E-2</v>
      </c>
      <c r="D18" s="4">
        <v>3.3604099999999998E-2</v>
      </c>
      <c r="J18" s="7" t="s">
        <v>118</v>
      </c>
      <c r="K18" s="8" t="s">
        <v>119</v>
      </c>
    </row>
    <row r="19" spans="2:11" ht="23" x14ac:dyDescent="0.25">
      <c r="B19" s="4" t="s">
        <v>138</v>
      </c>
      <c r="C19" s="4">
        <v>0.186477</v>
      </c>
      <c r="D19" s="4">
        <v>0.1927355</v>
      </c>
      <c r="J19" s="7" t="s">
        <v>120</v>
      </c>
      <c r="K19" s="8" t="s">
        <v>121</v>
      </c>
    </row>
    <row r="20" spans="2:11" ht="23" x14ac:dyDescent="0.25">
      <c r="B20" s="4" t="s">
        <v>139</v>
      </c>
      <c r="C20" s="4">
        <v>0.2868696</v>
      </c>
      <c r="D20" s="4">
        <v>0.2803486</v>
      </c>
      <c r="J20" s="7" t="s">
        <v>122</v>
      </c>
      <c r="K20" s="8" t="s">
        <v>123</v>
      </c>
    </row>
    <row r="21" spans="2:11" ht="23" x14ac:dyDescent="0.25">
      <c r="B21" s="4" t="s">
        <v>140</v>
      </c>
      <c r="C21" s="4">
        <v>0.29532419999999998</v>
      </c>
      <c r="D21" s="4">
        <v>0.28175509999999998</v>
      </c>
      <c r="J21" s="7" t="s">
        <v>124</v>
      </c>
      <c r="K21" s="8" t="s">
        <v>125</v>
      </c>
    </row>
    <row r="22" spans="2:11" ht="30" x14ac:dyDescent="0.25">
      <c r="B22" s="4" t="s">
        <v>141</v>
      </c>
      <c r="C22" s="4">
        <v>0.15409819999999999</v>
      </c>
      <c r="D22" s="4">
        <v>0.16792609999999999</v>
      </c>
      <c r="J22" s="7" t="s">
        <v>126</v>
      </c>
      <c r="K22" s="8" t="s">
        <v>127</v>
      </c>
    </row>
    <row r="23" spans="2:11" ht="23" x14ac:dyDescent="0.25">
      <c r="B23" s="4" t="s">
        <v>142</v>
      </c>
      <c r="C23" s="4">
        <v>3.1490400000000002E-2</v>
      </c>
      <c r="D23" s="4">
        <v>4.0639799999999997E-2</v>
      </c>
      <c r="J23" s="7" t="s">
        <v>128</v>
      </c>
      <c r="K23" s="8" t="s">
        <v>129</v>
      </c>
    </row>
    <row r="24" spans="2:11" ht="23" x14ac:dyDescent="0.25">
      <c r="B24" s="4" t="s">
        <v>143</v>
      </c>
      <c r="C24" s="4">
        <v>1.5535E-3</v>
      </c>
      <c r="D24" s="4">
        <v>2.9908000000000001E-3</v>
      </c>
      <c r="J24" s="7" t="s">
        <v>130</v>
      </c>
      <c r="K24" s="8" t="s">
        <v>131</v>
      </c>
    </row>
    <row r="25" spans="2:11" x14ac:dyDescent="0.2">
      <c r="C25">
        <f>SUM(C22:C24)</f>
        <v>0.18714210000000001</v>
      </c>
      <c r="D25">
        <f>SUM(D22:D24)</f>
        <v>0.21155669999999999</v>
      </c>
      <c r="J25" s="7" t="s">
        <v>132</v>
      </c>
      <c r="K25" s="8" t="s">
        <v>133</v>
      </c>
    </row>
    <row r="29" spans="2:11" ht="23" x14ac:dyDescent="0.25">
      <c r="B29" s="3" t="s">
        <v>144</v>
      </c>
      <c r="C29" s="3" t="s">
        <v>135</v>
      </c>
      <c r="D29" s="3" t="s">
        <v>136</v>
      </c>
    </row>
    <row r="30" spans="2:11" ht="23" x14ac:dyDescent="0.25">
      <c r="B30" s="4" t="s">
        <v>145</v>
      </c>
      <c r="C30" s="4">
        <v>3.0105900000000001E-2</v>
      </c>
      <c r="D30" s="4">
        <v>2.4538299999999999E-2</v>
      </c>
    </row>
    <row r="31" spans="2:11" ht="23" x14ac:dyDescent="0.25">
      <c r="B31" s="4" t="s">
        <v>146</v>
      </c>
      <c r="C31" s="4">
        <v>8.7531999999999999E-2</v>
      </c>
      <c r="D31" s="4">
        <v>8.5751999999999995E-2</v>
      </c>
    </row>
    <row r="32" spans="2:11" ht="23" x14ac:dyDescent="0.25">
      <c r="B32" s="4" t="s">
        <v>147</v>
      </c>
      <c r="C32" s="4">
        <v>0.25757249999999998</v>
      </c>
      <c r="D32" s="4">
        <v>0.2871592</v>
      </c>
    </row>
    <row r="33" spans="2:4" ht="23" x14ac:dyDescent="0.25">
      <c r="B33" s="4" t="s">
        <v>148</v>
      </c>
      <c r="C33" s="4">
        <v>0.27531909999999998</v>
      </c>
      <c r="D33" s="4">
        <v>0.26068599999999997</v>
      </c>
    </row>
    <row r="34" spans="2:4" ht="23" x14ac:dyDescent="0.25">
      <c r="B34" s="4" t="s">
        <v>149</v>
      </c>
      <c r="C34" s="4">
        <v>0.2102649</v>
      </c>
      <c r="D34" s="4">
        <v>0.1792436</v>
      </c>
    </row>
    <row r="35" spans="2:4" ht="23" x14ac:dyDescent="0.25">
      <c r="B35" s="4" t="s">
        <v>150</v>
      </c>
      <c r="C35" s="4">
        <v>0.12594169999999999</v>
      </c>
      <c r="D35" s="4">
        <v>0.1447669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B881A-E224-6E42-BC17-FA6D7FF84F92}">
  <dimension ref="A1:C9"/>
  <sheetViews>
    <sheetView workbookViewId="0">
      <selection activeCell="E10" sqref="E10"/>
    </sheetView>
  </sheetViews>
  <sheetFormatPr baseColWidth="10" defaultRowHeight="16" x14ac:dyDescent="0.2"/>
  <sheetData>
    <row r="1" spans="1:3" ht="23" x14ac:dyDescent="0.25">
      <c r="A1" s="3" t="s">
        <v>134</v>
      </c>
      <c r="B1" s="3" t="s">
        <v>135</v>
      </c>
      <c r="C1" s="3" t="s">
        <v>136</v>
      </c>
    </row>
    <row r="2" spans="1:3" ht="23" x14ac:dyDescent="0.25">
      <c r="A2" s="4" t="s">
        <v>137</v>
      </c>
      <c r="B2" s="4">
        <v>4.4182600000000002E-2</v>
      </c>
      <c r="C2" s="4">
        <v>3.3489699999999997E-2</v>
      </c>
    </row>
    <row r="3" spans="1:3" ht="23" x14ac:dyDescent="0.25">
      <c r="A3" s="4" t="s">
        <v>138</v>
      </c>
      <c r="B3" s="4">
        <v>0.18646799999999999</v>
      </c>
      <c r="C3" s="4">
        <v>0.19275890000000001</v>
      </c>
    </row>
    <row r="4" spans="1:3" ht="23" x14ac:dyDescent="0.25">
      <c r="A4" s="4" t="s">
        <v>139</v>
      </c>
      <c r="B4" s="4">
        <v>0.28686489999999998</v>
      </c>
      <c r="C4" s="4">
        <v>0.280918</v>
      </c>
    </row>
    <row r="5" spans="1:3" ht="23" x14ac:dyDescent="0.25">
      <c r="A5" s="4" t="s">
        <v>140</v>
      </c>
      <c r="B5" s="4">
        <v>0.29533280000000001</v>
      </c>
      <c r="C5" s="4">
        <v>0.28161989999999998</v>
      </c>
    </row>
    <row r="6" spans="1:3" ht="23" x14ac:dyDescent="0.25">
      <c r="A6" s="4" t="s">
        <v>141</v>
      </c>
      <c r="B6" s="4">
        <v>0.15410579999999999</v>
      </c>
      <c r="C6" s="4">
        <v>0.1676175</v>
      </c>
    </row>
    <row r="7" spans="1:3" ht="23" x14ac:dyDescent="0.25">
      <c r="A7" s="4" t="s">
        <v>142</v>
      </c>
      <c r="B7" s="4">
        <v>3.1492399999999997E-2</v>
      </c>
      <c r="C7" s="4">
        <v>4.0607600000000001E-2</v>
      </c>
    </row>
    <row r="8" spans="1:3" ht="23" x14ac:dyDescent="0.25">
      <c r="A8" s="4" t="s">
        <v>143</v>
      </c>
      <c r="B8" s="4">
        <v>1.5535E-3</v>
      </c>
      <c r="C8" s="4">
        <v>2.9884E-3</v>
      </c>
    </row>
    <row r="9" spans="1:3" x14ac:dyDescent="0.2">
      <c r="B9">
        <f>SUM(B6:B8)</f>
        <v>0.1871517</v>
      </c>
      <c r="C9">
        <f>SUM(C6:C8)</f>
        <v>0.2112135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35EBE-AD6C-4A4D-9CB5-92285BD607D8}">
  <dimension ref="A1:E7"/>
  <sheetViews>
    <sheetView tabSelected="1" workbookViewId="0">
      <selection activeCell="A4" sqref="A4:XFD4"/>
    </sheetView>
  </sheetViews>
  <sheetFormatPr baseColWidth="10" defaultRowHeight="16" x14ac:dyDescent="0.2"/>
  <sheetData>
    <row r="1" spans="1:5" x14ac:dyDescent="0.2">
      <c r="A1" s="9" t="s">
        <v>161</v>
      </c>
      <c r="B1" s="9" t="s">
        <v>162</v>
      </c>
      <c r="C1" s="9" t="s">
        <v>163</v>
      </c>
      <c r="D1" s="9" t="s">
        <v>164</v>
      </c>
      <c r="E1" s="9" t="s">
        <v>151</v>
      </c>
    </row>
    <row r="2" spans="1:5" x14ac:dyDescent="0.2">
      <c r="A2" s="10">
        <v>0</v>
      </c>
      <c r="B2" s="10">
        <v>0</v>
      </c>
      <c r="C2" s="10">
        <v>1</v>
      </c>
      <c r="D2" s="10">
        <v>0</v>
      </c>
      <c r="E2" s="10">
        <v>2391</v>
      </c>
    </row>
    <row r="3" spans="1:5" x14ac:dyDescent="0.2">
      <c r="A3" s="10">
        <v>0</v>
      </c>
      <c r="B3" s="10">
        <v>1</v>
      </c>
      <c r="C3" s="10">
        <v>1</v>
      </c>
      <c r="D3" s="10">
        <v>0</v>
      </c>
      <c r="E3" s="10">
        <v>9752</v>
      </c>
    </row>
    <row r="4" spans="1:5" x14ac:dyDescent="0.2">
      <c r="A4" s="10">
        <v>0</v>
      </c>
      <c r="B4" s="10">
        <v>0</v>
      </c>
      <c r="C4" s="10">
        <v>0</v>
      </c>
      <c r="D4" s="10">
        <v>0</v>
      </c>
      <c r="E4" s="10">
        <v>1584</v>
      </c>
    </row>
    <row r="5" spans="1:5" x14ac:dyDescent="0.2">
      <c r="A5" s="10">
        <v>1</v>
      </c>
      <c r="B5" s="10">
        <v>1</v>
      </c>
      <c r="C5" s="10">
        <v>1</v>
      </c>
      <c r="D5" s="10">
        <v>0</v>
      </c>
      <c r="E5" s="10">
        <v>459</v>
      </c>
    </row>
    <row r="6" spans="1:5" x14ac:dyDescent="0.2">
      <c r="A6" s="10">
        <v>1</v>
      </c>
      <c r="B6" s="10">
        <v>1</v>
      </c>
      <c r="C6" s="10">
        <v>1</v>
      </c>
      <c r="D6" s="10">
        <v>1</v>
      </c>
      <c r="E6" s="10">
        <v>47</v>
      </c>
    </row>
    <row r="7" spans="1:5" x14ac:dyDescent="0.2">
      <c r="A7" s="10">
        <v>0</v>
      </c>
      <c r="B7" s="10">
        <v>1</v>
      </c>
      <c r="C7" s="10">
        <v>1</v>
      </c>
      <c r="D7" s="10">
        <v>1</v>
      </c>
      <c r="E7" s="1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Sheet1</vt:lpstr>
      <vt:lpstr>Sheet5</vt:lpstr>
      <vt:lpstr>Sheet3</vt:lpstr>
      <vt:lpstr>Sheet4</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Smith, Louisa</cp:lastModifiedBy>
  <dcterms:created xsi:type="dcterms:W3CDTF">2022-08-09T20:15:47Z</dcterms:created>
  <dcterms:modified xsi:type="dcterms:W3CDTF">2024-03-31T02:55:17Z</dcterms:modified>
</cp:coreProperties>
</file>