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nanche/Desktop/"/>
    </mc:Choice>
  </mc:AlternateContent>
  <xr:revisionPtr revIDLastSave="0" documentId="13_ncr:1_{1675CC89-22AC-A54A-809D-01D69D726173}" xr6:coauthVersionLast="45" xr6:coauthVersionMax="45" xr10:uidLastSave="{00000000-0000-0000-0000-000000000000}"/>
  <bookViews>
    <workbookView xWindow="320" yWindow="2460" windowWidth="33600" windowHeight="16580" activeTab="2" xr2:uid="{893D3503-C08A-E440-B851-4F6C2AACF552}"/>
  </bookViews>
  <sheets>
    <sheet name="Sequential" sheetId="1" r:id="rId1"/>
    <sheet name="PAC" sheetId="3" r:id="rId2"/>
    <sheet name="Different PSA graph" sheetId="14" r:id="rId3"/>
    <sheet name="PSA 50" sheetId="4" r:id="rId4"/>
    <sheet name="PSA 100" sheetId="5" r:id="rId5"/>
    <sheet name="PSA 150" sheetId="6" r:id="rId6"/>
    <sheet name="PSA 200" sheetId="7" r:id="rId7"/>
    <sheet name="PSA 250" sheetId="8" r:id="rId8"/>
    <sheet name="PSA 300" sheetId="9" r:id="rId9"/>
    <sheet name="PSA 350" sheetId="10" r:id="rId10"/>
    <sheet name="PSA 400" sheetId="11" r:id="rId11"/>
    <sheet name="PSA 450" sheetId="12" r:id="rId12"/>
    <sheet name="PSA 500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8" i="3" l="1"/>
  <c r="AA20" i="3"/>
  <c r="AA19" i="3"/>
  <c r="AA14" i="3"/>
  <c r="AA13" i="3"/>
  <c r="AA12" i="3"/>
  <c r="AA11" i="3"/>
  <c r="AA6" i="3"/>
  <c r="AA5" i="3"/>
  <c r="AA4" i="3"/>
  <c r="AA3" i="3"/>
  <c r="AA7" i="3"/>
  <c r="AA8" i="3"/>
  <c r="AA9" i="3"/>
  <c r="AA10" i="3"/>
  <c r="AA15" i="3"/>
  <c r="AA16" i="3"/>
  <c r="AA17" i="3"/>
  <c r="AA18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B1" i="3"/>
  <c r="E361" i="13" l="1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F39" i="13"/>
  <c r="E39" i="13" s="1"/>
  <c r="F38" i="13"/>
  <c r="E38" i="13" s="1"/>
  <c r="F37" i="13"/>
  <c r="E37" i="13" s="1"/>
  <c r="F36" i="13"/>
  <c r="E36" i="13" s="1"/>
  <c r="F35" i="13"/>
  <c r="E35" i="13" s="1"/>
  <c r="F34" i="13"/>
  <c r="E34" i="13" s="1"/>
  <c r="F33" i="13"/>
  <c r="E33" i="13" s="1"/>
  <c r="F32" i="13"/>
  <c r="E32" i="13" s="1"/>
  <c r="F31" i="13"/>
  <c r="E31" i="13" s="1"/>
  <c r="F30" i="13"/>
  <c r="E30" i="13" s="1"/>
  <c r="F29" i="13"/>
  <c r="E29" i="13" s="1"/>
  <c r="F28" i="13"/>
  <c r="E28" i="13" s="1"/>
  <c r="F27" i="13"/>
  <c r="E27" i="13" s="1"/>
  <c r="F26" i="13"/>
  <c r="E26" i="13"/>
  <c r="F25" i="13"/>
  <c r="E25" i="13" s="1"/>
  <c r="F24" i="13"/>
  <c r="E24" i="13" s="1"/>
  <c r="F23" i="13"/>
  <c r="E23" i="13" s="1"/>
  <c r="F22" i="13"/>
  <c r="E22" i="13" s="1"/>
  <c r="F21" i="13"/>
  <c r="E21" i="13"/>
  <c r="F20" i="13"/>
  <c r="E20" i="13" s="1"/>
  <c r="F19" i="13"/>
  <c r="E19" i="13" s="1"/>
  <c r="F18" i="13"/>
  <c r="E18" i="13" s="1"/>
  <c r="F17" i="13"/>
  <c r="E17" i="13" s="1"/>
  <c r="F16" i="13"/>
  <c r="E16" i="13" s="1"/>
  <c r="F15" i="13"/>
  <c r="E15" i="13" s="1"/>
  <c r="F14" i="13"/>
  <c r="E14" i="13"/>
  <c r="F13" i="13"/>
  <c r="E13" i="13" s="1"/>
  <c r="F12" i="13"/>
  <c r="E12" i="13" s="1"/>
  <c r="F11" i="13"/>
  <c r="E11" i="13" s="1"/>
  <c r="F10" i="13"/>
  <c r="E10" i="13"/>
  <c r="F9" i="13"/>
  <c r="E9" i="13"/>
  <c r="F8" i="13"/>
  <c r="E8" i="13" s="1"/>
  <c r="F7" i="13"/>
  <c r="E7" i="13" s="1"/>
  <c r="F6" i="13"/>
  <c r="E6" i="13" s="1"/>
  <c r="F5" i="13"/>
  <c r="E5" i="13" s="1"/>
  <c r="F4" i="13"/>
  <c r="E4" i="13" s="1"/>
  <c r="F3" i="13"/>
  <c r="E3" i="13" s="1"/>
  <c r="F2" i="13"/>
  <c r="E2" i="13" s="1"/>
  <c r="E354" i="12"/>
  <c r="E346" i="12"/>
  <c r="E338" i="12"/>
  <c r="E330" i="12"/>
  <c r="E322" i="12"/>
  <c r="E314" i="12"/>
  <c r="E306" i="12"/>
  <c r="E298" i="12"/>
  <c r="E290" i="12"/>
  <c r="E282" i="12"/>
  <c r="E274" i="12"/>
  <c r="E266" i="12"/>
  <c r="E258" i="12"/>
  <c r="E250" i="12"/>
  <c r="E242" i="12"/>
  <c r="E234" i="12"/>
  <c r="E226" i="12"/>
  <c r="E218" i="12"/>
  <c r="E210" i="12"/>
  <c r="E202" i="12"/>
  <c r="E194" i="12"/>
  <c r="E186" i="12"/>
  <c r="E178" i="12"/>
  <c r="E170" i="12"/>
  <c r="E162" i="12"/>
  <c r="E154" i="12"/>
  <c r="E146" i="12"/>
  <c r="E138" i="12"/>
  <c r="E130" i="12"/>
  <c r="E122" i="12"/>
  <c r="E114" i="12"/>
  <c r="E106" i="12"/>
  <c r="E98" i="12"/>
  <c r="E90" i="12"/>
  <c r="E82" i="12"/>
  <c r="E74" i="12"/>
  <c r="E71" i="12"/>
  <c r="E66" i="12"/>
  <c r="E63" i="12"/>
  <c r="E58" i="12"/>
  <c r="E55" i="12"/>
  <c r="E50" i="12"/>
  <c r="E47" i="12"/>
  <c r="E43" i="12"/>
  <c r="E42" i="12"/>
  <c r="F8" i="12"/>
  <c r="E8" i="12" s="1"/>
  <c r="F7" i="12"/>
  <c r="E7" i="12" s="1"/>
  <c r="F21" i="12"/>
  <c r="E21" i="12" s="1"/>
  <c r="F29" i="12"/>
  <c r="E29" i="12" s="1"/>
  <c r="F37" i="12"/>
  <c r="E37" i="12" s="1"/>
  <c r="E40" i="12"/>
  <c r="E41" i="12"/>
  <c r="E44" i="12"/>
  <c r="E45" i="12"/>
  <c r="E46" i="12"/>
  <c r="E48" i="12"/>
  <c r="E49" i="12"/>
  <c r="E51" i="12"/>
  <c r="E52" i="12"/>
  <c r="E53" i="12"/>
  <c r="E54" i="12"/>
  <c r="E56" i="12"/>
  <c r="E57" i="12"/>
  <c r="E59" i="12"/>
  <c r="E60" i="12"/>
  <c r="E61" i="12"/>
  <c r="E62" i="12"/>
  <c r="E64" i="12"/>
  <c r="E65" i="12"/>
  <c r="E67" i="12"/>
  <c r="E68" i="12"/>
  <c r="E69" i="12"/>
  <c r="E70" i="12"/>
  <c r="E72" i="12"/>
  <c r="E73" i="12"/>
  <c r="E75" i="12"/>
  <c r="E76" i="12"/>
  <c r="E77" i="12"/>
  <c r="E78" i="12"/>
  <c r="E79" i="12"/>
  <c r="E80" i="12"/>
  <c r="E81" i="12"/>
  <c r="E83" i="12"/>
  <c r="E84" i="12"/>
  <c r="E85" i="12"/>
  <c r="E86" i="12"/>
  <c r="E87" i="12"/>
  <c r="E88" i="12"/>
  <c r="E89" i="12"/>
  <c r="E91" i="12"/>
  <c r="E92" i="12"/>
  <c r="E93" i="12"/>
  <c r="E94" i="12"/>
  <c r="E95" i="12"/>
  <c r="E96" i="12"/>
  <c r="E97" i="12"/>
  <c r="E99" i="12"/>
  <c r="E100" i="12"/>
  <c r="E101" i="12"/>
  <c r="E102" i="12"/>
  <c r="E103" i="12"/>
  <c r="E104" i="12"/>
  <c r="E105" i="12"/>
  <c r="E107" i="12"/>
  <c r="E108" i="12"/>
  <c r="E109" i="12"/>
  <c r="E110" i="12"/>
  <c r="E111" i="12"/>
  <c r="E112" i="12"/>
  <c r="E113" i="12"/>
  <c r="E115" i="12"/>
  <c r="E116" i="12"/>
  <c r="E117" i="12"/>
  <c r="E118" i="12"/>
  <c r="E119" i="12"/>
  <c r="E120" i="12"/>
  <c r="E121" i="12"/>
  <c r="E123" i="12"/>
  <c r="E124" i="12"/>
  <c r="E125" i="12"/>
  <c r="E126" i="12"/>
  <c r="E127" i="12"/>
  <c r="E128" i="12"/>
  <c r="E129" i="12"/>
  <c r="E131" i="12"/>
  <c r="E132" i="12"/>
  <c r="E133" i="12"/>
  <c r="E134" i="12"/>
  <c r="E135" i="12"/>
  <c r="E136" i="12"/>
  <c r="E137" i="12"/>
  <c r="E139" i="12"/>
  <c r="E140" i="12"/>
  <c r="E141" i="12"/>
  <c r="E142" i="12"/>
  <c r="E143" i="12"/>
  <c r="E144" i="12"/>
  <c r="E145" i="12"/>
  <c r="E147" i="12"/>
  <c r="E148" i="12"/>
  <c r="E149" i="12"/>
  <c r="E150" i="12"/>
  <c r="E151" i="12"/>
  <c r="E152" i="12"/>
  <c r="E153" i="12"/>
  <c r="E155" i="12"/>
  <c r="E156" i="12"/>
  <c r="E157" i="12"/>
  <c r="E158" i="12"/>
  <c r="E159" i="12"/>
  <c r="E160" i="12"/>
  <c r="E161" i="12"/>
  <c r="E163" i="12"/>
  <c r="E164" i="12"/>
  <c r="E165" i="12"/>
  <c r="E166" i="12"/>
  <c r="E167" i="12"/>
  <c r="E168" i="12"/>
  <c r="E169" i="12"/>
  <c r="E171" i="12"/>
  <c r="E172" i="12"/>
  <c r="E173" i="12"/>
  <c r="E174" i="12"/>
  <c r="E175" i="12"/>
  <c r="E176" i="12"/>
  <c r="E177" i="12"/>
  <c r="E179" i="12"/>
  <c r="E180" i="12"/>
  <c r="E181" i="12"/>
  <c r="E182" i="12"/>
  <c r="E183" i="12"/>
  <c r="E184" i="12"/>
  <c r="E185" i="12"/>
  <c r="E187" i="12"/>
  <c r="E188" i="12"/>
  <c r="E189" i="12"/>
  <c r="E190" i="12"/>
  <c r="E191" i="12"/>
  <c r="E192" i="12"/>
  <c r="E193" i="12"/>
  <c r="E195" i="12"/>
  <c r="E196" i="12"/>
  <c r="E197" i="12"/>
  <c r="E198" i="12"/>
  <c r="E199" i="12"/>
  <c r="E200" i="12"/>
  <c r="E201" i="12"/>
  <c r="E203" i="12"/>
  <c r="E204" i="12"/>
  <c r="E205" i="12"/>
  <c r="E206" i="12"/>
  <c r="E207" i="12"/>
  <c r="E208" i="12"/>
  <c r="E209" i="12"/>
  <c r="E211" i="12"/>
  <c r="E212" i="12"/>
  <c r="E213" i="12"/>
  <c r="E214" i="12"/>
  <c r="E215" i="12"/>
  <c r="E216" i="12"/>
  <c r="E217" i="12"/>
  <c r="E219" i="12"/>
  <c r="E220" i="12"/>
  <c r="E221" i="12"/>
  <c r="E222" i="12"/>
  <c r="E223" i="12"/>
  <c r="E224" i="12"/>
  <c r="E225" i="12"/>
  <c r="E227" i="12"/>
  <c r="E228" i="12"/>
  <c r="E229" i="12"/>
  <c r="E230" i="12"/>
  <c r="E231" i="12"/>
  <c r="E232" i="12"/>
  <c r="E233" i="12"/>
  <c r="E235" i="12"/>
  <c r="E236" i="12"/>
  <c r="E237" i="12"/>
  <c r="E238" i="12"/>
  <c r="E239" i="12"/>
  <c r="E240" i="12"/>
  <c r="E241" i="12"/>
  <c r="E243" i="12"/>
  <c r="E244" i="12"/>
  <c r="E245" i="12"/>
  <c r="E246" i="12"/>
  <c r="E247" i="12"/>
  <c r="E248" i="12"/>
  <c r="E249" i="12"/>
  <c r="E251" i="12"/>
  <c r="E252" i="12"/>
  <c r="E253" i="12"/>
  <c r="E254" i="12"/>
  <c r="E255" i="12"/>
  <c r="E256" i="12"/>
  <c r="E257" i="12"/>
  <c r="E259" i="12"/>
  <c r="E260" i="12"/>
  <c r="E261" i="12"/>
  <c r="E262" i="12"/>
  <c r="E263" i="12"/>
  <c r="E264" i="12"/>
  <c r="E265" i="12"/>
  <c r="E267" i="12"/>
  <c r="E268" i="12"/>
  <c r="E269" i="12"/>
  <c r="E270" i="12"/>
  <c r="E271" i="12"/>
  <c r="E272" i="12"/>
  <c r="E273" i="12"/>
  <c r="E275" i="12"/>
  <c r="E276" i="12"/>
  <c r="E277" i="12"/>
  <c r="E278" i="12"/>
  <c r="E279" i="12"/>
  <c r="E280" i="12"/>
  <c r="E281" i="12"/>
  <c r="E283" i="12"/>
  <c r="E284" i="12"/>
  <c r="E285" i="12"/>
  <c r="E286" i="12"/>
  <c r="E287" i="12"/>
  <c r="E288" i="12"/>
  <c r="E289" i="12"/>
  <c r="E291" i="12"/>
  <c r="E292" i="12"/>
  <c r="E293" i="12"/>
  <c r="E294" i="12"/>
  <c r="E295" i="12"/>
  <c r="E296" i="12"/>
  <c r="E297" i="12"/>
  <c r="E299" i="12"/>
  <c r="E300" i="12"/>
  <c r="E301" i="12"/>
  <c r="E302" i="12"/>
  <c r="E303" i="12"/>
  <c r="E304" i="12"/>
  <c r="E305" i="12"/>
  <c r="E307" i="12"/>
  <c r="E308" i="12"/>
  <c r="E309" i="12"/>
  <c r="E310" i="12"/>
  <c r="E311" i="12"/>
  <c r="E312" i="12"/>
  <c r="E313" i="12"/>
  <c r="E315" i="12"/>
  <c r="E316" i="12"/>
  <c r="E317" i="12"/>
  <c r="E318" i="12"/>
  <c r="E319" i="12"/>
  <c r="E320" i="12"/>
  <c r="E321" i="12"/>
  <c r="E323" i="12"/>
  <c r="E324" i="12"/>
  <c r="E325" i="12"/>
  <c r="E326" i="12"/>
  <c r="E327" i="12"/>
  <c r="E328" i="12"/>
  <c r="E329" i="12"/>
  <c r="E331" i="12"/>
  <c r="E332" i="12"/>
  <c r="E333" i="12"/>
  <c r="E334" i="12"/>
  <c r="E335" i="12"/>
  <c r="E336" i="12"/>
  <c r="E337" i="12"/>
  <c r="E339" i="12"/>
  <c r="E340" i="12"/>
  <c r="E341" i="12"/>
  <c r="E342" i="12"/>
  <c r="E343" i="12"/>
  <c r="E344" i="12"/>
  <c r="E345" i="12"/>
  <c r="E347" i="12"/>
  <c r="E348" i="12"/>
  <c r="E349" i="12"/>
  <c r="E350" i="12"/>
  <c r="E351" i="12"/>
  <c r="E352" i="12"/>
  <c r="E353" i="12"/>
  <c r="E355" i="12"/>
  <c r="E356" i="12"/>
  <c r="E357" i="12"/>
  <c r="E358" i="12"/>
  <c r="E359" i="12"/>
  <c r="E360" i="12"/>
  <c r="E361" i="12"/>
  <c r="E353" i="11"/>
  <c r="E361" i="11"/>
  <c r="E354" i="11"/>
  <c r="E346" i="11"/>
  <c r="E338" i="11"/>
  <c r="E330" i="11"/>
  <c r="E322" i="11"/>
  <c r="E314" i="11"/>
  <c r="E306" i="11"/>
  <c r="E298" i="11"/>
  <c r="E290" i="11"/>
  <c r="E282" i="11"/>
  <c r="E275" i="11"/>
  <c r="E268" i="11"/>
  <c r="E262" i="11"/>
  <c r="E255" i="11"/>
  <c r="E249" i="11"/>
  <c r="E242" i="11"/>
  <c r="E235" i="11"/>
  <c r="E217" i="11"/>
  <c r="E210" i="11"/>
  <c r="E203" i="11"/>
  <c r="E185" i="11"/>
  <c r="E178" i="11"/>
  <c r="E171" i="11"/>
  <c r="E153" i="11"/>
  <c r="E146" i="11"/>
  <c r="E139" i="11"/>
  <c r="E121" i="11"/>
  <c r="E114" i="11"/>
  <c r="E107" i="11"/>
  <c r="E89" i="11"/>
  <c r="E82" i="11"/>
  <c r="E75" i="11"/>
  <c r="E70" i="11"/>
  <c r="E65" i="11"/>
  <c r="E59" i="11"/>
  <c r="E54" i="11"/>
  <c r="F32" i="11"/>
  <c r="E32" i="11" s="1"/>
  <c r="F21" i="11"/>
  <c r="E21" i="11" s="1"/>
  <c r="F16" i="11"/>
  <c r="E16" i="11" s="1"/>
  <c r="F11" i="11"/>
  <c r="E11" i="11" s="1"/>
  <c r="F5" i="11"/>
  <c r="E5" i="11" s="1"/>
  <c r="E361" i="10"/>
  <c r="F274" i="10"/>
  <c r="E274" i="10" s="1"/>
  <c r="F275" i="10"/>
  <c r="E275" i="10" s="1"/>
  <c r="F276" i="10"/>
  <c r="E276" i="10" s="1"/>
  <c r="F277" i="10"/>
  <c r="E277" i="10" s="1"/>
  <c r="F278" i="10"/>
  <c r="E278" i="10" s="1"/>
  <c r="F279" i="10"/>
  <c r="E279" i="10" s="1"/>
  <c r="F280" i="10"/>
  <c r="E280" i="10" s="1"/>
  <c r="F281" i="10"/>
  <c r="E281" i="10" s="1"/>
  <c r="F282" i="10"/>
  <c r="E282" i="10" s="1"/>
  <c r="F283" i="10"/>
  <c r="E283" i="10" s="1"/>
  <c r="F284" i="10"/>
  <c r="E284" i="10" s="1"/>
  <c r="F285" i="10"/>
  <c r="E285" i="10" s="1"/>
  <c r="F286" i="10"/>
  <c r="E286" i="10" s="1"/>
  <c r="F287" i="10"/>
  <c r="E287" i="10" s="1"/>
  <c r="F288" i="10"/>
  <c r="E288" i="10" s="1"/>
  <c r="F289" i="10"/>
  <c r="E289" i="10" s="1"/>
  <c r="F290" i="10"/>
  <c r="E290" i="10" s="1"/>
  <c r="F291" i="10"/>
  <c r="E291" i="10" s="1"/>
  <c r="F292" i="10"/>
  <c r="E292" i="10" s="1"/>
  <c r="F293" i="10"/>
  <c r="E293" i="10" s="1"/>
  <c r="F294" i="10"/>
  <c r="E294" i="10" s="1"/>
  <c r="F295" i="10"/>
  <c r="E295" i="10" s="1"/>
  <c r="F296" i="10"/>
  <c r="E296" i="10" s="1"/>
  <c r="F297" i="10"/>
  <c r="E297" i="10" s="1"/>
  <c r="F298" i="10"/>
  <c r="E298" i="10" s="1"/>
  <c r="F299" i="10"/>
  <c r="E299" i="10" s="1"/>
  <c r="F300" i="10"/>
  <c r="E300" i="10" s="1"/>
  <c r="F301" i="10"/>
  <c r="E301" i="10" s="1"/>
  <c r="F302" i="10"/>
  <c r="E302" i="10" s="1"/>
  <c r="F303" i="10"/>
  <c r="E303" i="10" s="1"/>
  <c r="F304" i="10"/>
  <c r="E304" i="10" s="1"/>
  <c r="F305" i="10"/>
  <c r="E305" i="10" s="1"/>
  <c r="F306" i="10"/>
  <c r="E306" i="10" s="1"/>
  <c r="F307" i="10"/>
  <c r="E307" i="10" s="1"/>
  <c r="F308" i="10"/>
  <c r="E308" i="10" s="1"/>
  <c r="F309" i="10"/>
  <c r="E309" i="10" s="1"/>
  <c r="F310" i="10"/>
  <c r="E310" i="10" s="1"/>
  <c r="F311" i="10"/>
  <c r="E311" i="10" s="1"/>
  <c r="F312" i="10"/>
  <c r="E312" i="10" s="1"/>
  <c r="F313" i="10"/>
  <c r="E313" i="10" s="1"/>
  <c r="F314" i="10"/>
  <c r="E314" i="10" s="1"/>
  <c r="F315" i="10"/>
  <c r="E315" i="10" s="1"/>
  <c r="F316" i="10"/>
  <c r="E316" i="10" s="1"/>
  <c r="F317" i="10"/>
  <c r="E317" i="10" s="1"/>
  <c r="F318" i="10"/>
  <c r="E318" i="10" s="1"/>
  <c r="F319" i="10"/>
  <c r="E319" i="10" s="1"/>
  <c r="F320" i="10"/>
  <c r="E320" i="10" s="1"/>
  <c r="F321" i="10"/>
  <c r="E321" i="10" s="1"/>
  <c r="F322" i="10"/>
  <c r="E322" i="10" s="1"/>
  <c r="F323" i="10"/>
  <c r="E323" i="10" s="1"/>
  <c r="F324" i="10"/>
  <c r="E324" i="10" s="1"/>
  <c r="F325" i="10"/>
  <c r="E325" i="10" s="1"/>
  <c r="F326" i="10"/>
  <c r="E326" i="10" s="1"/>
  <c r="F327" i="10"/>
  <c r="E327" i="10" s="1"/>
  <c r="F328" i="10"/>
  <c r="E328" i="10" s="1"/>
  <c r="F329" i="10"/>
  <c r="E329" i="10" s="1"/>
  <c r="F330" i="10"/>
  <c r="E330" i="10" s="1"/>
  <c r="F331" i="10"/>
  <c r="E331" i="10" s="1"/>
  <c r="F332" i="10"/>
  <c r="E332" i="10" s="1"/>
  <c r="F333" i="10"/>
  <c r="E333" i="10" s="1"/>
  <c r="F334" i="10"/>
  <c r="E334" i="10" s="1"/>
  <c r="F335" i="10"/>
  <c r="E335" i="10" s="1"/>
  <c r="F336" i="10"/>
  <c r="E336" i="10" s="1"/>
  <c r="F337" i="10"/>
  <c r="E337" i="10" s="1"/>
  <c r="F338" i="10"/>
  <c r="E338" i="10" s="1"/>
  <c r="F339" i="10"/>
  <c r="E339" i="10" s="1"/>
  <c r="F340" i="10"/>
  <c r="E340" i="10" s="1"/>
  <c r="F341" i="10"/>
  <c r="E341" i="10" s="1"/>
  <c r="F342" i="10"/>
  <c r="E342" i="10" s="1"/>
  <c r="F343" i="10"/>
  <c r="E343" i="10" s="1"/>
  <c r="F344" i="10"/>
  <c r="E344" i="10" s="1"/>
  <c r="F345" i="10"/>
  <c r="E345" i="10" s="1"/>
  <c r="F346" i="10"/>
  <c r="E346" i="10" s="1"/>
  <c r="F347" i="10"/>
  <c r="E347" i="10" s="1"/>
  <c r="F348" i="10"/>
  <c r="E348" i="10" s="1"/>
  <c r="F349" i="10"/>
  <c r="E349" i="10" s="1"/>
  <c r="F350" i="10"/>
  <c r="E350" i="10" s="1"/>
  <c r="F351" i="10"/>
  <c r="E351" i="10" s="1"/>
  <c r="F352" i="10"/>
  <c r="E352" i="10" s="1"/>
  <c r="F353" i="10"/>
  <c r="E353" i="10" s="1"/>
  <c r="F354" i="10"/>
  <c r="E354" i="10" s="1"/>
  <c r="F355" i="10"/>
  <c r="E355" i="10" s="1"/>
  <c r="F356" i="10"/>
  <c r="E356" i="10" s="1"/>
  <c r="F357" i="10"/>
  <c r="E357" i="10" s="1"/>
  <c r="F358" i="10"/>
  <c r="E358" i="10" s="1"/>
  <c r="F359" i="10"/>
  <c r="E359" i="10" s="1"/>
  <c r="F360" i="10"/>
  <c r="E360" i="10" s="1"/>
  <c r="F3" i="10"/>
  <c r="E3" i="10" s="1"/>
  <c r="F4" i="10"/>
  <c r="E4" i="10" s="1"/>
  <c r="F5" i="10"/>
  <c r="E5" i="10" s="1"/>
  <c r="F6" i="10"/>
  <c r="E6" i="10" s="1"/>
  <c r="F7" i="10"/>
  <c r="E7" i="10" s="1"/>
  <c r="F8" i="10"/>
  <c r="E8" i="10" s="1"/>
  <c r="F9" i="10"/>
  <c r="E9" i="10" s="1"/>
  <c r="F10" i="10"/>
  <c r="E10" i="10" s="1"/>
  <c r="F11" i="10"/>
  <c r="E11" i="10" s="1"/>
  <c r="F12" i="10"/>
  <c r="E12" i="10" s="1"/>
  <c r="F13" i="10"/>
  <c r="E13" i="10" s="1"/>
  <c r="F14" i="10"/>
  <c r="E14" i="10" s="1"/>
  <c r="F15" i="10"/>
  <c r="E15" i="10" s="1"/>
  <c r="F16" i="10"/>
  <c r="E16" i="10" s="1"/>
  <c r="E17" i="10"/>
  <c r="F17" i="10"/>
  <c r="F18" i="10"/>
  <c r="E18" i="10" s="1"/>
  <c r="F19" i="10"/>
  <c r="E19" i="10" s="1"/>
  <c r="F20" i="10"/>
  <c r="E20" i="10" s="1"/>
  <c r="F21" i="10"/>
  <c r="E21" i="10" s="1"/>
  <c r="F22" i="10"/>
  <c r="E22" i="10" s="1"/>
  <c r="F23" i="10"/>
  <c r="E23" i="10" s="1"/>
  <c r="F24" i="10"/>
  <c r="E24" i="10" s="1"/>
  <c r="E25" i="10"/>
  <c r="F25" i="10"/>
  <c r="F26" i="10"/>
  <c r="E26" i="10" s="1"/>
  <c r="F27" i="10"/>
  <c r="E27" i="10" s="1"/>
  <c r="F28" i="10"/>
  <c r="E28" i="10" s="1"/>
  <c r="F29" i="10"/>
  <c r="E29" i="10" s="1"/>
  <c r="F30" i="10"/>
  <c r="E30" i="10" s="1"/>
  <c r="F31" i="10"/>
  <c r="E31" i="10" s="1"/>
  <c r="F32" i="10"/>
  <c r="E32" i="10" s="1"/>
  <c r="E33" i="10"/>
  <c r="F33" i="10"/>
  <c r="F34" i="10"/>
  <c r="E34" i="10" s="1"/>
  <c r="F35" i="10"/>
  <c r="E35" i="10" s="1"/>
  <c r="F36" i="10"/>
  <c r="E36" i="10" s="1"/>
  <c r="F37" i="10"/>
  <c r="E37" i="10" s="1"/>
  <c r="F38" i="10"/>
  <c r="E38" i="10" s="1"/>
  <c r="F39" i="10"/>
  <c r="E39" i="10" s="1"/>
  <c r="F40" i="10"/>
  <c r="E40" i="10" s="1"/>
  <c r="F41" i="10"/>
  <c r="E41" i="10" s="1"/>
  <c r="F42" i="10"/>
  <c r="E42" i="10" s="1"/>
  <c r="F43" i="10"/>
  <c r="E43" i="10" s="1"/>
  <c r="F44" i="10"/>
  <c r="E44" i="10" s="1"/>
  <c r="F45" i="10"/>
  <c r="E45" i="10" s="1"/>
  <c r="F46" i="10"/>
  <c r="E46" i="10" s="1"/>
  <c r="F47" i="10"/>
  <c r="E47" i="10" s="1"/>
  <c r="F48" i="10"/>
  <c r="E48" i="10" s="1"/>
  <c r="E49" i="10"/>
  <c r="F49" i="10"/>
  <c r="F50" i="10"/>
  <c r="E50" i="10" s="1"/>
  <c r="F51" i="10"/>
  <c r="E51" i="10" s="1"/>
  <c r="F52" i="10"/>
  <c r="E52" i="10" s="1"/>
  <c r="F53" i="10"/>
  <c r="E53" i="10" s="1"/>
  <c r="F54" i="10"/>
  <c r="E54" i="10" s="1"/>
  <c r="F55" i="10"/>
  <c r="E55" i="10" s="1"/>
  <c r="F56" i="10"/>
  <c r="E56" i="10" s="1"/>
  <c r="E57" i="10"/>
  <c r="F57" i="10"/>
  <c r="F58" i="10"/>
  <c r="E58" i="10" s="1"/>
  <c r="F59" i="10"/>
  <c r="E59" i="10" s="1"/>
  <c r="F60" i="10"/>
  <c r="E60" i="10" s="1"/>
  <c r="F61" i="10"/>
  <c r="E61" i="10" s="1"/>
  <c r="F62" i="10"/>
  <c r="E62" i="10" s="1"/>
  <c r="F63" i="10"/>
  <c r="E63" i="10" s="1"/>
  <c r="F64" i="10"/>
  <c r="E64" i="10" s="1"/>
  <c r="E65" i="10"/>
  <c r="F65" i="10"/>
  <c r="F66" i="10"/>
  <c r="E66" i="10" s="1"/>
  <c r="F67" i="10"/>
  <c r="E67" i="10" s="1"/>
  <c r="F68" i="10"/>
  <c r="E68" i="10" s="1"/>
  <c r="F69" i="10"/>
  <c r="E69" i="10" s="1"/>
  <c r="F70" i="10"/>
  <c r="E70" i="10" s="1"/>
  <c r="F71" i="10"/>
  <c r="E71" i="10" s="1"/>
  <c r="F72" i="10"/>
  <c r="E72" i="10" s="1"/>
  <c r="F73" i="10"/>
  <c r="E73" i="10" s="1"/>
  <c r="F74" i="10"/>
  <c r="E74" i="10" s="1"/>
  <c r="F75" i="10"/>
  <c r="E75" i="10" s="1"/>
  <c r="F76" i="10"/>
  <c r="E76" i="10" s="1"/>
  <c r="F77" i="10"/>
  <c r="E77" i="10" s="1"/>
  <c r="F78" i="10"/>
  <c r="E78" i="10" s="1"/>
  <c r="F79" i="10"/>
  <c r="E79" i="10" s="1"/>
  <c r="F80" i="10"/>
  <c r="E80" i="10" s="1"/>
  <c r="E81" i="10"/>
  <c r="F81" i="10"/>
  <c r="F82" i="10"/>
  <c r="E82" i="10" s="1"/>
  <c r="F83" i="10"/>
  <c r="E83" i="10" s="1"/>
  <c r="F84" i="10"/>
  <c r="E84" i="10" s="1"/>
  <c r="E85" i="10"/>
  <c r="F85" i="10"/>
  <c r="F86" i="10"/>
  <c r="E86" i="10" s="1"/>
  <c r="F87" i="10"/>
  <c r="E87" i="10" s="1"/>
  <c r="F88" i="10"/>
  <c r="E88" i="10" s="1"/>
  <c r="E89" i="10"/>
  <c r="F89" i="10"/>
  <c r="F90" i="10"/>
  <c r="E90" i="10" s="1"/>
  <c r="F91" i="10"/>
  <c r="E91" i="10" s="1"/>
  <c r="F92" i="10"/>
  <c r="E92" i="10" s="1"/>
  <c r="F93" i="10"/>
  <c r="E93" i="10" s="1"/>
  <c r="F94" i="10"/>
  <c r="E94" i="10" s="1"/>
  <c r="F95" i="10"/>
  <c r="E95" i="10" s="1"/>
  <c r="F96" i="10"/>
  <c r="E96" i="10" s="1"/>
  <c r="E97" i="10"/>
  <c r="F97" i="10"/>
  <c r="F98" i="10"/>
  <c r="E98" i="10" s="1"/>
  <c r="F99" i="10"/>
  <c r="E99" i="10" s="1"/>
  <c r="F100" i="10"/>
  <c r="E100" i="10" s="1"/>
  <c r="F101" i="10"/>
  <c r="E101" i="10" s="1"/>
  <c r="F102" i="10"/>
  <c r="E102" i="10" s="1"/>
  <c r="F103" i="10"/>
  <c r="E103" i="10" s="1"/>
  <c r="F104" i="10"/>
  <c r="E104" i="10" s="1"/>
  <c r="F105" i="10"/>
  <c r="E105" i="10" s="1"/>
  <c r="F106" i="10"/>
  <c r="E106" i="10" s="1"/>
  <c r="F107" i="10"/>
  <c r="E107" i="10" s="1"/>
  <c r="F108" i="10"/>
  <c r="E108" i="10" s="1"/>
  <c r="E109" i="10"/>
  <c r="F109" i="10"/>
  <c r="F110" i="10"/>
  <c r="E110" i="10" s="1"/>
  <c r="F111" i="10"/>
  <c r="E111" i="10" s="1"/>
  <c r="F112" i="10"/>
  <c r="E112" i="10" s="1"/>
  <c r="E113" i="10"/>
  <c r="F113" i="10"/>
  <c r="F114" i="10"/>
  <c r="E114" i="10" s="1"/>
  <c r="F115" i="10"/>
  <c r="E115" i="10" s="1"/>
  <c r="F116" i="10"/>
  <c r="E116" i="10" s="1"/>
  <c r="F117" i="10"/>
  <c r="E117" i="10" s="1"/>
  <c r="F118" i="10"/>
  <c r="E118" i="10" s="1"/>
  <c r="F119" i="10"/>
  <c r="E119" i="10" s="1"/>
  <c r="F120" i="10"/>
  <c r="E120" i="10" s="1"/>
  <c r="E121" i="10"/>
  <c r="F121" i="10"/>
  <c r="F122" i="10"/>
  <c r="E122" i="10" s="1"/>
  <c r="F123" i="10"/>
  <c r="E123" i="10" s="1"/>
  <c r="F124" i="10"/>
  <c r="E124" i="10" s="1"/>
  <c r="F125" i="10"/>
  <c r="E125" i="10" s="1"/>
  <c r="F126" i="10"/>
  <c r="E126" i="10" s="1"/>
  <c r="F127" i="10"/>
  <c r="E127" i="10" s="1"/>
  <c r="F128" i="10"/>
  <c r="E128" i="10" s="1"/>
  <c r="E129" i="10"/>
  <c r="F129" i="10"/>
  <c r="F130" i="10"/>
  <c r="E130" i="10" s="1"/>
  <c r="F131" i="10"/>
  <c r="E131" i="10" s="1"/>
  <c r="F132" i="10"/>
  <c r="E132" i="10" s="1"/>
  <c r="F133" i="10"/>
  <c r="E133" i="10" s="1"/>
  <c r="F134" i="10"/>
  <c r="E134" i="10" s="1"/>
  <c r="F135" i="10"/>
  <c r="E135" i="10" s="1"/>
  <c r="F136" i="10"/>
  <c r="E136" i="10" s="1"/>
  <c r="F137" i="10"/>
  <c r="E137" i="10" s="1"/>
  <c r="F138" i="10"/>
  <c r="E138" i="10" s="1"/>
  <c r="F139" i="10"/>
  <c r="E139" i="10" s="1"/>
  <c r="F140" i="10"/>
  <c r="E140" i="10" s="1"/>
  <c r="E141" i="10"/>
  <c r="F141" i="10"/>
  <c r="F142" i="10"/>
  <c r="E142" i="10" s="1"/>
  <c r="F143" i="10"/>
  <c r="E143" i="10" s="1"/>
  <c r="F144" i="10"/>
  <c r="E144" i="10" s="1"/>
  <c r="E145" i="10"/>
  <c r="F145" i="10"/>
  <c r="F146" i="10"/>
  <c r="E146" i="10" s="1"/>
  <c r="F147" i="10"/>
  <c r="E147" i="10" s="1"/>
  <c r="F148" i="10"/>
  <c r="E148" i="10" s="1"/>
  <c r="F149" i="10"/>
  <c r="E149" i="10" s="1"/>
  <c r="F150" i="10"/>
  <c r="E150" i="10" s="1"/>
  <c r="F151" i="10"/>
  <c r="E151" i="10" s="1"/>
  <c r="F152" i="10"/>
  <c r="E152" i="10" s="1"/>
  <c r="E153" i="10"/>
  <c r="F153" i="10"/>
  <c r="F154" i="10"/>
  <c r="E154" i="10" s="1"/>
  <c r="F155" i="10"/>
  <c r="E155" i="10" s="1"/>
  <c r="F156" i="10"/>
  <c r="E156" i="10" s="1"/>
  <c r="F157" i="10"/>
  <c r="E157" i="10" s="1"/>
  <c r="F158" i="10"/>
  <c r="E158" i="10" s="1"/>
  <c r="F159" i="10"/>
  <c r="E159" i="10" s="1"/>
  <c r="F160" i="10"/>
  <c r="E160" i="10" s="1"/>
  <c r="E161" i="10"/>
  <c r="F161" i="10"/>
  <c r="F162" i="10"/>
  <c r="E162" i="10" s="1"/>
  <c r="F163" i="10"/>
  <c r="E163" i="10" s="1"/>
  <c r="F164" i="10"/>
  <c r="E164" i="10" s="1"/>
  <c r="F165" i="10"/>
  <c r="E165" i="10" s="1"/>
  <c r="F166" i="10"/>
  <c r="E166" i="10" s="1"/>
  <c r="F167" i="10"/>
  <c r="E167" i="10" s="1"/>
  <c r="F168" i="10"/>
  <c r="E168" i="10" s="1"/>
  <c r="F169" i="10"/>
  <c r="E169" i="10" s="1"/>
  <c r="F170" i="10"/>
  <c r="E170" i="10" s="1"/>
  <c r="F171" i="10"/>
  <c r="E171" i="10" s="1"/>
  <c r="F172" i="10"/>
  <c r="E172" i="10" s="1"/>
  <c r="E173" i="10"/>
  <c r="F173" i="10"/>
  <c r="F174" i="10"/>
  <c r="E174" i="10" s="1"/>
  <c r="F175" i="10"/>
  <c r="E175" i="10" s="1"/>
  <c r="F176" i="10"/>
  <c r="E176" i="10" s="1"/>
  <c r="E177" i="10"/>
  <c r="F177" i="10"/>
  <c r="F178" i="10"/>
  <c r="E178" i="10" s="1"/>
  <c r="F179" i="10"/>
  <c r="E179" i="10" s="1"/>
  <c r="F180" i="10"/>
  <c r="E180" i="10" s="1"/>
  <c r="F181" i="10"/>
  <c r="E181" i="10" s="1"/>
  <c r="F182" i="10"/>
  <c r="E182" i="10" s="1"/>
  <c r="F183" i="10"/>
  <c r="E183" i="10" s="1"/>
  <c r="F184" i="10"/>
  <c r="E184" i="10" s="1"/>
  <c r="E185" i="10"/>
  <c r="F185" i="10"/>
  <c r="F186" i="10"/>
  <c r="E186" i="10" s="1"/>
  <c r="F187" i="10"/>
  <c r="E187" i="10" s="1"/>
  <c r="F188" i="10"/>
  <c r="E188" i="10" s="1"/>
  <c r="F189" i="10"/>
  <c r="E189" i="10" s="1"/>
  <c r="F190" i="10"/>
  <c r="E190" i="10" s="1"/>
  <c r="F191" i="10"/>
  <c r="E191" i="10" s="1"/>
  <c r="F192" i="10"/>
  <c r="E192" i="10" s="1"/>
  <c r="E193" i="10"/>
  <c r="F193" i="10"/>
  <c r="F194" i="10"/>
  <c r="E194" i="10" s="1"/>
  <c r="F195" i="10"/>
  <c r="E195" i="10" s="1"/>
  <c r="F196" i="10"/>
  <c r="E196" i="10" s="1"/>
  <c r="F197" i="10"/>
  <c r="E197" i="10" s="1"/>
  <c r="F198" i="10"/>
  <c r="E198" i="10" s="1"/>
  <c r="F199" i="10"/>
  <c r="E199" i="10" s="1"/>
  <c r="F200" i="10"/>
  <c r="E200" i="10" s="1"/>
  <c r="F201" i="10"/>
  <c r="E201" i="10" s="1"/>
  <c r="F202" i="10"/>
  <c r="E202" i="10" s="1"/>
  <c r="F203" i="10"/>
  <c r="E203" i="10" s="1"/>
  <c r="F204" i="10"/>
  <c r="E204" i="10" s="1"/>
  <c r="E205" i="10"/>
  <c r="F205" i="10"/>
  <c r="F206" i="10"/>
  <c r="E206" i="10" s="1"/>
  <c r="F207" i="10"/>
  <c r="E207" i="10" s="1"/>
  <c r="F208" i="10"/>
  <c r="E208" i="10" s="1"/>
  <c r="E209" i="10"/>
  <c r="F209" i="10"/>
  <c r="F210" i="10"/>
  <c r="E210" i="10" s="1"/>
  <c r="F211" i="10"/>
  <c r="E211" i="10" s="1"/>
  <c r="F212" i="10"/>
  <c r="E212" i="10" s="1"/>
  <c r="F213" i="10"/>
  <c r="E213" i="10" s="1"/>
  <c r="F214" i="10"/>
  <c r="E214" i="10" s="1"/>
  <c r="F215" i="10"/>
  <c r="E215" i="10" s="1"/>
  <c r="F216" i="10"/>
  <c r="E216" i="10" s="1"/>
  <c r="E217" i="10"/>
  <c r="F217" i="10"/>
  <c r="F218" i="10"/>
  <c r="E218" i="10" s="1"/>
  <c r="F219" i="10"/>
  <c r="E219" i="10" s="1"/>
  <c r="F220" i="10"/>
  <c r="E220" i="10" s="1"/>
  <c r="F221" i="10"/>
  <c r="E221" i="10" s="1"/>
  <c r="F222" i="10"/>
  <c r="E222" i="10" s="1"/>
  <c r="F223" i="10"/>
  <c r="E223" i="10" s="1"/>
  <c r="F224" i="10"/>
  <c r="E224" i="10" s="1"/>
  <c r="E225" i="10"/>
  <c r="F225" i="10"/>
  <c r="F226" i="10"/>
  <c r="E226" i="10" s="1"/>
  <c r="F227" i="10"/>
  <c r="E227" i="10" s="1"/>
  <c r="F228" i="10"/>
  <c r="E228" i="10" s="1"/>
  <c r="F229" i="10"/>
  <c r="E229" i="10" s="1"/>
  <c r="F230" i="10"/>
  <c r="E230" i="10" s="1"/>
  <c r="F231" i="10"/>
  <c r="E231" i="10" s="1"/>
  <c r="F232" i="10"/>
  <c r="E232" i="10" s="1"/>
  <c r="F233" i="10"/>
  <c r="E233" i="10" s="1"/>
  <c r="F234" i="10"/>
  <c r="E234" i="10" s="1"/>
  <c r="F235" i="10"/>
  <c r="E235" i="10" s="1"/>
  <c r="F236" i="10"/>
  <c r="E236" i="10" s="1"/>
  <c r="F237" i="10"/>
  <c r="E237" i="10" s="1"/>
  <c r="F238" i="10"/>
  <c r="E238" i="10" s="1"/>
  <c r="F239" i="10"/>
  <c r="E239" i="10" s="1"/>
  <c r="F240" i="10"/>
  <c r="E240" i="10" s="1"/>
  <c r="F241" i="10"/>
  <c r="E241" i="10" s="1"/>
  <c r="F242" i="10"/>
  <c r="E242" i="10" s="1"/>
  <c r="F243" i="10"/>
  <c r="E243" i="10" s="1"/>
  <c r="F244" i="10"/>
  <c r="E244" i="10" s="1"/>
  <c r="F245" i="10"/>
  <c r="E245" i="10" s="1"/>
  <c r="F246" i="10"/>
  <c r="E246" i="10" s="1"/>
  <c r="F247" i="10"/>
  <c r="E247" i="10" s="1"/>
  <c r="F248" i="10"/>
  <c r="E248" i="10" s="1"/>
  <c r="F249" i="10"/>
  <c r="E249" i="10" s="1"/>
  <c r="F250" i="10"/>
  <c r="E250" i="10" s="1"/>
  <c r="F251" i="10"/>
  <c r="E251" i="10" s="1"/>
  <c r="F252" i="10"/>
  <c r="E252" i="10" s="1"/>
  <c r="F253" i="10"/>
  <c r="E253" i="10" s="1"/>
  <c r="F254" i="10"/>
  <c r="E254" i="10" s="1"/>
  <c r="F255" i="10"/>
  <c r="E255" i="10" s="1"/>
  <c r="F256" i="10"/>
  <c r="E256" i="10" s="1"/>
  <c r="F257" i="10"/>
  <c r="E257" i="10" s="1"/>
  <c r="F258" i="10"/>
  <c r="E258" i="10" s="1"/>
  <c r="F259" i="10"/>
  <c r="E259" i="10" s="1"/>
  <c r="F260" i="10"/>
  <c r="E260" i="10" s="1"/>
  <c r="F261" i="10"/>
  <c r="E261" i="10" s="1"/>
  <c r="F262" i="10"/>
  <c r="E262" i="10" s="1"/>
  <c r="F263" i="10"/>
  <c r="E263" i="10" s="1"/>
  <c r="F264" i="10"/>
  <c r="E264" i="10" s="1"/>
  <c r="F265" i="10"/>
  <c r="E265" i="10" s="1"/>
  <c r="F266" i="10"/>
  <c r="E266" i="10" s="1"/>
  <c r="F267" i="10"/>
  <c r="E267" i="10" s="1"/>
  <c r="F268" i="10"/>
  <c r="E268" i="10" s="1"/>
  <c r="F269" i="10"/>
  <c r="E269" i="10" s="1"/>
  <c r="F270" i="10"/>
  <c r="E270" i="10" s="1"/>
  <c r="F271" i="10"/>
  <c r="E271" i="10" s="1"/>
  <c r="F272" i="10"/>
  <c r="E272" i="10" s="1"/>
  <c r="F273" i="10"/>
  <c r="E273" i="10" s="1"/>
  <c r="E2" i="10"/>
  <c r="F2" i="10"/>
  <c r="E2" i="9"/>
  <c r="F2" i="9" s="1"/>
  <c r="F6" i="9"/>
  <c r="F7" i="9"/>
  <c r="F9" i="9"/>
  <c r="F14" i="9"/>
  <c r="F15" i="9"/>
  <c r="F17" i="9"/>
  <c r="F22" i="9"/>
  <c r="F23" i="9"/>
  <c r="F25" i="9"/>
  <c r="F30" i="9"/>
  <c r="F31" i="9"/>
  <c r="F33" i="9"/>
  <c r="F38" i="9"/>
  <c r="F39" i="9"/>
  <c r="F41" i="9"/>
  <c r="F46" i="9"/>
  <c r="F47" i="9"/>
  <c r="F49" i="9"/>
  <c r="F54" i="9"/>
  <c r="F55" i="9"/>
  <c r="F57" i="9"/>
  <c r="F62" i="9"/>
  <c r="F63" i="9"/>
  <c r="F65" i="9"/>
  <c r="F71" i="9"/>
  <c r="F73" i="9"/>
  <c r="F79" i="9"/>
  <c r="F81" i="9"/>
  <c r="F87" i="9"/>
  <c r="F89" i="9"/>
  <c r="F95" i="9"/>
  <c r="F97" i="9"/>
  <c r="F103" i="9"/>
  <c r="F105" i="9"/>
  <c r="F111" i="9"/>
  <c r="F113" i="9"/>
  <c r="F119" i="9"/>
  <c r="F121" i="9"/>
  <c r="F127" i="9"/>
  <c r="F129" i="9"/>
  <c r="F135" i="9"/>
  <c r="F137" i="9"/>
  <c r="F143" i="9"/>
  <c r="F145" i="9"/>
  <c r="F151" i="9"/>
  <c r="F153" i="9"/>
  <c r="F159" i="9"/>
  <c r="F161" i="9"/>
  <c r="F167" i="9"/>
  <c r="F169" i="9"/>
  <c r="F175" i="9"/>
  <c r="F177" i="9"/>
  <c r="F183" i="9"/>
  <c r="F185" i="9"/>
  <c r="F191" i="9"/>
  <c r="F193" i="9"/>
  <c r="F199" i="9"/>
  <c r="F201" i="9"/>
  <c r="F207" i="9"/>
  <c r="F209" i="9"/>
  <c r="F215" i="9"/>
  <c r="F217" i="9"/>
  <c r="F223" i="9"/>
  <c r="F225" i="9"/>
  <c r="F231" i="9"/>
  <c r="F233" i="9"/>
  <c r="F239" i="9"/>
  <c r="F241" i="9"/>
  <c r="F247" i="9"/>
  <c r="F249" i="9"/>
  <c r="F255" i="9"/>
  <c r="F257" i="9"/>
  <c r="F263" i="9"/>
  <c r="F265" i="9"/>
  <c r="F271" i="9"/>
  <c r="F273" i="9"/>
  <c r="F279" i="9"/>
  <c r="F281" i="9"/>
  <c r="F289" i="9"/>
  <c r="F297" i="9"/>
  <c r="F305" i="9"/>
  <c r="F311" i="9"/>
  <c r="F313" i="9"/>
  <c r="F321" i="9"/>
  <c r="F329" i="9"/>
  <c r="F337" i="9"/>
  <c r="F343" i="9"/>
  <c r="F345" i="9"/>
  <c r="F353" i="9"/>
  <c r="F361" i="9"/>
  <c r="E3" i="9"/>
  <c r="F3" i="9" s="1"/>
  <c r="E4" i="9"/>
  <c r="F4" i="9" s="1"/>
  <c r="E5" i="9"/>
  <c r="F5" i="9" s="1"/>
  <c r="E6" i="9"/>
  <c r="E7" i="9"/>
  <c r="E8" i="9"/>
  <c r="F8" i="9" s="1"/>
  <c r="E9" i="9"/>
  <c r="E10" i="9"/>
  <c r="F10" i="9" s="1"/>
  <c r="E11" i="9"/>
  <c r="F11" i="9" s="1"/>
  <c r="E12" i="9"/>
  <c r="F12" i="9" s="1"/>
  <c r="E13" i="9"/>
  <c r="F13" i="9" s="1"/>
  <c r="E14" i="9"/>
  <c r="E15" i="9"/>
  <c r="E16" i="9"/>
  <c r="F16" i="9" s="1"/>
  <c r="E17" i="9"/>
  <c r="E18" i="9"/>
  <c r="F18" i="9" s="1"/>
  <c r="E19" i="9"/>
  <c r="F19" i="9" s="1"/>
  <c r="E20" i="9"/>
  <c r="F20" i="9" s="1"/>
  <c r="E21" i="9"/>
  <c r="F21" i="9" s="1"/>
  <c r="E22" i="9"/>
  <c r="E23" i="9"/>
  <c r="E24" i="9"/>
  <c r="F24" i="9" s="1"/>
  <c r="E25" i="9"/>
  <c r="E26" i="9"/>
  <c r="F26" i="9" s="1"/>
  <c r="E27" i="9"/>
  <c r="F27" i="9" s="1"/>
  <c r="E28" i="9"/>
  <c r="F28" i="9" s="1"/>
  <c r="E29" i="9"/>
  <c r="F29" i="9" s="1"/>
  <c r="E30" i="9"/>
  <c r="E31" i="9"/>
  <c r="E32" i="9"/>
  <c r="F32" i="9" s="1"/>
  <c r="E33" i="9"/>
  <c r="E34" i="9"/>
  <c r="F34" i="9" s="1"/>
  <c r="E35" i="9"/>
  <c r="F35" i="9" s="1"/>
  <c r="E36" i="9"/>
  <c r="F36" i="9" s="1"/>
  <c r="E37" i="9"/>
  <c r="F37" i="9" s="1"/>
  <c r="E38" i="9"/>
  <c r="E39" i="9"/>
  <c r="E40" i="9"/>
  <c r="F40" i="9" s="1"/>
  <c r="E41" i="9"/>
  <c r="E42" i="9"/>
  <c r="F42" i="9" s="1"/>
  <c r="E43" i="9"/>
  <c r="F43" i="9" s="1"/>
  <c r="E44" i="9"/>
  <c r="F44" i="9" s="1"/>
  <c r="E45" i="9"/>
  <c r="F45" i="9" s="1"/>
  <c r="E46" i="9"/>
  <c r="E47" i="9"/>
  <c r="E48" i="9"/>
  <c r="F48" i="9" s="1"/>
  <c r="E49" i="9"/>
  <c r="E50" i="9"/>
  <c r="F50" i="9" s="1"/>
  <c r="E51" i="9"/>
  <c r="F51" i="9" s="1"/>
  <c r="E52" i="9"/>
  <c r="F52" i="9" s="1"/>
  <c r="E53" i="9"/>
  <c r="F53" i="9" s="1"/>
  <c r="E54" i="9"/>
  <c r="E55" i="9"/>
  <c r="E56" i="9"/>
  <c r="F56" i="9" s="1"/>
  <c r="E57" i="9"/>
  <c r="E58" i="9"/>
  <c r="F58" i="9" s="1"/>
  <c r="E59" i="9"/>
  <c r="F59" i="9" s="1"/>
  <c r="E60" i="9"/>
  <c r="F60" i="9" s="1"/>
  <c r="E61" i="9"/>
  <c r="F61" i="9" s="1"/>
  <c r="E62" i="9"/>
  <c r="E63" i="9"/>
  <c r="E64" i="9"/>
  <c r="F64" i="9" s="1"/>
  <c r="E65" i="9"/>
  <c r="E66" i="9"/>
  <c r="F66" i="9" s="1"/>
  <c r="E67" i="9"/>
  <c r="F67" i="9" s="1"/>
  <c r="E68" i="9"/>
  <c r="F68" i="9" s="1"/>
  <c r="E69" i="9"/>
  <c r="F69" i="9" s="1"/>
  <c r="E70" i="9"/>
  <c r="F70" i="9" s="1"/>
  <c r="E71" i="9"/>
  <c r="E72" i="9"/>
  <c r="F72" i="9" s="1"/>
  <c r="E73" i="9"/>
  <c r="E74" i="9"/>
  <c r="F74" i="9" s="1"/>
  <c r="E75" i="9"/>
  <c r="F75" i="9" s="1"/>
  <c r="E76" i="9"/>
  <c r="F76" i="9" s="1"/>
  <c r="E77" i="9"/>
  <c r="F77" i="9" s="1"/>
  <c r="E78" i="9"/>
  <c r="F78" i="9" s="1"/>
  <c r="E79" i="9"/>
  <c r="E80" i="9"/>
  <c r="F80" i="9" s="1"/>
  <c r="E81" i="9"/>
  <c r="E82" i="9"/>
  <c r="F82" i="9" s="1"/>
  <c r="E83" i="9"/>
  <c r="F83" i="9" s="1"/>
  <c r="E84" i="9"/>
  <c r="F84" i="9" s="1"/>
  <c r="E85" i="9"/>
  <c r="F85" i="9" s="1"/>
  <c r="E86" i="9"/>
  <c r="F86" i="9" s="1"/>
  <c r="E87" i="9"/>
  <c r="E88" i="9"/>
  <c r="F88" i="9" s="1"/>
  <c r="E89" i="9"/>
  <c r="E90" i="9"/>
  <c r="F90" i="9" s="1"/>
  <c r="E91" i="9"/>
  <c r="F91" i="9" s="1"/>
  <c r="E92" i="9"/>
  <c r="F92" i="9" s="1"/>
  <c r="E93" i="9"/>
  <c r="F93" i="9" s="1"/>
  <c r="E94" i="9"/>
  <c r="F94" i="9" s="1"/>
  <c r="E95" i="9"/>
  <c r="E96" i="9"/>
  <c r="F96" i="9" s="1"/>
  <c r="E97" i="9"/>
  <c r="E98" i="9"/>
  <c r="F98" i="9" s="1"/>
  <c r="E99" i="9"/>
  <c r="F99" i="9" s="1"/>
  <c r="E100" i="9"/>
  <c r="F100" i="9" s="1"/>
  <c r="E101" i="9"/>
  <c r="F101" i="9" s="1"/>
  <c r="E102" i="9"/>
  <c r="F102" i="9" s="1"/>
  <c r="E103" i="9"/>
  <c r="E104" i="9"/>
  <c r="F104" i="9" s="1"/>
  <c r="E105" i="9"/>
  <c r="E106" i="9"/>
  <c r="F106" i="9" s="1"/>
  <c r="E107" i="9"/>
  <c r="F107" i="9" s="1"/>
  <c r="E108" i="9"/>
  <c r="F108" i="9" s="1"/>
  <c r="E109" i="9"/>
  <c r="F109" i="9" s="1"/>
  <c r="E110" i="9"/>
  <c r="F110" i="9" s="1"/>
  <c r="E111" i="9"/>
  <c r="E112" i="9"/>
  <c r="F112" i="9" s="1"/>
  <c r="E113" i="9"/>
  <c r="E114" i="9"/>
  <c r="F114" i="9" s="1"/>
  <c r="E115" i="9"/>
  <c r="F115" i="9" s="1"/>
  <c r="E116" i="9"/>
  <c r="F116" i="9" s="1"/>
  <c r="E117" i="9"/>
  <c r="F117" i="9" s="1"/>
  <c r="E118" i="9"/>
  <c r="F118" i="9" s="1"/>
  <c r="E119" i="9"/>
  <c r="E120" i="9"/>
  <c r="F120" i="9" s="1"/>
  <c r="E121" i="9"/>
  <c r="E122" i="9"/>
  <c r="F122" i="9" s="1"/>
  <c r="E123" i="9"/>
  <c r="F123" i="9" s="1"/>
  <c r="E124" i="9"/>
  <c r="F124" i="9" s="1"/>
  <c r="E125" i="9"/>
  <c r="F125" i="9" s="1"/>
  <c r="E126" i="9"/>
  <c r="F126" i="9" s="1"/>
  <c r="E127" i="9"/>
  <c r="E128" i="9"/>
  <c r="F128" i="9" s="1"/>
  <c r="E129" i="9"/>
  <c r="E130" i="9"/>
  <c r="F130" i="9" s="1"/>
  <c r="E131" i="9"/>
  <c r="F131" i="9" s="1"/>
  <c r="E132" i="9"/>
  <c r="F132" i="9" s="1"/>
  <c r="E133" i="9"/>
  <c r="F133" i="9" s="1"/>
  <c r="E134" i="9"/>
  <c r="F134" i="9" s="1"/>
  <c r="E135" i="9"/>
  <c r="E136" i="9"/>
  <c r="F136" i="9" s="1"/>
  <c r="E137" i="9"/>
  <c r="E138" i="9"/>
  <c r="F138" i="9" s="1"/>
  <c r="E139" i="9"/>
  <c r="F139" i="9" s="1"/>
  <c r="E140" i="9"/>
  <c r="F140" i="9" s="1"/>
  <c r="E141" i="9"/>
  <c r="F141" i="9" s="1"/>
  <c r="E142" i="9"/>
  <c r="F142" i="9" s="1"/>
  <c r="E143" i="9"/>
  <c r="E144" i="9"/>
  <c r="F144" i="9" s="1"/>
  <c r="E145" i="9"/>
  <c r="E146" i="9"/>
  <c r="F146" i="9" s="1"/>
  <c r="E147" i="9"/>
  <c r="F147" i="9" s="1"/>
  <c r="E148" i="9"/>
  <c r="F148" i="9" s="1"/>
  <c r="E149" i="9"/>
  <c r="F149" i="9" s="1"/>
  <c r="E150" i="9"/>
  <c r="F150" i="9" s="1"/>
  <c r="E151" i="9"/>
  <c r="E152" i="9"/>
  <c r="F152" i="9" s="1"/>
  <c r="E153" i="9"/>
  <c r="E154" i="9"/>
  <c r="F154" i="9" s="1"/>
  <c r="E155" i="9"/>
  <c r="F155" i="9" s="1"/>
  <c r="E156" i="9"/>
  <c r="F156" i="9" s="1"/>
  <c r="E157" i="9"/>
  <c r="F157" i="9" s="1"/>
  <c r="E158" i="9"/>
  <c r="F158" i="9" s="1"/>
  <c r="E159" i="9"/>
  <c r="E160" i="9"/>
  <c r="F160" i="9" s="1"/>
  <c r="E161" i="9"/>
  <c r="E162" i="9"/>
  <c r="F162" i="9" s="1"/>
  <c r="E163" i="9"/>
  <c r="F163" i="9" s="1"/>
  <c r="E164" i="9"/>
  <c r="F164" i="9" s="1"/>
  <c r="E165" i="9"/>
  <c r="F165" i="9" s="1"/>
  <c r="E166" i="9"/>
  <c r="F166" i="9" s="1"/>
  <c r="E167" i="9"/>
  <c r="E168" i="9"/>
  <c r="F168" i="9" s="1"/>
  <c r="E169" i="9"/>
  <c r="E170" i="9"/>
  <c r="F170" i="9" s="1"/>
  <c r="E171" i="9"/>
  <c r="F171" i="9" s="1"/>
  <c r="E172" i="9"/>
  <c r="F172" i="9" s="1"/>
  <c r="E173" i="9"/>
  <c r="F173" i="9" s="1"/>
  <c r="E174" i="9"/>
  <c r="F174" i="9" s="1"/>
  <c r="E175" i="9"/>
  <c r="E176" i="9"/>
  <c r="F176" i="9" s="1"/>
  <c r="E177" i="9"/>
  <c r="E178" i="9"/>
  <c r="F178" i="9" s="1"/>
  <c r="E179" i="9"/>
  <c r="F179" i="9" s="1"/>
  <c r="E180" i="9"/>
  <c r="F180" i="9" s="1"/>
  <c r="E181" i="9"/>
  <c r="F181" i="9" s="1"/>
  <c r="E182" i="9"/>
  <c r="F182" i="9" s="1"/>
  <c r="E183" i="9"/>
  <c r="E184" i="9"/>
  <c r="F184" i="9" s="1"/>
  <c r="E185" i="9"/>
  <c r="E186" i="9"/>
  <c r="F186" i="9" s="1"/>
  <c r="E187" i="9"/>
  <c r="F187" i="9" s="1"/>
  <c r="E188" i="9"/>
  <c r="F188" i="9" s="1"/>
  <c r="E189" i="9"/>
  <c r="F189" i="9" s="1"/>
  <c r="E190" i="9"/>
  <c r="F190" i="9" s="1"/>
  <c r="E191" i="9"/>
  <c r="E192" i="9"/>
  <c r="F192" i="9" s="1"/>
  <c r="E193" i="9"/>
  <c r="E194" i="9"/>
  <c r="F194" i="9" s="1"/>
  <c r="E195" i="9"/>
  <c r="F195" i="9" s="1"/>
  <c r="E196" i="9"/>
  <c r="F196" i="9" s="1"/>
  <c r="E197" i="9"/>
  <c r="F197" i="9" s="1"/>
  <c r="E198" i="9"/>
  <c r="F198" i="9" s="1"/>
  <c r="E199" i="9"/>
  <c r="E200" i="9"/>
  <c r="F200" i="9" s="1"/>
  <c r="E201" i="9"/>
  <c r="E202" i="9"/>
  <c r="F202" i="9" s="1"/>
  <c r="E203" i="9"/>
  <c r="F203" i="9" s="1"/>
  <c r="E204" i="9"/>
  <c r="F204" i="9" s="1"/>
  <c r="E205" i="9"/>
  <c r="F205" i="9" s="1"/>
  <c r="E206" i="9"/>
  <c r="F206" i="9" s="1"/>
  <c r="E207" i="9"/>
  <c r="E208" i="9"/>
  <c r="F208" i="9" s="1"/>
  <c r="E209" i="9"/>
  <c r="E210" i="9"/>
  <c r="F210" i="9" s="1"/>
  <c r="E211" i="9"/>
  <c r="F211" i="9" s="1"/>
  <c r="E212" i="9"/>
  <c r="F212" i="9" s="1"/>
  <c r="E213" i="9"/>
  <c r="F213" i="9" s="1"/>
  <c r="E214" i="9"/>
  <c r="F214" i="9" s="1"/>
  <c r="E215" i="9"/>
  <c r="E216" i="9"/>
  <c r="F216" i="9" s="1"/>
  <c r="E217" i="9"/>
  <c r="E218" i="9"/>
  <c r="F218" i="9" s="1"/>
  <c r="E219" i="9"/>
  <c r="F219" i="9" s="1"/>
  <c r="E220" i="9"/>
  <c r="F220" i="9" s="1"/>
  <c r="E221" i="9"/>
  <c r="F221" i="9" s="1"/>
  <c r="E222" i="9"/>
  <c r="F222" i="9" s="1"/>
  <c r="E223" i="9"/>
  <c r="E224" i="9"/>
  <c r="F224" i="9" s="1"/>
  <c r="E225" i="9"/>
  <c r="E226" i="9"/>
  <c r="F226" i="9" s="1"/>
  <c r="E227" i="9"/>
  <c r="F227" i="9" s="1"/>
  <c r="E228" i="9"/>
  <c r="F228" i="9" s="1"/>
  <c r="E229" i="9"/>
  <c r="F229" i="9" s="1"/>
  <c r="E230" i="9"/>
  <c r="F230" i="9" s="1"/>
  <c r="E231" i="9"/>
  <c r="E232" i="9"/>
  <c r="F232" i="9" s="1"/>
  <c r="E233" i="9"/>
  <c r="E234" i="9"/>
  <c r="F234" i="9" s="1"/>
  <c r="E235" i="9"/>
  <c r="F235" i="9" s="1"/>
  <c r="E236" i="9"/>
  <c r="F236" i="9" s="1"/>
  <c r="E237" i="9"/>
  <c r="F237" i="9" s="1"/>
  <c r="E238" i="9"/>
  <c r="F238" i="9" s="1"/>
  <c r="E239" i="9"/>
  <c r="E240" i="9"/>
  <c r="F240" i="9" s="1"/>
  <c r="E241" i="9"/>
  <c r="E242" i="9"/>
  <c r="F242" i="9" s="1"/>
  <c r="E243" i="9"/>
  <c r="F243" i="9" s="1"/>
  <c r="E244" i="9"/>
  <c r="F244" i="9" s="1"/>
  <c r="E245" i="9"/>
  <c r="F245" i="9" s="1"/>
  <c r="E246" i="9"/>
  <c r="F246" i="9" s="1"/>
  <c r="E247" i="9"/>
  <c r="E248" i="9"/>
  <c r="F248" i="9" s="1"/>
  <c r="E249" i="9"/>
  <c r="E250" i="9"/>
  <c r="F250" i="9" s="1"/>
  <c r="E251" i="9"/>
  <c r="F251" i="9" s="1"/>
  <c r="E252" i="9"/>
  <c r="F252" i="9" s="1"/>
  <c r="E253" i="9"/>
  <c r="F253" i="9" s="1"/>
  <c r="E254" i="9"/>
  <c r="F254" i="9" s="1"/>
  <c r="E255" i="9"/>
  <c r="E256" i="9"/>
  <c r="F256" i="9" s="1"/>
  <c r="E257" i="9"/>
  <c r="E258" i="9"/>
  <c r="F258" i="9" s="1"/>
  <c r="E259" i="9"/>
  <c r="F259" i="9" s="1"/>
  <c r="E260" i="9"/>
  <c r="F260" i="9" s="1"/>
  <c r="E261" i="9"/>
  <c r="F261" i="9" s="1"/>
  <c r="E262" i="9"/>
  <c r="F262" i="9" s="1"/>
  <c r="E263" i="9"/>
  <c r="E264" i="9"/>
  <c r="F264" i="9" s="1"/>
  <c r="E265" i="9"/>
  <c r="E266" i="9"/>
  <c r="F266" i="9" s="1"/>
  <c r="E267" i="9"/>
  <c r="F267" i="9" s="1"/>
  <c r="E268" i="9"/>
  <c r="F268" i="9" s="1"/>
  <c r="E269" i="9"/>
  <c r="F269" i="9" s="1"/>
  <c r="E270" i="9"/>
  <c r="F270" i="9" s="1"/>
  <c r="E271" i="9"/>
  <c r="E272" i="9"/>
  <c r="F272" i="9" s="1"/>
  <c r="E273" i="9"/>
  <c r="E274" i="9"/>
  <c r="F274" i="9" s="1"/>
  <c r="E275" i="9"/>
  <c r="F275" i="9" s="1"/>
  <c r="E276" i="9"/>
  <c r="F276" i="9" s="1"/>
  <c r="E277" i="9"/>
  <c r="F277" i="9" s="1"/>
  <c r="E278" i="9"/>
  <c r="F278" i="9" s="1"/>
  <c r="E279" i="9"/>
  <c r="E280" i="9"/>
  <c r="F280" i="9" s="1"/>
  <c r="E281" i="9"/>
  <c r="E282" i="9"/>
  <c r="F282" i="9" s="1"/>
  <c r="E283" i="9"/>
  <c r="F283" i="9" s="1"/>
  <c r="E284" i="9"/>
  <c r="F284" i="9" s="1"/>
  <c r="E285" i="9"/>
  <c r="F285" i="9" s="1"/>
  <c r="E286" i="9"/>
  <c r="F286" i="9" s="1"/>
  <c r="E287" i="9"/>
  <c r="F287" i="9" s="1"/>
  <c r="E288" i="9"/>
  <c r="F288" i="9" s="1"/>
  <c r="E289" i="9"/>
  <c r="E290" i="9"/>
  <c r="F290" i="9" s="1"/>
  <c r="E291" i="9"/>
  <c r="F291" i="9" s="1"/>
  <c r="E292" i="9"/>
  <c r="F292" i="9" s="1"/>
  <c r="E293" i="9"/>
  <c r="F293" i="9" s="1"/>
  <c r="E294" i="9"/>
  <c r="F294" i="9" s="1"/>
  <c r="E295" i="9"/>
  <c r="F295" i="9" s="1"/>
  <c r="E296" i="9"/>
  <c r="F296" i="9" s="1"/>
  <c r="E297" i="9"/>
  <c r="E298" i="9"/>
  <c r="F298" i="9" s="1"/>
  <c r="E299" i="9"/>
  <c r="F299" i="9" s="1"/>
  <c r="E300" i="9"/>
  <c r="F300" i="9" s="1"/>
  <c r="E301" i="9"/>
  <c r="F301" i="9" s="1"/>
  <c r="E302" i="9"/>
  <c r="F302" i="9" s="1"/>
  <c r="E303" i="9"/>
  <c r="F303" i="9" s="1"/>
  <c r="E304" i="9"/>
  <c r="F304" i="9" s="1"/>
  <c r="E305" i="9"/>
  <c r="E306" i="9"/>
  <c r="F306" i="9" s="1"/>
  <c r="E307" i="9"/>
  <c r="F307" i="9" s="1"/>
  <c r="E308" i="9"/>
  <c r="F308" i="9" s="1"/>
  <c r="E309" i="9"/>
  <c r="F309" i="9" s="1"/>
  <c r="E310" i="9"/>
  <c r="F310" i="9" s="1"/>
  <c r="E311" i="9"/>
  <c r="E312" i="9"/>
  <c r="F312" i="9" s="1"/>
  <c r="E313" i="9"/>
  <c r="E314" i="9"/>
  <c r="F314" i="9" s="1"/>
  <c r="E315" i="9"/>
  <c r="F315" i="9" s="1"/>
  <c r="E316" i="9"/>
  <c r="F316" i="9" s="1"/>
  <c r="E317" i="9"/>
  <c r="F317" i="9" s="1"/>
  <c r="E318" i="9"/>
  <c r="F318" i="9" s="1"/>
  <c r="E319" i="9"/>
  <c r="F319" i="9" s="1"/>
  <c r="E320" i="9"/>
  <c r="F320" i="9" s="1"/>
  <c r="E321" i="9"/>
  <c r="E322" i="9"/>
  <c r="F322" i="9" s="1"/>
  <c r="E323" i="9"/>
  <c r="F323" i="9" s="1"/>
  <c r="E324" i="9"/>
  <c r="F324" i="9" s="1"/>
  <c r="E325" i="9"/>
  <c r="F325" i="9" s="1"/>
  <c r="E326" i="9"/>
  <c r="F326" i="9" s="1"/>
  <c r="E327" i="9"/>
  <c r="F327" i="9" s="1"/>
  <c r="E328" i="9"/>
  <c r="F328" i="9" s="1"/>
  <c r="E329" i="9"/>
  <c r="E330" i="9"/>
  <c r="F330" i="9" s="1"/>
  <c r="E331" i="9"/>
  <c r="F331" i="9" s="1"/>
  <c r="E332" i="9"/>
  <c r="F332" i="9" s="1"/>
  <c r="E333" i="9"/>
  <c r="F333" i="9" s="1"/>
  <c r="E334" i="9"/>
  <c r="F334" i="9" s="1"/>
  <c r="E335" i="9"/>
  <c r="F335" i="9" s="1"/>
  <c r="E336" i="9"/>
  <c r="F336" i="9" s="1"/>
  <c r="E337" i="9"/>
  <c r="E338" i="9"/>
  <c r="F338" i="9" s="1"/>
  <c r="E339" i="9"/>
  <c r="F339" i="9" s="1"/>
  <c r="E340" i="9"/>
  <c r="F340" i="9" s="1"/>
  <c r="E341" i="9"/>
  <c r="F341" i="9" s="1"/>
  <c r="E342" i="9"/>
  <c r="F342" i="9" s="1"/>
  <c r="E343" i="9"/>
  <c r="E344" i="9"/>
  <c r="F344" i="9" s="1"/>
  <c r="E345" i="9"/>
  <c r="E346" i="9"/>
  <c r="F346" i="9" s="1"/>
  <c r="E347" i="9"/>
  <c r="F347" i="9" s="1"/>
  <c r="E348" i="9"/>
  <c r="F348" i="9" s="1"/>
  <c r="E349" i="9"/>
  <c r="F349" i="9" s="1"/>
  <c r="E350" i="9"/>
  <c r="F350" i="9" s="1"/>
  <c r="E351" i="9"/>
  <c r="F351" i="9" s="1"/>
  <c r="E352" i="9"/>
  <c r="F352" i="9" s="1"/>
  <c r="E353" i="9"/>
  <c r="E354" i="9"/>
  <c r="F354" i="9" s="1"/>
  <c r="E355" i="9"/>
  <c r="F355" i="9" s="1"/>
  <c r="E356" i="9"/>
  <c r="F356" i="9" s="1"/>
  <c r="E357" i="9"/>
  <c r="F357" i="9" s="1"/>
  <c r="E358" i="9"/>
  <c r="F358" i="9" s="1"/>
  <c r="E359" i="9"/>
  <c r="F359" i="9" s="1"/>
  <c r="E360" i="9"/>
  <c r="F360" i="9" s="1"/>
  <c r="E361" i="9"/>
  <c r="T4" i="3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2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2" i="7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2" i="5"/>
  <c r="F7" i="4"/>
  <c r="G7" i="4" s="1"/>
  <c r="F9" i="4"/>
  <c r="G9" i="4" s="1"/>
  <c r="F12" i="4"/>
  <c r="G12" i="4" s="1"/>
  <c r="F15" i="4"/>
  <c r="G15" i="4" s="1"/>
  <c r="F17" i="4"/>
  <c r="G17" i="4" s="1"/>
  <c r="F20" i="4"/>
  <c r="G20" i="4" s="1"/>
  <c r="F23" i="4"/>
  <c r="G23" i="4" s="1"/>
  <c r="F25" i="4"/>
  <c r="G25" i="4" s="1"/>
  <c r="F28" i="4"/>
  <c r="G28" i="4" s="1"/>
  <c r="F31" i="4"/>
  <c r="G31" i="4" s="1"/>
  <c r="F33" i="4"/>
  <c r="G33" i="4" s="1"/>
  <c r="F36" i="4"/>
  <c r="G36" i="4" s="1"/>
  <c r="F39" i="4"/>
  <c r="G39" i="4" s="1"/>
  <c r="F41" i="4"/>
  <c r="G41" i="4" s="1"/>
  <c r="F44" i="4"/>
  <c r="G44" i="4" s="1"/>
  <c r="F47" i="4"/>
  <c r="G47" i="4" s="1"/>
  <c r="F49" i="4"/>
  <c r="G49" i="4" s="1"/>
  <c r="F52" i="4"/>
  <c r="G52" i="4" s="1"/>
  <c r="F55" i="4"/>
  <c r="G55" i="4" s="1"/>
  <c r="F57" i="4"/>
  <c r="G57" i="4" s="1"/>
  <c r="F60" i="4"/>
  <c r="G60" i="4" s="1"/>
  <c r="F63" i="4"/>
  <c r="G63" i="4" s="1"/>
  <c r="F65" i="4"/>
  <c r="G65" i="4" s="1"/>
  <c r="F68" i="4"/>
  <c r="G68" i="4" s="1"/>
  <c r="F71" i="4"/>
  <c r="G71" i="4" s="1"/>
  <c r="F73" i="4"/>
  <c r="G73" i="4" s="1"/>
  <c r="F76" i="4"/>
  <c r="G76" i="4" s="1"/>
  <c r="F79" i="4"/>
  <c r="G79" i="4" s="1"/>
  <c r="F81" i="4"/>
  <c r="G81" i="4" s="1"/>
  <c r="F84" i="4"/>
  <c r="G84" i="4" s="1"/>
  <c r="F87" i="4"/>
  <c r="G87" i="4" s="1"/>
  <c r="F89" i="4"/>
  <c r="G89" i="4" s="1"/>
  <c r="F92" i="4"/>
  <c r="G92" i="4" s="1"/>
  <c r="F95" i="4"/>
  <c r="G95" i="4" s="1"/>
  <c r="F97" i="4"/>
  <c r="G97" i="4" s="1"/>
  <c r="F100" i="4"/>
  <c r="G100" i="4" s="1"/>
  <c r="F103" i="4"/>
  <c r="G103" i="4" s="1"/>
  <c r="F105" i="4"/>
  <c r="G105" i="4" s="1"/>
  <c r="F108" i="4"/>
  <c r="G108" i="4" s="1"/>
  <c r="F111" i="4"/>
  <c r="G111" i="4" s="1"/>
  <c r="F113" i="4"/>
  <c r="G113" i="4" s="1"/>
  <c r="F116" i="4"/>
  <c r="G116" i="4" s="1"/>
  <c r="F119" i="4"/>
  <c r="G119" i="4" s="1"/>
  <c r="F121" i="4"/>
  <c r="G121" i="4" s="1"/>
  <c r="F124" i="4"/>
  <c r="G124" i="4" s="1"/>
  <c r="F127" i="4"/>
  <c r="G127" i="4" s="1"/>
  <c r="F129" i="4"/>
  <c r="G129" i="4" s="1"/>
  <c r="F132" i="4"/>
  <c r="G132" i="4" s="1"/>
  <c r="F135" i="4"/>
  <c r="G135" i="4" s="1"/>
  <c r="F137" i="4"/>
  <c r="G137" i="4" s="1"/>
  <c r="F140" i="4"/>
  <c r="G140" i="4" s="1"/>
  <c r="F143" i="4"/>
  <c r="G143" i="4" s="1"/>
  <c r="F145" i="4"/>
  <c r="G145" i="4" s="1"/>
  <c r="F148" i="4"/>
  <c r="G148" i="4" s="1"/>
  <c r="F151" i="4"/>
  <c r="G151" i="4" s="1"/>
  <c r="F153" i="4"/>
  <c r="G153" i="4" s="1"/>
  <c r="F156" i="4"/>
  <c r="G156" i="4" s="1"/>
  <c r="F159" i="4"/>
  <c r="G159" i="4" s="1"/>
  <c r="F161" i="4"/>
  <c r="G161" i="4" s="1"/>
  <c r="F164" i="4"/>
  <c r="G164" i="4" s="1"/>
  <c r="F167" i="4"/>
  <c r="G167" i="4" s="1"/>
  <c r="F169" i="4"/>
  <c r="G169" i="4" s="1"/>
  <c r="F172" i="4"/>
  <c r="G172" i="4" s="1"/>
  <c r="F175" i="4"/>
  <c r="G175" i="4" s="1"/>
  <c r="F177" i="4"/>
  <c r="G177" i="4" s="1"/>
  <c r="F180" i="4"/>
  <c r="G180" i="4" s="1"/>
  <c r="F183" i="4"/>
  <c r="G183" i="4" s="1"/>
  <c r="F185" i="4"/>
  <c r="G185" i="4" s="1"/>
  <c r="E3" i="4"/>
  <c r="F3" i="4" s="1"/>
  <c r="G3" i="4" s="1"/>
  <c r="E4" i="4"/>
  <c r="E5" i="4"/>
  <c r="F5" i="4" s="1"/>
  <c r="G5" i="4" s="1"/>
  <c r="E6" i="4"/>
  <c r="F6" i="4" s="1"/>
  <c r="G6" i="4" s="1"/>
  <c r="E7" i="4"/>
  <c r="E8" i="4"/>
  <c r="F8" i="4" s="1"/>
  <c r="G8" i="4" s="1"/>
  <c r="E9" i="4"/>
  <c r="E10" i="4"/>
  <c r="F10" i="4" s="1"/>
  <c r="G10" i="4" s="1"/>
  <c r="E11" i="4"/>
  <c r="F11" i="4" s="1"/>
  <c r="G11" i="4" s="1"/>
  <c r="E12" i="4"/>
  <c r="E13" i="4"/>
  <c r="F13" i="4" s="1"/>
  <c r="G13" i="4" s="1"/>
  <c r="E14" i="4"/>
  <c r="F14" i="4" s="1"/>
  <c r="G14" i="4" s="1"/>
  <c r="E15" i="4"/>
  <c r="E16" i="4"/>
  <c r="F16" i="4" s="1"/>
  <c r="G16" i="4" s="1"/>
  <c r="E17" i="4"/>
  <c r="E18" i="4"/>
  <c r="F18" i="4" s="1"/>
  <c r="G18" i="4" s="1"/>
  <c r="E19" i="4"/>
  <c r="F19" i="4" s="1"/>
  <c r="G19" i="4" s="1"/>
  <c r="E20" i="4"/>
  <c r="E21" i="4"/>
  <c r="F21" i="4" s="1"/>
  <c r="G21" i="4" s="1"/>
  <c r="E22" i="4"/>
  <c r="F22" i="4" s="1"/>
  <c r="G22" i="4" s="1"/>
  <c r="E23" i="4"/>
  <c r="E24" i="4"/>
  <c r="F24" i="4" s="1"/>
  <c r="G24" i="4" s="1"/>
  <c r="E25" i="4"/>
  <c r="E26" i="4"/>
  <c r="F26" i="4" s="1"/>
  <c r="G26" i="4" s="1"/>
  <c r="E27" i="4"/>
  <c r="F27" i="4" s="1"/>
  <c r="G27" i="4" s="1"/>
  <c r="E28" i="4"/>
  <c r="E29" i="4"/>
  <c r="F29" i="4" s="1"/>
  <c r="G29" i="4" s="1"/>
  <c r="E30" i="4"/>
  <c r="F30" i="4" s="1"/>
  <c r="G30" i="4" s="1"/>
  <c r="E31" i="4"/>
  <c r="E32" i="4"/>
  <c r="F32" i="4" s="1"/>
  <c r="G32" i="4" s="1"/>
  <c r="E33" i="4"/>
  <c r="E34" i="4"/>
  <c r="F34" i="4" s="1"/>
  <c r="G34" i="4" s="1"/>
  <c r="E35" i="4"/>
  <c r="F35" i="4" s="1"/>
  <c r="G35" i="4" s="1"/>
  <c r="E36" i="4"/>
  <c r="E37" i="4"/>
  <c r="F37" i="4" s="1"/>
  <c r="G37" i="4" s="1"/>
  <c r="E38" i="4"/>
  <c r="F38" i="4" s="1"/>
  <c r="G38" i="4" s="1"/>
  <c r="E39" i="4"/>
  <c r="E40" i="4"/>
  <c r="F40" i="4" s="1"/>
  <c r="G40" i="4" s="1"/>
  <c r="E41" i="4"/>
  <c r="E42" i="4"/>
  <c r="F42" i="4" s="1"/>
  <c r="G42" i="4" s="1"/>
  <c r="E43" i="4"/>
  <c r="F43" i="4" s="1"/>
  <c r="G43" i="4" s="1"/>
  <c r="E44" i="4"/>
  <c r="E45" i="4"/>
  <c r="F45" i="4" s="1"/>
  <c r="G45" i="4" s="1"/>
  <c r="E46" i="4"/>
  <c r="F46" i="4" s="1"/>
  <c r="G46" i="4" s="1"/>
  <c r="E47" i="4"/>
  <c r="E48" i="4"/>
  <c r="F48" i="4" s="1"/>
  <c r="G48" i="4" s="1"/>
  <c r="E49" i="4"/>
  <c r="E50" i="4"/>
  <c r="F50" i="4" s="1"/>
  <c r="G50" i="4" s="1"/>
  <c r="E51" i="4"/>
  <c r="F51" i="4" s="1"/>
  <c r="G51" i="4" s="1"/>
  <c r="E52" i="4"/>
  <c r="E53" i="4"/>
  <c r="F53" i="4" s="1"/>
  <c r="G53" i="4" s="1"/>
  <c r="E54" i="4"/>
  <c r="F54" i="4" s="1"/>
  <c r="G54" i="4" s="1"/>
  <c r="E55" i="4"/>
  <c r="E56" i="4"/>
  <c r="F56" i="4" s="1"/>
  <c r="G56" i="4" s="1"/>
  <c r="E57" i="4"/>
  <c r="E58" i="4"/>
  <c r="F58" i="4" s="1"/>
  <c r="G58" i="4" s="1"/>
  <c r="E59" i="4"/>
  <c r="F59" i="4" s="1"/>
  <c r="G59" i="4" s="1"/>
  <c r="E60" i="4"/>
  <c r="E61" i="4"/>
  <c r="F61" i="4" s="1"/>
  <c r="G61" i="4" s="1"/>
  <c r="E62" i="4"/>
  <c r="F62" i="4" s="1"/>
  <c r="G62" i="4" s="1"/>
  <c r="E63" i="4"/>
  <c r="E64" i="4"/>
  <c r="F64" i="4" s="1"/>
  <c r="G64" i="4" s="1"/>
  <c r="E65" i="4"/>
  <c r="E66" i="4"/>
  <c r="F66" i="4" s="1"/>
  <c r="G66" i="4" s="1"/>
  <c r="E67" i="4"/>
  <c r="F67" i="4" s="1"/>
  <c r="G67" i="4" s="1"/>
  <c r="E68" i="4"/>
  <c r="E69" i="4"/>
  <c r="F69" i="4" s="1"/>
  <c r="G69" i="4" s="1"/>
  <c r="E70" i="4"/>
  <c r="F70" i="4" s="1"/>
  <c r="G70" i="4" s="1"/>
  <c r="E71" i="4"/>
  <c r="E72" i="4"/>
  <c r="F72" i="4" s="1"/>
  <c r="G72" i="4" s="1"/>
  <c r="E73" i="4"/>
  <c r="E74" i="4"/>
  <c r="F74" i="4" s="1"/>
  <c r="G74" i="4" s="1"/>
  <c r="E75" i="4"/>
  <c r="F75" i="4" s="1"/>
  <c r="G75" i="4" s="1"/>
  <c r="E76" i="4"/>
  <c r="E77" i="4"/>
  <c r="F77" i="4" s="1"/>
  <c r="G77" i="4" s="1"/>
  <c r="E78" i="4"/>
  <c r="F78" i="4" s="1"/>
  <c r="G78" i="4" s="1"/>
  <c r="E79" i="4"/>
  <c r="E80" i="4"/>
  <c r="F80" i="4" s="1"/>
  <c r="G80" i="4" s="1"/>
  <c r="E81" i="4"/>
  <c r="E82" i="4"/>
  <c r="F82" i="4" s="1"/>
  <c r="G82" i="4" s="1"/>
  <c r="E83" i="4"/>
  <c r="F83" i="4" s="1"/>
  <c r="G83" i="4" s="1"/>
  <c r="E84" i="4"/>
  <c r="E85" i="4"/>
  <c r="F85" i="4" s="1"/>
  <c r="G85" i="4" s="1"/>
  <c r="E86" i="4"/>
  <c r="F86" i="4" s="1"/>
  <c r="G86" i="4" s="1"/>
  <c r="E87" i="4"/>
  <c r="E88" i="4"/>
  <c r="F88" i="4" s="1"/>
  <c r="G88" i="4" s="1"/>
  <c r="E89" i="4"/>
  <c r="E90" i="4"/>
  <c r="F90" i="4" s="1"/>
  <c r="G90" i="4" s="1"/>
  <c r="E91" i="4"/>
  <c r="F91" i="4" s="1"/>
  <c r="G91" i="4" s="1"/>
  <c r="E92" i="4"/>
  <c r="E93" i="4"/>
  <c r="F93" i="4" s="1"/>
  <c r="G93" i="4" s="1"/>
  <c r="E94" i="4"/>
  <c r="F94" i="4" s="1"/>
  <c r="G94" i="4" s="1"/>
  <c r="E95" i="4"/>
  <c r="E96" i="4"/>
  <c r="F96" i="4" s="1"/>
  <c r="G96" i="4" s="1"/>
  <c r="E97" i="4"/>
  <c r="E98" i="4"/>
  <c r="F98" i="4" s="1"/>
  <c r="G98" i="4" s="1"/>
  <c r="E99" i="4"/>
  <c r="F99" i="4" s="1"/>
  <c r="G99" i="4" s="1"/>
  <c r="E100" i="4"/>
  <c r="E101" i="4"/>
  <c r="F101" i="4" s="1"/>
  <c r="G101" i="4" s="1"/>
  <c r="E102" i="4"/>
  <c r="F102" i="4" s="1"/>
  <c r="G102" i="4" s="1"/>
  <c r="E103" i="4"/>
  <c r="E104" i="4"/>
  <c r="F104" i="4" s="1"/>
  <c r="G104" i="4" s="1"/>
  <c r="E105" i="4"/>
  <c r="E106" i="4"/>
  <c r="F106" i="4" s="1"/>
  <c r="G106" i="4" s="1"/>
  <c r="E107" i="4"/>
  <c r="F107" i="4" s="1"/>
  <c r="G107" i="4" s="1"/>
  <c r="E108" i="4"/>
  <c r="E109" i="4"/>
  <c r="F109" i="4" s="1"/>
  <c r="G109" i="4" s="1"/>
  <c r="E110" i="4"/>
  <c r="F110" i="4" s="1"/>
  <c r="G110" i="4" s="1"/>
  <c r="E111" i="4"/>
  <c r="E112" i="4"/>
  <c r="F112" i="4" s="1"/>
  <c r="G112" i="4" s="1"/>
  <c r="E113" i="4"/>
  <c r="E114" i="4"/>
  <c r="F114" i="4" s="1"/>
  <c r="G114" i="4" s="1"/>
  <c r="E115" i="4"/>
  <c r="F115" i="4" s="1"/>
  <c r="G115" i="4" s="1"/>
  <c r="E116" i="4"/>
  <c r="E117" i="4"/>
  <c r="F117" i="4" s="1"/>
  <c r="G117" i="4" s="1"/>
  <c r="E118" i="4"/>
  <c r="F118" i="4" s="1"/>
  <c r="G118" i="4" s="1"/>
  <c r="E119" i="4"/>
  <c r="E120" i="4"/>
  <c r="F120" i="4" s="1"/>
  <c r="G120" i="4" s="1"/>
  <c r="E121" i="4"/>
  <c r="E122" i="4"/>
  <c r="F122" i="4" s="1"/>
  <c r="G122" i="4" s="1"/>
  <c r="E123" i="4"/>
  <c r="F123" i="4" s="1"/>
  <c r="G123" i="4" s="1"/>
  <c r="E124" i="4"/>
  <c r="E125" i="4"/>
  <c r="F125" i="4" s="1"/>
  <c r="G125" i="4" s="1"/>
  <c r="E126" i="4"/>
  <c r="F126" i="4" s="1"/>
  <c r="G126" i="4" s="1"/>
  <c r="E127" i="4"/>
  <c r="E128" i="4"/>
  <c r="F128" i="4" s="1"/>
  <c r="G128" i="4" s="1"/>
  <c r="E129" i="4"/>
  <c r="E130" i="4"/>
  <c r="F130" i="4" s="1"/>
  <c r="G130" i="4" s="1"/>
  <c r="E131" i="4"/>
  <c r="F131" i="4" s="1"/>
  <c r="G131" i="4" s="1"/>
  <c r="E132" i="4"/>
  <c r="E133" i="4"/>
  <c r="F133" i="4" s="1"/>
  <c r="G133" i="4" s="1"/>
  <c r="E134" i="4"/>
  <c r="F134" i="4" s="1"/>
  <c r="G134" i="4" s="1"/>
  <c r="E135" i="4"/>
  <c r="E136" i="4"/>
  <c r="F136" i="4" s="1"/>
  <c r="G136" i="4" s="1"/>
  <c r="E137" i="4"/>
  <c r="E138" i="4"/>
  <c r="F138" i="4" s="1"/>
  <c r="G138" i="4" s="1"/>
  <c r="E139" i="4"/>
  <c r="F139" i="4" s="1"/>
  <c r="G139" i="4" s="1"/>
  <c r="E140" i="4"/>
  <c r="E141" i="4"/>
  <c r="F141" i="4" s="1"/>
  <c r="G141" i="4" s="1"/>
  <c r="E142" i="4"/>
  <c r="F142" i="4" s="1"/>
  <c r="G142" i="4" s="1"/>
  <c r="E143" i="4"/>
  <c r="E144" i="4"/>
  <c r="F144" i="4" s="1"/>
  <c r="G144" i="4" s="1"/>
  <c r="E145" i="4"/>
  <c r="E146" i="4"/>
  <c r="F146" i="4" s="1"/>
  <c r="G146" i="4" s="1"/>
  <c r="E147" i="4"/>
  <c r="F147" i="4" s="1"/>
  <c r="G147" i="4" s="1"/>
  <c r="E148" i="4"/>
  <c r="E149" i="4"/>
  <c r="F149" i="4" s="1"/>
  <c r="G149" i="4" s="1"/>
  <c r="E150" i="4"/>
  <c r="F150" i="4" s="1"/>
  <c r="G150" i="4" s="1"/>
  <c r="E151" i="4"/>
  <c r="E152" i="4"/>
  <c r="F152" i="4" s="1"/>
  <c r="G152" i="4" s="1"/>
  <c r="E153" i="4"/>
  <c r="E154" i="4"/>
  <c r="F154" i="4" s="1"/>
  <c r="G154" i="4" s="1"/>
  <c r="E155" i="4"/>
  <c r="F155" i="4" s="1"/>
  <c r="G155" i="4" s="1"/>
  <c r="E156" i="4"/>
  <c r="E157" i="4"/>
  <c r="F157" i="4" s="1"/>
  <c r="G157" i="4" s="1"/>
  <c r="E158" i="4"/>
  <c r="F158" i="4" s="1"/>
  <c r="G158" i="4" s="1"/>
  <c r="E159" i="4"/>
  <c r="E160" i="4"/>
  <c r="F160" i="4" s="1"/>
  <c r="G160" i="4" s="1"/>
  <c r="E161" i="4"/>
  <c r="E162" i="4"/>
  <c r="F162" i="4" s="1"/>
  <c r="G162" i="4" s="1"/>
  <c r="E163" i="4"/>
  <c r="F163" i="4" s="1"/>
  <c r="G163" i="4" s="1"/>
  <c r="E164" i="4"/>
  <c r="E165" i="4"/>
  <c r="F165" i="4" s="1"/>
  <c r="G165" i="4" s="1"/>
  <c r="E166" i="4"/>
  <c r="F166" i="4" s="1"/>
  <c r="G166" i="4" s="1"/>
  <c r="E167" i="4"/>
  <c r="E168" i="4"/>
  <c r="F168" i="4" s="1"/>
  <c r="G168" i="4" s="1"/>
  <c r="E169" i="4"/>
  <c r="E170" i="4"/>
  <c r="F170" i="4" s="1"/>
  <c r="G170" i="4" s="1"/>
  <c r="E171" i="4"/>
  <c r="F171" i="4" s="1"/>
  <c r="G171" i="4" s="1"/>
  <c r="E172" i="4"/>
  <c r="E173" i="4"/>
  <c r="F173" i="4" s="1"/>
  <c r="G173" i="4" s="1"/>
  <c r="E174" i="4"/>
  <c r="F174" i="4" s="1"/>
  <c r="G174" i="4" s="1"/>
  <c r="E175" i="4"/>
  <c r="E176" i="4"/>
  <c r="F176" i="4" s="1"/>
  <c r="G176" i="4" s="1"/>
  <c r="E177" i="4"/>
  <c r="E178" i="4"/>
  <c r="F178" i="4" s="1"/>
  <c r="G178" i="4" s="1"/>
  <c r="E179" i="4"/>
  <c r="F179" i="4" s="1"/>
  <c r="G179" i="4" s="1"/>
  <c r="E180" i="4"/>
  <c r="E181" i="4"/>
  <c r="F181" i="4" s="1"/>
  <c r="G181" i="4" s="1"/>
  <c r="E182" i="4"/>
  <c r="F182" i="4" s="1"/>
  <c r="G182" i="4" s="1"/>
  <c r="E183" i="4"/>
  <c r="E184" i="4"/>
  <c r="F184" i="4" s="1"/>
  <c r="G184" i="4" s="1"/>
  <c r="E185" i="4"/>
  <c r="E186" i="4"/>
  <c r="F186" i="4" s="1"/>
  <c r="G186" i="4" s="1"/>
  <c r="E187" i="4"/>
  <c r="F187" i="4" s="1"/>
  <c r="G187" i="4" s="1"/>
  <c r="E188" i="4"/>
  <c r="F188" i="4" s="1"/>
  <c r="G188" i="4" s="1"/>
  <c r="E189" i="4"/>
  <c r="F189" i="4" s="1"/>
  <c r="G189" i="4" s="1"/>
  <c r="E190" i="4"/>
  <c r="F190" i="4" s="1"/>
  <c r="G190" i="4" s="1"/>
  <c r="E191" i="4"/>
  <c r="F191" i="4" s="1"/>
  <c r="G191" i="4" s="1"/>
  <c r="E192" i="4"/>
  <c r="F192" i="4" s="1"/>
  <c r="G192" i="4" s="1"/>
  <c r="E193" i="4"/>
  <c r="F193" i="4" s="1"/>
  <c r="G193" i="4" s="1"/>
  <c r="E194" i="4"/>
  <c r="F194" i="4" s="1"/>
  <c r="G194" i="4" s="1"/>
  <c r="E195" i="4"/>
  <c r="F195" i="4" s="1"/>
  <c r="G195" i="4" s="1"/>
  <c r="E196" i="4"/>
  <c r="F196" i="4" s="1"/>
  <c r="G196" i="4" s="1"/>
  <c r="E197" i="4"/>
  <c r="F197" i="4" s="1"/>
  <c r="G197" i="4" s="1"/>
  <c r="E198" i="4"/>
  <c r="F198" i="4" s="1"/>
  <c r="G198" i="4" s="1"/>
  <c r="E199" i="4"/>
  <c r="F199" i="4" s="1"/>
  <c r="G199" i="4" s="1"/>
  <c r="E200" i="4"/>
  <c r="F200" i="4" s="1"/>
  <c r="G200" i="4" s="1"/>
  <c r="E201" i="4"/>
  <c r="F201" i="4" s="1"/>
  <c r="G201" i="4" s="1"/>
  <c r="E202" i="4"/>
  <c r="F202" i="4" s="1"/>
  <c r="G202" i="4" s="1"/>
  <c r="E203" i="4"/>
  <c r="F203" i="4" s="1"/>
  <c r="G203" i="4" s="1"/>
  <c r="E204" i="4"/>
  <c r="F204" i="4" s="1"/>
  <c r="G204" i="4" s="1"/>
  <c r="E205" i="4"/>
  <c r="F205" i="4" s="1"/>
  <c r="G205" i="4" s="1"/>
  <c r="E206" i="4"/>
  <c r="F206" i="4" s="1"/>
  <c r="G206" i="4" s="1"/>
  <c r="E207" i="4"/>
  <c r="F207" i="4" s="1"/>
  <c r="G207" i="4" s="1"/>
  <c r="E208" i="4"/>
  <c r="F208" i="4" s="1"/>
  <c r="G208" i="4" s="1"/>
  <c r="E209" i="4"/>
  <c r="F209" i="4" s="1"/>
  <c r="G209" i="4" s="1"/>
  <c r="E210" i="4"/>
  <c r="F210" i="4" s="1"/>
  <c r="G210" i="4" s="1"/>
  <c r="E211" i="4"/>
  <c r="F211" i="4" s="1"/>
  <c r="G211" i="4" s="1"/>
  <c r="E212" i="4"/>
  <c r="F212" i="4" s="1"/>
  <c r="G212" i="4" s="1"/>
  <c r="E213" i="4"/>
  <c r="F213" i="4" s="1"/>
  <c r="G213" i="4" s="1"/>
  <c r="E214" i="4"/>
  <c r="F214" i="4" s="1"/>
  <c r="G214" i="4" s="1"/>
  <c r="E215" i="4"/>
  <c r="F215" i="4" s="1"/>
  <c r="G215" i="4" s="1"/>
  <c r="E216" i="4"/>
  <c r="F216" i="4" s="1"/>
  <c r="G216" i="4" s="1"/>
  <c r="E217" i="4"/>
  <c r="F217" i="4" s="1"/>
  <c r="G217" i="4" s="1"/>
  <c r="E218" i="4"/>
  <c r="F218" i="4" s="1"/>
  <c r="G218" i="4" s="1"/>
  <c r="E219" i="4"/>
  <c r="F219" i="4" s="1"/>
  <c r="G219" i="4" s="1"/>
  <c r="E220" i="4"/>
  <c r="F220" i="4" s="1"/>
  <c r="G220" i="4" s="1"/>
  <c r="E221" i="4"/>
  <c r="F221" i="4" s="1"/>
  <c r="G221" i="4" s="1"/>
  <c r="E222" i="4"/>
  <c r="F222" i="4" s="1"/>
  <c r="G222" i="4" s="1"/>
  <c r="E223" i="4"/>
  <c r="F223" i="4" s="1"/>
  <c r="G223" i="4" s="1"/>
  <c r="E224" i="4"/>
  <c r="F224" i="4" s="1"/>
  <c r="G224" i="4" s="1"/>
  <c r="E225" i="4"/>
  <c r="F225" i="4" s="1"/>
  <c r="G225" i="4" s="1"/>
  <c r="E226" i="4"/>
  <c r="F226" i="4" s="1"/>
  <c r="G226" i="4" s="1"/>
  <c r="E227" i="4"/>
  <c r="F227" i="4" s="1"/>
  <c r="G227" i="4" s="1"/>
  <c r="E228" i="4"/>
  <c r="F228" i="4" s="1"/>
  <c r="G228" i="4" s="1"/>
  <c r="E229" i="4"/>
  <c r="F229" i="4" s="1"/>
  <c r="G229" i="4" s="1"/>
  <c r="E230" i="4"/>
  <c r="F230" i="4" s="1"/>
  <c r="G230" i="4" s="1"/>
  <c r="E231" i="4"/>
  <c r="F231" i="4" s="1"/>
  <c r="G231" i="4" s="1"/>
  <c r="E232" i="4"/>
  <c r="F232" i="4" s="1"/>
  <c r="G232" i="4" s="1"/>
  <c r="E233" i="4"/>
  <c r="F233" i="4" s="1"/>
  <c r="G233" i="4" s="1"/>
  <c r="E234" i="4"/>
  <c r="F234" i="4" s="1"/>
  <c r="G234" i="4" s="1"/>
  <c r="E235" i="4"/>
  <c r="F235" i="4" s="1"/>
  <c r="G235" i="4" s="1"/>
  <c r="E236" i="4"/>
  <c r="F236" i="4" s="1"/>
  <c r="G236" i="4" s="1"/>
  <c r="E237" i="4"/>
  <c r="F237" i="4" s="1"/>
  <c r="G237" i="4" s="1"/>
  <c r="E238" i="4"/>
  <c r="F238" i="4" s="1"/>
  <c r="G238" i="4" s="1"/>
  <c r="E239" i="4"/>
  <c r="F239" i="4" s="1"/>
  <c r="G239" i="4" s="1"/>
  <c r="E240" i="4"/>
  <c r="F240" i="4" s="1"/>
  <c r="G240" i="4" s="1"/>
  <c r="E241" i="4"/>
  <c r="F241" i="4" s="1"/>
  <c r="G241" i="4" s="1"/>
  <c r="E242" i="4"/>
  <c r="F242" i="4" s="1"/>
  <c r="G242" i="4" s="1"/>
  <c r="E243" i="4"/>
  <c r="F243" i="4" s="1"/>
  <c r="G243" i="4" s="1"/>
  <c r="E244" i="4"/>
  <c r="F244" i="4" s="1"/>
  <c r="G244" i="4" s="1"/>
  <c r="E245" i="4"/>
  <c r="F245" i="4" s="1"/>
  <c r="G245" i="4" s="1"/>
  <c r="E246" i="4"/>
  <c r="F246" i="4" s="1"/>
  <c r="G246" i="4" s="1"/>
  <c r="E247" i="4"/>
  <c r="F247" i="4" s="1"/>
  <c r="G247" i="4" s="1"/>
  <c r="E248" i="4"/>
  <c r="F248" i="4" s="1"/>
  <c r="G248" i="4" s="1"/>
  <c r="E249" i="4"/>
  <c r="F249" i="4" s="1"/>
  <c r="G249" i="4" s="1"/>
  <c r="E250" i="4"/>
  <c r="F250" i="4" s="1"/>
  <c r="G250" i="4" s="1"/>
  <c r="E251" i="4"/>
  <c r="F251" i="4" s="1"/>
  <c r="G251" i="4" s="1"/>
  <c r="E252" i="4"/>
  <c r="F252" i="4" s="1"/>
  <c r="G252" i="4" s="1"/>
  <c r="E253" i="4"/>
  <c r="F253" i="4" s="1"/>
  <c r="G253" i="4" s="1"/>
  <c r="E254" i="4"/>
  <c r="F254" i="4" s="1"/>
  <c r="G254" i="4" s="1"/>
  <c r="E255" i="4"/>
  <c r="F255" i="4" s="1"/>
  <c r="G255" i="4" s="1"/>
  <c r="E256" i="4"/>
  <c r="F256" i="4" s="1"/>
  <c r="G256" i="4" s="1"/>
  <c r="E257" i="4"/>
  <c r="F257" i="4" s="1"/>
  <c r="G257" i="4" s="1"/>
  <c r="E258" i="4"/>
  <c r="F258" i="4" s="1"/>
  <c r="G258" i="4" s="1"/>
  <c r="E259" i="4"/>
  <c r="F259" i="4" s="1"/>
  <c r="G259" i="4" s="1"/>
  <c r="E260" i="4"/>
  <c r="F260" i="4" s="1"/>
  <c r="G260" i="4" s="1"/>
  <c r="E261" i="4"/>
  <c r="F261" i="4" s="1"/>
  <c r="G261" i="4" s="1"/>
  <c r="E262" i="4"/>
  <c r="F262" i="4" s="1"/>
  <c r="G262" i="4" s="1"/>
  <c r="E263" i="4"/>
  <c r="F263" i="4" s="1"/>
  <c r="G263" i="4" s="1"/>
  <c r="E264" i="4"/>
  <c r="F264" i="4" s="1"/>
  <c r="G264" i="4" s="1"/>
  <c r="E265" i="4"/>
  <c r="F265" i="4" s="1"/>
  <c r="G265" i="4" s="1"/>
  <c r="E266" i="4"/>
  <c r="F266" i="4" s="1"/>
  <c r="G266" i="4" s="1"/>
  <c r="E267" i="4"/>
  <c r="F267" i="4" s="1"/>
  <c r="G267" i="4" s="1"/>
  <c r="E268" i="4"/>
  <c r="F268" i="4" s="1"/>
  <c r="G268" i="4" s="1"/>
  <c r="E269" i="4"/>
  <c r="F269" i="4" s="1"/>
  <c r="G269" i="4" s="1"/>
  <c r="E270" i="4"/>
  <c r="F270" i="4" s="1"/>
  <c r="G270" i="4" s="1"/>
  <c r="E271" i="4"/>
  <c r="F271" i="4" s="1"/>
  <c r="G271" i="4" s="1"/>
  <c r="E272" i="4"/>
  <c r="F272" i="4" s="1"/>
  <c r="G272" i="4" s="1"/>
  <c r="E273" i="4"/>
  <c r="F273" i="4" s="1"/>
  <c r="G273" i="4" s="1"/>
  <c r="E274" i="4"/>
  <c r="F274" i="4" s="1"/>
  <c r="G274" i="4" s="1"/>
  <c r="E275" i="4"/>
  <c r="F275" i="4" s="1"/>
  <c r="G275" i="4" s="1"/>
  <c r="E276" i="4"/>
  <c r="F276" i="4" s="1"/>
  <c r="G276" i="4" s="1"/>
  <c r="E277" i="4"/>
  <c r="F277" i="4" s="1"/>
  <c r="G277" i="4" s="1"/>
  <c r="E278" i="4"/>
  <c r="F278" i="4" s="1"/>
  <c r="G278" i="4" s="1"/>
  <c r="E279" i="4"/>
  <c r="F279" i="4" s="1"/>
  <c r="G279" i="4" s="1"/>
  <c r="E280" i="4"/>
  <c r="F280" i="4" s="1"/>
  <c r="G280" i="4" s="1"/>
  <c r="E281" i="4"/>
  <c r="F281" i="4" s="1"/>
  <c r="G281" i="4" s="1"/>
  <c r="E282" i="4"/>
  <c r="F282" i="4" s="1"/>
  <c r="G282" i="4" s="1"/>
  <c r="E283" i="4"/>
  <c r="F283" i="4" s="1"/>
  <c r="G283" i="4" s="1"/>
  <c r="E284" i="4"/>
  <c r="F284" i="4" s="1"/>
  <c r="G284" i="4" s="1"/>
  <c r="E285" i="4"/>
  <c r="F285" i="4" s="1"/>
  <c r="G285" i="4" s="1"/>
  <c r="E286" i="4"/>
  <c r="F286" i="4" s="1"/>
  <c r="G286" i="4" s="1"/>
  <c r="E287" i="4"/>
  <c r="F287" i="4" s="1"/>
  <c r="G287" i="4" s="1"/>
  <c r="E288" i="4"/>
  <c r="F288" i="4" s="1"/>
  <c r="G288" i="4" s="1"/>
  <c r="E289" i="4"/>
  <c r="F289" i="4" s="1"/>
  <c r="G289" i="4" s="1"/>
  <c r="E290" i="4"/>
  <c r="F290" i="4" s="1"/>
  <c r="G290" i="4" s="1"/>
  <c r="E291" i="4"/>
  <c r="F291" i="4" s="1"/>
  <c r="G291" i="4" s="1"/>
  <c r="E292" i="4"/>
  <c r="F292" i="4" s="1"/>
  <c r="G292" i="4" s="1"/>
  <c r="E293" i="4"/>
  <c r="F293" i="4" s="1"/>
  <c r="G293" i="4" s="1"/>
  <c r="E294" i="4"/>
  <c r="F294" i="4" s="1"/>
  <c r="G294" i="4" s="1"/>
  <c r="E295" i="4"/>
  <c r="F295" i="4" s="1"/>
  <c r="G295" i="4" s="1"/>
  <c r="E296" i="4"/>
  <c r="F296" i="4" s="1"/>
  <c r="G296" i="4" s="1"/>
  <c r="E297" i="4"/>
  <c r="F297" i="4" s="1"/>
  <c r="G297" i="4" s="1"/>
  <c r="E298" i="4"/>
  <c r="F298" i="4" s="1"/>
  <c r="G298" i="4" s="1"/>
  <c r="E299" i="4"/>
  <c r="F299" i="4" s="1"/>
  <c r="G299" i="4" s="1"/>
  <c r="E300" i="4"/>
  <c r="F300" i="4" s="1"/>
  <c r="G300" i="4" s="1"/>
  <c r="E301" i="4"/>
  <c r="F301" i="4" s="1"/>
  <c r="G301" i="4" s="1"/>
  <c r="E302" i="4"/>
  <c r="F302" i="4" s="1"/>
  <c r="G302" i="4" s="1"/>
  <c r="E303" i="4"/>
  <c r="F303" i="4" s="1"/>
  <c r="G303" i="4" s="1"/>
  <c r="E304" i="4"/>
  <c r="F304" i="4" s="1"/>
  <c r="G304" i="4" s="1"/>
  <c r="E305" i="4"/>
  <c r="F305" i="4" s="1"/>
  <c r="G305" i="4" s="1"/>
  <c r="E306" i="4"/>
  <c r="F306" i="4" s="1"/>
  <c r="G306" i="4" s="1"/>
  <c r="E307" i="4"/>
  <c r="F307" i="4" s="1"/>
  <c r="G307" i="4" s="1"/>
  <c r="E308" i="4"/>
  <c r="F308" i="4" s="1"/>
  <c r="G308" i="4" s="1"/>
  <c r="E309" i="4"/>
  <c r="F309" i="4" s="1"/>
  <c r="G309" i="4" s="1"/>
  <c r="E310" i="4"/>
  <c r="F310" i="4" s="1"/>
  <c r="G310" i="4" s="1"/>
  <c r="E311" i="4"/>
  <c r="F311" i="4" s="1"/>
  <c r="G311" i="4" s="1"/>
  <c r="E312" i="4"/>
  <c r="F312" i="4" s="1"/>
  <c r="G312" i="4" s="1"/>
  <c r="E313" i="4"/>
  <c r="F313" i="4" s="1"/>
  <c r="G313" i="4" s="1"/>
  <c r="E314" i="4"/>
  <c r="F314" i="4" s="1"/>
  <c r="G314" i="4" s="1"/>
  <c r="E315" i="4"/>
  <c r="F315" i="4" s="1"/>
  <c r="G315" i="4" s="1"/>
  <c r="E316" i="4"/>
  <c r="F316" i="4" s="1"/>
  <c r="G316" i="4" s="1"/>
  <c r="E317" i="4"/>
  <c r="F317" i="4" s="1"/>
  <c r="G317" i="4" s="1"/>
  <c r="E318" i="4"/>
  <c r="F318" i="4" s="1"/>
  <c r="G318" i="4" s="1"/>
  <c r="E319" i="4"/>
  <c r="F319" i="4" s="1"/>
  <c r="G319" i="4" s="1"/>
  <c r="E320" i="4"/>
  <c r="F320" i="4" s="1"/>
  <c r="G320" i="4" s="1"/>
  <c r="E321" i="4"/>
  <c r="F321" i="4" s="1"/>
  <c r="G321" i="4" s="1"/>
  <c r="E322" i="4"/>
  <c r="F322" i="4" s="1"/>
  <c r="G322" i="4" s="1"/>
  <c r="E323" i="4"/>
  <c r="F323" i="4" s="1"/>
  <c r="G323" i="4" s="1"/>
  <c r="E324" i="4"/>
  <c r="F324" i="4" s="1"/>
  <c r="G324" i="4" s="1"/>
  <c r="E325" i="4"/>
  <c r="F325" i="4" s="1"/>
  <c r="G325" i="4" s="1"/>
  <c r="E326" i="4"/>
  <c r="F326" i="4" s="1"/>
  <c r="G326" i="4" s="1"/>
  <c r="E327" i="4"/>
  <c r="F327" i="4" s="1"/>
  <c r="G327" i="4" s="1"/>
  <c r="E328" i="4"/>
  <c r="F328" i="4" s="1"/>
  <c r="G328" i="4" s="1"/>
  <c r="E329" i="4"/>
  <c r="F329" i="4" s="1"/>
  <c r="G329" i="4" s="1"/>
  <c r="E330" i="4"/>
  <c r="F330" i="4" s="1"/>
  <c r="G330" i="4" s="1"/>
  <c r="E331" i="4"/>
  <c r="F331" i="4" s="1"/>
  <c r="G331" i="4" s="1"/>
  <c r="E332" i="4"/>
  <c r="F332" i="4" s="1"/>
  <c r="G332" i="4" s="1"/>
  <c r="E333" i="4"/>
  <c r="F333" i="4" s="1"/>
  <c r="G333" i="4" s="1"/>
  <c r="E334" i="4"/>
  <c r="F334" i="4" s="1"/>
  <c r="G334" i="4" s="1"/>
  <c r="E335" i="4"/>
  <c r="F335" i="4" s="1"/>
  <c r="G335" i="4" s="1"/>
  <c r="E336" i="4"/>
  <c r="F336" i="4" s="1"/>
  <c r="G336" i="4" s="1"/>
  <c r="E337" i="4"/>
  <c r="F337" i="4" s="1"/>
  <c r="G337" i="4" s="1"/>
  <c r="E338" i="4"/>
  <c r="F338" i="4" s="1"/>
  <c r="G338" i="4" s="1"/>
  <c r="E339" i="4"/>
  <c r="F339" i="4" s="1"/>
  <c r="G339" i="4" s="1"/>
  <c r="E340" i="4"/>
  <c r="F340" i="4" s="1"/>
  <c r="G340" i="4" s="1"/>
  <c r="E341" i="4"/>
  <c r="F341" i="4" s="1"/>
  <c r="G341" i="4" s="1"/>
  <c r="E342" i="4"/>
  <c r="F342" i="4" s="1"/>
  <c r="G342" i="4" s="1"/>
  <c r="E343" i="4"/>
  <c r="F343" i="4" s="1"/>
  <c r="G343" i="4" s="1"/>
  <c r="E344" i="4"/>
  <c r="F344" i="4" s="1"/>
  <c r="G344" i="4" s="1"/>
  <c r="E345" i="4"/>
  <c r="F345" i="4" s="1"/>
  <c r="G345" i="4" s="1"/>
  <c r="E346" i="4"/>
  <c r="F346" i="4" s="1"/>
  <c r="G346" i="4" s="1"/>
  <c r="E347" i="4"/>
  <c r="F347" i="4" s="1"/>
  <c r="G347" i="4" s="1"/>
  <c r="E348" i="4"/>
  <c r="F348" i="4" s="1"/>
  <c r="G348" i="4" s="1"/>
  <c r="E349" i="4"/>
  <c r="F349" i="4" s="1"/>
  <c r="G349" i="4" s="1"/>
  <c r="E350" i="4"/>
  <c r="F350" i="4" s="1"/>
  <c r="G350" i="4" s="1"/>
  <c r="E351" i="4"/>
  <c r="F351" i="4" s="1"/>
  <c r="G351" i="4" s="1"/>
  <c r="E352" i="4"/>
  <c r="F352" i="4" s="1"/>
  <c r="G352" i="4" s="1"/>
  <c r="E353" i="4"/>
  <c r="F353" i="4" s="1"/>
  <c r="G353" i="4" s="1"/>
  <c r="E354" i="4"/>
  <c r="F354" i="4" s="1"/>
  <c r="G354" i="4" s="1"/>
  <c r="E355" i="4"/>
  <c r="F355" i="4" s="1"/>
  <c r="G355" i="4" s="1"/>
  <c r="E356" i="4"/>
  <c r="F356" i="4" s="1"/>
  <c r="G356" i="4" s="1"/>
  <c r="E357" i="4"/>
  <c r="F357" i="4" s="1"/>
  <c r="G357" i="4" s="1"/>
  <c r="E358" i="4"/>
  <c r="F358" i="4" s="1"/>
  <c r="G358" i="4" s="1"/>
  <c r="E359" i="4"/>
  <c r="F359" i="4" s="1"/>
  <c r="G359" i="4" s="1"/>
  <c r="E360" i="4"/>
  <c r="F360" i="4" s="1"/>
  <c r="G360" i="4" s="1"/>
  <c r="E361" i="4"/>
  <c r="F361" i="4" s="1"/>
  <c r="G361" i="4" s="1"/>
  <c r="E2" i="4"/>
  <c r="F2" i="4" s="1"/>
  <c r="G2" i="4" s="1"/>
  <c r="C3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5" i="4"/>
  <c r="C4" i="4"/>
  <c r="F4" i="4" s="1"/>
  <c r="G4" i="4" s="1"/>
  <c r="C2" i="4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4" i="1"/>
  <c r="T5" i="3"/>
  <c r="T6" i="3"/>
  <c r="U6" i="3" s="1"/>
  <c r="T7" i="3"/>
  <c r="T8" i="3"/>
  <c r="U8" i="3" s="1"/>
  <c r="T9" i="3"/>
  <c r="U9" i="3" s="1"/>
  <c r="T10" i="3"/>
  <c r="U10" i="3" s="1"/>
  <c r="T11" i="3"/>
  <c r="T12" i="3"/>
  <c r="T13" i="3"/>
  <c r="T14" i="3"/>
  <c r="U14" i="3" s="1"/>
  <c r="T15" i="3"/>
  <c r="T16" i="3"/>
  <c r="T17" i="3"/>
  <c r="U17" i="3" s="1"/>
  <c r="T18" i="3"/>
  <c r="U18" i="3" s="1"/>
  <c r="T19" i="3"/>
  <c r="T20" i="3"/>
  <c r="T21" i="3"/>
  <c r="T22" i="3"/>
  <c r="U22" i="3" s="1"/>
  <c r="T23" i="3"/>
  <c r="T24" i="3"/>
  <c r="U24" i="3" s="1"/>
  <c r="T25" i="3"/>
  <c r="U25" i="3" s="1"/>
  <c r="T26" i="3"/>
  <c r="U26" i="3" s="1"/>
  <c r="T27" i="3"/>
  <c r="T28" i="3"/>
  <c r="T29" i="3"/>
  <c r="T30" i="3"/>
  <c r="U30" i="3" s="1"/>
  <c r="T31" i="3"/>
  <c r="T32" i="3"/>
  <c r="U32" i="3" s="1"/>
  <c r="T33" i="3"/>
  <c r="U33" i="3" s="1"/>
  <c r="T34" i="3"/>
  <c r="U34" i="3" s="1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U4" i="3"/>
  <c r="V4" i="3" s="1"/>
  <c r="U11" i="3"/>
  <c r="U16" i="3"/>
  <c r="U19" i="3"/>
  <c r="U27" i="3"/>
  <c r="U31" i="3"/>
  <c r="U29" i="3"/>
  <c r="U28" i="3"/>
  <c r="U23" i="3"/>
  <c r="U21" i="3"/>
  <c r="U20" i="3"/>
  <c r="U15" i="3"/>
  <c r="U13" i="3"/>
  <c r="U12" i="3"/>
  <c r="U7" i="3"/>
  <c r="U5" i="3"/>
  <c r="H3" i="3"/>
  <c r="R4" i="3" s="1"/>
  <c r="G3" i="3"/>
  <c r="F3" i="3"/>
  <c r="P4" i="3" s="1"/>
  <c r="E3" i="3"/>
  <c r="O4" i="3" s="1"/>
  <c r="AE19" i="3" l="1"/>
  <c r="F36" i="12"/>
  <c r="E36" i="12" s="1"/>
  <c r="F28" i="12"/>
  <c r="E28" i="12" s="1"/>
  <c r="F20" i="12"/>
  <c r="E20" i="12" s="1"/>
  <c r="F13" i="12"/>
  <c r="E13" i="12" s="1"/>
  <c r="F6" i="12"/>
  <c r="E6" i="12" s="1"/>
  <c r="F35" i="12"/>
  <c r="E35" i="12" s="1"/>
  <c r="F27" i="12"/>
  <c r="E27" i="12" s="1"/>
  <c r="F19" i="12"/>
  <c r="E19" i="12" s="1"/>
  <c r="F12" i="12"/>
  <c r="E12" i="12" s="1"/>
  <c r="F34" i="12"/>
  <c r="E34" i="12" s="1"/>
  <c r="F26" i="12"/>
  <c r="E26" i="12" s="1"/>
  <c r="F18" i="12"/>
  <c r="E18" i="12" s="1"/>
  <c r="F11" i="12"/>
  <c r="E11" i="12" s="1"/>
  <c r="F5" i="12"/>
  <c r="E5" i="12" s="1"/>
  <c r="F33" i="12"/>
  <c r="E33" i="12" s="1"/>
  <c r="F25" i="12"/>
  <c r="E25" i="12" s="1"/>
  <c r="F17" i="12"/>
  <c r="E17" i="12" s="1"/>
  <c r="F10" i="12"/>
  <c r="E10" i="12" s="1"/>
  <c r="F4" i="12"/>
  <c r="E4" i="12" s="1"/>
  <c r="F32" i="12"/>
  <c r="E32" i="12" s="1"/>
  <c r="F24" i="12"/>
  <c r="E24" i="12" s="1"/>
  <c r="F16" i="12"/>
  <c r="E16" i="12" s="1"/>
  <c r="F3" i="12"/>
  <c r="E3" i="12" s="1"/>
  <c r="F39" i="12"/>
  <c r="E39" i="12" s="1"/>
  <c r="F31" i="12"/>
  <c r="E31" i="12" s="1"/>
  <c r="F23" i="12"/>
  <c r="E23" i="12" s="1"/>
  <c r="F15" i="12"/>
  <c r="E15" i="12" s="1"/>
  <c r="F9" i="12"/>
  <c r="E9" i="12" s="1"/>
  <c r="F2" i="12"/>
  <c r="E2" i="12" s="1"/>
  <c r="F38" i="12"/>
  <c r="E38" i="12" s="1"/>
  <c r="F30" i="12"/>
  <c r="E30" i="12" s="1"/>
  <c r="F22" i="12"/>
  <c r="E22" i="12" s="1"/>
  <c r="F14" i="12"/>
  <c r="E14" i="12" s="1"/>
  <c r="F22" i="11"/>
  <c r="E22" i="11" s="1"/>
  <c r="F38" i="11"/>
  <c r="E38" i="11" s="1"/>
  <c r="E49" i="11"/>
  <c r="E60" i="11"/>
  <c r="E83" i="11"/>
  <c r="E95" i="11"/>
  <c r="E108" i="11"/>
  <c r="E134" i="11"/>
  <c r="E172" i="11"/>
  <c r="E198" i="11"/>
  <c r="E211" i="11"/>
  <c r="E223" i="11"/>
  <c r="E236" i="11"/>
  <c r="E263" i="11"/>
  <c r="E276" i="11"/>
  <c r="E291" i="11"/>
  <c r="E307" i="11"/>
  <c r="E323" i="11"/>
  <c r="E339" i="11"/>
  <c r="E347" i="11"/>
  <c r="F7" i="11"/>
  <c r="E7" i="11" s="1"/>
  <c r="F12" i="11"/>
  <c r="E12" i="11" s="1"/>
  <c r="F17" i="11"/>
  <c r="E17" i="11" s="1"/>
  <c r="F23" i="11"/>
  <c r="E23" i="11" s="1"/>
  <c r="F28" i="11"/>
  <c r="E28" i="11" s="1"/>
  <c r="E44" i="11"/>
  <c r="E56" i="11"/>
  <c r="E66" i="11"/>
  <c r="E71" i="11"/>
  <c r="E77" i="11"/>
  <c r="E84" i="11"/>
  <c r="E90" i="11"/>
  <c r="E96" i="11"/>
  <c r="E103" i="11"/>
  <c r="E109" i="11"/>
  <c r="E116" i="11"/>
  <c r="E122" i="11"/>
  <c r="E128" i="11"/>
  <c r="E135" i="11"/>
  <c r="E141" i="11"/>
  <c r="E148" i="11"/>
  <c r="E154" i="11"/>
  <c r="E160" i="11"/>
  <c r="E167" i="11"/>
  <c r="E173" i="11"/>
  <c r="E180" i="11"/>
  <c r="E186" i="11"/>
  <c r="E192" i="11"/>
  <c r="E199" i="11"/>
  <c r="E205" i="11"/>
  <c r="E212" i="11"/>
  <c r="E218" i="11"/>
  <c r="E224" i="11"/>
  <c r="E231" i="11"/>
  <c r="E237" i="11"/>
  <c r="E244" i="11"/>
  <c r="E250" i="11"/>
  <c r="E257" i="11"/>
  <c r="E264" i="11"/>
  <c r="E270" i="11"/>
  <c r="E277" i="11"/>
  <c r="E284" i="11"/>
  <c r="E292" i="11"/>
  <c r="E300" i="11"/>
  <c r="E308" i="11"/>
  <c r="E316" i="11"/>
  <c r="E324" i="11"/>
  <c r="E332" i="11"/>
  <c r="E340" i="11"/>
  <c r="E348" i="11"/>
  <c r="E356" i="11"/>
  <c r="F6" i="11"/>
  <c r="E6" i="11" s="1"/>
  <c r="F27" i="11"/>
  <c r="E27" i="11" s="1"/>
  <c r="F33" i="11"/>
  <c r="E33" i="11" s="1"/>
  <c r="E43" i="11"/>
  <c r="E55" i="11"/>
  <c r="E76" i="11"/>
  <c r="E102" i="11"/>
  <c r="E115" i="11"/>
  <c r="E127" i="11"/>
  <c r="E140" i="11"/>
  <c r="E147" i="11"/>
  <c r="E166" i="11"/>
  <c r="E191" i="11"/>
  <c r="E204" i="11"/>
  <c r="E230" i="11"/>
  <c r="E243" i="11"/>
  <c r="E256" i="11"/>
  <c r="E269" i="11"/>
  <c r="E283" i="11"/>
  <c r="E299" i="11"/>
  <c r="E315" i="11"/>
  <c r="E331" i="11"/>
  <c r="E355" i="11"/>
  <c r="F2" i="11"/>
  <c r="E2" i="11" s="1"/>
  <c r="F18" i="11"/>
  <c r="E18" i="11" s="1"/>
  <c r="F24" i="11"/>
  <c r="E24" i="11" s="1"/>
  <c r="F34" i="11"/>
  <c r="E34" i="11" s="1"/>
  <c r="F39" i="11"/>
  <c r="E39" i="11" s="1"/>
  <c r="E45" i="11"/>
  <c r="E50" i="11"/>
  <c r="E61" i="11"/>
  <c r="E72" i="11"/>
  <c r="E78" i="11"/>
  <c r="E85" i="11"/>
  <c r="E97" i="11"/>
  <c r="E104" i="11"/>
  <c r="E110" i="11"/>
  <c r="E117" i="11"/>
  <c r="E129" i="11"/>
  <c r="E136" i="11"/>
  <c r="E142" i="11"/>
  <c r="E149" i="11"/>
  <c r="E161" i="11"/>
  <c r="E168" i="11"/>
  <c r="E174" i="11"/>
  <c r="E181" i="11"/>
  <c r="E193" i="11"/>
  <c r="E200" i="11"/>
  <c r="E206" i="11"/>
  <c r="E213" i="11"/>
  <c r="E225" i="11"/>
  <c r="E232" i="11"/>
  <c r="E238" i="11"/>
  <c r="E245" i="11"/>
  <c r="E251" i="11"/>
  <c r="E258" i="11"/>
  <c r="E265" i="11"/>
  <c r="E285" i="11"/>
  <c r="E293" i="11"/>
  <c r="E301" i="11"/>
  <c r="E309" i="11"/>
  <c r="E317" i="11"/>
  <c r="E325" i="11"/>
  <c r="E333" i="11"/>
  <c r="E341" i="11"/>
  <c r="E349" i="11"/>
  <c r="E357" i="11"/>
  <c r="E159" i="11"/>
  <c r="F3" i="11"/>
  <c r="E3" i="11" s="1"/>
  <c r="F8" i="11"/>
  <c r="E8" i="11" s="1"/>
  <c r="F13" i="11"/>
  <c r="E13" i="11" s="1"/>
  <c r="F19" i="11"/>
  <c r="E19" i="11" s="1"/>
  <c r="F29" i="11"/>
  <c r="E29" i="11" s="1"/>
  <c r="E40" i="11"/>
  <c r="E46" i="11"/>
  <c r="E51" i="11"/>
  <c r="E57" i="11"/>
  <c r="E67" i="11"/>
  <c r="E91" i="11"/>
  <c r="E98" i="11"/>
  <c r="E105" i="11"/>
  <c r="E123" i="11"/>
  <c r="E130" i="11"/>
  <c r="E137" i="11"/>
  <c r="E155" i="11"/>
  <c r="E162" i="11"/>
  <c r="E169" i="11"/>
  <c r="E187" i="11"/>
  <c r="E194" i="11"/>
  <c r="E201" i="11"/>
  <c r="E219" i="11"/>
  <c r="E226" i="11"/>
  <c r="E233" i="11"/>
  <c r="E252" i="11"/>
  <c r="E259" i="11"/>
  <c r="E271" i="11"/>
  <c r="E278" i="11"/>
  <c r="E286" i="11"/>
  <c r="E294" i="11"/>
  <c r="E302" i="11"/>
  <c r="E310" i="11"/>
  <c r="E318" i="11"/>
  <c r="E326" i="11"/>
  <c r="E334" i="11"/>
  <c r="E342" i="11"/>
  <c r="E350" i="11"/>
  <c r="E358" i="11"/>
  <c r="F14" i="11"/>
  <c r="E14" i="11" s="1"/>
  <c r="F25" i="11"/>
  <c r="E25" i="11" s="1"/>
  <c r="F35" i="11"/>
  <c r="E35" i="11" s="1"/>
  <c r="E52" i="11"/>
  <c r="E62" i="11"/>
  <c r="E68" i="11"/>
  <c r="E73" i="11"/>
  <c r="E79" i="11"/>
  <c r="E86" i="11"/>
  <c r="E92" i="11"/>
  <c r="E99" i="11"/>
  <c r="E111" i="11"/>
  <c r="E118" i="11"/>
  <c r="E124" i="11"/>
  <c r="E131" i="11"/>
  <c r="E143" i="11"/>
  <c r="E150" i="11"/>
  <c r="E156" i="11"/>
  <c r="E163" i="11"/>
  <c r="E175" i="11"/>
  <c r="E182" i="11"/>
  <c r="E188" i="11"/>
  <c r="E195" i="11"/>
  <c r="E207" i="11"/>
  <c r="E214" i="11"/>
  <c r="E220" i="11"/>
  <c r="E227" i="11"/>
  <c r="E239" i="11"/>
  <c r="E246" i="11"/>
  <c r="E253" i="11"/>
  <c r="E260" i="11"/>
  <c r="E266" i="11"/>
  <c r="E272" i="11"/>
  <c r="E279" i="11"/>
  <c r="E287" i="11"/>
  <c r="E295" i="11"/>
  <c r="E303" i="11"/>
  <c r="E311" i="11"/>
  <c r="E319" i="11"/>
  <c r="E327" i="11"/>
  <c r="E335" i="11"/>
  <c r="E343" i="11"/>
  <c r="E351" i="11"/>
  <c r="E359" i="11"/>
  <c r="F4" i="11"/>
  <c r="E4" i="11" s="1"/>
  <c r="F9" i="11"/>
  <c r="E9" i="11" s="1"/>
  <c r="F15" i="11"/>
  <c r="E15" i="11" s="1"/>
  <c r="F20" i="11"/>
  <c r="E20" i="11" s="1"/>
  <c r="F30" i="11"/>
  <c r="E30" i="11" s="1"/>
  <c r="F36" i="11"/>
  <c r="E36" i="11" s="1"/>
  <c r="E41" i="11"/>
  <c r="E47" i="11"/>
  <c r="E58" i="11"/>
  <c r="E63" i="11"/>
  <c r="E69" i="11"/>
  <c r="E74" i="11"/>
  <c r="E80" i="11"/>
  <c r="E87" i="11"/>
  <c r="E93" i="11"/>
  <c r="E100" i="11"/>
  <c r="E106" i="11"/>
  <c r="E112" i="11"/>
  <c r="E119" i="11"/>
  <c r="E125" i="11"/>
  <c r="E132" i="11"/>
  <c r="E138" i="11"/>
  <c r="E144" i="11"/>
  <c r="E151" i="11"/>
  <c r="E157" i="11"/>
  <c r="E164" i="11"/>
  <c r="E170" i="11"/>
  <c r="E176" i="11"/>
  <c r="E183" i="11"/>
  <c r="E189" i="11"/>
  <c r="E196" i="11"/>
  <c r="E202" i="11"/>
  <c r="E208" i="11"/>
  <c r="E215" i="11"/>
  <c r="E221" i="11"/>
  <c r="E228" i="11"/>
  <c r="E234" i="11"/>
  <c r="E240" i="11"/>
  <c r="E247" i="11"/>
  <c r="E254" i="11"/>
  <c r="E261" i="11"/>
  <c r="E273" i="11"/>
  <c r="E280" i="11"/>
  <c r="E288" i="11"/>
  <c r="E296" i="11"/>
  <c r="E304" i="11"/>
  <c r="E312" i="11"/>
  <c r="E320" i="11"/>
  <c r="E328" i="11"/>
  <c r="E336" i="11"/>
  <c r="E344" i="11"/>
  <c r="E352" i="11"/>
  <c r="E360" i="11"/>
  <c r="E179" i="11"/>
  <c r="F10" i="11"/>
  <c r="E10" i="11" s="1"/>
  <c r="F26" i="11"/>
  <c r="E26" i="11" s="1"/>
  <c r="F31" i="11"/>
  <c r="E31" i="11" s="1"/>
  <c r="F37" i="11"/>
  <c r="E37" i="11" s="1"/>
  <c r="E42" i="11"/>
  <c r="E48" i="11"/>
  <c r="E53" i="11"/>
  <c r="E64" i="11"/>
  <c r="E81" i="11"/>
  <c r="E88" i="11"/>
  <c r="E94" i="11"/>
  <c r="E101" i="11"/>
  <c r="E113" i="11"/>
  <c r="E120" i="11"/>
  <c r="E126" i="11"/>
  <c r="E133" i="11"/>
  <c r="E145" i="11"/>
  <c r="E152" i="11"/>
  <c r="E158" i="11"/>
  <c r="E165" i="11"/>
  <c r="E177" i="11"/>
  <c r="E184" i="11"/>
  <c r="E190" i="11"/>
  <c r="E197" i="11"/>
  <c r="E209" i="11"/>
  <c r="E216" i="11"/>
  <c r="E222" i="11"/>
  <c r="E229" i="11"/>
  <c r="E241" i="11"/>
  <c r="E248" i="11"/>
  <c r="E267" i="11"/>
  <c r="E274" i="11"/>
  <c r="E281" i="11"/>
  <c r="E289" i="11"/>
  <c r="E297" i="11"/>
  <c r="E305" i="11"/>
  <c r="E313" i="11"/>
  <c r="E321" i="11"/>
  <c r="E329" i="11"/>
  <c r="E337" i="11"/>
  <c r="E345" i="11"/>
  <c r="U35" i="3"/>
  <c r="V5" i="3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I4" i="3"/>
  <c r="B4" i="3"/>
  <c r="I3" i="3"/>
  <c r="Q4" i="3"/>
  <c r="AB6" i="1"/>
  <c r="AB8" i="1"/>
  <c r="AB12" i="1"/>
  <c r="AB14" i="1"/>
  <c r="AB16" i="1"/>
  <c r="AB17" i="1"/>
  <c r="AB18" i="1"/>
  <c r="AB19" i="1"/>
  <c r="AB20" i="1"/>
  <c r="AB24" i="1"/>
  <c r="AB26" i="1"/>
  <c r="AB27" i="1"/>
  <c r="AB28" i="1"/>
  <c r="AB32" i="1"/>
  <c r="AB33" i="1"/>
  <c r="AB34" i="1"/>
  <c r="AB35" i="1"/>
  <c r="AB36" i="1"/>
  <c r="AB38" i="1"/>
  <c r="AB40" i="1"/>
  <c r="AB42" i="1"/>
  <c r="AB43" i="1"/>
  <c r="AB44" i="1"/>
  <c r="AB46" i="1"/>
  <c r="AB47" i="1"/>
  <c r="AB48" i="1"/>
  <c r="AB49" i="1"/>
  <c r="AB50" i="1"/>
  <c r="AB51" i="1"/>
  <c r="AB52" i="1"/>
  <c r="AB59" i="1"/>
  <c r="AB60" i="1"/>
  <c r="AB62" i="1"/>
  <c r="AB63" i="1"/>
  <c r="AB64" i="1"/>
  <c r="AB65" i="1"/>
  <c r="AB67" i="1"/>
  <c r="AB68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6" i="1"/>
  <c r="AB87" i="1"/>
  <c r="AB88" i="1"/>
  <c r="AB89" i="1"/>
  <c r="AB90" i="1"/>
  <c r="AB91" i="1"/>
  <c r="AB92" i="1"/>
  <c r="AB96" i="1"/>
  <c r="AB97" i="1"/>
  <c r="AB98" i="1"/>
  <c r="AB99" i="1"/>
  <c r="AB100" i="1"/>
  <c r="AB102" i="1"/>
  <c r="AB103" i="1"/>
  <c r="AB104" i="1"/>
  <c r="AB105" i="1"/>
  <c r="AB106" i="1"/>
  <c r="AB107" i="1"/>
  <c r="AB108" i="1"/>
  <c r="AB110" i="1"/>
  <c r="AB111" i="1"/>
  <c r="AB112" i="1"/>
  <c r="AB113" i="1"/>
  <c r="AB114" i="1"/>
  <c r="AB115" i="1"/>
  <c r="AB116" i="1"/>
  <c r="AB120" i="1"/>
  <c r="AB121" i="1"/>
  <c r="AB122" i="1"/>
  <c r="AB123" i="1"/>
  <c r="AB124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3" i="1"/>
  <c r="AB144" i="1"/>
  <c r="AB145" i="1"/>
  <c r="AB146" i="1"/>
  <c r="AB147" i="1"/>
  <c r="AB148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7" i="1"/>
  <c r="AB168" i="1"/>
  <c r="AB169" i="1"/>
  <c r="AB170" i="1"/>
  <c r="AB171" i="1"/>
  <c r="AB172" i="1"/>
  <c r="AB174" i="1"/>
  <c r="AB175" i="1"/>
  <c r="AB176" i="1"/>
  <c r="AB177" i="1"/>
  <c r="AB178" i="1"/>
  <c r="AB179" i="1"/>
  <c r="AB180" i="1"/>
  <c r="AB183" i="1"/>
  <c r="AB184" i="1"/>
  <c r="AB185" i="1"/>
  <c r="AB186" i="1"/>
  <c r="AB187" i="1"/>
  <c r="AB188" i="1"/>
  <c r="AB190" i="1"/>
  <c r="AB191" i="1"/>
  <c r="AB192" i="1"/>
  <c r="AB193" i="1"/>
  <c r="AB194" i="1"/>
  <c r="AB195" i="1"/>
  <c r="AB196" i="1"/>
  <c r="AB200" i="1"/>
  <c r="AB201" i="1"/>
  <c r="AB202" i="1"/>
  <c r="AB203" i="1"/>
  <c r="AB204" i="1"/>
  <c r="AB207" i="1"/>
  <c r="AB208" i="1"/>
  <c r="AB209" i="1"/>
  <c r="AB210" i="1"/>
  <c r="AB211" i="1"/>
  <c r="AB212" i="1"/>
  <c r="AB214" i="1"/>
  <c r="AB215" i="1"/>
  <c r="AB216" i="1"/>
  <c r="AB217" i="1"/>
  <c r="AB218" i="1"/>
  <c r="AB219" i="1"/>
  <c r="AB220" i="1"/>
  <c r="AB222" i="1"/>
  <c r="AB223" i="1"/>
  <c r="AB224" i="1"/>
  <c r="AB225" i="1"/>
  <c r="AB226" i="1"/>
  <c r="AB227" i="1"/>
  <c r="AB228" i="1"/>
  <c r="AB230" i="1"/>
  <c r="AB232" i="1"/>
  <c r="AB235" i="1"/>
  <c r="AB236" i="1"/>
  <c r="AB238" i="1"/>
  <c r="AB239" i="1"/>
  <c r="AB240" i="1"/>
  <c r="AB241" i="1"/>
  <c r="AB242" i="1"/>
  <c r="AB243" i="1"/>
  <c r="AB244" i="1"/>
  <c r="AB246" i="1"/>
  <c r="AB248" i="1"/>
  <c r="AB249" i="1"/>
  <c r="AB250" i="1"/>
  <c r="AB251" i="1"/>
  <c r="AB252" i="1"/>
  <c r="AB255" i="1"/>
  <c r="AB256" i="1"/>
  <c r="AB257" i="1"/>
  <c r="AB258" i="1"/>
  <c r="AB259" i="1"/>
  <c r="AB260" i="1"/>
  <c r="AB262" i="1"/>
  <c r="AB263" i="1"/>
  <c r="AB264" i="1"/>
  <c r="AB265" i="1"/>
  <c r="AB266" i="1"/>
  <c r="AB267" i="1"/>
  <c r="AB268" i="1"/>
  <c r="AB270" i="1"/>
  <c r="AB271" i="1"/>
  <c r="AB272" i="1"/>
  <c r="AB273" i="1"/>
  <c r="AB274" i="1"/>
  <c r="AB275" i="1"/>
  <c r="AB276" i="1"/>
  <c r="AB280" i="1"/>
  <c r="AB281" i="1"/>
  <c r="AB282" i="1"/>
  <c r="AB283" i="1"/>
  <c r="AB284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2" i="1"/>
  <c r="AB304" i="1"/>
  <c r="AB305" i="1"/>
  <c r="AB306" i="1"/>
  <c r="AB307" i="1"/>
  <c r="AB308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4" i="1"/>
  <c r="AB336" i="1"/>
  <c r="AB337" i="1"/>
  <c r="AB338" i="1"/>
  <c r="AB339" i="1"/>
  <c r="AB340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4" i="1"/>
  <c r="AC4" i="1" s="1"/>
  <c r="O4" i="1"/>
  <c r="AB37" i="1"/>
  <c r="AB39" i="1"/>
  <c r="AB41" i="1"/>
  <c r="AB45" i="1"/>
  <c r="AB53" i="1"/>
  <c r="AB54" i="1"/>
  <c r="AB55" i="1"/>
  <c r="AB56" i="1"/>
  <c r="AB57" i="1"/>
  <c r="AB58" i="1"/>
  <c r="AB61" i="1"/>
  <c r="AB66" i="1"/>
  <c r="AB69" i="1"/>
  <c r="AB70" i="1"/>
  <c r="AB71" i="1"/>
  <c r="AB85" i="1"/>
  <c r="AB93" i="1"/>
  <c r="AB94" i="1"/>
  <c r="AB95" i="1"/>
  <c r="AB101" i="1"/>
  <c r="AB109" i="1"/>
  <c r="AB117" i="1"/>
  <c r="AB118" i="1"/>
  <c r="AB119" i="1"/>
  <c r="AB125" i="1"/>
  <c r="AB126" i="1"/>
  <c r="AB127" i="1"/>
  <c r="AB141" i="1"/>
  <c r="AB142" i="1"/>
  <c r="AB149" i="1"/>
  <c r="AB150" i="1"/>
  <c r="AB151" i="1"/>
  <c r="AB165" i="1"/>
  <c r="AB166" i="1"/>
  <c r="AB173" i="1"/>
  <c r="AB181" i="1"/>
  <c r="AB182" i="1"/>
  <c r="AB189" i="1"/>
  <c r="AB197" i="1"/>
  <c r="AB198" i="1"/>
  <c r="AB199" i="1"/>
  <c r="AB205" i="1"/>
  <c r="AB206" i="1"/>
  <c r="AB213" i="1"/>
  <c r="AB221" i="1"/>
  <c r="AB229" i="1"/>
  <c r="AB231" i="1"/>
  <c r="AB233" i="1"/>
  <c r="AB234" i="1"/>
  <c r="AB237" i="1"/>
  <c r="AB245" i="1"/>
  <c r="AB247" i="1"/>
  <c r="AB253" i="1"/>
  <c r="AB254" i="1"/>
  <c r="AB261" i="1"/>
  <c r="AB269" i="1"/>
  <c r="AB277" i="1"/>
  <c r="AB278" i="1"/>
  <c r="AB279" i="1"/>
  <c r="AB285" i="1"/>
  <c r="AB301" i="1"/>
  <c r="AB303" i="1"/>
  <c r="AB309" i="1"/>
  <c r="AB310" i="1"/>
  <c r="AB333" i="1"/>
  <c r="AB335" i="1"/>
  <c r="AB341" i="1"/>
  <c r="AB342" i="1"/>
  <c r="AB5" i="1"/>
  <c r="AB7" i="1"/>
  <c r="AB9" i="1"/>
  <c r="AB10" i="1"/>
  <c r="AB11" i="1"/>
  <c r="AB13" i="1"/>
  <c r="AB15" i="1"/>
  <c r="AB21" i="1"/>
  <c r="AB22" i="1"/>
  <c r="AB23" i="1"/>
  <c r="AB25" i="1"/>
  <c r="AB29" i="1"/>
  <c r="AB30" i="1"/>
  <c r="AB31" i="1"/>
  <c r="E3" i="1"/>
  <c r="F3" i="1"/>
  <c r="P4" i="1" s="1"/>
  <c r="G3" i="1"/>
  <c r="Q4" i="1" s="1"/>
  <c r="H3" i="1"/>
  <c r="R4" i="1" s="1"/>
  <c r="B1" i="1"/>
  <c r="I3" i="1" s="1"/>
  <c r="S4" i="1" s="1"/>
  <c r="I5" i="3" l="1"/>
  <c r="I8" i="3"/>
  <c r="I15" i="3"/>
  <c r="I16" i="3"/>
  <c r="S17" i="3" s="1"/>
  <c r="I19" i="3"/>
  <c r="S20" i="3" s="1"/>
  <c r="I20" i="3"/>
  <c r="S21" i="3" s="1"/>
  <c r="I12" i="3"/>
  <c r="S13" i="3" s="1"/>
  <c r="V35" i="3"/>
  <c r="I35" i="3" s="1"/>
  <c r="S36" i="3" s="1"/>
  <c r="U36" i="3"/>
  <c r="I9" i="3"/>
  <c r="S10" i="3" s="1"/>
  <c r="I18" i="3"/>
  <c r="I27" i="3"/>
  <c r="I17" i="3"/>
  <c r="I30" i="3"/>
  <c r="I13" i="3"/>
  <c r="N13" i="3" s="1"/>
  <c r="I21" i="3"/>
  <c r="N21" i="3" s="1"/>
  <c r="I24" i="3"/>
  <c r="S25" i="3" s="1"/>
  <c r="I14" i="3"/>
  <c r="I6" i="3"/>
  <c r="N6" i="3" s="1"/>
  <c r="I28" i="3"/>
  <c r="S29" i="3" s="1"/>
  <c r="I11" i="3"/>
  <c r="I10" i="3"/>
  <c r="I23" i="3"/>
  <c r="S24" i="3" s="1"/>
  <c r="I29" i="3"/>
  <c r="S30" i="3" s="1"/>
  <c r="I33" i="3"/>
  <c r="S34" i="3" s="1"/>
  <c r="I32" i="3"/>
  <c r="S33" i="3" s="1"/>
  <c r="I25" i="3"/>
  <c r="S26" i="3" s="1"/>
  <c r="I22" i="3"/>
  <c r="I26" i="3"/>
  <c r="I31" i="3"/>
  <c r="S32" i="3" s="1"/>
  <c r="I34" i="3"/>
  <c r="S35" i="3" s="1"/>
  <c r="S16" i="3"/>
  <c r="S6" i="3"/>
  <c r="S9" i="3"/>
  <c r="S5" i="3"/>
  <c r="N5" i="3"/>
  <c r="S4" i="3"/>
  <c r="N4" i="3"/>
  <c r="I7" i="3"/>
  <c r="AC5" i="1"/>
  <c r="AC6" i="1" s="1"/>
  <c r="AC7" i="1" s="1"/>
  <c r="AC8" i="1" s="1"/>
  <c r="AC9" i="1" s="1"/>
  <c r="AC10" i="1" s="1"/>
  <c r="AC11" i="1" s="1"/>
  <c r="AC12" i="1" s="1"/>
  <c r="AC13" i="1" s="1"/>
  <c r="I4" i="1"/>
  <c r="I6" i="1"/>
  <c r="S14" i="3" l="1"/>
  <c r="N16" i="3"/>
  <c r="N19" i="3"/>
  <c r="N20" i="3"/>
  <c r="S22" i="3"/>
  <c r="N14" i="3"/>
  <c r="N12" i="3"/>
  <c r="N23" i="3"/>
  <c r="N15" i="3"/>
  <c r="N33" i="3"/>
  <c r="N29" i="3"/>
  <c r="N9" i="3"/>
  <c r="N31" i="3"/>
  <c r="S15" i="3"/>
  <c r="N27" i="3"/>
  <c r="N18" i="3"/>
  <c r="S12" i="3"/>
  <c r="I5" i="1"/>
  <c r="N28" i="3"/>
  <c r="S19" i="3"/>
  <c r="N30" i="3"/>
  <c r="S31" i="3"/>
  <c r="S28" i="3"/>
  <c r="N35" i="3"/>
  <c r="N24" i="3"/>
  <c r="N32" i="3"/>
  <c r="N26" i="3"/>
  <c r="N17" i="3"/>
  <c r="S7" i="3"/>
  <c r="S18" i="3"/>
  <c r="S27" i="3"/>
  <c r="N7" i="3"/>
  <c r="N22" i="3"/>
  <c r="N11" i="3"/>
  <c r="S11" i="3"/>
  <c r="N10" i="3"/>
  <c r="N25" i="3"/>
  <c r="U37" i="3"/>
  <c r="V36" i="3"/>
  <c r="S23" i="3"/>
  <c r="N34" i="3"/>
  <c r="E4" i="3"/>
  <c r="J4" i="3"/>
  <c r="K4" i="3" s="1"/>
  <c r="L4" i="3" s="1"/>
  <c r="S8" i="3"/>
  <c r="N8" i="3"/>
  <c r="I8" i="1"/>
  <c r="S9" i="1" s="1"/>
  <c r="I9" i="1"/>
  <c r="S10" i="1" s="1"/>
  <c r="AC14" i="1"/>
  <c r="I13" i="1"/>
  <c r="S14" i="1" s="1"/>
  <c r="I7" i="1"/>
  <c r="I11" i="1"/>
  <c r="S12" i="1" s="1"/>
  <c r="I12" i="1"/>
  <c r="S13" i="1" s="1"/>
  <c r="I10" i="1"/>
  <c r="S11" i="1" s="1"/>
  <c r="S7" i="1"/>
  <c r="S6" i="1"/>
  <c r="N6" i="1"/>
  <c r="S8" i="1"/>
  <c r="S5" i="1"/>
  <c r="N4" i="1"/>
  <c r="N5" i="1"/>
  <c r="N8" i="1" l="1"/>
  <c r="V37" i="3"/>
  <c r="I36" i="3"/>
  <c r="U38" i="3"/>
  <c r="G4" i="3"/>
  <c r="J5" i="3"/>
  <c r="E5" i="3"/>
  <c r="O5" i="3"/>
  <c r="F4" i="3"/>
  <c r="M4" i="3"/>
  <c r="N9" i="1"/>
  <c r="N7" i="1"/>
  <c r="N12" i="1"/>
  <c r="AC15" i="1"/>
  <c r="I14" i="1"/>
  <c r="N11" i="1"/>
  <c r="N10" i="1"/>
  <c r="N13" i="1"/>
  <c r="J4" i="1"/>
  <c r="E4" i="1"/>
  <c r="S37" i="3" l="1"/>
  <c r="N36" i="3"/>
  <c r="U39" i="3"/>
  <c r="V38" i="3"/>
  <c r="I37" i="3"/>
  <c r="O6" i="3"/>
  <c r="J6" i="3"/>
  <c r="E6" i="3"/>
  <c r="P5" i="3"/>
  <c r="K5" i="3"/>
  <c r="F5" i="3" s="1"/>
  <c r="H4" i="3"/>
  <c r="Q5" i="3"/>
  <c r="S15" i="1"/>
  <c r="N14" i="1"/>
  <c r="AC16" i="1"/>
  <c r="I15" i="1"/>
  <c r="S16" i="1" s="1"/>
  <c r="K4" i="1"/>
  <c r="O5" i="1"/>
  <c r="E5" i="1"/>
  <c r="J5" i="1"/>
  <c r="S38" i="3" l="1"/>
  <c r="V39" i="3"/>
  <c r="I38" i="3"/>
  <c r="U40" i="3"/>
  <c r="N37" i="3"/>
  <c r="L5" i="3"/>
  <c r="E7" i="3"/>
  <c r="O7" i="3"/>
  <c r="J7" i="3"/>
  <c r="P6" i="3"/>
  <c r="K6" i="3"/>
  <c r="F6" i="3" s="1"/>
  <c r="R5" i="3"/>
  <c r="L4" i="1"/>
  <c r="M4" i="1" s="1"/>
  <c r="AC17" i="1"/>
  <c r="I16" i="1"/>
  <c r="N15" i="1"/>
  <c r="F4" i="1"/>
  <c r="P5" i="1" s="1"/>
  <c r="E6" i="1"/>
  <c r="J6" i="1"/>
  <c r="O6" i="1"/>
  <c r="G4" i="1" l="1"/>
  <c r="Q5" i="1" s="1"/>
  <c r="S39" i="3"/>
  <c r="V40" i="3"/>
  <c r="I39" i="3"/>
  <c r="N38" i="3"/>
  <c r="U41" i="3"/>
  <c r="P7" i="3"/>
  <c r="K7" i="3"/>
  <c r="J8" i="3"/>
  <c r="E8" i="3"/>
  <c r="O8" i="3"/>
  <c r="G5" i="3"/>
  <c r="M5" i="3"/>
  <c r="N16" i="1"/>
  <c r="S17" i="1"/>
  <c r="AC18" i="1"/>
  <c r="I17" i="1"/>
  <c r="H4" i="1"/>
  <c r="R5" i="1" s="1"/>
  <c r="K5" i="1"/>
  <c r="E7" i="1"/>
  <c r="J7" i="1"/>
  <c r="O7" i="1"/>
  <c r="S40" i="3" l="1"/>
  <c r="U42" i="3"/>
  <c r="V41" i="3"/>
  <c r="I40" i="3"/>
  <c r="N40" i="3" s="1"/>
  <c r="N39" i="3"/>
  <c r="J9" i="3"/>
  <c r="E9" i="3"/>
  <c r="O9" i="3"/>
  <c r="H5" i="3"/>
  <c r="L6" i="3"/>
  <c r="Q6" i="3"/>
  <c r="F7" i="3"/>
  <c r="S18" i="1"/>
  <c r="AC19" i="1"/>
  <c r="I18" i="1"/>
  <c r="N17" i="1"/>
  <c r="F5" i="1"/>
  <c r="L5" i="1"/>
  <c r="E8" i="1"/>
  <c r="J8" i="1"/>
  <c r="O8" i="1"/>
  <c r="V42" i="3" l="1"/>
  <c r="I41" i="3"/>
  <c r="N41" i="3" s="1"/>
  <c r="U43" i="3"/>
  <c r="S41" i="3"/>
  <c r="K8" i="3"/>
  <c r="F8" i="3" s="1"/>
  <c r="P8" i="3"/>
  <c r="R6" i="3"/>
  <c r="O10" i="3"/>
  <c r="J10" i="3"/>
  <c r="E10" i="3"/>
  <c r="M6" i="3"/>
  <c r="H6" i="3" s="1"/>
  <c r="G6" i="3"/>
  <c r="G5" i="1"/>
  <c r="Q6" i="1" s="1"/>
  <c r="S19" i="1"/>
  <c r="AC20" i="1"/>
  <c r="I19" i="1"/>
  <c r="N18" i="1"/>
  <c r="M5" i="1"/>
  <c r="P6" i="1"/>
  <c r="K6" i="1"/>
  <c r="E9" i="1"/>
  <c r="J9" i="1"/>
  <c r="O9" i="1"/>
  <c r="U44" i="3" l="1"/>
  <c r="S42" i="3"/>
  <c r="V43" i="3"/>
  <c r="I42" i="3"/>
  <c r="P9" i="3"/>
  <c r="K9" i="3"/>
  <c r="F9" i="3" s="1"/>
  <c r="R7" i="3"/>
  <c r="L7" i="3"/>
  <c r="Q7" i="3"/>
  <c r="E11" i="3"/>
  <c r="O11" i="3"/>
  <c r="J11" i="3"/>
  <c r="AC21" i="1"/>
  <c r="I20" i="1"/>
  <c r="S20" i="1"/>
  <c r="N19" i="1"/>
  <c r="F6" i="1"/>
  <c r="H5" i="1"/>
  <c r="R6" i="1" s="1"/>
  <c r="L6" i="1"/>
  <c r="E10" i="1"/>
  <c r="O10" i="1"/>
  <c r="J10" i="1"/>
  <c r="S43" i="3" l="1"/>
  <c r="V44" i="3"/>
  <c r="I43" i="3"/>
  <c r="N43" i="3" s="1"/>
  <c r="N42" i="3"/>
  <c r="U45" i="3"/>
  <c r="J12" i="3"/>
  <c r="O12" i="3"/>
  <c r="E12" i="3"/>
  <c r="M7" i="3"/>
  <c r="P10" i="3"/>
  <c r="K10" i="3"/>
  <c r="F10" i="3" s="1"/>
  <c r="G7" i="3"/>
  <c r="S21" i="1"/>
  <c r="N20" i="1"/>
  <c r="AC22" i="1"/>
  <c r="I21" i="1"/>
  <c r="N21" i="1" s="1"/>
  <c r="M6" i="1"/>
  <c r="G6" i="1"/>
  <c r="P7" i="1"/>
  <c r="K7" i="1"/>
  <c r="F7" i="1" s="1"/>
  <c r="E11" i="1"/>
  <c r="O11" i="1"/>
  <c r="J11" i="1"/>
  <c r="S44" i="3" l="1"/>
  <c r="V45" i="3"/>
  <c r="I44" i="3"/>
  <c r="U46" i="3"/>
  <c r="H7" i="3"/>
  <c r="P11" i="3"/>
  <c r="K11" i="3"/>
  <c r="J13" i="3"/>
  <c r="O13" i="3"/>
  <c r="E13" i="3"/>
  <c r="L8" i="3"/>
  <c r="G8" i="3" s="1"/>
  <c r="Q8" i="3"/>
  <c r="S22" i="1"/>
  <c r="AC23" i="1"/>
  <c r="I22" i="1"/>
  <c r="S23" i="1" s="1"/>
  <c r="K8" i="1"/>
  <c r="F8" i="1" s="1"/>
  <c r="P8" i="1"/>
  <c r="L7" i="1"/>
  <c r="Q7" i="1"/>
  <c r="H6" i="1"/>
  <c r="R7" i="1" s="1"/>
  <c r="E12" i="1"/>
  <c r="J12" i="1"/>
  <c r="O12" i="1"/>
  <c r="S45" i="3" l="1"/>
  <c r="N44" i="3"/>
  <c r="U47" i="3"/>
  <c r="V46" i="3"/>
  <c r="I45" i="3"/>
  <c r="F11" i="3"/>
  <c r="O14" i="3"/>
  <c r="E14" i="3"/>
  <c r="J14" i="3"/>
  <c r="Q9" i="3"/>
  <c r="L9" i="3"/>
  <c r="M8" i="3"/>
  <c r="H8" i="3" s="1"/>
  <c r="R8" i="3"/>
  <c r="AC24" i="1"/>
  <c r="I23" i="1"/>
  <c r="N22" i="1"/>
  <c r="G7" i="1"/>
  <c r="M7" i="1"/>
  <c r="P9" i="1"/>
  <c r="K9" i="1"/>
  <c r="F9" i="1" s="1"/>
  <c r="E13" i="1"/>
  <c r="J13" i="1"/>
  <c r="O13" i="1"/>
  <c r="V47" i="3" l="1"/>
  <c r="I46" i="3"/>
  <c r="N46" i="3" s="1"/>
  <c r="S46" i="3"/>
  <c r="N45" i="3"/>
  <c r="U48" i="3"/>
  <c r="M9" i="3"/>
  <c r="H9" i="3" s="1"/>
  <c r="E15" i="3"/>
  <c r="J15" i="3"/>
  <c r="O15" i="3"/>
  <c r="R9" i="3"/>
  <c r="K12" i="3"/>
  <c r="P12" i="3"/>
  <c r="G9" i="3"/>
  <c r="N23" i="1"/>
  <c r="S24" i="1"/>
  <c r="AC25" i="1"/>
  <c r="I24" i="1"/>
  <c r="P10" i="1"/>
  <c r="K10" i="1"/>
  <c r="F10" i="1" s="1"/>
  <c r="H7" i="1"/>
  <c r="R8" i="1" s="1"/>
  <c r="L8" i="1"/>
  <c r="Q8" i="1"/>
  <c r="E14" i="1"/>
  <c r="J14" i="1"/>
  <c r="O14" i="1"/>
  <c r="U49" i="3" l="1"/>
  <c r="S47" i="3"/>
  <c r="V48" i="3"/>
  <c r="I47" i="3"/>
  <c r="J16" i="3"/>
  <c r="O16" i="3"/>
  <c r="E16" i="3"/>
  <c r="F12" i="3"/>
  <c r="R10" i="3"/>
  <c r="L10" i="3"/>
  <c r="M10" i="3" s="1"/>
  <c r="H10" i="3" s="1"/>
  <c r="Q10" i="3"/>
  <c r="S25" i="1"/>
  <c r="AC26" i="1"/>
  <c r="I25" i="1"/>
  <c r="N24" i="1"/>
  <c r="G8" i="1"/>
  <c r="M8" i="1"/>
  <c r="P11" i="1"/>
  <c r="K11" i="1"/>
  <c r="F11" i="1" s="1"/>
  <c r="E15" i="1"/>
  <c r="J15" i="1"/>
  <c r="O15" i="1"/>
  <c r="U50" i="3" l="1"/>
  <c r="S48" i="3"/>
  <c r="V49" i="3"/>
  <c r="I48" i="3"/>
  <c r="N47" i="3"/>
  <c r="P13" i="3"/>
  <c r="K13" i="3"/>
  <c r="F13" i="3" s="1"/>
  <c r="R11" i="3"/>
  <c r="J17" i="3"/>
  <c r="O17" i="3"/>
  <c r="E17" i="3"/>
  <c r="G10" i="3"/>
  <c r="S26" i="1"/>
  <c r="AC27" i="1"/>
  <c r="I26" i="1"/>
  <c r="N26" i="1" s="1"/>
  <c r="N25" i="1"/>
  <c r="K12" i="1"/>
  <c r="F12" i="1" s="1"/>
  <c r="P12" i="1"/>
  <c r="H8" i="1"/>
  <c r="R9" i="1" s="1"/>
  <c r="Q9" i="1"/>
  <c r="L9" i="1"/>
  <c r="E16" i="1"/>
  <c r="J16" i="1"/>
  <c r="O16" i="1"/>
  <c r="S49" i="3" l="1"/>
  <c r="V50" i="3"/>
  <c r="I49" i="3"/>
  <c r="N48" i="3"/>
  <c r="U51" i="3"/>
  <c r="P14" i="3"/>
  <c r="K14" i="3"/>
  <c r="L11" i="3"/>
  <c r="M11" i="3" s="1"/>
  <c r="H11" i="3" s="1"/>
  <c r="Q11" i="3"/>
  <c r="O18" i="3"/>
  <c r="E18" i="3"/>
  <c r="J18" i="3"/>
  <c r="S27" i="1"/>
  <c r="AC28" i="1"/>
  <c r="I27" i="1"/>
  <c r="G9" i="1"/>
  <c r="M9" i="1"/>
  <c r="H9" i="1" s="1"/>
  <c r="R10" i="1" s="1"/>
  <c r="P13" i="1"/>
  <c r="K13" i="1"/>
  <c r="F13" i="1" s="1"/>
  <c r="K14" i="1" s="1"/>
  <c r="F14" i="1" s="1"/>
  <c r="E17" i="1"/>
  <c r="J17" i="1"/>
  <c r="O17" i="1"/>
  <c r="U52" i="3" l="1"/>
  <c r="S50" i="3"/>
  <c r="N49" i="3"/>
  <c r="V51" i="3"/>
  <c r="I50" i="3"/>
  <c r="R12" i="3"/>
  <c r="G11" i="3"/>
  <c r="F14" i="3"/>
  <c r="E19" i="3"/>
  <c r="O19" i="3"/>
  <c r="J19" i="3"/>
  <c r="P14" i="1"/>
  <c r="S28" i="1"/>
  <c r="AC29" i="1"/>
  <c r="I28" i="1"/>
  <c r="N27" i="1"/>
  <c r="L10" i="1"/>
  <c r="Q10" i="1"/>
  <c r="E18" i="1"/>
  <c r="O18" i="1"/>
  <c r="J18" i="1"/>
  <c r="K15" i="1"/>
  <c r="P15" i="1"/>
  <c r="S51" i="3" l="1"/>
  <c r="V52" i="3"/>
  <c r="I51" i="3"/>
  <c r="N50" i="3"/>
  <c r="U53" i="3"/>
  <c r="J20" i="3"/>
  <c r="O20" i="3"/>
  <c r="E20" i="3"/>
  <c r="K15" i="3"/>
  <c r="P15" i="3"/>
  <c r="L12" i="3"/>
  <c r="M12" i="3" s="1"/>
  <c r="H12" i="3" s="1"/>
  <c r="Q12" i="3"/>
  <c r="S29" i="1"/>
  <c r="AC30" i="1"/>
  <c r="I29" i="1"/>
  <c r="N28" i="1"/>
  <c r="M10" i="1"/>
  <c r="H10" i="1" s="1"/>
  <c r="R11" i="1" s="1"/>
  <c r="G10" i="1"/>
  <c r="E19" i="1"/>
  <c r="O19" i="1"/>
  <c r="J19" i="1"/>
  <c r="F15" i="1"/>
  <c r="U54" i="3" l="1"/>
  <c r="V53" i="3"/>
  <c r="I52" i="3"/>
  <c r="N52" i="3" s="1"/>
  <c r="S52" i="3"/>
  <c r="N51" i="3"/>
  <c r="R13" i="3"/>
  <c r="F15" i="3"/>
  <c r="J21" i="3"/>
  <c r="O21" i="3"/>
  <c r="E21" i="3"/>
  <c r="G12" i="3"/>
  <c r="S30" i="1"/>
  <c r="AC31" i="1"/>
  <c r="I30" i="1"/>
  <c r="N30" i="1" s="1"/>
  <c r="N29" i="1"/>
  <c r="L11" i="1"/>
  <c r="M11" i="1" s="1"/>
  <c r="H11" i="1" s="1"/>
  <c r="R12" i="1" s="1"/>
  <c r="Q11" i="1"/>
  <c r="P16" i="1"/>
  <c r="K16" i="1"/>
  <c r="E20" i="1"/>
  <c r="J20" i="1"/>
  <c r="O20" i="1"/>
  <c r="S53" i="3" l="1"/>
  <c r="V54" i="3"/>
  <c r="I53" i="3"/>
  <c r="U55" i="3"/>
  <c r="Q13" i="3"/>
  <c r="L13" i="3"/>
  <c r="M13" i="3" s="1"/>
  <c r="H13" i="3" s="1"/>
  <c r="K16" i="3"/>
  <c r="F16" i="3" s="1"/>
  <c r="P16" i="3"/>
  <c r="O22" i="3"/>
  <c r="E22" i="3"/>
  <c r="J22" i="3"/>
  <c r="S31" i="1"/>
  <c r="AC32" i="1"/>
  <c r="I31" i="1"/>
  <c r="N31" i="1" s="1"/>
  <c r="G11" i="1"/>
  <c r="E21" i="1"/>
  <c r="J21" i="1"/>
  <c r="O21" i="1"/>
  <c r="F16" i="1"/>
  <c r="U56" i="3" l="1"/>
  <c r="S54" i="3"/>
  <c r="V55" i="3"/>
  <c r="I54" i="3"/>
  <c r="N53" i="3"/>
  <c r="G13" i="3"/>
  <c r="E23" i="3"/>
  <c r="O23" i="3"/>
  <c r="J23" i="3"/>
  <c r="P17" i="3"/>
  <c r="K17" i="3"/>
  <c r="F17" i="3" s="1"/>
  <c r="R14" i="3"/>
  <c r="S32" i="1"/>
  <c r="AC33" i="1"/>
  <c r="I32" i="1"/>
  <c r="L12" i="1"/>
  <c r="M12" i="1" s="1"/>
  <c r="H12" i="1" s="1"/>
  <c r="R13" i="1" s="1"/>
  <c r="Q12" i="1"/>
  <c r="E22" i="1"/>
  <c r="J22" i="1"/>
  <c r="O22" i="1"/>
  <c r="P17" i="1"/>
  <c r="K17" i="1"/>
  <c r="F17" i="1" s="1"/>
  <c r="S55" i="3" l="1"/>
  <c r="V56" i="3"/>
  <c r="I55" i="3"/>
  <c r="N54" i="3"/>
  <c r="U57" i="3"/>
  <c r="P18" i="3"/>
  <c r="K18" i="3"/>
  <c r="F18" i="3" s="1"/>
  <c r="Q14" i="3"/>
  <c r="L14" i="3"/>
  <c r="M14" i="3" s="1"/>
  <c r="H14" i="3" s="1"/>
  <c r="J24" i="3"/>
  <c r="O24" i="3"/>
  <c r="E24" i="3"/>
  <c r="S33" i="1"/>
  <c r="AC34" i="1"/>
  <c r="I33" i="1"/>
  <c r="N33" i="1" s="1"/>
  <c r="N32" i="1"/>
  <c r="G12" i="1"/>
  <c r="K18" i="1"/>
  <c r="F18" i="1" s="1"/>
  <c r="P18" i="1"/>
  <c r="E23" i="1"/>
  <c r="J23" i="1"/>
  <c r="O23" i="1"/>
  <c r="U58" i="3" l="1"/>
  <c r="S56" i="3"/>
  <c r="V57" i="3"/>
  <c r="I56" i="3"/>
  <c r="N55" i="3"/>
  <c r="K19" i="3"/>
  <c r="P19" i="3"/>
  <c r="J25" i="3"/>
  <c r="O25" i="3"/>
  <c r="E25" i="3"/>
  <c r="R15" i="3"/>
  <c r="G14" i="3"/>
  <c r="S34" i="1"/>
  <c r="AC35" i="1"/>
  <c r="I34" i="1"/>
  <c r="S35" i="1" s="1"/>
  <c r="L13" i="1"/>
  <c r="M13" i="1" s="1"/>
  <c r="H13" i="1" s="1"/>
  <c r="R14" i="1" s="1"/>
  <c r="Q13" i="1"/>
  <c r="E24" i="1"/>
  <c r="J24" i="1"/>
  <c r="O24" i="1"/>
  <c r="K19" i="1"/>
  <c r="F19" i="1" s="1"/>
  <c r="P19" i="1"/>
  <c r="S57" i="3" l="1"/>
  <c r="V58" i="3"/>
  <c r="I57" i="3"/>
  <c r="N56" i="3"/>
  <c r="U59" i="3"/>
  <c r="O26" i="3"/>
  <c r="E26" i="3"/>
  <c r="J26" i="3"/>
  <c r="L15" i="3"/>
  <c r="M15" i="3" s="1"/>
  <c r="H15" i="3" s="1"/>
  <c r="Q15" i="3"/>
  <c r="F19" i="3"/>
  <c r="G13" i="1"/>
  <c r="L14" i="1" s="1"/>
  <c r="N34" i="1"/>
  <c r="AC36" i="1"/>
  <c r="I35" i="1"/>
  <c r="E25" i="1"/>
  <c r="J25" i="1"/>
  <c r="O25" i="1"/>
  <c r="K20" i="1"/>
  <c r="F20" i="1" s="1"/>
  <c r="P20" i="1"/>
  <c r="Q14" i="1" l="1"/>
  <c r="S58" i="3"/>
  <c r="U60" i="3"/>
  <c r="V59" i="3"/>
  <c r="I58" i="3"/>
  <c r="N57" i="3"/>
  <c r="G15" i="3"/>
  <c r="E27" i="3"/>
  <c r="J27" i="3"/>
  <c r="O27" i="3"/>
  <c r="R16" i="3"/>
  <c r="K20" i="3"/>
  <c r="P20" i="3"/>
  <c r="AC37" i="1"/>
  <c r="I36" i="1"/>
  <c r="N36" i="1" s="1"/>
  <c r="N35" i="1"/>
  <c r="S36" i="1"/>
  <c r="M14" i="1"/>
  <c r="H14" i="1" s="1"/>
  <c r="R15" i="1" s="1"/>
  <c r="G14" i="1"/>
  <c r="K21" i="1"/>
  <c r="F21" i="1" s="1"/>
  <c r="P21" i="1"/>
  <c r="E26" i="1"/>
  <c r="O26" i="1"/>
  <c r="J26" i="1"/>
  <c r="S59" i="3" l="1"/>
  <c r="U61" i="3"/>
  <c r="V60" i="3"/>
  <c r="I59" i="3"/>
  <c r="N58" i="3"/>
  <c r="J28" i="3"/>
  <c r="O28" i="3"/>
  <c r="E28" i="3"/>
  <c r="F20" i="3"/>
  <c r="L16" i="3"/>
  <c r="M16" i="3" s="1"/>
  <c r="H16" i="3" s="1"/>
  <c r="Q16" i="3"/>
  <c r="S37" i="1"/>
  <c r="AC38" i="1"/>
  <c r="I37" i="1"/>
  <c r="L15" i="1"/>
  <c r="M15" i="1" s="1"/>
  <c r="H15" i="1" s="1"/>
  <c r="Q15" i="1"/>
  <c r="K22" i="1"/>
  <c r="F22" i="1" s="1"/>
  <c r="P22" i="1"/>
  <c r="E27" i="1"/>
  <c r="O27" i="1"/>
  <c r="J27" i="1"/>
  <c r="S60" i="3" l="1"/>
  <c r="V61" i="3"/>
  <c r="I60" i="3"/>
  <c r="U62" i="3"/>
  <c r="N59" i="3"/>
  <c r="P21" i="3"/>
  <c r="K21" i="3"/>
  <c r="F21" i="3" s="1"/>
  <c r="J29" i="3"/>
  <c r="O29" i="3"/>
  <c r="E29" i="3"/>
  <c r="R17" i="3"/>
  <c r="G16" i="3"/>
  <c r="G15" i="1"/>
  <c r="Q16" i="1" s="1"/>
  <c r="AC39" i="1"/>
  <c r="I38" i="1"/>
  <c r="S38" i="1"/>
  <c r="N37" i="1"/>
  <c r="R16" i="1"/>
  <c r="K23" i="1"/>
  <c r="F23" i="1" s="1"/>
  <c r="P23" i="1"/>
  <c r="E28" i="1"/>
  <c r="J28" i="1"/>
  <c r="O28" i="1"/>
  <c r="L16" i="1" l="1"/>
  <c r="M16" i="1" s="1"/>
  <c r="H16" i="1" s="1"/>
  <c r="R17" i="1" s="1"/>
  <c r="S61" i="3"/>
  <c r="V62" i="3"/>
  <c r="I61" i="3"/>
  <c r="U63" i="3"/>
  <c r="N60" i="3"/>
  <c r="O30" i="3"/>
  <c r="E30" i="3"/>
  <c r="J30" i="3"/>
  <c r="P22" i="3"/>
  <c r="K22" i="3"/>
  <c r="F22" i="3" s="1"/>
  <c r="Q17" i="3"/>
  <c r="L17" i="3"/>
  <c r="M17" i="3" s="1"/>
  <c r="H17" i="3" s="1"/>
  <c r="G16" i="1"/>
  <c r="Q17" i="1" s="1"/>
  <c r="S39" i="1"/>
  <c r="N38" i="1"/>
  <c r="AC40" i="1"/>
  <c r="I39" i="1"/>
  <c r="K24" i="1"/>
  <c r="F24" i="1" s="1"/>
  <c r="P24" i="1"/>
  <c r="E29" i="1"/>
  <c r="J29" i="1"/>
  <c r="O29" i="1"/>
  <c r="L17" i="1" l="1"/>
  <c r="M17" i="1" s="1"/>
  <c r="H17" i="1" s="1"/>
  <c r="R18" i="1" s="1"/>
  <c r="U64" i="3"/>
  <c r="S62" i="3"/>
  <c r="V63" i="3"/>
  <c r="I62" i="3"/>
  <c r="N61" i="3"/>
  <c r="K23" i="3"/>
  <c r="P23" i="3"/>
  <c r="R18" i="3"/>
  <c r="E31" i="3"/>
  <c r="J31" i="3"/>
  <c r="O31" i="3"/>
  <c r="G17" i="3"/>
  <c r="S40" i="1"/>
  <c r="AC41" i="1"/>
  <c r="I40" i="1"/>
  <c r="N39" i="1"/>
  <c r="K25" i="1"/>
  <c r="F25" i="1" s="1"/>
  <c r="P25" i="1"/>
  <c r="E30" i="1"/>
  <c r="J30" i="1"/>
  <c r="O30" i="1"/>
  <c r="G17" i="1" l="1"/>
  <c r="Q18" i="1" s="1"/>
  <c r="S63" i="3"/>
  <c r="V64" i="3"/>
  <c r="I63" i="3"/>
  <c r="N62" i="3"/>
  <c r="U65" i="3"/>
  <c r="J32" i="3"/>
  <c r="O32" i="3"/>
  <c r="E32" i="3"/>
  <c r="Q18" i="3"/>
  <c r="L18" i="3"/>
  <c r="M18" i="3" s="1"/>
  <c r="H18" i="3" s="1"/>
  <c r="F23" i="3"/>
  <c r="AC42" i="1"/>
  <c r="I41" i="1"/>
  <c r="S41" i="1"/>
  <c r="N40" i="1"/>
  <c r="K26" i="1"/>
  <c r="F26" i="1" s="1"/>
  <c r="P26" i="1"/>
  <c r="E31" i="1"/>
  <c r="J31" i="1"/>
  <c r="O31" i="1"/>
  <c r="L18" i="1" l="1"/>
  <c r="M18" i="1" s="1"/>
  <c r="H18" i="1" s="1"/>
  <c r="R19" i="1" s="1"/>
  <c r="U66" i="3"/>
  <c r="S64" i="3"/>
  <c r="V65" i="3"/>
  <c r="I64" i="3"/>
  <c r="N64" i="3" s="1"/>
  <c r="N63" i="3"/>
  <c r="G18" i="3"/>
  <c r="R19" i="3"/>
  <c r="J33" i="3"/>
  <c r="O33" i="3"/>
  <c r="E33" i="3"/>
  <c r="K24" i="3"/>
  <c r="P24" i="3"/>
  <c r="S42" i="1"/>
  <c r="N41" i="1"/>
  <c r="AC43" i="1"/>
  <c r="I42" i="1"/>
  <c r="G18" i="1"/>
  <c r="E32" i="1"/>
  <c r="J32" i="1"/>
  <c r="O32" i="1"/>
  <c r="K27" i="1"/>
  <c r="F27" i="1" s="1"/>
  <c r="P27" i="1"/>
  <c r="V66" i="3" l="1"/>
  <c r="I65" i="3"/>
  <c r="N65" i="3" s="1"/>
  <c r="U67" i="3"/>
  <c r="S65" i="3"/>
  <c r="O34" i="3"/>
  <c r="E34" i="3"/>
  <c r="J34" i="3"/>
  <c r="F24" i="3"/>
  <c r="L19" i="3"/>
  <c r="M19" i="3" s="1"/>
  <c r="H19" i="3" s="1"/>
  <c r="Q19" i="3"/>
  <c r="S43" i="1"/>
  <c r="AC44" i="1"/>
  <c r="I43" i="1"/>
  <c r="N43" i="1" s="1"/>
  <c r="N42" i="1"/>
  <c r="L19" i="1"/>
  <c r="Q19" i="1"/>
  <c r="K28" i="1"/>
  <c r="F28" i="1" s="1"/>
  <c r="P28" i="1"/>
  <c r="E33" i="1"/>
  <c r="J33" i="1"/>
  <c r="O33" i="1"/>
  <c r="S66" i="3" l="1"/>
  <c r="U68" i="3"/>
  <c r="V67" i="3"/>
  <c r="I66" i="3"/>
  <c r="P25" i="3"/>
  <c r="K25" i="3"/>
  <c r="G19" i="3"/>
  <c r="R20" i="3"/>
  <c r="E35" i="3"/>
  <c r="J35" i="3"/>
  <c r="O35" i="3"/>
  <c r="S44" i="1"/>
  <c r="AC45" i="1"/>
  <c r="I44" i="1"/>
  <c r="S45" i="1" s="1"/>
  <c r="M19" i="1"/>
  <c r="H19" i="1" s="1"/>
  <c r="G19" i="1"/>
  <c r="K29" i="1"/>
  <c r="F29" i="1" s="1"/>
  <c r="P29" i="1"/>
  <c r="E34" i="1"/>
  <c r="O34" i="1"/>
  <c r="J34" i="1"/>
  <c r="V68" i="3" l="1"/>
  <c r="I67" i="3"/>
  <c r="S68" i="3" s="1"/>
  <c r="S67" i="3"/>
  <c r="U69" i="3"/>
  <c r="N66" i="3"/>
  <c r="O36" i="3"/>
  <c r="E36" i="3"/>
  <c r="J36" i="3"/>
  <c r="L20" i="3"/>
  <c r="M20" i="3" s="1"/>
  <c r="H20" i="3" s="1"/>
  <c r="Q20" i="3"/>
  <c r="F25" i="3"/>
  <c r="N44" i="1"/>
  <c r="AC46" i="1"/>
  <c r="I45" i="1"/>
  <c r="L20" i="1"/>
  <c r="M20" i="1" s="1"/>
  <c r="H20" i="1" s="1"/>
  <c r="R21" i="1" s="1"/>
  <c r="Q20" i="1"/>
  <c r="R20" i="1"/>
  <c r="K30" i="1"/>
  <c r="P30" i="1"/>
  <c r="F30" i="1"/>
  <c r="J35" i="1"/>
  <c r="E35" i="1"/>
  <c r="O35" i="1"/>
  <c r="N67" i="3" l="1"/>
  <c r="G20" i="1"/>
  <c r="L21" i="1" s="1"/>
  <c r="M21" i="1" s="1"/>
  <c r="H21" i="1" s="1"/>
  <c r="R22" i="1" s="1"/>
  <c r="U70" i="3"/>
  <c r="V69" i="3"/>
  <c r="I68" i="3"/>
  <c r="R21" i="3"/>
  <c r="G20" i="3"/>
  <c r="P26" i="3"/>
  <c r="K26" i="3"/>
  <c r="J37" i="3"/>
  <c r="O37" i="3"/>
  <c r="E37" i="3"/>
  <c r="N45" i="1"/>
  <c r="S46" i="1"/>
  <c r="AC47" i="1"/>
  <c r="I46" i="1"/>
  <c r="K31" i="1"/>
  <c r="F31" i="1" s="1"/>
  <c r="P31" i="1"/>
  <c r="J36" i="1"/>
  <c r="E36" i="1"/>
  <c r="O36" i="1"/>
  <c r="Q21" i="1" l="1"/>
  <c r="V70" i="3"/>
  <c r="I69" i="3"/>
  <c r="N69" i="3" s="1"/>
  <c r="N68" i="3"/>
  <c r="S69" i="3"/>
  <c r="U71" i="3"/>
  <c r="F26" i="3"/>
  <c r="Q21" i="3"/>
  <c r="L21" i="3"/>
  <c r="M21" i="3" s="1"/>
  <c r="H21" i="3" s="1"/>
  <c r="O38" i="3"/>
  <c r="J38" i="3"/>
  <c r="E38" i="3"/>
  <c r="G21" i="1"/>
  <c r="Q22" i="1" s="1"/>
  <c r="N46" i="1"/>
  <c r="S47" i="1"/>
  <c r="AC48" i="1"/>
  <c r="I47" i="1"/>
  <c r="K32" i="1"/>
  <c r="F32" i="1" s="1"/>
  <c r="K33" i="1" s="1"/>
  <c r="P32" i="1"/>
  <c r="J37" i="1"/>
  <c r="E37" i="1"/>
  <c r="O37" i="1"/>
  <c r="S70" i="3" l="1"/>
  <c r="U72" i="3"/>
  <c r="V71" i="3"/>
  <c r="I70" i="3"/>
  <c r="R22" i="3"/>
  <c r="G21" i="3"/>
  <c r="K27" i="3"/>
  <c r="F27" i="3" s="1"/>
  <c r="P27" i="3"/>
  <c r="E39" i="3"/>
  <c r="J39" i="3"/>
  <c r="O39" i="3"/>
  <c r="L22" i="1"/>
  <c r="M22" i="1" s="1"/>
  <c r="H22" i="1" s="1"/>
  <c r="R23" i="1" s="1"/>
  <c r="AC49" i="1"/>
  <c r="I48" i="1"/>
  <c r="N47" i="1"/>
  <c r="S48" i="1"/>
  <c r="P33" i="1"/>
  <c r="F33" i="1"/>
  <c r="K34" i="1" s="1"/>
  <c r="J38" i="1"/>
  <c r="O38" i="1"/>
  <c r="E38" i="1"/>
  <c r="G22" i="1" l="1"/>
  <c r="Q23" i="1" s="1"/>
  <c r="L23" i="1"/>
  <c r="M23" i="1" s="1"/>
  <c r="H23" i="1" s="1"/>
  <c r="R24" i="1" s="1"/>
  <c r="F34" i="1"/>
  <c r="K35" i="1" s="1"/>
  <c r="P34" i="1"/>
  <c r="S71" i="3"/>
  <c r="U73" i="3"/>
  <c r="N70" i="3"/>
  <c r="V72" i="3"/>
  <c r="I71" i="3"/>
  <c r="K28" i="3"/>
  <c r="F28" i="3" s="1"/>
  <c r="P28" i="3"/>
  <c r="O40" i="3"/>
  <c r="E40" i="3"/>
  <c r="J40" i="3"/>
  <c r="L22" i="3"/>
  <c r="M22" i="3" s="1"/>
  <c r="H22" i="3" s="1"/>
  <c r="Q22" i="3"/>
  <c r="N48" i="1"/>
  <c r="S49" i="1"/>
  <c r="AC50" i="1"/>
  <c r="I49" i="1"/>
  <c r="S50" i="1" s="1"/>
  <c r="J39" i="1"/>
  <c r="O39" i="1"/>
  <c r="E39" i="1"/>
  <c r="P35" i="1" l="1"/>
  <c r="G23" i="1"/>
  <c r="L24" i="1" s="1"/>
  <c r="M24" i="1" s="1"/>
  <c r="H24" i="1" s="1"/>
  <c r="R25" i="1" s="1"/>
  <c r="Q24" i="1"/>
  <c r="S72" i="3"/>
  <c r="U74" i="3"/>
  <c r="N71" i="3"/>
  <c r="V73" i="3"/>
  <c r="I72" i="3"/>
  <c r="N72" i="3" s="1"/>
  <c r="G22" i="3"/>
  <c r="L23" i="3" s="1"/>
  <c r="K29" i="3"/>
  <c r="F29" i="3" s="1"/>
  <c r="P29" i="3"/>
  <c r="J41" i="3"/>
  <c r="E41" i="3"/>
  <c r="O41" i="3"/>
  <c r="R23" i="3"/>
  <c r="I50" i="1"/>
  <c r="AC51" i="1"/>
  <c r="N49" i="1"/>
  <c r="G24" i="1"/>
  <c r="J40" i="1"/>
  <c r="E40" i="1"/>
  <c r="O40" i="1"/>
  <c r="F35" i="1"/>
  <c r="K36" i="1" s="1"/>
  <c r="V74" i="3" l="1"/>
  <c r="I73" i="3"/>
  <c r="N73" i="3" s="1"/>
  <c r="S73" i="3"/>
  <c r="U75" i="3"/>
  <c r="Q23" i="3"/>
  <c r="M23" i="3"/>
  <c r="H23" i="3" s="1"/>
  <c r="R24" i="3" s="1"/>
  <c r="G23" i="3"/>
  <c r="L24" i="3" s="1"/>
  <c r="P30" i="3"/>
  <c r="K30" i="3"/>
  <c r="F30" i="3" s="1"/>
  <c r="O42" i="3"/>
  <c r="J42" i="3"/>
  <c r="E42" i="3"/>
  <c r="AC52" i="1"/>
  <c r="I51" i="1"/>
  <c r="N50" i="1"/>
  <c r="S51" i="1"/>
  <c r="Q25" i="1"/>
  <c r="L25" i="1"/>
  <c r="M25" i="1" s="1"/>
  <c r="H25" i="1" s="1"/>
  <c r="J41" i="1"/>
  <c r="O41" i="1"/>
  <c r="E41" i="1"/>
  <c r="P36" i="1"/>
  <c r="U76" i="3" l="1"/>
  <c r="S74" i="3"/>
  <c r="V75" i="3"/>
  <c r="I74" i="3"/>
  <c r="M24" i="3"/>
  <c r="H24" i="3" s="1"/>
  <c r="R25" i="3" s="1"/>
  <c r="Q24" i="3"/>
  <c r="P31" i="3"/>
  <c r="K31" i="3"/>
  <c r="E43" i="3"/>
  <c r="O43" i="3"/>
  <c r="J43" i="3"/>
  <c r="G24" i="3"/>
  <c r="N51" i="1"/>
  <c r="S52" i="1"/>
  <c r="AC53" i="1"/>
  <c r="I52" i="1"/>
  <c r="S53" i="1" s="1"/>
  <c r="G25" i="1"/>
  <c r="R26" i="1"/>
  <c r="J42" i="1"/>
  <c r="O42" i="1"/>
  <c r="E42" i="1"/>
  <c r="F36" i="1"/>
  <c r="K37" i="1" s="1"/>
  <c r="S75" i="3" l="1"/>
  <c r="V76" i="3"/>
  <c r="I75" i="3"/>
  <c r="N74" i="3"/>
  <c r="U77" i="3"/>
  <c r="O44" i="3"/>
  <c r="E44" i="3"/>
  <c r="J44" i="3"/>
  <c r="F31" i="3"/>
  <c r="Q25" i="3"/>
  <c r="L25" i="3"/>
  <c r="M25" i="3" s="1"/>
  <c r="H25" i="3" s="1"/>
  <c r="I53" i="1"/>
  <c r="AC54" i="1"/>
  <c r="N52" i="1"/>
  <c r="L26" i="1"/>
  <c r="M26" i="1" s="1"/>
  <c r="H26" i="1" s="1"/>
  <c r="R27" i="1" s="1"/>
  <c r="Q26" i="1"/>
  <c r="J43" i="1"/>
  <c r="E43" i="1"/>
  <c r="O43" i="1"/>
  <c r="P37" i="1"/>
  <c r="F37" i="1"/>
  <c r="K38" i="1" s="1"/>
  <c r="U78" i="3" l="1"/>
  <c r="V77" i="3"/>
  <c r="I76" i="3"/>
  <c r="N76" i="3" s="1"/>
  <c r="S76" i="3"/>
  <c r="N75" i="3"/>
  <c r="G25" i="3"/>
  <c r="L26" i="3" s="1"/>
  <c r="M26" i="3" s="1"/>
  <c r="H26" i="3" s="1"/>
  <c r="K32" i="3"/>
  <c r="F32" i="3" s="1"/>
  <c r="P32" i="3"/>
  <c r="J45" i="3"/>
  <c r="O45" i="3"/>
  <c r="E45" i="3"/>
  <c r="R26" i="3"/>
  <c r="G26" i="1"/>
  <c r="L27" i="1" s="1"/>
  <c r="M27" i="1" s="1"/>
  <c r="H27" i="1" s="1"/>
  <c r="R28" i="1" s="1"/>
  <c r="AC55" i="1"/>
  <c r="I54" i="1"/>
  <c r="N54" i="1" s="1"/>
  <c r="N53" i="1"/>
  <c r="S54" i="1"/>
  <c r="J44" i="1"/>
  <c r="E44" i="1"/>
  <c r="O44" i="1"/>
  <c r="P38" i="1"/>
  <c r="Q27" i="1" l="1"/>
  <c r="V78" i="3"/>
  <c r="I77" i="3"/>
  <c r="S78" i="3" s="1"/>
  <c r="S77" i="3"/>
  <c r="Q26" i="3"/>
  <c r="U79" i="3"/>
  <c r="R27" i="3"/>
  <c r="K33" i="3"/>
  <c r="P33" i="3"/>
  <c r="O46" i="3"/>
  <c r="J46" i="3"/>
  <c r="E46" i="3"/>
  <c r="G26" i="3"/>
  <c r="S55" i="1"/>
  <c r="I55" i="1"/>
  <c r="AC56" i="1"/>
  <c r="G27" i="1"/>
  <c r="J45" i="1"/>
  <c r="E45" i="1"/>
  <c r="O45" i="1"/>
  <c r="F38" i="1"/>
  <c r="K39" i="1" s="1"/>
  <c r="N77" i="3" l="1"/>
  <c r="U80" i="3"/>
  <c r="V79" i="3"/>
  <c r="I78" i="3"/>
  <c r="F33" i="3"/>
  <c r="L27" i="3"/>
  <c r="M27" i="3" s="1"/>
  <c r="H27" i="3" s="1"/>
  <c r="Q27" i="3"/>
  <c r="E47" i="3"/>
  <c r="O47" i="3"/>
  <c r="J47" i="3"/>
  <c r="AC57" i="1"/>
  <c r="I56" i="1"/>
  <c r="S57" i="1" s="1"/>
  <c r="S56" i="1"/>
  <c r="N55" i="1"/>
  <c r="Q28" i="1"/>
  <c r="L28" i="1"/>
  <c r="M28" i="1" s="1"/>
  <c r="H28" i="1" s="1"/>
  <c r="R29" i="1" s="1"/>
  <c r="J46" i="1"/>
  <c r="O46" i="1"/>
  <c r="E46" i="1"/>
  <c r="F39" i="1"/>
  <c r="K40" i="1" s="1"/>
  <c r="P39" i="1"/>
  <c r="V80" i="3" l="1"/>
  <c r="I79" i="3"/>
  <c r="N79" i="3" s="1"/>
  <c r="U81" i="3"/>
  <c r="N78" i="3"/>
  <c r="S79" i="3"/>
  <c r="G27" i="3"/>
  <c r="Q28" i="3" s="1"/>
  <c r="O48" i="3"/>
  <c r="E48" i="3"/>
  <c r="J48" i="3"/>
  <c r="P34" i="3"/>
  <c r="K34" i="3"/>
  <c r="F34" i="3" s="1"/>
  <c r="R28" i="3"/>
  <c r="N56" i="1"/>
  <c r="G28" i="1"/>
  <c r="L29" i="1" s="1"/>
  <c r="M29" i="1" s="1"/>
  <c r="H29" i="1" s="1"/>
  <c r="R30" i="1" s="1"/>
  <c r="I57" i="1"/>
  <c r="AC58" i="1"/>
  <c r="J47" i="1"/>
  <c r="E47" i="1"/>
  <c r="O47" i="1"/>
  <c r="P40" i="1"/>
  <c r="Q29" i="1" l="1"/>
  <c r="L28" i="3"/>
  <c r="M28" i="3" s="1"/>
  <c r="H28" i="3" s="1"/>
  <c r="R29" i="3" s="1"/>
  <c r="S80" i="3"/>
  <c r="U82" i="3"/>
  <c r="V81" i="3"/>
  <c r="I80" i="3"/>
  <c r="K35" i="3"/>
  <c r="P35" i="3"/>
  <c r="J49" i="3"/>
  <c r="O49" i="3"/>
  <c r="E49" i="3"/>
  <c r="G28" i="3"/>
  <c r="G29" i="1"/>
  <c r="Q30" i="1" s="1"/>
  <c r="AC59" i="1"/>
  <c r="I58" i="1"/>
  <c r="N57" i="1"/>
  <c r="S58" i="1"/>
  <c r="J48" i="1"/>
  <c r="E48" i="1"/>
  <c r="O48" i="1"/>
  <c r="F40" i="1"/>
  <c r="K41" i="1" s="1"/>
  <c r="L30" i="1" l="1"/>
  <c r="M30" i="1" s="1"/>
  <c r="H30" i="1" s="1"/>
  <c r="R31" i="1" s="1"/>
  <c r="S81" i="3"/>
  <c r="V82" i="3"/>
  <c r="I81" i="3"/>
  <c r="N80" i="3"/>
  <c r="U83" i="3"/>
  <c r="O50" i="3"/>
  <c r="J50" i="3"/>
  <c r="E50" i="3"/>
  <c r="Q29" i="3"/>
  <c r="L29" i="3"/>
  <c r="M29" i="3" s="1"/>
  <c r="H29" i="3" s="1"/>
  <c r="F35" i="3"/>
  <c r="G30" i="1"/>
  <c r="L31" i="1" s="1"/>
  <c r="M31" i="1" s="1"/>
  <c r="H31" i="1" s="1"/>
  <c r="R32" i="1" s="1"/>
  <c r="S59" i="1"/>
  <c r="N58" i="1"/>
  <c r="I59" i="1"/>
  <c r="S60" i="1" s="1"/>
  <c r="AC60" i="1"/>
  <c r="J49" i="1"/>
  <c r="O49" i="1"/>
  <c r="E49" i="1"/>
  <c r="F41" i="1"/>
  <c r="K42" i="1" s="1"/>
  <c r="P41" i="1"/>
  <c r="Q31" i="1" l="1"/>
  <c r="U84" i="3"/>
  <c r="S82" i="3"/>
  <c r="V83" i="3"/>
  <c r="I82" i="3"/>
  <c r="N81" i="3"/>
  <c r="G29" i="3"/>
  <c r="Q30" i="3" s="1"/>
  <c r="R30" i="3"/>
  <c r="E51" i="3"/>
  <c r="O51" i="3"/>
  <c r="J51" i="3"/>
  <c r="K36" i="3"/>
  <c r="F36" i="3" s="1"/>
  <c r="P36" i="3"/>
  <c r="AC61" i="1"/>
  <c r="I60" i="1"/>
  <c r="G31" i="1"/>
  <c r="Q32" i="1" s="1"/>
  <c r="N59" i="1"/>
  <c r="J50" i="1"/>
  <c r="E50" i="1"/>
  <c r="O50" i="1"/>
  <c r="P42" i="1"/>
  <c r="V84" i="3" l="1"/>
  <c r="I83" i="3"/>
  <c r="S83" i="3"/>
  <c r="N82" i="3"/>
  <c r="L30" i="3"/>
  <c r="M30" i="3" s="1"/>
  <c r="H30" i="3" s="1"/>
  <c r="R31" i="3" s="1"/>
  <c r="U85" i="3"/>
  <c r="O52" i="3"/>
  <c r="E52" i="3"/>
  <c r="J52" i="3"/>
  <c r="P37" i="3"/>
  <c r="K37" i="3"/>
  <c r="L32" i="1"/>
  <c r="M32" i="1" s="1"/>
  <c r="H32" i="1" s="1"/>
  <c r="R33" i="1" s="1"/>
  <c r="N60" i="1"/>
  <c r="S61" i="1"/>
  <c r="AC62" i="1"/>
  <c r="I61" i="1"/>
  <c r="J51" i="1"/>
  <c r="O51" i="1"/>
  <c r="E51" i="1"/>
  <c r="F42" i="1"/>
  <c r="K43" i="1" s="1"/>
  <c r="G32" i="1" l="1"/>
  <c r="L33" i="1" s="1"/>
  <c r="M33" i="1" s="1"/>
  <c r="H33" i="1" s="1"/>
  <c r="G30" i="3"/>
  <c r="L31" i="3" s="1"/>
  <c r="M31" i="3" s="1"/>
  <c r="H31" i="3" s="1"/>
  <c r="U86" i="3"/>
  <c r="S84" i="3"/>
  <c r="N83" i="3"/>
  <c r="V85" i="3"/>
  <c r="I84" i="3"/>
  <c r="S85" i="3" s="1"/>
  <c r="Q31" i="3"/>
  <c r="F37" i="3"/>
  <c r="J53" i="3"/>
  <c r="O53" i="3"/>
  <c r="E53" i="3"/>
  <c r="N61" i="1"/>
  <c r="S62" i="1"/>
  <c r="AC63" i="1"/>
  <c r="I62" i="1"/>
  <c r="Q33" i="1"/>
  <c r="J52" i="1"/>
  <c r="O52" i="1"/>
  <c r="E52" i="1"/>
  <c r="P43" i="1"/>
  <c r="N84" i="3" l="1"/>
  <c r="V86" i="3"/>
  <c r="I85" i="3"/>
  <c r="U87" i="3"/>
  <c r="P38" i="3"/>
  <c r="K38" i="3"/>
  <c r="F38" i="3" s="1"/>
  <c r="G31" i="3"/>
  <c r="R32" i="3"/>
  <c r="O54" i="3"/>
  <c r="J54" i="3"/>
  <c r="E54" i="3"/>
  <c r="G33" i="1"/>
  <c r="L34" i="1" s="1"/>
  <c r="M34" i="1" s="1"/>
  <c r="H34" i="1" s="1"/>
  <c r="S63" i="1"/>
  <c r="AC64" i="1"/>
  <c r="I63" i="1"/>
  <c r="S64" i="1" s="1"/>
  <c r="N62" i="1"/>
  <c r="R34" i="1"/>
  <c r="J53" i="1"/>
  <c r="O53" i="1"/>
  <c r="E53" i="1"/>
  <c r="F43" i="1"/>
  <c r="K44" i="1" s="1"/>
  <c r="Q34" i="1" l="1"/>
  <c r="N85" i="3"/>
  <c r="S86" i="3"/>
  <c r="U88" i="3"/>
  <c r="V87" i="3"/>
  <c r="I86" i="3"/>
  <c r="K39" i="3"/>
  <c r="P39" i="3"/>
  <c r="L32" i="3"/>
  <c r="M32" i="3" s="1"/>
  <c r="H32" i="3" s="1"/>
  <c r="Q32" i="3"/>
  <c r="E55" i="3"/>
  <c r="O55" i="3"/>
  <c r="J55" i="3"/>
  <c r="N63" i="1"/>
  <c r="AC65" i="1"/>
  <c r="I64" i="1"/>
  <c r="R35" i="1"/>
  <c r="G34" i="1"/>
  <c r="J54" i="1"/>
  <c r="E54" i="1"/>
  <c r="O54" i="1"/>
  <c r="P44" i="1"/>
  <c r="F44" i="1"/>
  <c r="K45" i="1" s="1"/>
  <c r="S87" i="3" l="1"/>
  <c r="U89" i="3"/>
  <c r="N86" i="3"/>
  <c r="V88" i="3"/>
  <c r="I87" i="3"/>
  <c r="S88" i="3" s="1"/>
  <c r="G32" i="3"/>
  <c r="Q33" i="3" s="1"/>
  <c r="J56" i="3"/>
  <c r="O56" i="3"/>
  <c r="E56" i="3"/>
  <c r="R33" i="3"/>
  <c r="F39" i="3"/>
  <c r="AC66" i="1"/>
  <c r="I65" i="1"/>
  <c r="S66" i="1" s="1"/>
  <c r="N64" i="1"/>
  <c r="S65" i="1"/>
  <c r="L35" i="1"/>
  <c r="M35" i="1" s="1"/>
  <c r="H35" i="1" s="1"/>
  <c r="R36" i="1" s="1"/>
  <c r="Q35" i="1"/>
  <c r="J55" i="1"/>
  <c r="E55" i="1"/>
  <c r="O55" i="1"/>
  <c r="P45" i="1"/>
  <c r="F45" i="1"/>
  <c r="K46" i="1" s="1"/>
  <c r="L33" i="3" l="1"/>
  <c r="M33" i="3" s="1"/>
  <c r="H33" i="3" s="1"/>
  <c r="U90" i="3"/>
  <c r="N87" i="3"/>
  <c r="V89" i="3"/>
  <c r="I88" i="3"/>
  <c r="R34" i="3"/>
  <c r="K40" i="3"/>
  <c r="F40" i="3" s="1"/>
  <c r="P40" i="3"/>
  <c r="G33" i="3"/>
  <c r="J57" i="3"/>
  <c r="O57" i="3"/>
  <c r="E57" i="3"/>
  <c r="N65" i="1"/>
  <c r="AC67" i="1"/>
  <c r="I66" i="1"/>
  <c r="G35" i="1"/>
  <c r="J56" i="1"/>
  <c r="O56" i="1"/>
  <c r="E56" i="1"/>
  <c r="P46" i="1"/>
  <c r="F46" i="1"/>
  <c r="K47" i="1" s="1"/>
  <c r="N88" i="3" l="1"/>
  <c r="S89" i="3"/>
  <c r="U91" i="3"/>
  <c r="V90" i="3"/>
  <c r="I89" i="3"/>
  <c r="S90" i="3" s="1"/>
  <c r="P41" i="3"/>
  <c r="K41" i="3"/>
  <c r="Q34" i="3"/>
  <c r="L34" i="3"/>
  <c r="M34" i="3" s="1"/>
  <c r="H34" i="3" s="1"/>
  <c r="O58" i="3"/>
  <c r="E58" i="3"/>
  <c r="J58" i="3"/>
  <c r="N66" i="1"/>
  <c r="S67" i="1"/>
  <c r="AC68" i="1"/>
  <c r="I67" i="1"/>
  <c r="L36" i="1"/>
  <c r="M36" i="1" s="1"/>
  <c r="H36" i="1" s="1"/>
  <c r="Q36" i="1"/>
  <c r="J57" i="1"/>
  <c r="E57" i="1"/>
  <c r="O57" i="1"/>
  <c r="P47" i="1"/>
  <c r="N89" i="3" l="1"/>
  <c r="V91" i="3"/>
  <c r="I90" i="3"/>
  <c r="U92" i="3"/>
  <c r="G34" i="3"/>
  <c r="R35" i="3"/>
  <c r="F41" i="3"/>
  <c r="E59" i="3"/>
  <c r="O59" i="3"/>
  <c r="J59" i="3"/>
  <c r="G36" i="1"/>
  <c r="Q37" i="1" s="1"/>
  <c r="S68" i="1"/>
  <c r="I68" i="1"/>
  <c r="S69" i="1" s="1"/>
  <c r="AC69" i="1"/>
  <c r="N67" i="1"/>
  <c r="L37" i="1"/>
  <c r="M37" i="1" s="1"/>
  <c r="H37" i="1" s="1"/>
  <c r="R37" i="1"/>
  <c r="J58" i="1"/>
  <c r="O58" i="1"/>
  <c r="E58" i="1"/>
  <c r="F47" i="1"/>
  <c r="K48" i="1" s="1"/>
  <c r="U93" i="3" l="1"/>
  <c r="V92" i="3"/>
  <c r="I91" i="3"/>
  <c r="N91" i="3" s="1"/>
  <c r="N90" i="3"/>
  <c r="S91" i="3"/>
  <c r="P42" i="3"/>
  <c r="K42" i="3"/>
  <c r="F42" i="3" s="1"/>
  <c r="J60" i="3"/>
  <c r="O60" i="3"/>
  <c r="E60" i="3"/>
  <c r="Q35" i="3"/>
  <c r="L35" i="3"/>
  <c r="M35" i="3" s="1"/>
  <c r="H35" i="3" s="1"/>
  <c r="G37" i="1"/>
  <c r="Q38" i="1" s="1"/>
  <c r="AC70" i="1"/>
  <c r="I69" i="1"/>
  <c r="N68" i="1"/>
  <c r="R38" i="1"/>
  <c r="J59" i="1"/>
  <c r="E59" i="1"/>
  <c r="O59" i="1"/>
  <c r="F48" i="1"/>
  <c r="K49" i="1" s="1"/>
  <c r="P48" i="1"/>
  <c r="L38" i="1" l="1"/>
  <c r="M38" i="1" s="1"/>
  <c r="H38" i="1" s="1"/>
  <c r="R39" i="1" s="1"/>
  <c r="V93" i="3"/>
  <c r="I92" i="3"/>
  <c r="N92" i="3" s="1"/>
  <c r="S92" i="3"/>
  <c r="U94" i="3"/>
  <c r="K43" i="3"/>
  <c r="P43" i="3"/>
  <c r="J61" i="3"/>
  <c r="O61" i="3"/>
  <c r="E61" i="3"/>
  <c r="R36" i="3"/>
  <c r="G35" i="3"/>
  <c r="G38" i="1"/>
  <c r="Q39" i="1" s="1"/>
  <c r="N69" i="1"/>
  <c r="S70" i="1"/>
  <c r="AC71" i="1"/>
  <c r="I70" i="1"/>
  <c r="S71" i="1" s="1"/>
  <c r="J60" i="1"/>
  <c r="E60" i="1"/>
  <c r="O60" i="1"/>
  <c r="P49" i="1"/>
  <c r="F49" i="1"/>
  <c r="K50" i="1" s="1"/>
  <c r="L39" i="1" l="1"/>
  <c r="M39" i="1" s="1"/>
  <c r="H39" i="1" s="1"/>
  <c r="R40" i="1" s="1"/>
  <c r="U95" i="3"/>
  <c r="S93" i="3"/>
  <c r="V94" i="3"/>
  <c r="I93" i="3"/>
  <c r="N93" i="3" s="1"/>
  <c r="O62" i="3"/>
  <c r="E62" i="3"/>
  <c r="J62" i="3"/>
  <c r="L36" i="3"/>
  <c r="M36" i="3" s="1"/>
  <c r="H36" i="3" s="1"/>
  <c r="Q36" i="3"/>
  <c r="F43" i="3"/>
  <c r="I71" i="1"/>
  <c r="AC72" i="1"/>
  <c r="N70" i="1"/>
  <c r="G39" i="1"/>
  <c r="J61" i="1"/>
  <c r="O61" i="1"/>
  <c r="E61" i="1"/>
  <c r="P50" i="1"/>
  <c r="G36" i="3" l="1"/>
  <c r="S94" i="3"/>
  <c r="V95" i="3"/>
  <c r="I94" i="3"/>
  <c r="S95" i="3" s="1"/>
  <c r="U96" i="3"/>
  <c r="Q37" i="3"/>
  <c r="L37" i="3"/>
  <c r="M37" i="3" s="1"/>
  <c r="H37" i="3" s="1"/>
  <c r="E63" i="3"/>
  <c r="J63" i="3"/>
  <c r="O63" i="3"/>
  <c r="R37" i="3"/>
  <c r="K44" i="3"/>
  <c r="F44" i="3" s="1"/>
  <c r="P44" i="3"/>
  <c r="AC73" i="1"/>
  <c r="I72" i="1"/>
  <c r="S73" i="1" s="1"/>
  <c r="N71" i="1"/>
  <c r="S72" i="1"/>
  <c r="L40" i="1"/>
  <c r="M40" i="1" s="1"/>
  <c r="H40" i="1" s="1"/>
  <c r="Q40" i="1"/>
  <c r="J62" i="1"/>
  <c r="O62" i="1"/>
  <c r="E62" i="1"/>
  <c r="F50" i="1"/>
  <c r="K51" i="1" s="1"/>
  <c r="G40" i="1" l="1"/>
  <c r="U97" i="3"/>
  <c r="N94" i="3"/>
  <c r="V96" i="3"/>
  <c r="I95" i="3"/>
  <c r="G37" i="3"/>
  <c r="Q38" i="3" s="1"/>
  <c r="R38" i="3"/>
  <c r="P45" i="3"/>
  <c r="K45" i="3"/>
  <c r="J64" i="3"/>
  <c r="O64" i="3"/>
  <c r="E64" i="3"/>
  <c r="N72" i="1"/>
  <c r="I73" i="1"/>
  <c r="AC74" i="1"/>
  <c r="L41" i="1"/>
  <c r="M41" i="1" s="1"/>
  <c r="H41" i="1" s="1"/>
  <c r="R42" i="1" s="1"/>
  <c r="Q41" i="1"/>
  <c r="R41" i="1"/>
  <c r="J63" i="1"/>
  <c r="E63" i="1"/>
  <c r="O63" i="1"/>
  <c r="P51" i="1"/>
  <c r="F51" i="1"/>
  <c r="K52" i="1" s="1"/>
  <c r="L38" i="3" l="1"/>
  <c r="M38" i="3" s="1"/>
  <c r="H38" i="3" s="1"/>
  <c r="N95" i="3"/>
  <c r="S96" i="3"/>
  <c r="U98" i="3"/>
  <c r="V97" i="3"/>
  <c r="I96" i="3"/>
  <c r="N96" i="3" s="1"/>
  <c r="R39" i="3"/>
  <c r="F45" i="3"/>
  <c r="G38" i="3"/>
  <c r="J65" i="3"/>
  <c r="O65" i="3"/>
  <c r="E65" i="3"/>
  <c r="G41" i="1"/>
  <c r="AC75" i="1"/>
  <c r="I74" i="1"/>
  <c r="N74" i="1" s="1"/>
  <c r="N73" i="1"/>
  <c r="S74" i="1"/>
  <c r="J64" i="1"/>
  <c r="E64" i="1"/>
  <c r="O64" i="1"/>
  <c r="P52" i="1"/>
  <c r="U99" i="3" l="1"/>
  <c r="V98" i="3"/>
  <c r="I97" i="3"/>
  <c r="N97" i="3" s="1"/>
  <c r="S97" i="3"/>
  <c r="L39" i="3"/>
  <c r="M39" i="3" s="1"/>
  <c r="H39" i="3" s="1"/>
  <c r="Q39" i="3"/>
  <c r="P46" i="3"/>
  <c r="K46" i="3"/>
  <c r="F46" i="3" s="1"/>
  <c r="O66" i="3"/>
  <c r="E66" i="3"/>
  <c r="J66" i="3"/>
  <c r="I75" i="1"/>
  <c r="S76" i="1" s="1"/>
  <c r="AC76" i="1"/>
  <c r="S75" i="1"/>
  <c r="L42" i="1"/>
  <c r="Q42" i="1"/>
  <c r="J65" i="1"/>
  <c r="E65" i="1"/>
  <c r="O65" i="1"/>
  <c r="F52" i="1"/>
  <c r="K53" i="1" s="1"/>
  <c r="N75" i="1" l="1"/>
  <c r="V99" i="3"/>
  <c r="I98" i="3"/>
  <c r="S99" i="3" s="1"/>
  <c r="S98" i="3"/>
  <c r="U100" i="3"/>
  <c r="G39" i="3"/>
  <c r="L40" i="3" s="1"/>
  <c r="M40" i="3" s="1"/>
  <c r="H40" i="3" s="1"/>
  <c r="P47" i="3"/>
  <c r="K47" i="3"/>
  <c r="E67" i="3"/>
  <c r="J67" i="3"/>
  <c r="O67" i="3"/>
  <c r="R40" i="3"/>
  <c r="G42" i="1"/>
  <c r="M42" i="1"/>
  <c r="H42" i="1" s="1"/>
  <c r="AC77" i="1"/>
  <c r="I76" i="1"/>
  <c r="J66" i="1"/>
  <c r="E66" i="1"/>
  <c r="O66" i="1"/>
  <c r="P53" i="1"/>
  <c r="F53" i="1"/>
  <c r="K54" i="1" s="1"/>
  <c r="N98" i="3" l="1"/>
  <c r="U101" i="3"/>
  <c r="Q40" i="3"/>
  <c r="V100" i="3"/>
  <c r="I99" i="3"/>
  <c r="G40" i="3"/>
  <c r="L41" i="3" s="1"/>
  <c r="M41" i="3" s="1"/>
  <c r="H41" i="3" s="1"/>
  <c r="R41" i="3"/>
  <c r="O68" i="3"/>
  <c r="E68" i="3"/>
  <c r="J68" i="3"/>
  <c r="F47" i="3"/>
  <c r="R43" i="1"/>
  <c r="N76" i="1"/>
  <c r="S77" i="1"/>
  <c r="I77" i="1"/>
  <c r="AC78" i="1"/>
  <c r="L43" i="1"/>
  <c r="Q43" i="1"/>
  <c r="J67" i="1"/>
  <c r="O67" i="1"/>
  <c r="E67" i="1"/>
  <c r="P54" i="1"/>
  <c r="Q41" i="3" l="1"/>
  <c r="N99" i="3"/>
  <c r="S100" i="3"/>
  <c r="V101" i="3"/>
  <c r="I100" i="3"/>
  <c r="U102" i="3"/>
  <c r="R42" i="3"/>
  <c r="G41" i="3"/>
  <c r="K48" i="3"/>
  <c r="F48" i="3" s="1"/>
  <c r="P48" i="3"/>
  <c r="J69" i="3"/>
  <c r="O69" i="3"/>
  <c r="E69" i="3"/>
  <c r="M43" i="1"/>
  <c r="H43" i="1" s="1"/>
  <c r="G43" i="1"/>
  <c r="AC79" i="1"/>
  <c r="I78" i="1"/>
  <c r="N77" i="1"/>
  <c r="S78" i="1"/>
  <c r="J68" i="1"/>
  <c r="E68" i="1"/>
  <c r="O68" i="1"/>
  <c r="F54" i="1"/>
  <c r="K55" i="1" s="1"/>
  <c r="S101" i="3" l="1"/>
  <c r="V102" i="3"/>
  <c r="I101" i="3"/>
  <c r="U103" i="3"/>
  <c r="N100" i="3"/>
  <c r="Q42" i="3"/>
  <c r="L42" i="3"/>
  <c r="M42" i="3" s="1"/>
  <c r="H42" i="3" s="1"/>
  <c r="K49" i="3"/>
  <c r="F49" i="3" s="1"/>
  <c r="P49" i="3"/>
  <c r="O70" i="3"/>
  <c r="J70" i="3"/>
  <c r="E70" i="3"/>
  <c r="I79" i="1"/>
  <c r="N79" i="1" s="1"/>
  <c r="AC80" i="1"/>
  <c r="N78" i="1"/>
  <c r="S79" i="1"/>
  <c r="L44" i="1"/>
  <c r="Q44" i="1"/>
  <c r="R44" i="1"/>
  <c r="J69" i="1"/>
  <c r="E69" i="1"/>
  <c r="O69" i="1"/>
  <c r="F55" i="1"/>
  <c r="K56" i="1" s="1"/>
  <c r="P55" i="1"/>
  <c r="V103" i="3" l="1"/>
  <c r="I102" i="3"/>
  <c r="N102" i="3" s="1"/>
  <c r="U104" i="3"/>
  <c r="S102" i="3"/>
  <c r="N101" i="3"/>
  <c r="P50" i="3"/>
  <c r="K50" i="3"/>
  <c r="F50" i="3" s="1"/>
  <c r="J71" i="3"/>
  <c r="O71" i="3"/>
  <c r="E71" i="3"/>
  <c r="G42" i="3"/>
  <c r="R43" i="3"/>
  <c r="I80" i="1"/>
  <c r="N80" i="1" s="1"/>
  <c r="AC81" i="1"/>
  <c r="M44" i="1"/>
  <c r="H44" i="1" s="1"/>
  <c r="G44" i="1"/>
  <c r="S80" i="1"/>
  <c r="J70" i="1"/>
  <c r="E70" i="1"/>
  <c r="O70" i="1"/>
  <c r="P56" i="1"/>
  <c r="S103" i="3" l="1"/>
  <c r="U105" i="3"/>
  <c r="V104" i="3"/>
  <c r="I103" i="3"/>
  <c r="S104" i="3" s="1"/>
  <c r="O72" i="3"/>
  <c r="J72" i="3"/>
  <c r="E72" i="3"/>
  <c r="P51" i="3"/>
  <c r="K51" i="3"/>
  <c r="L43" i="3"/>
  <c r="M43" i="3" s="1"/>
  <c r="H43" i="3" s="1"/>
  <c r="Q43" i="3"/>
  <c r="R45" i="1"/>
  <c r="AC82" i="1"/>
  <c r="I81" i="1"/>
  <c r="N81" i="1" s="1"/>
  <c r="L45" i="1"/>
  <c r="Q45" i="1"/>
  <c r="S81" i="1"/>
  <c r="J71" i="1"/>
  <c r="E71" i="1"/>
  <c r="O71" i="1"/>
  <c r="F56" i="1"/>
  <c r="K57" i="1" s="1"/>
  <c r="V105" i="3" l="1"/>
  <c r="I104" i="3"/>
  <c r="U106" i="3"/>
  <c r="N103" i="3"/>
  <c r="R44" i="3"/>
  <c r="F51" i="3"/>
  <c r="E73" i="3"/>
  <c r="O73" i="3"/>
  <c r="J73" i="3"/>
  <c r="G43" i="3"/>
  <c r="AC83" i="1"/>
  <c r="I82" i="1"/>
  <c r="N82" i="1" s="1"/>
  <c r="M45" i="1"/>
  <c r="H45" i="1" s="1"/>
  <c r="G45" i="1"/>
  <c r="S82" i="1"/>
  <c r="J72" i="1"/>
  <c r="O72" i="1"/>
  <c r="E72" i="1"/>
  <c r="P57" i="1"/>
  <c r="F57" i="1"/>
  <c r="K58" i="1" s="1"/>
  <c r="N104" i="3" l="1"/>
  <c r="S105" i="3"/>
  <c r="U107" i="3"/>
  <c r="V106" i="3"/>
  <c r="I105" i="3"/>
  <c r="O74" i="3"/>
  <c r="E74" i="3"/>
  <c r="J74" i="3"/>
  <c r="K52" i="3"/>
  <c r="F52" i="3" s="1"/>
  <c r="P52" i="3"/>
  <c r="L44" i="3"/>
  <c r="M44" i="3" s="1"/>
  <c r="H44" i="3" s="1"/>
  <c r="Q44" i="3"/>
  <c r="R46" i="1"/>
  <c r="L46" i="1"/>
  <c r="Q46" i="1"/>
  <c r="S83" i="1"/>
  <c r="AC84" i="1"/>
  <c r="I83" i="1"/>
  <c r="S84" i="1" s="1"/>
  <c r="J73" i="1"/>
  <c r="E73" i="1"/>
  <c r="O73" i="1"/>
  <c r="P58" i="1"/>
  <c r="S106" i="3" l="1"/>
  <c r="U108" i="3"/>
  <c r="V107" i="3"/>
  <c r="I106" i="3"/>
  <c r="N105" i="3"/>
  <c r="R45" i="3"/>
  <c r="J75" i="3"/>
  <c r="O75" i="3"/>
  <c r="E75" i="3"/>
  <c r="K53" i="3"/>
  <c r="P53" i="3"/>
  <c r="G44" i="3"/>
  <c r="AC85" i="1"/>
  <c r="I84" i="1"/>
  <c r="N83" i="1"/>
  <c r="M46" i="1"/>
  <c r="H46" i="1" s="1"/>
  <c r="G46" i="1"/>
  <c r="J74" i="1"/>
  <c r="O74" i="1"/>
  <c r="E74" i="1"/>
  <c r="F58" i="1"/>
  <c r="K59" i="1" s="1"/>
  <c r="S107" i="3" l="1"/>
  <c r="U109" i="3"/>
  <c r="N106" i="3"/>
  <c r="V108" i="3"/>
  <c r="I107" i="3"/>
  <c r="Q45" i="3"/>
  <c r="L45" i="3"/>
  <c r="M45" i="3" s="1"/>
  <c r="H45" i="3" s="1"/>
  <c r="O76" i="3"/>
  <c r="J76" i="3"/>
  <c r="E76" i="3"/>
  <c r="F53" i="3"/>
  <c r="L47" i="1"/>
  <c r="M47" i="1" s="1"/>
  <c r="H47" i="1" s="1"/>
  <c r="R48" i="1" s="1"/>
  <c r="Q47" i="1"/>
  <c r="N84" i="1"/>
  <c r="S85" i="1"/>
  <c r="R47" i="1"/>
  <c r="AC86" i="1"/>
  <c r="I85" i="1"/>
  <c r="J75" i="1"/>
  <c r="O75" i="1"/>
  <c r="E75" i="1"/>
  <c r="P59" i="1"/>
  <c r="V109" i="3" l="1"/>
  <c r="I108" i="3"/>
  <c r="N108" i="3" s="1"/>
  <c r="U110" i="3"/>
  <c r="S108" i="3"/>
  <c r="N107" i="3"/>
  <c r="G45" i="3"/>
  <c r="E77" i="3"/>
  <c r="O77" i="3"/>
  <c r="J77" i="3"/>
  <c r="R46" i="3"/>
  <c r="P54" i="3"/>
  <c r="K54" i="3"/>
  <c r="F54" i="3" s="1"/>
  <c r="G47" i="1"/>
  <c r="L48" i="1" s="1"/>
  <c r="AC87" i="1"/>
  <c r="I86" i="1"/>
  <c r="N85" i="1"/>
  <c r="S86" i="1"/>
  <c r="J76" i="1"/>
  <c r="E76" i="1"/>
  <c r="O76" i="1"/>
  <c r="F59" i="1"/>
  <c r="K60" i="1" s="1"/>
  <c r="Q48" i="1" l="1"/>
  <c r="U111" i="3"/>
  <c r="S109" i="3"/>
  <c r="V110" i="3"/>
  <c r="I109" i="3"/>
  <c r="O78" i="3"/>
  <c r="E78" i="3"/>
  <c r="J78" i="3"/>
  <c r="P55" i="3"/>
  <c r="K55" i="3"/>
  <c r="L46" i="3"/>
  <c r="M46" i="3" s="1"/>
  <c r="H46" i="3" s="1"/>
  <c r="Q46" i="3"/>
  <c r="N86" i="1"/>
  <c r="S87" i="1"/>
  <c r="M48" i="1"/>
  <c r="H48" i="1" s="1"/>
  <c r="G48" i="1"/>
  <c r="I87" i="1"/>
  <c r="AC88" i="1"/>
  <c r="J77" i="1"/>
  <c r="E77" i="1"/>
  <c r="O77" i="1"/>
  <c r="F60" i="1"/>
  <c r="K61" i="1" s="1"/>
  <c r="P60" i="1"/>
  <c r="S110" i="3" l="1"/>
  <c r="V111" i="3"/>
  <c r="I110" i="3"/>
  <c r="N109" i="3"/>
  <c r="U112" i="3"/>
  <c r="G46" i="3"/>
  <c r="L47" i="3" s="1"/>
  <c r="M47" i="3" s="1"/>
  <c r="H47" i="3" s="1"/>
  <c r="J79" i="3"/>
  <c r="E79" i="3"/>
  <c r="O79" i="3"/>
  <c r="F55" i="3"/>
  <c r="R47" i="3"/>
  <c r="R49" i="1"/>
  <c r="S88" i="1"/>
  <c r="N87" i="1"/>
  <c r="I88" i="1"/>
  <c r="AC89" i="1"/>
  <c r="L49" i="1"/>
  <c r="M49" i="1" s="1"/>
  <c r="H49" i="1" s="1"/>
  <c r="R50" i="1" s="1"/>
  <c r="Q49" i="1"/>
  <c r="J78" i="1"/>
  <c r="E78" i="1"/>
  <c r="O78" i="1"/>
  <c r="P61" i="1"/>
  <c r="F61" i="1"/>
  <c r="K62" i="1" s="1"/>
  <c r="V112" i="3" l="1"/>
  <c r="I111" i="3"/>
  <c r="N111" i="3" s="1"/>
  <c r="Q47" i="3"/>
  <c r="U113" i="3"/>
  <c r="S111" i="3"/>
  <c r="N110" i="3"/>
  <c r="R48" i="3"/>
  <c r="O80" i="3"/>
  <c r="J80" i="3"/>
  <c r="E80" i="3"/>
  <c r="G47" i="3"/>
  <c r="K56" i="3"/>
  <c r="P56" i="3"/>
  <c r="I89" i="1"/>
  <c r="N89" i="1" s="1"/>
  <c r="AC90" i="1"/>
  <c r="S89" i="1"/>
  <c r="N88" i="1"/>
  <c r="G49" i="1"/>
  <c r="J79" i="1"/>
  <c r="E79" i="1"/>
  <c r="O79" i="1"/>
  <c r="P62" i="1"/>
  <c r="U114" i="3" l="1"/>
  <c r="S112" i="3"/>
  <c r="V113" i="3"/>
  <c r="I112" i="3"/>
  <c r="E81" i="3"/>
  <c r="O81" i="3"/>
  <c r="J81" i="3"/>
  <c r="L48" i="3"/>
  <c r="M48" i="3" s="1"/>
  <c r="H48" i="3" s="1"/>
  <c r="Q48" i="3"/>
  <c r="F56" i="3"/>
  <c r="L50" i="1"/>
  <c r="M50" i="1" s="1"/>
  <c r="H50" i="1" s="1"/>
  <c r="Q50" i="1"/>
  <c r="I90" i="1"/>
  <c r="S91" i="1" s="1"/>
  <c r="AC91" i="1"/>
  <c r="S90" i="1"/>
  <c r="J80" i="1"/>
  <c r="E80" i="1"/>
  <c r="O80" i="1"/>
  <c r="F62" i="1"/>
  <c r="K63" i="1" s="1"/>
  <c r="G50" i="1" l="1"/>
  <c r="S113" i="3"/>
  <c r="N112" i="3"/>
  <c r="V114" i="3"/>
  <c r="I113" i="3"/>
  <c r="U115" i="3"/>
  <c r="G48" i="3"/>
  <c r="R49" i="3"/>
  <c r="K57" i="3"/>
  <c r="F57" i="3" s="1"/>
  <c r="P57" i="3"/>
  <c r="O82" i="3"/>
  <c r="E82" i="3"/>
  <c r="J82" i="3"/>
  <c r="N90" i="1"/>
  <c r="I91" i="1"/>
  <c r="AC92" i="1"/>
  <c r="L51" i="1"/>
  <c r="M51" i="1" s="1"/>
  <c r="Q51" i="1"/>
  <c r="R51" i="1"/>
  <c r="H51" i="1"/>
  <c r="R52" i="1" s="1"/>
  <c r="J81" i="1"/>
  <c r="E81" i="1"/>
  <c r="O81" i="1"/>
  <c r="P63" i="1"/>
  <c r="U116" i="3" l="1"/>
  <c r="V115" i="3"/>
  <c r="I114" i="3"/>
  <c r="N114" i="3" s="1"/>
  <c r="S114" i="3"/>
  <c r="N113" i="3"/>
  <c r="P58" i="3"/>
  <c r="K58" i="3"/>
  <c r="F58" i="3" s="1"/>
  <c r="J83" i="3"/>
  <c r="O83" i="3"/>
  <c r="E83" i="3"/>
  <c r="Q49" i="3"/>
  <c r="L49" i="3"/>
  <c r="M49" i="3" s="1"/>
  <c r="H49" i="3" s="1"/>
  <c r="G51" i="1"/>
  <c r="I92" i="1"/>
  <c r="AC93" i="1"/>
  <c r="N91" i="1"/>
  <c r="S92" i="1"/>
  <c r="J82" i="1"/>
  <c r="E82" i="1"/>
  <c r="O82" i="1"/>
  <c r="F63" i="1"/>
  <c r="K64" i="1" s="1"/>
  <c r="V116" i="3" l="1"/>
  <c r="I115" i="3"/>
  <c r="N115" i="3" s="1"/>
  <c r="S115" i="3"/>
  <c r="U117" i="3"/>
  <c r="P59" i="3"/>
  <c r="K59" i="3"/>
  <c r="O84" i="3"/>
  <c r="J84" i="3"/>
  <c r="E84" i="3"/>
  <c r="R50" i="3"/>
  <c r="G49" i="3"/>
  <c r="N92" i="1"/>
  <c r="S93" i="1"/>
  <c r="I93" i="1"/>
  <c r="N93" i="1" s="1"/>
  <c r="AC94" i="1"/>
  <c r="L52" i="1"/>
  <c r="M52" i="1" s="1"/>
  <c r="H52" i="1" s="1"/>
  <c r="Q52" i="1"/>
  <c r="J83" i="1"/>
  <c r="E83" i="1"/>
  <c r="O83" i="1"/>
  <c r="F64" i="1"/>
  <c r="K65" i="1" s="1"/>
  <c r="P64" i="1"/>
  <c r="S116" i="3" l="1"/>
  <c r="U118" i="3"/>
  <c r="V117" i="3"/>
  <c r="I116" i="3"/>
  <c r="N116" i="3" s="1"/>
  <c r="E85" i="3"/>
  <c r="O85" i="3"/>
  <c r="J85" i="3"/>
  <c r="L50" i="3"/>
  <c r="M50" i="3" s="1"/>
  <c r="H50" i="3" s="1"/>
  <c r="Q50" i="3"/>
  <c r="F59" i="3"/>
  <c r="R53" i="1"/>
  <c r="G52" i="1"/>
  <c r="AC95" i="1"/>
  <c r="I94" i="1"/>
  <c r="S94" i="1"/>
  <c r="J84" i="1"/>
  <c r="O84" i="1"/>
  <c r="E84" i="1"/>
  <c r="P65" i="1"/>
  <c r="F65" i="1"/>
  <c r="K66" i="1" s="1"/>
  <c r="U119" i="3" l="1"/>
  <c r="V118" i="3"/>
  <c r="I117" i="3"/>
  <c r="N117" i="3" s="1"/>
  <c r="S117" i="3"/>
  <c r="G50" i="3"/>
  <c r="O86" i="3"/>
  <c r="E86" i="3"/>
  <c r="J86" i="3"/>
  <c r="R51" i="3"/>
  <c r="K60" i="3"/>
  <c r="P60" i="3"/>
  <c r="L53" i="1"/>
  <c r="M53" i="1" s="1"/>
  <c r="H53" i="1" s="1"/>
  <c r="Q53" i="1"/>
  <c r="S95" i="1"/>
  <c r="N94" i="1"/>
  <c r="I95" i="1"/>
  <c r="N95" i="1" s="1"/>
  <c r="AC96" i="1"/>
  <c r="J85" i="1"/>
  <c r="E85" i="1"/>
  <c r="O85" i="1"/>
  <c r="P66" i="1"/>
  <c r="F66" i="1"/>
  <c r="K67" i="1" s="1"/>
  <c r="V119" i="3" l="1"/>
  <c r="I118" i="3"/>
  <c r="S119" i="3" s="1"/>
  <c r="S118" i="3"/>
  <c r="U120" i="3"/>
  <c r="J87" i="3"/>
  <c r="O87" i="3"/>
  <c r="E87" i="3"/>
  <c r="F60" i="3"/>
  <c r="Q51" i="3"/>
  <c r="L51" i="3"/>
  <c r="M51" i="3" s="1"/>
  <c r="H51" i="3" s="1"/>
  <c r="G53" i="1"/>
  <c r="AC97" i="1"/>
  <c r="I96" i="1"/>
  <c r="N96" i="1" s="1"/>
  <c r="S96" i="1"/>
  <c r="L54" i="1"/>
  <c r="M54" i="1" s="1"/>
  <c r="H54" i="1" s="1"/>
  <c r="Q54" i="1"/>
  <c r="R54" i="1"/>
  <c r="J86" i="1"/>
  <c r="O86" i="1"/>
  <c r="E86" i="1"/>
  <c r="P67" i="1"/>
  <c r="N118" i="3" l="1"/>
  <c r="U121" i="3"/>
  <c r="V120" i="3"/>
  <c r="I119" i="3"/>
  <c r="G51" i="3"/>
  <c r="L52" i="3" s="1"/>
  <c r="M52" i="3" s="1"/>
  <c r="H52" i="3" s="1"/>
  <c r="K61" i="3"/>
  <c r="F61" i="3" s="1"/>
  <c r="P61" i="3"/>
  <c r="O88" i="3"/>
  <c r="J88" i="3"/>
  <c r="E88" i="3"/>
  <c r="R52" i="3"/>
  <c r="G54" i="1"/>
  <c r="L55" i="1" s="1"/>
  <c r="M55" i="1" s="1"/>
  <c r="H55" i="1" s="1"/>
  <c r="R55" i="1"/>
  <c r="S97" i="1"/>
  <c r="I97" i="1"/>
  <c r="AC98" i="1"/>
  <c r="J87" i="1"/>
  <c r="E87" i="1"/>
  <c r="O87" i="1"/>
  <c r="F67" i="1"/>
  <c r="K68" i="1" s="1"/>
  <c r="Q52" i="3" l="1"/>
  <c r="N119" i="3"/>
  <c r="S120" i="3"/>
  <c r="V121" i="3"/>
  <c r="I120" i="3"/>
  <c r="U122" i="3"/>
  <c r="G52" i="3"/>
  <c r="Q53" i="3" s="1"/>
  <c r="R53" i="3"/>
  <c r="P62" i="3"/>
  <c r="K62" i="3"/>
  <c r="E89" i="3"/>
  <c r="O89" i="3"/>
  <c r="J89" i="3"/>
  <c r="Q55" i="1"/>
  <c r="G55" i="1"/>
  <c r="R56" i="1"/>
  <c r="S98" i="1"/>
  <c r="N97" i="1"/>
  <c r="I98" i="1"/>
  <c r="AC99" i="1"/>
  <c r="J88" i="1"/>
  <c r="E88" i="1"/>
  <c r="O88" i="1"/>
  <c r="F68" i="1"/>
  <c r="K69" i="1" s="1"/>
  <c r="P68" i="1"/>
  <c r="U123" i="3" l="1"/>
  <c r="S121" i="3"/>
  <c r="L53" i="3"/>
  <c r="M53" i="3" s="1"/>
  <c r="H53" i="3" s="1"/>
  <c r="R54" i="3" s="1"/>
  <c r="N120" i="3"/>
  <c r="V122" i="3"/>
  <c r="I121" i="3"/>
  <c r="F62" i="3"/>
  <c r="J90" i="3"/>
  <c r="O90" i="3"/>
  <c r="E90" i="3"/>
  <c r="L56" i="1"/>
  <c r="Q56" i="1"/>
  <c r="AC100" i="1"/>
  <c r="I99" i="1"/>
  <c r="N99" i="1" s="1"/>
  <c r="S99" i="1"/>
  <c r="N98" i="1"/>
  <c r="J89" i="1"/>
  <c r="O89" i="1"/>
  <c r="E89" i="1"/>
  <c r="P69" i="1"/>
  <c r="F69" i="1"/>
  <c r="K70" i="1" s="1"/>
  <c r="G53" i="3" l="1"/>
  <c r="L54" i="3" s="1"/>
  <c r="M54" i="3" s="1"/>
  <c r="H54" i="3" s="1"/>
  <c r="S122" i="3"/>
  <c r="N121" i="3"/>
  <c r="U124" i="3"/>
  <c r="V123" i="3"/>
  <c r="I122" i="3"/>
  <c r="J91" i="3"/>
  <c r="O91" i="3"/>
  <c r="E91" i="3"/>
  <c r="P63" i="3"/>
  <c r="K63" i="3"/>
  <c r="Q54" i="3"/>
  <c r="M56" i="1"/>
  <c r="H56" i="1" s="1"/>
  <c r="G56" i="1"/>
  <c r="S100" i="1"/>
  <c r="I100" i="1"/>
  <c r="S101" i="1" s="1"/>
  <c r="AC101" i="1"/>
  <c r="J90" i="1"/>
  <c r="E90" i="1"/>
  <c r="O90" i="1"/>
  <c r="P70" i="1"/>
  <c r="V124" i="3" l="1"/>
  <c r="I123" i="3"/>
  <c r="N123" i="3" s="1"/>
  <c r="S123" i="3"/>
  <c r="U125" i="3"/>
  <c r="N122" i="3"/>
  <c r="G54" i="3"/>
  <c r="Q55" i="3" s="1"/>
  <c r="O92" i="3"/>
  <c r="E92" i="3"/>
  <c r="J92" i="3"/>
  <c r="F63" i="3"/>
  <c r="R55" i="3"/>
  <c r="L57" i="1"/>
  <c r="Q57" i="1"/>
  <c r="R57" i="1"/>
  <c r="I101" i="1"/>
  <c r="AC102" i="1"/>
  <c r="N100" i="1"/>
  <c r="J91" i="1"/>
  <c r="E91" i="1"/>
  <c r="O91" i="1"/>
  <c r="F70" i="1"/>
  <c r="K71" i="1" s="1"/>
  <c r="U126" i="3" l="1"/>
  <c r="S124" i="3"/>
  <c r="L55" i="3"/>
  <c r="M55" i="3" s="1"/>
  <c r="H55" i="3" s="1"/>
  <c r="R56" i="3" s="1"/>
  <c r="V125" i="3"/>
  <c r="I124" i="3"/>
  <c r="K64" i="3"/>
  <c r="F64" i="3" s="1"/>
  <c r="P64" i="3"/>
  <c r="E93" i="3"/>
  <c r="O93" i="3"/>
  <c r="J93" i="3"/>
  <c r="M57" i="1"/>
  <c r="H57" i="1" s="1"/>
  <c r="G57" i="1"/>
  <c r="I102" i="1"/>
  <c r="AC103" i="1"/>
  <c r="N101" i="1"/>
  <c r="S102" i="1"/>
  <c r="J92" i="1"/>
  <c r="O92" i="1"/>
  <c r="E92" i="1"/>
  <c r="P71" i="1"/>
  <c r="F71" i="1"/>
  <c r="K72" i="1" s="1"/>
  <c r="G55" i="3" l="1"/>
  <c r="S125" i="3"/>
  <c r="N124" i="3"/>
  <c r="V126" i="3"/>
  <c r="I125" i="3"/>
  <c r="U127" i="3"/>
  <c r="J94" i="3"/>
  <c r="O94" i="3"/>
  <c r="E94" i="3"/>
  <c r="L56" i="3"/>
  <c r="M56" i="3" s="1"/>
  <c r="H56" i="3" s="1"/>
  <c r="Q56" i="3"/>
  <c r="K65" i="3"/>
  <c r="P65" i="3"/>
  <c r="L58" i="1"/>
  <c r="Q58" i="1"/>
  <c r="R58" i="1"/>
  <c r="AC104" i="1"/>
  <c r="I103" i="1"/>
  <c r="N103" i="1" s="1"/>
  <c r="N102" i="1"/>
  <c r="S103" i="1"/>
  <c r="J93" i="1"/>
  <c r="O93" i="1"/>
  <c r="E93" i="1"/>
  <c r="P72" i="1"/>
  <c r="S126" i="3" l="1"/>
  <c r="V127" i="3"/>
  <c r="I126" i="3"/>
  <c r="U128" i="3"/>
  <c r="N125" i="3"/>
  <c r="R57" i="3"/>
  <c r="G56" i="3"/>
  <c r="J95" i="3"/>
  <c r="O95" i="3"/>
  <c r="E95" i="3"/>
  <c r="F65" i="3"/>
  <c r="M58" i="1"/>
  <c r="H58" i="1" s="1"/>
  <c r="G58" i="1"/>
  <c r="S104" i="1"/>
  <c r="AC105" i="1"/>
  <c r="I104" i="1"/>
  <c r="S105" i="1" s="1"/>
  <c r="J94" i="1"/>
  <c r="E94" i="1"/>
  <c r="O94" i="1"/>
  <c r="F72" i="1"/>
  <c r="K73" i="1" s="1"/>
  <c r="U129" i="3" l="1"/>
  <c r="S127" i="3"/>
  <c r="N126" i="3"/>
  <c r="V128" i="3"/>
  <c r="I127" i="3"/>
  <c r="P66" i="3"/>
  <c r="K66" i="3"/>
  <c r="F66" i="3" s="1"/>
  <c r="O96" i="3"/>
  <c r="E96" i="3"/>
  <c r="J96" i="3"/>
  <c r="Q57" i="3"/>
  <c r="L57" i="3"/>
  <c r="M57" i="3" s="1"/>
  <c r="H57" i="3" s="1"/>
  <c r="L59" i="1"/>
  <c r="Q59" i="1"/>
  <c r="R59" i="1"/>
  <c r="AC106" i="1"/>
  <c r="I105" i="1"/>
  <c r="N104" i="1"/>
  <c r="J95" i="1"/>
  <c r="E95" i="1"/>
  <c r="O95" i="1"/>
  <c r="P73" i="1"/>
  <c r="F73" i="1"/>
  <c r="K74" i="1" s="1"/>
  <c r="V129" i="3" l="1"/>
  <c r="I128" i="3"/>
  <c r="S129" i="3" s="1"/>
  <c r="S128" i="3"/>
  <c r="N127" i="3"/>
  <c r="U130" i="3"/>
  <c r="G57" i="3"/>
  <c r="K67" i="3"/>
  <c r="P67" i="3"/>
  <c r="E97" i="3"/>
  <c r="J97" i="3"/>
  <c r="O97" i="3"/>
  <c r="R58" i="3"/>
  <c r="M59" i="1"/>
  <c r="H59" i="1" s="1"/>
  <c r="G59" i="1"/>
  <c r="N105" i="1"/>
  <c r="S106" i="1"/>
  <c r="AC107" i="1"/>
  <c r="I106" i="1"/>
  <c r="S107" i="1" s="1"/>
  <c r="J96" i="1"/>
  <c r="E96" i="1"/>
  <c r="O96" i="1"/>
  <c r="P74" i="1"/>
  <c r="F74" i="1"/>
  <c r="K75" i="1" s="1"/>
  <c r="N128" i="3" l="1"/>
  <c r="L58" i="3"/>
  <c r="M58" i="3" s="1"/>
  <c r="H58" i="3" s="1"/>
  <c r="U131" i="3"/>
  <c r="Q58" i="3"/>
  <c r="V130" i="3"/>
  <c r="I129" i="3"/>
  <c r="R59" i="3"/>
  <c r="J98" i="3"/>
  <c r="O98" i="3"/>
  <c r="E98" i="3"/>
  <c r="F67" i="3"/>
  <c r="L60" i="1"/>
  <c r="Q60" i="1"/>
  <c r="R60" i="1"/>
  <c r="AC108" i="1"/>
  <c r="I107" i="1"/>
  <c r="N106" i="1"/>
  <c r="J97" i="1"/>
  <c r="O97" i="1"/>
  <c r="E97" i="1"/>
  <c r="P75" i="1"/>
  <c r="G58" i="3" l="1"/>
  <c r="U132" i="3"/>
  <c r="N129" i="3"/>
  <c r="S130" i="3"/>
  <c r="V131" i="3"/>
  <c r="I130" i="3"/>
  <c r="K68" i="3"/>
  <c r="F68" i="3" s="1"/>
  <c r="P68" i="3"/>
  <c r="J99" i="3"/>
  <c r="O99" i="3"/>
  <c r="E99" i="3"/>
  <c r="M60" i="1"/>
  <c r="H60" i="1" s="1"/>
  <c r="G60" i="1"/>
  <c r="N107" i="1"/>
  <c r="S108" i="1"/>
  <c r="I108" i="1"/>
  <c r="AC109" i="1"/>
  <c r="J98" i="1"/>
  <c r="O98" i="1"/>
  <c r="E98" i="1"/>
  <c r="F75" i="1"/>
  <c r="K76" i="1" s="1"/>
  <c r="Q59" i="3" l="1"/>
  <c r="L59" i="3"/>
  <c r="N130" i="3"/>
  <c r="S131" i="3"/>
  <c r="V132" i="3"/>
  <c r="I131" i="3"/>
  <c r="U133" i="3"/>
  <c r="P69" i="3"/>
  <c r="K69" i="3"/>
  <c r="O100" i="3"/>
  <c r="E100" i="3"/>
  <c r="J100" i="3"/>
  <c r="L61" i="1"/>
  <c r="M61" i="1" s="1"/>
  <c r="H61" i="1" s="1"/>
  <c r="R62" i="1" s="1"/>
  <c r="Q61" i="1"/>
  <c r="G61" i="1"/>
  <c r="L62" i="1" s="1"/>
  <c r="R61" i="1"/>
  <c r="N108" i="1"/>
  <c r="S109" i="1"/>
  <c r="AC110" i="1"/>
  <c r="I109" i="1"/>
  <c r="J99" i="1"/>
  <c r="O99" i="1"/>
  <c r="E99" i="1"/>
  <c r="F76" i="1"/>
  <c r="K77" i="1" s="1"/>
  <c r="P76" i="1"/>
  <c r="M59" i="3" l="1"/>
  <c r="H59" i="3" s="1"/>
  <c r="R60" i="3" s="1"/>
  <c r="G59" i="3"/>
  <c r="S132" i="3"/>
  <c r="U134" i="3"/>
  <c r="V133" i="3"/>
  <c r="I132" i="3"/>
  <c r="N131" i="3"/>
  <c r="F69" i="3"/>
  <c r="E101" i="3"/>
  <c r="J101" i="3"/>
  <c r="O101" i="3"/>
  <c r="M62" i="1"/>
  <c r="H62" i="1" s="1"/>
  <c r="Q62" i="1"/>
  <c r="N109" i="1"/>
  <c r="S110" i="1"/>
  <c r="I110" i="1"/>
  <c r="AC111" i="1"/>
  <c r="J100" i="1"/>
  <c r="E100" i="1"/>
  <c r="O100" i="1"/>
  <c r="P77" i="1"/>
  <c r="F77" i="1"/>
  <c r="K78" i="1" s="1"/>
  <c r="R63" i="1"/>
  <c r="G62" i="1"/>
  <c r="L63" i="1" s="1"/>
  <c r="M63" i="1" s="1"/>
  <c r="L60" i="3" l="1"/>
  <c r="Q60" i="3"/>
  <c r="V134" i="3"/>
  <c r="I133" i="3"/>
  <c r="N133" i="3" s="1"/>
  <c r="S133" i="3"/>
  <c r="U135" i="3"/>
  <c r="N132" i="3"/>
  <c r="P70" i="3"/>
  <c r="K70" i="3"/>
  <c r="O102" i="3"/>
  <c r="E102" i="3"/>
  <c r="J102" i="3"/>
  <c r="AC112" i="1"/>
  <c r="I111" i="1"/>
  <c r="N111" i="1" s="1"/>
  <c r="N110" i="1"/>
  <c r="S111" i="1"/>
  <c r="J101" i="1"/>
  <c r="O101" i="1"/>
  <c r="E101" i="1"/>
  <c r="F78" i="1"/>
  <c r="K79" i="1" s="1"/>
  <c r="P78" i="1"/>
  <c r="G63" i="1"/>
  <c r="L64" i="1" s="1"/>
  <c r="Q63" i="1"/>
  <c r="H63" i="1"/>
  <c r="M60" i="3" l="1"/>
  <c r="H60" i="3" s="1"/>
  <c r="R61" i="3" s="1"/>
  <c r="G60" i="3"/>
  <c r="U136" i="3"/>
  <c r="V135" i="3"/>
  <c r="I134" i="3"/>
  <c r="S134" i="3"/>
  <c r="F70" i="3"/>
  <c r="J103" i="3"/>
  <c r="O103" i="3"/>
  <c r="E103" i="3"/>
  <c r="S112" i="1"/>
  <c r="AC113" i="1"/>
  <c r="I112" i="1"/>
  <c r="N112" i="1" s="1"/>
  <c r="J102" i="1"/>
  <c r="E102" i="1"/>
  <c r="O102" i="1"/>
  <c r="M64" i="1"/>
  <c r="H64" i="1" s="1"/>
  <c r="P79" i="1"/>
  <c r="Q64" i="1"/>
  <c r="R64" i="1"/>
  <c r="L61" i="3" l="1"/>
  <c r="M61" i="3" s="1"/>
  <c r="H61" i="3" s="1"/>
  <c r="R62" i="3" s="1"/>
  <c r="Q61" i="3"/>
  <c r="S135" i="3"/>
  <c r="U137" i="3"/>
  <c r="N134" i="3"/>
  <c r="V136" i="3"/>
  <c r="I135" i="3"/>
  <c r="P71" i="3"/>
  <c r="K71" i="3"/>
  <c r="F71" i="3" s="1"/>
  <c r="O104" i="3"/>
  <c r="J104" i="3"/>
  <c r="E104" i="3"/>
  <c r="I113" i="1"/>
  <c r="N113" i="1" s="1"/>
  <c r="AC114" i="1"/>
  <c r="S113" i="1"/>
  <c r="J103" i="1"/>
  <c r="E103" i="1"/>
  <c r="O103" i="1"/>
  <c r="R65" i="1"/>
  <c r="G64" i="1"/>
  <c r="L65" i="1" s="1"/>
  <c r="M65" i="1" s="1"/>
  <c r="F79" i="1"/>
  <c r="K80" i="1" s="1"/>
  <c r="G61" i="3" l="1"/>
  <c r="L62" i="3" s="1"/>
  <c r="Q62" i="3"/>
  <c r="S136" i="3"/>
  <c r="V137" i="3"/>
  <c r="I136" i="3"/>
  <c r="S137" i="3" s="1"/>
  <c r="N135" i="3"/>
  <c r="U138" i="3"/>
  <c r="P72" i="3"/>
  <c r="K72" i="3"/>
  <c r="F72" i="3" s="1"/>
  <c r="E105" i="3"/>
  <c r="J105" i="3"/>
  <c r="O105" i="3"/>
  <c r="AC115" i="1"/>
  <c r="I114" i="1"/>
  <c r="N114" i="1" s="1"/>
  <c r="S114" i="1"/>
  <c r="J104" i="1"/>
  <c r="E104" i="1"/>
  <c r="O104" i="1"/>
  <c r="P80" i="1"/>
  <c r="F80" i="1"/>
  <c r="K81" i="1" s="1"/>
  <c r="G65" i="1"/>
  <c r="L66" i="1" s="1"/>
  <c r="Q65" i="1"/>
  <c r="H65" i="1"/>
  <c r="M62" i="3" l="1"/>
  <c r="H62" i="3" s="1"/>
  <c r="R63" i="3" s="1"/>
  <c r="G62" i="3"/>
  <c r="V138" i="3"/>
  <c r="I137" i="3"/>
  <c r="N136" i="3"/>
  <c r="U139" i="3"/>
  <c r="O106" i="3"/>
  <c r="E106" i="3"/>
  <c r="J106" i="3"/>
  <c r="K73" i="3"/>
  <c r="F73" i="3" s="1"/>
  <c r="P73" i="3"/>
  <c r="S115" i="1"/>
  <c r="AC116" i="1"/>
  <c r="I115" i="1"/>
  <c r="S116" i="1" s="1"/>
  <c r="J105" i="1"/>
  <c r="O105" i="1"/>
  <c r="E105" i="1"/>
  <c r="M66" i="1"/>
  <c r="H66" i="1" s="1"/>
  <c r="P81" i="1"/>
  <c r="F81" i="1"/>
  <c r="K82" i="1" s="1"/>
  <c r="Q66" i="1"/>
  <c r="R66" i="1"/>
  <c r="L63" i="3" l="1"/>
  <c r="Q63" i="3"/>
  <c r="U140" i="3"/>
  <c r="N137" i="3"/>
  <c r="S138" i="3"/>
  <c r="V139" i="3"/>
  <c r="I138" i="3"/>
  <c r="K74" i="3"/>
  <c r="F74" i="3" s="1"/>
  <c r="P74" i="3"/>
  <c r="J107" i="3"/>
  <c r="O107" i="3"/>
  <c r="E107" i="3"/>
  <c r="AC117" i="1"/>
  <c r="I116" i="1"/>
  <c r="N115" i="1"/>
  <c r="J106" i="1"/>
  <c r="O106" i="1"/>
  <c r="E106" i="1"/>
  <c r="R67" i="1"/>
  <c r="P82" i="1"/>
  <c r="G66" i="1"/>
  <c r="L67" i="1" s="1"/>
  <c r="M67" i="1" s="1"/>
  <c r="M63" i="3" l="1"/>
  <c r="H63" i="3" s="1"/>
  <c r="R64" i="3" s="1"/>
  <c r="G63" i="3"/>
  <c r="V140" i="3"/>
  <c r="I139" i="3"/>
  <c r="N139" i="3" s="1"/>
  <c r="S139" i="3"/>
  <c r="N138" i="3"/>
  <c r="U141" i="3"/>
  <c r="O108" i="3"/>
  <c r="J108" i="3"/>
  <c r="E108" i="3"/>
  <c r="P75" i="3"/>
  <c r="K75" i="3"/>
  <c r="N116" i="1"/>
  <c r="S117" i="1"/>
  <c r="I117" i="1"/>
  <c r="AC118" i="1"/>
  <c r="J107" i="1"/>
  <c r="E107" i="1"/>
  <c r="O107" i="1"/>
  <c r="F82" i="1"/>
  <c r="K83" i="1" s="1"/>
  <c r="G67" i="1"/>
  <c r="L68" i="1" s="1"/>
  <c r="Q67" i="1"/>
  <c r="H67" i="1"/>
  <c r="L64" i="3" l="1"/>
  <c r="Q64" i="3"/>
  <c r="S140" i="3"/>
  <c r="U142" i="3"/>
  <c r="V141" i="3"/>
  <c r="I140" i="3"/>
  <c r="N140" i="3" s="1"/>
  <c r="E109" i="3"/>
  <c r="O109" i="3"/>
  <c r="J109" i="3"/>
  <c r="F75" i="3"/>
  <c r="S118" i="1"/>
  <c r="N117" i="1"/>
  <c r="AC119" i="1"/>
  <c r="I118" i="1"/>
  <c r="J108" i="1"/>
  <c r="E108" i="1"/>
  <c r="O108" i="1"/>
  <c r="M68" i="1"/>
  <c r="H68" i="1" s="1"/>
  <c r="Q68" i="1"/>
  <c r="F83" i="1"/>
  <c r="K84" i="1" s="1"/>
  <c r="P83" i="1"/>
  <c r="R68" i="1"/>
  <c r="M64" i="3" l="1"/>
  <c r="H64" i="3" s="1"/>
  <c r="R65" i="3" s="1"/>
  <c r="G64" i="3"/>
  <c r="V142" i="3"/>
  <c r="I141" i="3"/>
  <c r="N141" i="3" s="1"/>
  <c r="S141" i="3"/>
  <c r="U143" i="3"/>
  <c r="O110" i="3"/>
  <c r="E110" i="3"/>
  <c r="J110" i="3"/>
  <c r="P76" i="3"/>
  <c r="K76" i="3"/>
  <c r="F76" i="3" s="1"/>
  <c r="S119" i="1"/>
  <c r="I119" i="1"/>
  <c r="N119" i="1" s="1"/>
  <c r="AC120" i="1"/>
  <c r="N118" i="1"/>
  <c r="J109" i="1"/>
  <c r="E109" i="1"/>
  <c r="O109" i="1"/>
  <c r="R69" i="1"/>
  <c r="P84" i="1"/>
  <c r="G68" i="1"/>
  <c r="L69" i="1" s="1"/>
  <c r="M69" i="1" s="1"/>
  <c r="Q65" i="3" l="1"/>
  <c r="L65" i="3"/>
  <c r="M65" i="3" s="1"/>
  <c r="H65" i="3" s="1"/>
  <c r="R66" i="3" s="1"/>
  <c r="S142" i="3"/>
  <c r="U144" i="3"/>
  <c r="V143" i="3"/>
  <c r="I142" i="3"/>
  <c r="N142" i="3" s="1"/>
  <c r="K77" i="3"/>
  <c r="F77" i="3" s="1"/>
  <c r="P77" i="3"/>
  <c r="O111" i="3"/>
  <c r="J111" i="3"/>
  <c r="E111" i="3"/>
  <c r="I120" i="1"/>
  <c r="AC121" i="1"/>
  <c r="S120" i="1"/>
  <c r="N120" i="1"/>
  <c r="J110" i="1"/>
  <c r="O110" i="1"/>
  <c r="E110" i="1"/>
  <c r="Q69" i="1"/>
  <c r="H69" i="1"/>
  <c r="F84" i="1"/>
  <c r="K85" i="1" s="1"/>
  <c r="G65" i="3" l="1"/>
  <c r="Q66" i="3" s="1"/>
  <c r="S143" i="3"/>
  <c r="U145" i="3"/>
  <c r="V144" i="3"/>
  <c r="I143" i="3"/>
  <c r="K78" i="3"/>
  <c r="F78" i="3" s="1"/>
  <c r="P78" i="3"/>
  <c r="E112" i="3"/>
  <c r="J112" i="3"/>
  <c r="O112" i="3"/>
  <c r="AC122" i="1"/>
  <c r="I121" i="1"/>
  <c r="S122" i="1" s="1"/>
  <c r="S121" i="1"/>
  <c r="J111" i="1"/>
  <c r="E111" i="1"/>
  <c r="O111" i="1"/>
  <c r="P85" i="1"/>
  <c r="F85" i="1"/>
  <c r="K86" i="1" s="1"/>
  <c r="R70" i="1"/>
  <c r="G69" i="1"/>
  <c r="L70" i="1" s="1"/>
  <c r="M70" i="1" s="1"/>
  <c r="L66" i="3" l="1"/>
  <c r="M66" i="3" s="1"/>
  <c r="H66" i="3" s="1"/>
  <c r="R67" i="3" s="1"/>
  <c r="S144" i="3"/>
  <c r="V145" i="3"/>
  <c r="I144" i="3"/>
  <c r="U146" i="3"/>
  <c r="N143" i="3"/>
  <c r="P79" i="3"/>
  <c r="K79" i="3"/>
  <c r="J113" i="3"/>
  <c r="E113" i="3"/>
  <c r="O113" i="3"/>
  <c r="N121" i="1"/>
  <c r="I122" i="1"/>
  <c r="AC123" i="1"/>
  <c r="J112" i="1"/>
  <c r="O112" i="1"/>
  <c r="E112" i="1"/>
  <c r="P86" i="1"/>
  <c r="Q70" i="1"/>
  <c r="H70" i="1"/>
  <c r="G66" i="3" l="1"/>
  <c r="V146" i="3"/>
  <c r="I145" i="3"/>
  <c r="N145" i="3" s="1"/>
  <c r="U147" i="3"/>
  <c r="S145" i="3"/>
  <c r="N144" i="3"/>
  <c r="J114" i="3"/>
  <c r="E114" i="3"/>
  <c r="O114" i="3"/>
  <c r="F79" i="3"/>
  <c r="AC124" i="1"/>
  <c r="I123" i="1"/>
  <c r="N122" i="1"/>
  <c r="S123" i="1"/>
  <c r="J113" i="1"/>
  <c r="E113" i="1"/>
  <c r="O113" i="1"/>
  <c r="R71" i="1"/>
  <c r="G70" i="1"/>
  <c r="L71" i="1" s="1"/>
  <c r="M71" i="1" s="1"/>
  <c r="F86" i="1"/>
  <c r="K87" i="1" s="1"/>
  <c r="Q67" i="3" l="1"/>
  <c r="L67" i="3"/>
  <c r="M67" i="3" s="1"/>
  <c r="H67" i="3" s="1"/>
  <c r="R68" i="3" s="1"/>
  <c r="S146" i="3"/>
  <c r="U148" i="3"/>
  <c r="V147" i="3"/>
  <c r="I146" i="3"/>
  <c r="P80" i="3"/>
  <c r="K80" i="3"/>
  <c r="F80" i="3" s="1"/>
  <c r="O115" i="3"/>
  <c r="E115" i="3"/>
  <c r="J115" i="3"/>
  <c r="N123" i="1"/>
  <c r="S124" i="1"/>
  <c r="AC125" i="1"/>
  <c r="I124" i="1"/>
  <c r="J114" i="1"/>
  <c r="E114" i="1"/>
  <c r="O114" i="1"/>
  <c r="P87" i="1"/>
  <c r="Q71" i="1"/>
  <c r="H71" i="1"/>
  <c r="G67" i="3" l="1"/>
  <c r="S147" i="3"/>
  <c r="U149" i="3"/>
  <c r="N146" i="3"/>
  <c r="V148" i="3"/>
  <c r="I147" i="3"/>
  <c r="P81" i="3"/>
  <c r="K81" i="3"/>
  <c r="E116" i="3"/>
  <c r="O116" i="3"/>
  <c r="J116" i="3"/>
  <c r="N124" i="1"/>
  <c r="S125" i="1"/>
  <c r="I125" i="1"/>
  <c r="S126" i="1" s="1"/>
  <c r="AC126" i="1"/>
  <c r="J115" i="1"/>
  <c r="E115" i="1"/>
  <c r="O115" i="1"/>
  <c r="R72" i="1"/>
  <c r="G71" i="1"/>
  <c r="L72" i="1" s="1"/>
  <c r="M72" i="1" s="1"/>
  <c r="F87" i="1"/>
  <c r="K88" i="1" s="1"/>
  <c r="L68" i="3" l="1"/>
  <c r="M68" i="3" s="1"/>
  <c r="H68" i="3" s="1"/>
  <c r="R69" i="3" s="1"/>
  <c r="Q68" i="3"/>
  <c r="G68" i="3"/>
  <c r="U150" i="3"/>
  <c r="S148" i="3"/>
  <c r="N147" i="3"/>
  <c r="V149" i="3"/>
  <c r="I148" i="3"/>
  <c r="J117" i="3"/>
  <c r="O117" i="3"/>
  <c r="E117" i="3"/>
  <c r="F81" i="3"/>
  <c r="I126" i="1"/>
  <c r="AC127" i="1"/>
  <c r="N125" i="1"/>
  <c r="J116" i="1"/>
  <c r="E116" i="1"/>
  <c r="O116" i="1"/>
  <c r="P88" i="1"/>
  <c r="Q72" i="1"/>
  <c r="H72" i="1"/>
  <c r="Q69" i="3" l="1"/>
  <c r="L69" i="3"/>
  <c r="M69" i="3" s="1"/>
  <c r="H69" i="3" s="1"/>
  <c r="R70" i="3" s="1"/>
  <c r="S149" i="3"/>
  <c r="V150" i="3"/>
  <c r="I149" i="3"/>
  <c r="N148" i="3"/>
  <c r="U151" i="3"/>
  <c r="J118" i="3"/>
  <c r="E118" i="3"/>
  <c r="O118" i="3"/>
  <c r="K82" i="3"/>
  <c r="P82" i="3"/>
  <c r="AC128" i="1"/>
  <c r="I127" i="1"/>
  <c r="N127" i="1" s="1"/>
  <c r="N126" i="1"/>
  <c r="S127" i="1"/>
  <c r="J117" i="1"/>
  <c r="E117" i="1"/>
  <c r="O117" i="1"/>
  <c r="R73" i="1"/>
  <c r="G72" i="1"/>
  <c r="L73" i="1" s="1"/>
  <c r="M73" i="1" s="1"/>
  <c r="F88" i="1"/>
  <c r="K89" i="1" s="1"/>
  <c r="G69" i="3" l="1"/>
  <c r="S150" i="3"/>
  <c r="U152" i="3"/>
  <c r="V151" i="3"/>
  <c r="I150" i="3"/>
  <c r="N149" i="3"/>
  <c r="O119" i="3"/>
  <c r="E119" i="3"/>
  <c r="J119" i="3"/>
  <c r="F82" i="3"/>
  <c r="S128" i="1"/>
  <c r="AC129" i="1"/>
  <c r="I128" i="1"/>
  <c r="J118" i="1"/>
  <c r="E118" i="1"/>
  <c r="O118" i="1"/>
  <c r="P89" i="1"/>
  <c r="F89" i="1"/>
  <c r="K90" i="1" s="1"/>
  <c r="Q73" i="1"/>
  <c r="H73" i="1"/>
  <c r="Q70" i="3" l="1"/>
  <c r="L70" i="3"/>
  <c r="S151" i="3"/>
  <c r="U153" i="3"/>
  <c r="V152" i="3"/>
  <c r="I151" i="3"/>
  <c r="N151" i="3" s="1"/>
  <c r="N150" i="3"/>
  <c r="E120" i="3"/>
  <c r="J120" i="3"/>
  <c r="O120" i="3"/>
  <c r="K83" i="3"/>
  <c r="F83" i="3" s="1"/>
  <c r="P83" i="3"/>
  <c r="S129" i="1"/>
  <c r="N128" i="1"/>
  <c r="AC130" i="1"/>
  <c r="I129" i="1"/>
  <c r="N129" i="1" s="1"/>
  <c r="J119" i="1"/>
  <c r="O119" i="1"/>
  <c r="E119" i="1"/>
  <c r="P90" i="1"/>
  <c r="F90" i="1"/>
  <c r="K91" i="1" s="1"/>
  <c r="R74" i="1"/>
  <c r="G73" i="1"/>
  <c r="L74" i="1" s="1"/>
  <c r="M74" i="1" s="1"/>
  <c r="M70" i="3" l="1"/>
  <c r="H70" i="3" s="1"/>
  <c r="R71" i="3" s="1"/>
  <c r="G70" i="3"/>
  <c r="V153" i="3"/>
  <c r="I152" i="3"/>
  <c r="N152" i="3" s="1"/>
  <c r="U154" i="3"/>
  <c r="S152" i="3"/>
  <c r="P84" i="3"/>
  <c r="K84" i="3"/>
  <c r="F84" i="3" s="1"/>
  <c r="E121" i="3"/>
  <c r="O121" i="3"/>
  <c r="J121" i="3"/>
  <c r="S130" i="1"/>
  <c r="AC131" i="1"/>
  <c r="I130" i="1"/>
  <c r="J120" i="1"/>
  <c r="E120" i="1"/>
  <c r="O120" i="1"/>
  <c r="P91" i="1"/>
  <c r="Q74" i="1"/>
  <c r="H74" i="1"/>
  <c r="Q71" i="3" l="1"/>
  <c r="L71" i="3"/>
  <c r="S153" i="3"/>
  <c r="U155" i="3"/>
  <c r="V154" i="3"/>
  <c r="I153" i="3"/>
  <c r="P85" i="3"/>
  <c r="K85" i="3"/>
  <c r="J122" i="3"/>
  <c r="O122" i="3"/>
  <c r="E122" i="3"/>
  <c r="I131" i="1"/>
  <c r="S132" i="1" s="1"/>
  <c r="AC132" i="1"/>
  <c r="S131" i="1"/>
  <c r="N131" i="1"/>
  <c r="N130" i="1"/>
  <c r="J121" i="1"/>
  <c r="O121" i="1"/>
  <c r="E121" i="1"/>
  <c r="G74" i="1"/>
  <c r="L75" i="1" s="1"/>
  <c r="M75" i="1" s="1"/>
  <c r="R75" i="1"/>
  <c r="F91" i="1"/>
  <c r="K92" i="1" s="1"/>
  <c r="M71" i="3" l="1"/>
  <c r="H71" i="3" s="1"/>
  <c r="R72" i="3" s="1"/>
  <c r="G71" i="3"/>
  <c r="S154" i="3"/>
  <c r="V155" i="3"/>
  <c r="I154" i="3"/>
  <c r="U156" i="3"/>
  <c r="N153" i="3"/>
  <c r="O123" i="3"/>
  <c r="J123" i="3"/>
  <c r="E123" i="3"/>
  <c r="F85" i="3"/>
  <c r="AC133" i="1"/>
  <c r="I132" i="1"/>
  <c r="J122" i="1"/>
  <c r="O122" i="1"/>
  <c r="E122" i="1"/>
  <c r="Q75" i="1"/>
  <c r="H75" i="1"/>
  <c r="F92" i="1"/>
  <c r="K93" i="1" s="1"/>
  <c r="P92" i="1"/>
  <c r="L72" i="3" l="1"/>
  <c r="M72" i="3" s="1"/>
  <c r="H72" i="3" s="1"/>
  <c r="R73" i="3" s="1"/>
  <c r="Q72" i="3"/>
  <c r="U157" i="3"/>
  <c r="S155" i="3"/>
  <c r="V156" i="3"/>
  <c r="I155" i="3"/>
  <c r="N155" i="3" s="1"/>
  <c r="N154" i="3"/>
  <c r="K86" i="3"/>
  <c r="F86" i="3" s="1"/>
  <c r="P86" i="3"/>
  <c r="E124" i="3"/>
  <c r="J124" i="3"/>
  <c r="O124" i="3"/>
  <c r="N132" i="1"/>
  <c r="S133" i="1"/>
  <c r="I133" i="1"/>
  <c r="S134" i="1" s="1"/>
  <c r="AC134" i="1"/>
  <c r="J123" i="1"/>
  <c r="E123" i="1"/>
  <c r="O123" i="1"/>
  <c r="P93" i="1"/>
  <c r="F93" i="1"/>
  <c r="K94" i="1" s="1"/>
  <c r="R76" i="1"/>
  <c r="G75" i="1"/>
  <c r="L76" i="1" s="1"/>
  <c r="M76" i="1" s="1"/>
  <c r="G72" i="3" l="1"/>
  <c r="S156" i="3"/>
  <c r="V157" i="3"/>
  <c r="I156" i="3"/>
  <c r="U158" i="3"/>
  <c r="O125" i="3"/>
  <c r="E125" i="3"/>
  <c r="J125" i="3"/>
  <c r="K87" i="3"/>
  <c r="F87" i="3" s="1"/>
  <c r="P87" i="3"/>
  <c r="AC135" i="1"/>
  <c r="I134" i="1"/>
  <c r="N133" i="1"/>
  <c r="J124" i="1"/>
  <c r="O124" i="1"/>
  <c r="E124" i="1"/>
  <c r="F94" i="1"/>
  <c r="K95" i="1" s="1"/>
  <c r="P94" i="1"/>
  <c r="Q76" i="1"/>
  <c r="H76" i="1"/>
  <c r="Q73" i="3" l="1"/>
  <c r="L73" i="3"/>
  <c r="M73" i="3" s="1"/>
  <c r="H73" i="3" s="1"/>
  <c r="R74" i="3" s="1"/>
  <c r="S157" i="3"/>
  <c r="N156" i="3"/>
  <c r="U159" i="3"/>
  <c r="V158" i="3"/>
  <c r="I157" i="3"/>
  <c r="J126" i="3"/>
  <c r="O126" i="3"/>
  <c r="E126" i="3"/>
  <c r="P88" i="3"/>
  <c r="K88" i="3"/>
  <c r="N134" i="1"/>
  <c r="S135" i="1"/>
  <c r="AC136" i="1"/>
  <c r="I135" i="1"/>
  <c r="S136" i="1" s="1"/>
  <c r="J125" i="1"/>
  <c r="O125" i="1"/>
  <c r="E125" i="1"/>
  <c r="P95" i="1"/>
  <c r="R77" i="1"/>
  <c r="G76" i="1"/>
  <c r="L77" i="1" s="1"/>
  <c r="M77" i="1" s="1"/>
  <c r="G73" i="3" l="1"/>
  <c r="V159" i="3"/>
  <c r="I158" i="3"/>
  <c r="N158" i="3" s="1"/>
  <c r="U160" i="3"/>
  <c r="S158" i="3"/>
  <c r="N157" i="3"/>
  <c r="O127" i="3"/>
  <c r="J127" i="3"/>
  <c r="E127" i="3"/>
  <c r="F88" i="3"/>
  <c r="I136" i="1"/>
  <c r="AC137" i="1"/>
  <c r="N135" i="1"/>
  <c r="J126" i="1"/>
  <c r="E126" i="1"/>
  <c r="O126" i="1"/>
  <c r="Q77" i="1"/>
  <c r="H77" i="1"/>
  <c r="F95" i="1"/>
  <c r="K96" i="1" s="1"/>
  <c r="L74" i="3" l="1"/>
  <c r="M74" i="3" s="1"/>
  <c r="H74" i="3" s="1"/>
  <c r="R75" i="3" s="1"/>
  <c r="Q74" i="3"/>
  <c r="G74" i="3"/>
  <c r="S159" i="3"/>
  <c r="U161" i="3"/>
  <c r="V160" i="3"/>
  <c r="I159" i="3"/>
  <c r="E128" i="3"/>
  <c r="O128" i="3"/>
  <c r="J128" i="3"/>
  <c r="P89" i="3"/>
  <c r="K89" i="3"/>
  <c r="F89" i="3" s="1"/>
  <c r="I137" i="1"/>
  <c r="AC138" i="1"/>
  <c r="N136" i="1"/>
  <c r="S137" i="1"/>
  <c r="J127" i="1"/>
  <c r="O127" i="1"/>
  <c r="E127" i="1"/>
  <c r="R78" i="1"/>
  <c r="P96" i="1"/>
  <c r="G77" i="1"/>
  <c r="L78" i="1" s="1"/>
  <c r="M78" i="1" s="1"/>
  <c r="Q75" i="3" l="1"/>
  <c r="L75" i="3"/>
  <c r="M75" i="3" s="1"/>
  <c r="H75" i="3" s="1"/>
  <c r="R76" i="3" s="1"/>
  <c r="S160" i="3"/>
  <c r="U162" i="3"/>
  <c r="N159" i="3"/>
  <c r="V161" i="3"/>
  <c r="I160" i="3"/>
  <c r="K90" i="3"/>
  <c r="F90" i="3" s="1"/>
  <c r="P90" i="3"/>
  <c r="O129" i="3"/>
  <c r="E129" i="3"/>
  <c r="J129" i="3"/>
  <c r="AC139" i="1"/>
  <c r="I138" i="1"/>
  <c r="N137" i="1"/>
  <c r="S138" i="1"/>
  <c r="J128" i="1"/>
  <c r="E128" i="1"/>
  <c r="O128" i="1"/>
  <c r="H78" i="1"/>
  <c r="Q78" i="1"/>
  <c r="F96" i="1"/>
  <c r="K97" i="1" s="1"/>
  <c r="G75" i="3" l="1"/>
  <c r="Q76" i="3" s="1"/>
  <c r="L76" i="3"/>
  <c r="M76" i="3" s="1"/>
  <c r="H76" i="3" s="1"/>
  <c r="R77" i="3" s="1"/>
  <c r="S161" i="3"/>
  <c r="V162" i="3"/>
  <c r="I161" i="3"/>
  <c r="U163" i="3"/>
  <c r="N160" i="3"/>
  <c r="K91" i="3"/>
  <c r="F91" i="3" s="1"/>
  <c r="P91" i="3"/>
  <c r="J130" i="3"/>
  <c r="O130" i="3"/>
  <c r="E130" i="3"/>
  <c r="N138" i="1"/>
  <c r="S139" i="1"/>
  <c r="AC140" i="1"/>
  <c r="I139" i="1"/>
  <c r="J129" i="1"/>
  <c r="O129" i="1"/>
  <c r="E129" i="1"/>
  <c r="R79" i="1"/>
  <c r="G78" i="1"/>
  <c r="L79" i="1" s="1"/>
  <c r="M79" i="1" s="1"/>
  <c r="P97" i="1"/>
  <c r="F97" i="1"/>
  <c r="K98" i="1" s="1"/>
  <c r="G76" i="3" l="1"/>
  <c r="Q77" i="3"/>
  <c r="L77" i="3"/>
  <c r="M77" i="3" s="1"/>
  <c r="H77" i="3" s="1"/>
  <c r="R78" i="3" s="1"/>
  <c r="V163" i="3"/>
  <c r="I162" i="3"/>
  <c r="N162" i="3" s="1"/>
  <c r="U164" i="3"/>
  <c r="S162" i="3"/>
  <c r="N161" i="3"/>
  <c r="P92" i="3"/>
  <c r="K92" i="3"/>
  <c r="F92" i="3" s="1"/>
  <c r="O131" i="3"/>
  <c r="J131" i="3"/>
  <c r="E131" i="3"/>
  <c r="N139" i="1"/>
  <c r="S140" i="1"/>
  <c r="AC141" i="1"/>
  <c r="I140" i="1"/>
  <c r="N140" i="1" s="1"/>
  <c r="J130" i="1"/>
  <c r="E130" i="1"/>
  <c r="O130" i="1"/>
  <c r="P98" i="1"/>
  <c r="G79" i="1"/>
  <c r="L80" i="1" s="1"/>
  <c r="Q79" i="1"/>
  <c r="H79" i="1"/>
  <c r="G77" i="3" l="1"/>
  <c r="L78" i="3" s="1"/>
  <c r="M78" i="3" s="1"/>
  <c r="H78" i="3" s="1"/>
  <c r="R79" i="3" s="1"/>
  <c r="Q78" i="3"/>
  <c r="G78" i="3"/>
  <c r="Q79" i="3" s="1"/>
  <c r="U165" i="3"/>
  <c r="S163" i="3"/>
  <c r="L79" i="3"/>
  <c r="M79" i="3" s="1"/>
  <c r="H79" i="3" s="1"/>
  <c r="R80" i="3" s="1"/>
  <c r="V164" i="3"/>
  <c r="I163" i="3"/>
  <c r="S164" i="3" s="1"/>
  <c r="E132" i="3"/>
  <c r="O132" i="3"/>
  <c r="J132" i="3"/>
  <c r="P93" i="3"/>
  <c r="K93" i="3"/>
  <c r="S141" i="1"/>
  <c r="I141" i="1"/>
  <c r="AC142" i="1"/>
  <c r="J131" i="1"/>
  <c r="O131" i="1"/>
  <c r="E131" i="1"/>
  <c r="M80" i="1"/>
  <c r="H80" i="1" s="1"/>
  <c r="Q80" i="1"/>
  <c r="R80" i="1"/>
  <c r="F98" i="1"/>
  <c r="K99" i="1" s="1"/>
  <c r="G79" i="3" l="1"/>
  <c r="V165" i="3"/>
  <c r="I164" i="3"/>
  <c r="N163" i="3"/>
  <c r="U166" i="3"/>
  <c r="F93" i="3"/>
  <c r="O133" i="3"/>
  <c r="E133" i="3"/>
  <c r="J133" i="3"/>
  <c r="L80" i="3"/>
  <c r="M80" i="3" s="1"/>
  <c r="H80" i="3" s="1"/>
  <c r="Q80" i="3"/>
  <c r="S142" i="1"/>
  <c r="N141" i="1"/>
  <c r="I142" i="1"/>
  <c r="N142" i="1" s="1"/>
  <c r="AC143" i="1"/>
  <c r="J132" i="1"/>
  <c r="E132" i="1"/>
  <c r="O132" i="1"/>
  <c r="R81" i="1"/>
  <c r="F99" i="1"/>
  <c r="K100" i="1" s="1"/>
  <c r="P99" i="1"/>
  <c r="G80" i="1"/>
  <c r="L81" i="1" s="1"/>
  <c r="M81" i="1" s="1"/>
  <c r="U167" i="3" l="1"/>
  <c r="N164" i="3"/>
  <c r="S165" i="3"/>
  <c r="V166" i="3"/>
  <c r="I165" i="3"/>
  <c r="N165" i="3" s="1"/>
  <c r="J134" i="3"/>
  <c r="O134" i="3"/>
  <c r="E134" i="3"/>
  <c r="R81" i="3"/>
  <c r="G80" i="3"/>
  <c r="K94" i="3"/>
  <c r="P94" i="3"/>
  <c r="AC144" i="1"/>
  <c r="I143" i="1"/>
  <c r="N143" i="1" s="1"/>
  <c r="S143" i="1"/>
  <c r="J133" i="1"/>
  <c r="E133" i="1"/>
  <c r="O133" i="1"/>
  <c r="P100" i="1"/>
  <c r="G81" i="1"/>
  <c r="L82" i="1" s="1"/>
  <c r="Q81" i="1"/>
  <c r="H81" i="1"/>
  <c r="V167" i="3" l="1"/>
  <c r="I166" i="3"/>
  <c r="N166" i="3" s="1"/>
  <c r="S166" i="3"/>
  <c r="U168" i="3"/>
  <c r="O135" i="3"/>
  <c r="J135" i="3"/>
  <c r="E135" i="3"/>
  <c r="L81" i="3"/>
  <c r="M81" i="3" s="1"/>
  <c r="H81" i="3" s="1"/>
  <c r="Q81" i="3"/>
  <c r="F94" i="3"/>
  <c r="S144" i="1"/>
  <c r="AC145" i="1"/>
  <c r="I144" i="1"/>
  <c r="N144" i="1" s="1"/>
  <c r="J134" i="1"/>
  <c r="E134" i="1"/>
  <c r="O134" i="1"/>
  <c r="M82" i="1"/>
  <c r="H82" i="1" s="1"/>
  <c r="Q82" i="1"/>
  <c r="R82" i="1"/>
  <c r="F100" i="1"/>
  <c r="K101" i="1" s="1"/>
  <c r="U169" i="3" l="1"/>
  <c r="S167" i="3"/>
  <c r="V168" i="3"/>
  <c r="I167" i="3"/>
  <c r="G81" i="3"/>
  <c r="L82" i="3" s="1"/>
  <c r="M82" i="3" s="1"/>
  <c r="H82" i="3" s="1"/>
  <c r="K95" i="3"/>
  <c r="F95" i="3" s="1"/>
  <c r="P95" i="3"/>
  <c r="E136" i="3"/>
  <c r="O136" i="3"/>
  <c r="J136" i="3"/>
  <c r="R82" i="3"/>
  <c r="S145" i="1"/>
  <c r="I145" i="1"/>
  <c r="AC146" i="1"/>
  <c r="J135" i="1"/>
  <c r="E135" i="1"/>
  <c r="O135" i="1"/>
  <c r="R83" i="1"/>
  <c r="P101" i="1"/>
  <c r="F101" i="1"/>
  <c r="K102" i="1" s="1"/>
  <c r="G82" i="1"/>
  <c r="L83" i="1" s="1"/>
  <c r="M83" i="1" s="1"/>
  <c r="Q82" i="3" l="1"/>
  <c r="S168" i="3"/>
  <c r="V169" i="3"/>
  <c r="I168" i="3"/>
  <c r="N168" i="3" s="1"/>
  <c r="U170" i="3"/>
  <c r="N167" i="3"/>
  <c r="G82" i="3"/>
  <c r="Q83" i="3" s="1"/>
  <c r="R83" i="3"/>
  <c r="O137" i="3"/>
  <c r="E137" i="3"/>
  <c r="J137" i="3"/>
  <c r="P96" i="3"/>
  <c r="K96" i="3"/>
  <c r="S146" i="1"/>
  <c r="N145" i="1"/>
  <c r="AC147" i="1"/>
  <c r="I146" i="1"/>
  <c r="S147" i="1" s="1"/>
  <c r="J136" i="1"/>
  <c r="E136" i="1"/>
  <c r="O136" i="1"/>
  <c r="P102" i="1"/>
  <c r="Q83" i="1"/>
  <c r="H83" i="1"/>
  <c r="L83" i="3" l="1"/>
  <c r="M83" i="3" s="1"/>
  <c r="H83" i="3" s="1"/>
  <c r="R84" i="3" s="1"/>
  <c r="U171" i="3"/>
  <c r="S169" i="3"/>
  <c r="V170" i="3"/>
  <c r="I169" i="3"/>
  <c r="N169" i="3" s="1"/>
  <c r="J138" i="3"/>
  <c r="E138" i="3"/>
  <c r="O138" i="3"/>
  <c r="F96" i="3"/>
  <c r="N146" i="1"/>
  <c r="AC148" i="1"/>
  <c r="I147" i="1"/>
  <c r="J137" i="1"/>
  <c r="E137" i="1"/>
  <c r="O137" i="1"/>
  <c r="R84" i="1"/>
  <c r="G83" i="1"/>
  <c r="L84" i="1" s="1"/>
  <c r="M84" i="1" s="1"/>
  <c r="F102" i="1"/>
  <c r="K103" i="1" s="1"/>
  <c r="G83" i="3" l="1"/>
  <c r="V171" i="3"/>
  <c r="I170" i="3"/>
  <c r="N170" i="3" s="1"/>
  <c r="U172" i="3"/>
  <c r="S170" i="3"/>
  <c r="O139" i="3"/>
  <c r="J139" i="3"/>
  <c r="E139" i="3"/>
  <c r="L84" i="3"/>
  <c r="M84" i="3" s="1"/>
  <c r="H84" i="3" s="1"/>
  <c r="Q84" i="3"/>
  <c r="P97" i="3"/>
  <c r="K97" i="3"/>
  <c r="F97" i="3" s="1"/>
  <c r="N147" i="1"/>
  <c r="S148" i="1"/>
  <c r="I148" i="1"/>
  <c r="AC149" i="1"/>
  <c r="J138" i="1"/>
  <c r="E138" i="1"/>
  <c r="O138" i="1"/>
  <c r="P103" i="1"/>
  <c r="Q84" i="1"/>
  <c r="H84" i="1"/>
  <c r="U173" i="3" l="1"/>
  <c r="S171" i="3"/>
  <c r="V172" i="3"/>
  <c r="I171" i="3"/>
  <c r="N171" i="3" s="1"/>
  <c r="K98" i="3"/>
  <c r="F98" i="3" s="1"/>
  <c r="P98" i="3"/>
  <c r="R85" i="3"/>
  <c r="G84" i="3"/>
  <c r="E140" i="3"/>
  <c r="O140" i="3"/>
  <c r="J140" i="3"/>
  <c r="I149" i="1"/>
  <c r="AC150" i="1"/>
  <c r="N148" i="1"/>
  <c r="S149" i="1"/>
  <c r="J139" i="1"/>
  <c r="E139" i="1"/>
  <c r="O139" i="1"/>
  <c r="R85" i="1"/>
  <c r="G84" i="1"/>
  <c r="L85" i="1" s="1"/>
  <c r="M85" i="1" s="1"/>
  <c r="F103" i="1"/>
  <c r="K104" i="1" s="1"/>
  <c r="V173" i="3" l="1"/>
  <c r="I172" i="3"/>
  <c r="N172" i="3" s="1"/>
  <c r="S172" i="3"/>
  <c r="U174" i="3"/>
  <c r="Q85" i="3"/>
  <c r="L85" i="3"/>
  <c r="M85" i="3" s="1"/>
  <c r="H85" i="3" s="1"/>
  <c r="K99" i="3"/>
  <c r="F99" i="3" s="1"/>
  <c r="P99" i="3"/>
  <c r="J141" i="3"/>
  <c r="E141" i="3"/>
  <c r="O141" i="3"/>
  <c r="I150" i="1"/>
  <c r="AC151" i="1"/>
  <c r="N149" i="1"/>
  <c r="S150" i="1"/>
  <c r="J140" i="1"/>
  <c r="E140" i="1"/>
  <c r="O140" i="1"/>
  <c r="F104" i="1"/>
  <c r="K105" i="1" s="1"/>
  <c r="P104" i="1"/>
  <c r="Q85" i="1"/>
  <c r="H85" i="1"/>
  <c r="S173" i="3" l="1"/>
  <c r="U175" i="3"/>
  <c r="V174" i="3"/>
  <c r="I173" i="3"/>
  <c r="N173" i="3" s="1"/>
  <c r="J142" i="3"/>
  <c r="O142" i="3"/>
  <c r="E142" i="3"/>
  <c r="G85" i="3"/>
  <c r="P100" i="3"/>
  <c r="K100" i="3"/>
  <c r="F100" i="3" s="1"/>
  <c r="R86" i="3"/>
  <c r="AC152" i="1"/>
  <c r="I151" i="1"/>
  <c r="N150" i="1"/>
  <c r="S151" i="1"/>
  <c r="N151" i="1"/>
  <c r="J141" i="1"/>
  <c r="E141" i="1"/>
  <c r="O141" i="1"/>
  <c r="R86" i="1"/>
  <c r="P105" i="1"/>
  <c r="G85" i="1"/>
  <c r="L86" i="1" s="1"/>
  <c r="M86" i="1" s="1"/>
  <c r="U176" i="3" l="1"/>
  <c r="S174" i="3"/>
  <c r="V175" i="3"/>
  <c r="I174" i="3"/>
  <c r="K101" i="3"/>
  <c r="P101" i="3"/>
  <c r="O143" i="3"/>
  <c r="E143" i="3"/>
  <c r="J143" i="3"/>
  <c r="L86" i="3"/>
  <c r="M86" i="3" s="1"/>
  <c r="H86" i="3" s="1"/>
  <c r="Q86" i="3"/>
  <c r="S152" i="1"/>
  <c r="I152" i="1"/>
  <c r="S153" i="1" s="1"/>
  <c r="AC153" i="1"/>
  <c r="J142" i="1"/>
  <c r="E142" i="1"/>
  <c r="O142" i="1"/>
  <c r="F105" i="1"/>
  <c r="K106" i="1" s="1"/>
  <c r="Q86" i="1"/>
  <c r="H86" i="1"/>
  <c r="S175" i="3" l="1"/>
  <c r="N174" i="3"/>
  <c r="U177" i="3"/>
  <c r="V176" i="3"/>
  <c r="I175" i="3"/>
  <c r="E144" i="3"/>
  <c r="O144" i="3"/>
  <c r="J144" i="3"/>
  <c r="R87" i="3"/>
  <c r="G86" i="3"/>
  <c r="F101" i="3"/>
  <c r="N152" i="1"/>
  <c r="AC154" i="1"/>
  <c r="I153" i="1"/>
  <c r="J143" i="1"/>
  <c r="O143" i="1"/>
  <c r="E143" i="1"/>
  <c r="R87" i="1"/>
  <c r="G86" i="1"/>
  <c r="L87" i="1" s="1"/>
  <c r="M87" i="1" s="1"/>
  <c r="P106" i="1"/>
  <c r="S176" i="3" l="1"/>
  <c r="V177" i="3"/>
  <c r="I176" i="3"/>
  <c r="N176" i="3" s="1"/>
  <c r="N175" i="3"/>
  <c r="U178" i="3"/>
  <c r="Q87" i="3"/>
  <c r="L87" i="3"/>
  <c r="M87" i="3" s="1"/>
  <c r="H87" i="3" s="1"/>
  <c r="K102" i="3"/>
  <c r="F102" i="3" s="1"/>
  <c r="P102" i="3"/>
  <c r="J145" i="3"/>
  <c r="O145" i="3"/>
  <c r="E145" i="3"/>
  <c r="N153" i="1"/>
  <c r="S154" i="1"/>
  <c r="AC155" i="1"/>
  <c r="I154" i="1"/>
  <c r="J144" i="1"/>
  <c r="O144" i="1"/>
  <c r="E144" i="1"/>
  <c r="Q87" i="1"/>
  <c r="H87" i="1"/>
  <c r="F106" i="1"/>
  <c r="K107" i="1" s="1"/>
  <c r="V178" i="3" l="1"/>
  <c r="I177" i="3"/>
  <c r="N177" i="3" s="1"/>
  <c r="U179" i="3"/>
  <c r="S177" i="3"/>
  <c r="R88" i="3"/>
  <c r="P103" i="3"/>
  <c r="K103" i="3"/>
  <c r="G87" i="3"/>
  <c r="J146" i="3"/>
  <c r="O146" i="3"/>
  <c r="E146" i="3"/>
  <c r="AC156" i="1"/>
  <c r="I155" i="1"/>
  <c r="N155" i="1" s="1"/>
  <c r="S155" i="1"/>
  <c r="N154" i="1"/>
  <c r="J145" i="1"/>
  <c r="O145" i="1"/>
  <c r="E145" i="1"/>
  <c r="R88" i="1"/>
  <c r="P107" i="1"/>
  <c r="F107" i="1"/>
  <c r="K108" i="1" s="1"/>
  <c r="G87" i="1"/>
  <c r="L88" i="1" s="1"/>
  <c r="M88" i="1" s="1"/>
  <c r="S178" i="3" l="1"/>
  <c r="U180" i="3"/>
  <c r="V179" i="3"/>
  <c r="I178" i="3"/>
  <c r="N178" i="3" s="1"/>
  <c r="L88" i="3"/>
  <c r="M88" i="3" s="1"/>
  <c r="H88" i="3" s="1"/>
  <c r="Q88" i="3"/>
  <c r="F103" i="3"/>
  <c r="O147" i="3"/>
  <c r="E147" i="3"/>
  <c r="J147" i="3"/>
  <c r="S156" i="1"/>
  <c r="I156" i="1"/>
  <c r="AC157" i="1"/>
  <c r="J146" i="1"/>
  <c r="E146" i="1"/>
  <c r="O146" i="1"/>
  <c r="P108" i="1"/>
  <c r="G88" i="1"/>
  <c r="L89" i="1" s="1"/>
  <c r="Q88" i="1"/>
  <c r="H88" i="1"/>
  <c r="V180" i="3" l="1"/>
  <c r="I179" i="3"/>
  <c r="N179" i="3" s="1"/>
  <c r="S179" i="3"/>
  <c r="U181" i="3"/>
  <c r="E148" i="3"/>
  <c r="J148" i="3"/>
  <c r="O148" i="3"/>
  <c r="R89" i="3"/>
  <c r="P104" i="3"/>
  <c r="K104" i="3"/>
  <c r="F104" i="3" s="1"/>
  <c r="G88" i="3"/>
  <c r="S157" i="1"/>
  <c r="AC158" i="1"/>
  <c r="I157" i="1"/>
  <c r="S158" i="1" s="1"/>
  <c r="N156" i="1"/>
  <c r="J147" i="1"/>
  <c r="E147" i="1"/>
  <c r="O147" i="1"/>
  <c r="M89" i="1"/>
  <c r="H89" i="1" s="1"/>
  <c r="G89" i="1"/>
  <c r="L90" i="1" s="1"/>
  <c r="Q89" i="1"/>
  <c r="R89" i="1"/>
  <c r="F108" i="1"/>
  <c r="K109" i="1" s="1"/>
  <c r="U182" i="3" l="1"/>
  <c r="S180" i="3"/>
  <c r="V181" i="3"/>
  <c r="I180" i="3"/>
  <c r="N180" i="3" s="1"/>
  <c r="Q89" i="3"/>
  <c r="L89" i="3"/>
  <c r="M89" i="3" s="1"/>
  <c r="H89" i="3" s="1"/>
  <c r="K105" i="3"/>
  <c r="P105" i="3"/>
  <c r="J149" i="3"/>
  <c r="O149" i="3"/>
  <c r="E149" i="3"/>
  <c r="N157" i="1"/>
  <c r="AC159" i="1"/>
  <c r="I158" i="1"/>
  <c r="J148" i="1"/>
  <c r="O148" i="1"/>
  <c r="E148" i="1"/>
  <c r="M90" i="1"/>
  <c r="H90" i="1" s="1"/>
  <c r="R90" i="1"/>
  <c r="G90" i="1"/>
  <c r="L91" i="1" s="1"/>
  <c r="Q90" i="1"/>
  <c r="P109" i="1"/>
  <c r="V182" i="3" l="1"/>
  <c r="I181" i="3"/>
  <c r="N181" i="3" s="1"/>
  <c r="S181" i="3"/>
  <c r="U183" i="3"/>
  <c r="J150" i="3"/>
  <c r="O150" i="3"/>
  <c r="E150" i="3"/>
  <c r="F105" i="3"/>
  <c r="G89" i="3"/>
  <c r="R90" i="3"/>
  <c r="AC160" i="1"/>
  <c r="I159" i="1"/>
  <c r="N159" i="1" s="1"/>
  <c r="N158" i="1"/>
  <c r="S159" i="1"/>
  <c r="J149" i="1"/>
  <c r="E149" i="1"/>
  <c r="O149" i="1"/>
  <c r="M91" i="1"/>
  <c r="H91" i="1" s="1"/>
  <c r="R91" i="1"/>
  <c r="Q91" i="1"/>
  <c r="F109" i="1"/>
  <c r="K110" i="1" s="1"/>
  <c r="S182" i="3" l="1"/>
  <c r="U184" i="3"/>
  <c r="V183" i="3"/>
  <c r="I182" i="3"/>
  <c r="L90" i="3"/>
  <c r="M90" i="3" s="1"/>
  <c r="H90" i="3" s="1"/>
  <c r="Q90" i="3"/>
  <c r="K106" i="3"/>
  <c r="F106" i="3" s="1"/>
  <c r="P106" i="3"/>
  <c r="O151" i="3"/>
  <c r="E151" i="3"/>
  <c r="J151" i="3"/>
  <c r="S160" i="1"/>
  <c r="AC161" i="1"/>
  <c r="I160" i="1"/>
  <c r="N160" i="1" s="1"/>
  <c r="J150" i="1"/>
  <c r="O150" i="1"/>
  <c r="E150" i="1"/>
  <c r="R92" i="1"/>
  <c r="F110" i="1"/>
  <c r="K111" i="1" s="1"/>
  <c r="P110" i="1"/>
  <c r="G91" i="1"/>
  <c r="L92" i="1" s="1"/>
  <c r="M92" i="1" s="1"/>
  <c r="U185" i="3" l="1"/>
  <c r="S183" i="3"/>
  <c r="V184" i="3"/>
  <c r="I183" i="3"/>
  <c r="G90" i="3"/>
  <c r="Q91" i="3" s="1"/>
  <c r="N182" i="3"/>
  <c r="E152" i="3"/>
  <c r="J152" i="3"/>
  <c r="O152" i="3"/>
  <c r="P107" i="3"/>
  <c r="K107" i="3"/>
  <c r="R91" i="3"/>
  <c r="S161" i="1"/>
  <c r="AC162" i="1"/>
  <c r="I161" i="1"/>
  <c r="J151" i="1"/>
  <c r="E151" i="1"/>
  <c r="O151" i="1"/>
  <c r="P111" i="1"/>
  <c r="G92" i="1"/>
  <c r="L93" i="1" s="1"/>
  <c r="Q92" i="1"/>
  <c r="H92" i="1"/>
  <c r="V185" i="3" l="1"/>
  <c r="I184" i="3"/>
  <c r="N184" i="3" s="1"/>
  <c r="S184" i="3"/>
  <c r="L91" i="3"/>
  <c r="M91" i="3" s="1"/>
  <c r="H91" i="3" s="1"/>
  <c r="R92" i="3" s="1"/>
  <c r="U186" i="3"/>
  <c r="N183" i="3"/>
  <c r="O153" i="3"/>
  <c r="E153" i="3"/>
  <c r="J153" i="3"/>
  <c r="F107" i="3"/>
  <c r="I162" i="1"/>
  <c r="AC163" i="1"/>
  <c r="S162" i="1"/>
  <c r="N162" i="1"/>
  <c r="N161" i="1"/>
  <c r="J152" i="1"/>
  <c r="O152" i="1"/>
  <c r="E152" i="1"/>
  <c r="M93" i="1"/>
  <c r="H93" i="1" s="1"/>
  <c r="Q93" i="1"/>
  <c r="R93" i="1"/>
  <c r="F111" i="1"/>
  <c r="K112" i="1" s="1"/>
  <c r="S185" i="3" l="1"/>
  <c r="U187" i="3"/>
  <c r="G91" i="3"/>
  <c r="V186" i="3"/>
  <c r="I185" i="3"/>
  <c r="J154" i="3"/>
  <c r="O154" i="3"/>
  <c r="E154" i="3"/>
  <c r="P108" i="3"/>
  <c r="K108" i="3"/>
  <c r="F108" i="3" s="1"/>
  <c r="AC164" i="1"/>
  <c r="I163" i="1"/>
  <c r="S163" i="1"/>
  <c r="N163" i="1"/>
  <c r="J153" i="1"/>
  <c r="E153" i="1"/>
  <c r="O153" i="1"/>
  <c r="R94" i="1"/>
  <c r="G93" i="1"/>
  <c r="L94" i="1" s="1"/>
  <c r="M94" i="1" s="1"/>
  <c r="P112" i="1"/>
  <c r="F112" i="1"/>
  <c r="K113" i="1" s="1"/>
  <c r="S186" i="3" l="1"/>
  <c r="U188" i="3"/>
  <c r="N185" i="3"/>
  <c r="V187" i="3"/>
  <c r="I186" i="3"/>
  <c r="S187" i="3" s="1"/>
  <c r="L92" i="3"/>
  <c r="Q92" i="3"/>
  <c r="O155" i="3"/>
  <c r="J155" i="3"/>
  <c r="E155" i="3"/>
  <c r="K109" i="3"/>
  <c r="F109" i="3" s="1"/>
  <c r="P109" i="3"/>
  <c r="S164" i="1"/>
  <c r="AC165" i="1"/>
  <c r="I164" i="1"/>
  <c r="J154" i="1"/>
  <c r="E154" i="1"/>
  <c r="O154" i="1"/>
  <c r="P113" i="1"/>
  <c r="F113" i="1"/>
  <c r="K114" i="1" s="1"/>
  <c r="G94" i="1"/>
  <c r="L95" i="1" s="1"/>
  <c r="Q94" i="1"/>
  <c r="H94" i="1"/>
  <c r="M92" i="3" l="1"/>
  <c r="H92" i="3" s="1"/>
  <c r="R93" i="3" s="1"/>
  <c r="G92" i="3"/>
  <c r="U189" i="3"/>
  <c r="V188" i="3"/>
  <c r="I187" i="3"/>
  <c r="N186" i="3"/>
  <c r="E156" i="3"/>
  <c r="O156" i="3"/>
  <c r="J156" i="3"/>
  <c r="K110" i="3"/>
  <c r="F110" i="3" s="1"/>
  <c r="P110" i="3"/>
  <c r="AC166" i="1"/>
  <c r="I165" i="1"/>
  <c r="N165" i="1" s="1"/>
  <c r="S165" i="1"/>
  <c r="N164" i="1"/>
  <c r="J155" i="1"/>
  <c r="E155" i="1"/>
  <c r="O155" i="1"/>
  <c r="M95" i="1"/>
  <c r="H95" i="1" s="1"/>
  <c r="P114" i="1"/>
  <c r="G95" i="1"/>
  <c r="L96" i="1" s="1"/>
  <c r="Q95" i="1"/>
  <c r="R95" i="1"/>
  <c r="U190" i="3" l="1"/>
  <c r="V189" i="3"/>
  <c r="I188" i="3"/>
  <c r="Q93" i="3"/>
  <c r="L93" i="3"/>
  <c r="M93" i="3" s="1"/>
  <c r="H93" i="3" s="1"/>
  <c r="R94" i="3" s="1"/>
  <c r="N187" i="3"/>
  <c r="S188" i="3"/>
  <c r="P111" i="3"/>
  <c r="K111" i="3"/>
  <c r="F111" i="3" s="1"/>
  <c r="J157" i="3"/>
  <c r="O157" i="3"/>
  <c r="E157" i="3"/>
  <c r="S166" i="1"/>
  <c r="I166" i="1"/>
  <c r="N166" i="1" s="1"/>
  <c r="AC167" i="1"/>
  <c r="J156" i="1"/>
  <c r="E156" i="1"/>
  <c r="O156" i="1"/>
  <c r="M96" i="1"/>
  <c r="H96" i="1" s="1"/>
  <c r="Q96" i="1"/>
  <c r="R96" i="1"/>
  <c r="F114" i="1"/>
  <c r="K115" i="1" s="1"/>
  <c r="G93" i="3" l="1"/>
  <c r="S189" i="3"/>
  <c r="V190" i="3"/>
  <c r="I189" i="3"/>
  <c r="N188" i="3"/>
  <c r="U191" i="3"/>
  <c r="K112" i="3"/>
  <c r="P112" i="3"/>
  <c r="J158" i="3"/>
  <c r="O158" i="3"/>
  <c r="E158" i="3"/>
  <c r="I167" i="1"/>
  <c r="S168" i="1" s="1"/>
  <c r="AC168" i="1"/>
  <c r="S167" i="1"/>
  <c r="N167" i="1"/>
  <c r="J157" i="1"/>
  <c r="E157" i="1"/>
  <c r="O157" i="1"/>
  <c r="R97" i="1"/>
  <c r="P115" i="1"/>
  <c r="G96" i="1"/>
  <c r="L97" i="1" s="1"/>
  <c r="M97" i="1" s="1"/>
  <c r="S190" i="3" l="1"/>
  <c r="U192" i="3"/>
  <c r="V191" i="3"/>
  <c r="I190" i="3"/>
  <c r="N189" i="3"/>
  <c r="L94" i="3"/>
  <c r="M94" i="3" s="1"/>
  <c r="H94" i="3" s="1"/>
  <c r="R95" i="3" s="1"/>
  <c r="Q94" i="3"/>
  <c r="O159" i="3"/>
  <c r="E159" i="3"/>
  <c r="J159" i="3"/>
  <c r="F112" i="3"/>
  <c r="AC169" i="1"/>
  <c r="I168" i="1"/>
  <c r="J158" i="1"/>
  <c r="O158" i="1"/>
  <c r="E158" i="1"/>
  <c r="F115" i="1"/>
  <c r="K116" i="1" s="1"/>
  <c r="Q97" i="1"/>
  <c r="H97" i="1"/>
  <c r="V192" i="3" l="1"/>
  <c r="I191" i="3"/>
  <c r="U193" i="3"/>
  <c r="G94" i="3"/>
  <c r="N191" i="3"/>
  <c r="S191" i="3"/>
  <c r="N190" i="3"/>
  <c r="J160" i="3"/>
  <c r="O160" i="3"/>
  <c r="E160" i="3"/>
  <c r="K113" i="3"/>
  <c r="F113" i="3" s="1"/>
  <c r="P113" i="3"/>
  <c r="N168" i="1"/>
  <c r="S169" i="1"/>
  <c r="I169" i="1"/>
  <c r="N169" i="1" s="1"/>
  <c r="AC170" i="1"/>
  <c r="J159" i="1"/>
  <c r="E159" i="1"/>
  <c r="O159" i="1"/>
  <c r="R98" i="1"/>
  <c r="G97" i="1"/>
  <c r="L98" i="1" s="1"/>
  <c r="M98" i="1" s="1"/>
  <c r="F116" i="1"/>
  <c r="K117" i="1" s="1"/>
  <c r="P116" i="1"/>
  <c r="Q95" i="3" l="1"/>
  <c r="L95" i="3"/>
  <c r="M95" i="3" s="1"/>
  <c r="H95" i="3" s="1"/>
  <c r="R96" i="3" s="1"/>
  <c r="S192" i="3"/>
  <c r="U194" i="3"/>
  <c r="V193" i="3"/>
  <c r="I192" i="3"/>
  <c r="N192" i="3" s="1"/>
  <c r="K114" i="3"/>
  <c r="F114" i="3" s="1"/>
  <c r="P114" i="3"/>
  <c r="J161" i="3"/>
  <c r="O161" i="3"/>
  <c r="E161" i="3"/>
  <c r="I170" i="1"/>
  <c r="N170" i="1" s="1"/>
  <c r="AC171" i="1"/>
  <c r="S170" i="1"/>
  <c r="J160" i="1"/>
  <c r="E160" i="1"/>
  <c r="O160" i="1"/>
  <c r="P117" i="1"/>
  <c r="G98" i="1"/>
  <c r="L99" i="1" s="1"/>
  <c r="Q98" i="1"/>
  <c r="H98" i="1"/>
  <c r="G95" i="3" l="1"/>
  <c r="U195" i="3"/>
  <c r="Q96" i="3"/>
  <c r="L96" i="3"/>
  <c r="M96" i="3" s="1"/>
  <c r="H96" i="3" s="1"/>
  <c r="R97" i="3" s="1"/>
  <c r="V194" i="3"/>
  <c r="I193" i="3"/>
  <c r="G96" i="3"/>
  <c r="S193" i="3"/>
  <c r="O162" i="3"/>
  <c r="J162" i="3"/>
  <c r="E162" i="3"/>
  <c r="P115" i="3"/>
  <c r="K115" i="3"/>
  <c r="F115" i="3" s="1"/>
  <c r="I171" i="1"/>
  <c r="N171" i="1" s="1"/>
  <c r="AC172" i="1"/>
  <c r="S171" i="1"/>
  <c r="J161" i="1"/>
  <c r="E161" i="1"/>
  <c r="O161" i="1"/>
  <c r="M99" i="1"/>
  <c r="H99" i="1" s="1"/>
  <c r="Q99" i="1"/>
  <c r="R99" i="1"/>
  <c r="F117" i="1"/>
  <c r="K118" i="1" s="1"/>
  <c r="S194" i="3" l="1"/>
  <c r="L97" i="3"/>
  <c r="Q97" i="3"/>
  <c r="V195" i="3"/>
  <c r="I194" i="3"/>
  <c r="S195" i="3" s="1"/>
  <c r="U196" i="3"/>
  <c r="N193" i="3"/>
  <c r="P116" i="3"/>
  <c r="K116" i="3"/>
  <c r="E163" i="3"/>
  <c r="O163" i="3"/>
  <c r="J163" i="3"/>
  <c r="I172" i="1"/>
  <c r="N172" i="1" s="1"/>
  <c r="AC173" i="1"/>
  <c r="S172" i="1"/>
  <c r="J162" i="1"/>
  <c r="E162" i="1"/>
  <c r="O162" i="1"/>
  <c r="R100" i="1"/>
  <c r="P118" i="1"/>
  <c r="G99" i="1"/>
  <c r="L100" i="1" s="1"/>
  <c r="M100" i="1" s="1"/>
  <c r="U197" i="3" l="1"/>
  <c r="V196" i="3"/>
  <c r="I195" i="3"/>
  <c r="M97" i="3"/>
  <c r="H97" i="3" s="1"/>
  <c r="R98" i="3" s="1"/>
  <c r="G97" i="3"/>
  <c r="N194" i="3"/>
  <c r="J164" i="3"/>
  <c r="O164" i="3"/>
  <c r="E164" i="3"/>
  <c r="F116" i="3"/>
  <c r="AC174" i="1"/>
  <c r="I173" i="1"/>
  <c r="N173" i="1" s="1"/>
  <c r="S173" i="1"/>
  <c r="J163" i="1"/>
  <c r="O163" i="1"/>
  <c r="E163" i="1"/>
  <c r="Q100" i="1"/>
  <c r="H100" i="1"/>
  <c r="F118" i="1"/>
  <c r="K119" i="1" s="1"/>
  <c r="V197" i="3" l="1"/>
  <c r="I196" i="3"/>
  <c r="N196" i="3" s="1"/>
  <c r="N195" i="3"/>
  <c r="S196" i="3"/>
  <c r="L98" i="3"/>
  <c r="M98" i="3" s="1"/>
  <c r="H98" i="3" s="1"/>
  <c r="R99" i="3" s="1"/>
  <c r="Q98" i="3"/>
  <c r="U198" i="3"/>
  <c r="J165" i="3"/>
  <c r="O165" i="3"/>
  <c r="E165" i="3"/>
  <c r="K117" i="3"/>
  <c r="P117" i="3"/>
  <c r="S174" i="1"/>
  <c r="AC175" i="1"/>
  <c r="I174" i="1"/>
  <c r="J164" i="1"/>
  <c r="E164" i="1"/>
  <c r="O164" i="1"/>
  <c r="G100" i="1"/>
  <c r="L101" i="1" s="1"/>
  <c r="M101" i="1" s="1"/>
  <c r="R101" i="1"/>
  <c r="F119" i="1"/>
  <c r="K120" i="1" s="1"/>
  <c r="P119" i="1"/>
  <c r="G98" i="3" l="1"/>
  <c r="S197" i="3"/>
  <c r="U199" i="3"/>
  <c r="V198" i="3"/>
  <c r="I197" i="3"/>
  <c r="O166" i="3"/>
  <c r="J166" i="3"/>
  <c r="E166" i="3"/>
  <c r="F117" i="3"/>
  <c r="I175" i="1"/>
  <c r="AC176" i="1"/>
  <c r="S175" i="1"/>
  <c r="N175" i="1"/>
  <c r="N174" i="1"/>
  <c r="J165" i="1"/>
  <c r="O165" i="1"/>
  <c r="E165" i="1"/>
  <c r="F120" i="1"/>
  <c r="K121" i="1" s="1"/>
  <c r="P120" i="1"/>
  <c r="G101" i="1"/>
  <c r="L102" i="1" s="1"/>
  <c r="Q101" i="1"/>
  <c r="H101" i="1"/>
  <c r="S198" i="3" l="1"/>
  <c r="V199" i="3"/>
  <c r="I198" i="3"/>
  <c r="U200" i="3"/>
  <c r="N197" i="3"/>
  <c r="L99" i="3"/>
  <c r="Q99" i="3"/>
  <c r="P118" i="3"/>
  <c r="K118" i="3"/>
  <c r="F118" i="3" s="1"/>
  <c r="E167" i="3"/>
  <c r="O167" i="3"/>
  <c r="J167" i="3"/>
  <c r="I176" i="1"/>
  <c r="N176" i="1" s="1"/>
  <c r="AC177" i="1"/>
  <c r="S176" i="1"/>
  <c r="J166" i="1"/>
  <c r="O166" i="1"/>
  <c r="E166" i="1"/>
  <c r="M102" i="1"/>
  <c r="H102" i="1" s="1"/>
  <c r="R102" i="1"/>
  <c r="Q102" i="1"/>
  <c r="P121" i="1"/>
  <c r="V200" i="3" l="1"/>
  <c r="I199" i="3"/>
  <c r="M99" i="3"/>
  <c r="H99" i="3" s="1"/>
  <c r="R100" i="3" s="1"/>
  <c r="G99" i="3"/>
  <c r="U201" i="3"/>
  <c r="N199" i="3"/>
  <c r="S199" i="3"/>
  <c r="N198" i="3"/>
  <c r="P119" i="3"/>
  <c r="K119" i="3"/>
  <c r="F119" i="3" s="1"/>
  <c r="J168" i="3"/>
  <c r="O168" i="3"/>
  <c r="E168" i="3"/>
  <c r="AC178" i="1"/>
  <c r="I177" i="1"/>
  <c r="N177" i="1" s="1"/>
  <c r="S177" i="1"/>
  <c r="J167" i="1"/>
  <c r="E167" i="1"/>
  <c r="O167" i="1"/>
  <c r="R103" i="1"/>
  <c r="G102" i="1"/>
  <c r="L103" i="1" s="1"/>
  <c r="M103" i="1" s="1"/>
  <c r="F121" i="1"/>
  <c r="K122" i="1" s="1"/>
  <c r="U202" i="3" l="1"/>
  <c r="S200" i="3"/>
  <c r="Q100" i="3"/>
  <c r="L100" i="3"/>
  <c r="V201" i="3"/>
  <c r="I200" i="3"/>
  <c r="P120" i="3"/>
  <c r="K120" i="3"/>
  <c r="J169" i="3"/>
  <c r="O169" i="3"/>
  <c r="E169" i="3"/>
  <c r="S178" i="1"/>
  <c r="I178" i="1"/>
  <c r="AC179" i="1"/>
  <c r="J168" i="1"/>
  <c r="O168" i="1"/>
  <c r="E168" i="1"/>
  <c r="Q103" i="1"/>
  <c r="H103" i="1"/>
  <c r="F122" i="1"/>
  <c r="K123" i="1" s="1"/>
  <c r="P122" i="1"/>
  <c r="S201" i="3" l="1"/>
  <c r="M100" i="3"/>
  <c r="H100" i="3" s="1"/>
  <c r="R101" i="3" s="1"/>
  <c r="G100" i="3"/>
  <c r="N200" i="3"/>
  <c r="U203" i="3"/>
  <c r="V202" i="3"/>
  <c r="I201" i="3"/>
  <c r="N201" i="3" s="1"/>
  <c r="O170" i="3"/>
  <c r="J170" i="3"/>
  <c r="E170" i="3"/>
  <c r="F120" i="3"/>
  <c r="AC180" i="1"/>
  <c r="I179" i="1"/>
  <c r="S179" i="1"/>
  <c r="N178" i="1"/>
  <c r="J169" i="1"/>
  <c r="O169" i="1"/>
  <c r="E169" i="1"/>
  <c r="P123" i="1"/>
  <c r="R104" i="1"/>
  <c r="G103" i="1"/>
  <c r="L104" i="1" s="1"/>
  <c r="M104" i="1" s="1"/>
  <c r="V203" i="3" l="1"/>
  <c r="I202" i="3"/>
  <c r="U204" i="3"/>
  <c r="L101" i="3"/>
  <c r="Q101" i="3"/>
  <c r="S202" i="3"/>
  <c r="N202" i="3"/>
  <c r="E171" i="3"/>
  <c r="O171" i="3"/>
  <c r="J171" i="3"/>
  <c r="K121" i="3"/>
  <c r="P121" i="3"/>
  <c r="S180" i="1"/>
  <c r="N179" i="1"/>
  <c r="I180" i="1"/>
  <c r="S181" i="1" s="1"/>
  <c r="AC181" i="1"/>
  <c r="J170" i="1"/>
  <c r="E170" i="1"/>
  <c r="O170" i="1"/>
  <c r="Q104" i="1"/>
  <c r="H104" i="1"/>
  <c r="F123" i="1"/>
  <c r="K124" i="1" s="1"/>
  <c r="U205" i="3" l="1"/>
  <c r="S203" i="3"/>
  <c r="M101" i="3"/>
  <c r="H101" i="3" s="1"/>
  <c r="R102" i="3" s="1"/>
  <c r="G101" i="3"/>
  <c r="V204" i="3"/>
  <c r="I203" i="3"/>
  <c r="N203" i="3" s="1"/>
  <c r="F121" i="3"/>
  <c r="J172" i="3"/>
  <c r="O172" i="3"/>
  <c r="E172" i="3"/>
  <c r="I181" i="1"/>
  <c r="AC182" i="1"/>
  <c r="N180" i="1"/>
  <c r="J171" i="1"/>
  <c r="O171" i="1"/>
  <c r="E171" i="1"/>
  <c r="F124" i="1"/>
  <c r="K125" i="1" s="1"/>
  <c r="P124" i="1"/>
  <c r="R105" i="1"/>
  <c r="G104" i="1"/>
  <c r="L105" i="1" s="1"/>
  <c r="M105" i="1" s="1"/>
  <c r="V205" i="3" l="1"/>
  <c r="I204" i="3"/>
  <c r="N204" i="3" s="1"/>
  <c r="S204" i="3"/>
  <c r="L102" i="3"/>
  <c r="M102" i="3" s="1"/>
  <c r="H102" i="3" s="1"/>
  <c r="R103" i="3" s="1"/>
  <c r="Q102" i="3"/>
  <c r="U206" i="3"/>
  <c r="J173" i="3"/>
  <c r="O173" i="3"/>
  <c r="E173" i="3"/>
  <c r="P122" i="3"/>
  <c r="K122" i="3"/>
  <c r="AC183" i="1"/>
  <c r="I182" i="1"/>
  <c r="N181" i="1"/>
  <c r="S182" i="1"/>
  <c r="J172" i="1"/>
  <c r="E172" i="1"/>
  <c r="O172" i="1"/>
  <c r="P125" i="1"/>
  <c r="Q105" i="1"/>
  <c r="H105" i="1"/>
  <c r="G102" i="3" l="1"/>
  <c r="U207" i="3"/>
  <c r="Q103" i="3"/>
  <c r="L103" i="3"/>
  <c r="S205" i="3"/>
  <c r="V206" i="3"/>
  <c r="I205" i="3"/>
  <c r="O174" i="3"/>
  <c r="E174" i="3"/>
  <c r="J174" i="3"/>
  <c r="F122" i="3"/>
  <c r="N182" i="1"/>
  <c r="S183" i="1"/>
  <c r="AC184" i="1"/>
  <c r="I183" i="1"/>
  <c r="J173" i="1"/>
  <c r="E173" i="1"/>
  <c r="O173" i="1"/>
  <c r="R106" i="1"/>
  <c r="G105" i="1"/>
  <c r="L106" i="1" s="1"/>
  <c r="M106" i="1" s="1"/>
  <c r="F125" i="1"/>
  <c r="K126" i="1" s="1"/>
  <c r="V207" i="3" l="1"/>
  <c r="I206" i="3"/>
  <c r="N206" i="3" s="1"/>
  <c r="S206" i="3"/>
  <c r="N205" i="3"/>
  <c r="M103" i="3"/>
  <c r="H103" i="3" s="1"/>
  <c r="R104" i="3" s="1"/>
  <c r="G103" i="3"/>
  <c r="U208" i="3"/>
  <c r="P123" i="3"/>
  <c r="K123" i="3"/>
  <c r="F123" i="3" s="1"/>
  <c r="E175" i="3"/>
  <c r="O175" i="3"/>
  <c r="J175" i="3"/>
  <c r="S184" i="1"/>
  <c r="N183" i="1"/>
  <c r="AC185" i="1"/>
  <c r="I184" i="1"/>
  <c r="J174" i="1"/>
  <c r="O174" i="1"/>
  <c r="E174" i="1"/>
  <c r="Q106" i="1"/>
  <c r="H106" i="1"/>
  <c r="F126" i="1"/>
  <c r="K127" i="1" s="1"/>
  <c r="P126" i="1"/>
  <c r="L104" i="3" l="1"/>
  <c r="M104" i="3" s="1"/>
  <c r="H104" i="3" s="1"/>
  <c r="R105" i="3" s="1"/>
  <c r="Q104" i="3"/>
  <c r="S207" i="3"/>
  <c r="G104" i="3"/>
  <c r="U209" i="3"/>
  <c r="V208" i="3"/>
  <c r="I207" i="3"/>
  <c r="N207" i="3" s="1"/>
  <c r="K124" i="3"/>
  <c r="F124" i="3" s="1"/>
  <c r="P124" i="3"/>
  <c r="J176" i="3"/>
  <c r="O176" i="3"/>
  <c r="E176" i="3"/>
  <c r="AC186" i="1"/>
  <c r="I185" i="1"/>
  <c r="N185" i="1" s="1"/>
  <c r="S185" i="1"/>
  <c r="N184" i="1"/>
  <c r="J175" i="1"/>
  <c r="E175" i="1"/>
  <c r="O175" i="1"/>
  <c r="P127" i="1"/>
  <c r="R107" i="1"/>
  <c r="G106" i="1"/>
  <c r="L107" i="1" s="1"/>
  <c r="M107" i="1" s="1"/>
  <c r="U210" i="3" l="1"/>
  <c r="Q105" i="3"/>
  <c r="L105" i="3"/>
  <c r="V209" i="3"/>
  <c r="I208" i="3"/>
  <c r="N208" i="3" s="1"/>
  <c r="S208" i="3"/>
  <c r="K125" i="3"/>
  <c r="F125" i="3" s="1"/>
  <c r="P125" i="3"/>
  <c r="J177" i="3"/>
  <c r="O177" i="3"/>
  <c r="E177" i="3"/>
  <c r="S186" i="1"/>
  <c r="AC187" i="1"/>
  <c r="I186" i="1"/>
  <c r="S187" i="1" s="1"/>
  <c r="J176" i="1"/>
  <c r="E176" i="1"/>
  <c r="O176" i="1"/>
  <c r="Q107" i="1"/>
  <c r="H107" i="1"/>
  <c r="F127" i="1"/>
  <c r="K128" i="1" s="1"/>
  <c r="V210" i="3" l="1"/>
  <c r="I209" i="3"/>
  <c r="N209" i="3" s="1"/>
  <c r="M105" i="3"/>
  <c r="H105" i="3" s="1"/>
  <c r="R106" i="3" s="1"/>
  <c r="G105" i="3"/>
  <c r="U211" i="3"/>
  <c r="S209" i="3"/>
  <c r="P126" i="3"/>
  <c r="K126" i="3"/>
  <c r="O178" i="3"/>
  <c r="E178" i="3"/>
  <c r="J178" i="3"/>
  <c r="N186" i="1"/>
  <c r="AC188" i="1"/>
  <c r="I187" i="1"/>
  <c r="J177" i="1"/>
  <c r="E177" i="1"/>
  <c r="O177" i="1"/>
  <c r="G107" i="1"/>
  <c r="L108" i="1" s="1"/>
  <c r="M108" i="1" s="1"/>
  <c r="R108" i="1"/>
  <c r="F128" i="1"/>
  <c r="K129" i="1" s="1"/>
  <c r="P128" i="1"/>
  <c r="U212" i="3" l="1"/>
  <c r="S210" i="3"/>
  <c r="L106" i="3"/>
  <c r="M106" i="3" s="1"/>
  <c r="H106" i="3" s="1"/>
  <c r="R107" i="3" s="1"/>
  <c r="Q106" i="3"/>
  <c r="V211" i="3"/>
  <c r="I210" i="3"/>
  <c r="N210" i="3" s="1"/>
  <c r="E179" i="3"/>
  <c r="J179" i="3"/>
  <c r="O179" i="3"/>
  <c r="F126" i="3"/>
  <c r="N187" i="1"/>
  <c r="S188" i="1"/>
  <c r="AC189" i="1"/>
  <c r="I188" i="1"/>
  <c r="J178" i="1"/>
  <c r="E178" i="1"/>
  <c r="O178" i="1"/>
  <c r="P129" i="1"/>
  <c r="G108" i="1"/>
  <c r="L109" i="1" s="1"/>
  <c r="Q108" i="1"/>
  <c r="H108" i="1"/>
  <c r="G106" i="3" l="1"/>
  <c r="Q107" i="3" s="1"/>
  <c r="V212" i="3"/>
  <c r="I211" i="3"/>
  <c r="N211" i="3" s="1"/>
  <c r="S211" i="3"/>
  <c r="U213" i="3"/>
  <c r="P127" i="3"/>
  <c r="K127" i="3"/>
  <c r="F127" i="3" s="1"/>
  <c r="J180" i="3"/>
  <c r="O180" i="3"/>
  <c r="E180" i="3"/>
  <c r="I189" i="1"/>
  <c r="S190" i="1" s="1"/>
  <c r="AC190" i="1"/>
  <c r="S189" i="1"/>
  <c r="N188" i="1"/>
  <c r="J179" i="1"/>
  <c r="O179" i="1"/>
  <c r="E179" i="1"/>
  <c r="M109" i="1"/>
  <c r="H109" i="1" s="1"/>
  <c r="Q109" i="1"/>
  <c r="F129" i="1"/>
  <c r="K130" i="1" s="1"/>
  <c r="R109" i="1"/>
  <c r="L107" i="3" l="1"/>
  <c r="G107" i="3" s="1"/>
  <c r="N189" i="1"/>
  <c r="U214" i="3"/>
  <c r="S212" i="3"/>
  <c r="V213" i="3"/>
  <c r="I212" i="3"/>
  <c r="N212" i="3" s="1"/>
  <c r="K128" i="3"/>
  <c r="P128" i="3"/>
  <c r="O181" i="3"/>
  <c r="E181" i="3"/>
  <c r="J181" i="3"/>
  <c r="I190" i="1"/>
  <c r="AC191" i="1"/>
  <c r="J180" i="1"/>
  <c r="E180" i="1"/>
  <c r="O180" i="1"/>
  <c r="R110" i="1"/>
  <c r="G109" i="1"/>
  <c r="L110" i="1" s="1"/>
  <c r="M110" i="1" s="1"/>
  <c r="P130" i="1"/>
  <c r="M107" i="3" l="1"/>
  <c r="H107" i="3" s="1"/>
  <c r="R108" i="3" s="1"/>
  <c r="V214" i="3"/>
  <c r="I213" i="3"/>
  <c r="N213" i="3" s="1"/>
  <c r="Q108" i="3"/>
  <c r="L108" i="3"/>
  <c r="S213" i="3"/>
  <c r="U215" i="3"/>
  <c r="O182" i="3"/>
  <c r="E182" i="3"/>
  <c r="J182" i="3"/>
  <c r="F128" i="3"/>
  <c r="I191" i="1"/>
  <c r="AC192" i="1"/>
  <c r="N190" i="1"/>
  <c r="S191" i="1"/>
  <c r="N191" i="1"/>
  <c r="J181" i="1"/>
  <c r="E181" i="1"/>
  <c r="O181" i="1"/>
  <c r="F130" i="1"/>
  <c r="K131" i="1" s="1"/>
  <c r="H110" i="1"/>
  <c r="Q110" i="1"/>
  <c r="M108" i="3" l="1"/>
  <c r="H108" i="3" s="1"/>
  <c r="R109" i="3" s="1"/>
  <c r="G108" i="3"/>
  <c r="S214" i="3"/>
  <c r="U216" i="3"/>
  <c r="V215" i="3"/>
  <c r="I214" i="3"/>
  <c r="E183" i="3"/>
  <c r="J183" i="3"/>
  <c r="O183" i="3"/>
  <c r="K129" i="3"/>
  <c r="P129" i="3"/>
  <c r="AC193" i="1"/>
  <c r="I192" i="1"/>
  <c r="N192" i="1" s="1"/>
  <c r="S192" i="1"/>
  <c r="J182" i="1"/>
  <c r="E182" i="1"/>
  <c r="O182" i="1"/>
  <c r="P131" i="1"/>
  <c r="G110" i="1"/>
  <c r="L111" i="1" s="1"/>
  <c r="M111" i="1" s="1"/>
  <c r="R111" i="1"/>
  <c r="U217" i="3" l="1"/>
  <c r="L109" i="3"/>
  <c r="Q109" i="3"/>
  <c r="S215" i="3"/>
  <c r="V216" i="3"/>
  <c r="I215" i="3"/>
  <c r="N214" i="3"/>
  <c r="J184" i="3"/>
  <c r="O184" i="3"/>
  <c r="E184" i="3"/>
  <c r="F129" i="3"/>
  <c r="S193" i="1"/>
  <c r="I193" i="1"/>
  <c r="N193" i="1" s="1"/>
  <c r="AC194" i="1"/>
  <c r="J183" i="1"/>
  <c r="E183" i="1"/>
  <c r="O183" i="1"/>
  <c r="Q111" i="1"/>
  <c r="H111" i="1"/>
  <c r="F131" i="1"/>
  <c r="K132" i="1" s="1"/>
  <c r="V217" i="3" l="1"/>
  <c r="I216" i="3"/>
  <c r="N216" i="3" s="1"/>
  <c r="U218" i="3"/>
  <c r="S216" i="3"/>
  <c r="N215" i="3"/>
  <c r="M109" i="3"/>
  <c r="H109" i="3" s="1"/>
  <c r="R110" i="3" s="1"/>
  <c r="G109" i="3"/>
  <c r="O185" i="3"/>
  <c r="E185" i="3"/>
  <c r="J185" i="3"/>
  <c r="P130" i="3"/>
  <c r="K130" i="3"/>
  <c r="F130" i="3" s="1"/>
  <c r="AC195" i="1"/>
  <c r="I194" i="1"/>
  <c r="S195" i="1" s="1"/>
  <c r="S194" i="1"/>
  <c r="J184" i="1"/>
  <c r="O184" i="1"/>
  <c r="E184" i="1"/>
  <c r="F132" i="1"/>
  <c r="K133" i="1" s="1"/>
  <c r="P132" i="1"/>
  <c r="R112" i="1"/>
  <c r="G111" i="1"/>
  <c r="L112" i="1" s="1"/>
  <c r="M112" i="1" s="1"/>
  <c r="N194" i="1" l="1"/>
  <c r="S217" i="3"/>
  <c r="U219" i="3"/>
  <c r="Q110" i="3"/>
  <c r="L110" i="3"/>
  <c r="V218" i="3"/>
  <c r="I217" i="3"/>
  <c r="N217" i="3" s="1"/>
  <c r="P131" i="3"/>
  <c r="K131" i="3"/>
  <c r="F131" i="3" s="1"/>
  <c r="O186" i="3"/>
  <c r="J186" i="3"/>
  <c r="E186" i="3"/>
  <c r="I195" i="1"/>
  <c r="AC196" i="1"/>
  <c r="J185" i="1"/>
  <c r="O185" i="1"/>
  <c r="E185" i="1"/>
  <c r="Q112" i="1"/>
  <c r="H112" i="1"/>
  <c r="F133" i="1"/>
  <c r="K134" i="1" s="1"/>
  <c r="P133" i="1"/>
  <c r="V219" i="3" l="1"/>
  <c r="I218" i="3"/>
  <c r="N218" i="3" s="1"/>
  <c r="S218" i="3"/>
  <c r="M110" i="3"/>
  <c r="H110" i="3" s="1"/>
  <c r="R111" i="3" s="1"/>
  <c r="G110" i="3"/>
  <c r="U220" i="3"/>
  <c r="P132" i="3"/>
  <c r="K132" i="3"/>
  <c r="E187" i="3"/>
  <c r="J187" i="3"/>
  <c r="O187" i="3"/>
  <c r="I196" i="1"/>
  <c r="AC197" i="1"/>
  <c r="N195" i="1"/>
  <c r="S196" i="1"/>
  <c r="N196" i="1"/>
  <c r="J186" i="1"/>
  <c r="E186" i="1"/>
  <c r="O186" i="1"/>
  <c r="P134" i="1"/>
  <c r="F134" i="1"/>
  <c r="K135" i="1" s="1"/>
  <c r="G112" i="1"/>
  <c r="L113" i="1" s="1"/>
  <c r="M113" i="1" s="1"/>
  <c r="R113" i="1"/>
  <c r="U221" i="3" l="1"/>
  <c r="S219" i="3"/>
  <c r="Q111" i="3"/>
  <c r="L111" i="3"/>
  <c r="M111" i="3" s="1"/>
  <c r="H111" i="3" s="1"/>
  <c r="R112" i="3" s="1"/>
  <c r="V220" i="3"/>
  <c r="I219" i="3"/>
  <c r="N219" i="3" s="1"/>
  <c r="F132" i="3"/>
  <c r="J188" i="3"/>
  <c r="O188" i="3"/>
  <c r="E188" i="3"/>
  <c r="AC198" i="1"/>
  <c r="I197" i="1"/>
  <c r="S197" i="1"/>
  <c r="J187" i="1"/>
  <c r="E187" i="1"/>
  <c r="O187" i="1"/>
  <c r="P135" i="1"/>
  <c r="Q113" i="1"/>
  <c r="H113" i="1"/>
  <c r="V221" i="3" l="1"/>
  <c r="I220" i="3"/>
  <c r="N220" i="3" s="1"/>
  <c r="G111" i="3"/>
  <c r="S220" i="3"/>
  <c r="U222" i="3"/>
  <c r="K133" i="3"/>
  <c r="F133" i="3" s="1"/>
  <c r="P133" i="3"/>
  <c r="O189" i="3"/>
  <c r="E189" i="3"/>
  <c r="J189" i="3"/>
  <c r="S198" i="1"/>
  <c r="N197" i="1"/>
  <c r="AC199" i="1"/>
  <c r="I198" i="1"/>
  <c r="N198" i="1" s="1"/>
  <c r="J188" i="1"/>
  <c r="O188" i="1"/>
  <c r="E188" i="1"/>
  <c r="R114" i="1"/>
  <c r="G113" i="1"/>
  <c r="L114" i="1" s="1"/>
  <c r="M114" i="1" s="1"/>
  <c r="F135" i="1"/>
  <c r="K136" i="1" s="1"/>
  <c r="U223" i="3" l="1"/>
  <c r="Q112" i="3"/>
  <c r="L112" i="3"/>
  <c r="M112" i="3" s="1"/>
  <c r="H112" i="3" s="1"/>
  <c r="R113" i="3" s="1"/>
  <c r="S221" i="3"/>
  <c r="V222" i="3"/>
  <c r="I221" i="3"/>
  <c r="N221" i="3" s="1"/>
  <c r="K134" i="3"/>
  <c r="F134" i="3" s="1"/>
  <c r="P134" i="3"/>
  <c r="O190" i="3"/>
  <c r="J190" i="3"/>
  <c r="E190" i="3"/>
  <c r="S199" i="1"/>
  <c r="AC200" i="1"/>
  <c r="I199" i="1"/>
  <c r="N199" i="1" s="1"/>
  <c r="J189" i="1"/>
  <c r="E189" i="1"/>
  <c r="O189" i="1"/>
  <c r="P136" i="1"/>
  <c r="G114" i="1"/>
  <c r="L115" i="1" s="1"/>
  <c r="Q114" i="1"/>
  <c r="H114" i="1"/>
  <c r="G112" i="3" l="1"/>
  <c r="V223" i="3"/>
  <c r="I222" i="3"/>
  <c r="N222" i="3" s="1"/>
  <c r="L113" i="3"/>
  <c r="M113" i="3" s="1"/>
  <c r="H113" i="3" s="1"/>
  <c r="R114" i="3" s="1"/>
  <c r="Q113" i="3"/>
  <c r="G113" i="3"/>
  <c r="S222" i="3"/>
  <c r="U224" i="3"/>
  <c r="E191" i="3"/>
  <c r="O191" i="3"/>
  <c r="J191" i="3"/>
  <c r="P135" i="3"/>
  <c r="K135" i="3"/>
  <c r="F135" i="3" s="1"/>
  <c r="S200" i="1"/>
  <c r="AC201" i="1"/>
  <c r="I200" i="1"/>
  <c r="N200" i="1" s="1"/>
  <c r="J190" i="1"/>
  <c r="O190" i="1"/>
  <c r="E190" i="1"/>
  <c r="M115" i="1"/>
  <c r="H115" i="1" s="1"/>
  <c r="Q115" i="1"/>
  <c r="R115" i="1"/>
  <c r="F136" i="1"/>
  <c r="K137" i="1" s="1"/>
  <c r="L114" i="3" l="1"/>
  <c r="M114" i="3" s="1"/>
  <c r="H114" i="3" s="1"/>
  <c r="R115" i="3" s="1"/>
  <c r="Q114" i="3"/>
  <c r="G114" i="3"/>
  <c r="S223" i="3"/>
  <c r="U225" i="3"/>
  <c r="V224" i="3"/>
  <c r="I223" i="3"/>
  <c r="N223" i="3" s="1"/>
  <c r="P136" i="3"/>
  <c r="K136" i="3"/>
  <c r="J192" i="3"/>
  <c r="O192" i="3"/>
  <c r="E192" i="3"/>
  <c r="AC202" i="1"/>
  <c r="I201" i="1"/>
  <c r="S201" i="1"/>
  <c r="J191" i="1"/>
  <c r="O191" i="1"/>
  <c r="E191" i="1"/>
  <c r="R116" i="1"/>
  <c r="P137" i="1"/>
  <c r="G115" i="1"/>
  <c r="L116" i="1" s="1"/>
  <c r="M116" i="1" s="1"/>
  <c r="Q115" i="3" l="1"/>
  <c r="L115" i="3"/>
  <c r="V225" i="3"/>
  <c r="I224" i="3"/>
  <c r="N224" i="3" s="1"/>
  <c r="U226" i="3"/>
  <c r="S224" i="3"/>
  <c r="J193" i="3"/>
  <c r="O193" i="3"/>
  <c r="E193" i="3"/>
  <c r="F136" i="3"/>
  <c r="S202" i="1"/>
  <c r="N201" i="1"/>
  <c r="AC203" i="1"/>
  <c r="I202" i="1"/>
  <c r="N202" i="1" s="1"/>
  <c r="J192" i="1"/>
  <c r="E192" i="1"/>
  <c r="O192" i="1"/>
  <c r="F137" i="1"/>
  <c r="K138" i="1" s="1"/>
  <c r="H116" i="1"/>
  <c r="Q116" i="1"/>
  <c r="U227" i="3" l="1"/>
  <c r="M115" i="3"/>
  <c r="H115" i="3" s="1"/>
  <c r="R116" i="3" s="1"/>
  <c r="G115" i="3"/>
  <c r="S225" i="3"/>
  <c r="V226" i="3"/>
  <c r="I225" i="3"/>
  <c r="K137" i="3"/>
  <c r="F137" i="3" s="1"/>
  <c r="P137" i="3"/>
  <c r="O194" i="3"/>
  <c r="J194" i="3"/>
  <c r="E194" i="3"/>
  <c r="S203" i="1"/>
  <c r="I203" i="1"/>
  <c r="N203" i="1" s="1"/>
  <c r="AC204" i="1"/>
  <c r="J193" i="1"/>
  <c r="O193" i="1"/>
  <c r="E193" i="1"/>
  <c r="P138" i="1"/>
  <c r="F138" i="1"/>
  <c r="K139" i="1" s="1"/>
  <c r="R117" i="1"/>
  <c r="G116" i="1"/>
  <c r="L117" i="1" s="1"/>
  <c r="M117" i="1" s="1"/>
  <c r="V227" i="3" l="1"/>
  <c r="I226" i="3"/>
  <c r="U228" i="3"/>
  <c r="S226" i="3"/>
  <c r="N226" i="3"/>
  <c r="N225" i="3"/>
  <c r="L116" i="3"/>
  <c r="Q116" i="3"/>
  <c r="K138" i="3"/>
  <c r="F138" i="3" s="1"/>
  <c r="P138" i="3"/>
  <c r="E195" i="3"/>
  <c r="O195" i="3"/>
  <c r="J195" i="3"/>
  <c r="I204" i="1"/>
  <c r="N204" i="1" s="1"/>
  <c r="AC205" i="1"/>
  <c r="S204" i="1"/>
  <c r="J194" i="1"/>
  <c r="O194" i="1"/>
  <c r="E194" i="1"/>
  <c r="P139" i="1"/>
  <c r="G117" i="1"/>
  <c r="L118" i="1" s="1"/>
  <c r="Q117" i="1"/>
  <c r="H117" i="1"/>
  <c r="U229" i="3" l="1"/>
  <c r="S227" i="3"/>
  <c r="M116" i="3"/>
  <c r="H116" i="3" s="1"/>
  <c r="R117" i="3" s="1"/>
  <c r="G116" i="3"/>
  <c r="V228" i="3"/>
  <c r="I227" i="3"/>
  <c r="P139" i="3"/>
  <c r="K139" i="3"/>
  <c r="F139" i="3" s="1"/>
  <c r="J196" i="3"/>
  <c r="E196" i="3"/>
  <c r="O196" i="3"/>
  <c r="AC206" i="1"/>
  <c r="I205" i="1"/>
  <c r="S205" i="1"/>
  <c r="J195" i="1"/>
  <c r="E195" i="1"/>
  <c r="O195" i="1"/>
  <c r="M118" i="1"/>
  <c r="H118" i="1" s="1"/>
  <c r="Q118" i="1"/>
  <c r="R118" i="1"/>
  <c r="F139" i="1"/>
  <c r="K140" i="1" s="1"/>
  <c r="V229" i="3" l="1"/>
  <c r="I228" i="3"/>
  <c r="N228" i="3" s="1"/>
  <c r="L117" i="3"/>
  <c r="M117" i="3" s="1"/>
  <c r="H117" i="3" s="1"/>
  <c r="R118" i="3" s="1"/>
  <c r="Q117" i="3"/>
  <c r="S228" i="3"/>
  <c r="N227" i="3"/>
  <c r="U230" i="3"/>
  <c r="P140" i="3"/>
  <c r="K140" i="3"/>
  <c r="F140" i="3" s="1"/>
  <c r="O197" i="3"/>
  <c r="J197" i="3"/>
  <c r="E197" i="3"/>
  <c r="S206" i="1"/>
  <c r="N205" i="1"/>
  <c r="I206" i="1"/>
  <c r="AC207" i="1"/>
  <c r="J196" i="1"/>
  <c r="O196" i="1"/>
  <c r="E196" i="1"/>
  <c r="R119" i="1"/>
  <c r="F140" i="1"/>
  <c r="K141" i="1" s="1"/>
  <c r="P140" i="1"/>
  <c r="G118" i="1"/>
  <c r="L119" i="1" s="1"/>
  <c r="M119" i="1" s="1"/>
  <c r="G117" i="3" l="1"/>
  <c r="S229" i="3"/>
  <c r="Q118" i="3"/>
  <c r="L118" i="3"/>
  <c r="U231" i="3"/>
  <c r="V230" i="3"/>
  <c r="I229" i="3"/>
  <c r="K141" i="3"/>
  <c r="F141" i="3" s="1"/>
  <c r="P141" i="3"/>
  <c r="J198" i="3"/>
  <c r="O198" i="3"/>
  <c r="E198" i="3"/>
  <c r="S207" i="1"/>
  <c r="AC208" i="1"/>
  <c r="I207" i="1"/>
  <c r="N206" i="1"/>
  <c r="J197" i="1"/>
  <c r="E197" i="1"/>
  <c r="O197" i="1"/>
  <c r="P141" i="1"/>
  <c r="F141" i="1"/>
  <c r="K142" i="1" s="1"/>
  <c r="G119" i="1"/>
  <c r="L120" i="1" s="1"/>
  <c r="Q119" i="1"/>
  <c r="H119" i="1"/>
  <c r="S230" i="3" l="1"/>
  <c r="V231" i="3"/>
  <c r="I230" i="3"/>
  <c r="N230" i="3" s="1"/>
  <c r="U232" i="3"/>
  <c r="N229" i="3"/>
  <c r="M118" i="3"/>
  <c r="H118" i="3" s="1"/>
  <c r="R119" i="3" s="1"/>
  <c r="G118" i="3"/>
  <c r="K142" i="3"/>
  <c r="F142" i="3" s="1"/>
  <c r="P142" i="3"/>
  <c r="O199" i="3"/>
  <c r="J199" i="3"/>
  <c r="E199" i="3"/>
  <c r="S208" i="1"/>
  <c r="I208" i="1"/>
  <c r="AC209" i="1"/>
  <c r="N207" i="1"/>
  <c r="J198" i="1"/>
  <c r="E198" i="1"/>
  <c r="O198" i="1"/>
  <c r="M120" i="1"/>
  <c r="H120" i="1" s="1"/>
  <c r="F142" i="1"/>
  <c r="K143" i="1" s="1"/>
  <c r="P142" i="1"/>
  <c r="Q120" i="1"/>
  <c r="R120" i="1"/>
  <c r="U233" i="3" l="1"/>
  <c r="V232" i="3"/>
  <c r="I231" i="3"/>
  <c r="N231" i="3" s="1"/>
  <c r="S231" i="3"/>
  <c r="Q119" i="3"/>
  <c r="L119" i="3"/>
  <c r="E200" i="3"/>
  <c r="J200" i="3"/>
  <c r="O200" i="3"/>
  <c r="P143" i="3"/>
  <c r="K143" i="3"/>
  <c r="S209" i="1"/>
  <c r="AC210" i="1"/>
  <c r="I209" i="1"/>
  <c r="N209" i="1" s="1"/>
  <c r="N208" i="1"/>
  <c r="J199" i="1"/>
  <c r="O199" i="1"/>
  <c r="E199" i="1"/>
  <c r="R121" i="1"/>
  <c r="P143" i="1"/>
  <c r="G120" i="1"/>
  <c r="L121" i="1" s="1"/>
  <c r="M121" i="1" s="1"/>
  <c r="M119" i="3" l="1"/>
  <c r="H119" i="3" s="1"/>
  <c r="R120" i="3" s="1"/>
  <c r="G119" i="3"/>
  <c r="V233" i="3"/>
  <c r="I232" i="3"/>
  <c r="N232" i="3" s="1"/>
  <c r="U234" i="3"/>
  <c r="S232" i="3"/>
  <c r="O201" i="3"/>
  <c r="E201" i="3"/>
  <c r="J201" i="3"/>
  <c r="F143" i="3"/>
  <c r="S210" i="1"/>
  <c r="AC211" i="1"/>
  <c r="I210" i="1"/>
  <c r="J200" i="1"/>
  <c r="O200" i="1"/>
  <c r="E200" i="1"/>
  <c r="Q121" i="1"/>
  <c r="H121" i="1"/>
  <c r="F143" i="1"/>
  <c r="K144" i="1" s="1"/>
  <c r="U235" i="3" l="1"/>
  <c r="V234" i="3"/>
  <c r="I233" i="3"/>
  <c r="L120" i="3"/>
  <c r="M120" i="3" s="1"/>
  <c r="H120" i="3" s="1"/>
  <c r="R121" i="3" s="1"/>
  <c r="Q120" i="3"/>
  <c r="S233" i="3"/>
  <c r="J202" i="3"/>
  <c r="O202" i="3"/>
  <c r="E202" i="3"/>
  <c r="P144" i="3"/>
  <c r="K144" i="3"/>
  <c r="F144" i="3" s="1"/>
  <c r="S211" i="1"/>
  <c r="N210" i="1"/>
  <c r="AC212" i="1"/>
  <c r="I211" i="1"/>
  <c r="N211" i="1" s="1"/>
  <c r="J201" i="1"/>
  <c r="E201" i="1"/>
  <c r="O201" i="1"/>
  <c r="R122" i="1"/>
  <c r="F144" i="1"/>
  <c r="K145" i="1" s="1"/>
  <c r="P144" i="1"/>
  <c r="G121" i="1"/>
  <c r="L122" i="1" s="1"/>
  <c r="M122" i="1" s="1"/>
  <c r="G120" i="3" l="1"/>
  <c r="L121" i="3"/>
  <c r="M121" i="3" s="1"/>
  <c r="H121" i="3" s="1"/>
  <c r="R122" i="3" s="1"/>
  <c r="G121" i="3"/>
  <c r="Q121" i="3"/>
  <c r="V235" i="3"/>
  <c r="I234" i="3"/>
  <c r="N234" i="3" s="1"/>
  <c r="U236" i="3"/>
  <c r="S234" i="3"/>
  <c r="N233" i="3"/>
  <c r="K145" i="3"/>
  <c r="F145" i="3" s="1"/>
  <c r="P145" i="3"/>
  <c r="O203" i="3"/>
  <c r="J203" i="3"/>
  <c r="E203" i="3"/>
  <c r="S212" i="1"/>
  <c r="AC213" i="1"/>
  <c r="I212" i="1"/>
  <c r="N212" i="1" s="1"/>
  <c r="J202" i="1"/>
  <c r="E202" i="1"/>
  <c r="O202" i="1"/>
  <c r="P145" i="1"/>
  <c r="Q122" i="1"/>
  <c r="H122" i="1"/>
  <c r="U237" i="3" l="1"/>
  <c r="S235" i="3"/>
  <c r="Q122" i="3"/>
  <c r="L122" i="3"/>
  <c r="V236" i="3"/>
  <c r="I235" i="3"/>
  <c r="K146" i="3"/>
  <c r="F146" i="3" s="1"/>
  <c r="P146" i="3"/>
  <c r="E204" i="3"/>
  <c r="O204" i="3"/>
  <c r="J204" i="3"/>
  <c r="S213" i="1"/>
  <c r="AC214" i="1"/>
  <c r="I213" i="1"/>
  <c r="J203" i="1"/>
  <c r="E203" i="1"/>
  <c r="O203" i="1"/>
  <c r="R123" i="1"/>
  <c r="G122" i="1"/>
  <c r="L123" i="1" s="1"/>
  <c r="M123" i="1" s="1"/>
  <c r="F145" i="1"/>
  <c r="K146" i="1" s="1"/>
  <c r="M122" i="3" l="1"/>
  <c r="H122" i="3" s="1"/>
  <c r="R123" i="3" s="1"/>
  <c r="G122" i="3"/>
  <c r="S236" i="3"/>
  <c r="V237" i="3"/>
  <c r="I236" i="3"/>
  <c r="N235" i="3"/>
  <c r="U238" i="3"/>
  <c r="P147" i="3"/>
  <c r="K147" i="3"/>
  <c r="O205" i="3"/>
  <c r="E205" i="3"/>
  <c r="J205" i="3"/>
  <c r="S214" i="1"/>
  <c r="N213" i="1"/>
  <c r="I214" i="1"/>
  <c r="N214" i="1" s="1"/>
  <c r="AC215" i="1"/>
  <c r="J204" i="1"/>
  <c r="E204" i="1"/>
  <c r="O204" i="1"/>
  <c r="Q123" i="1"/>
  <c r="H123" i="1"/>
  <c r="P146" i="1"/>
  <c r="F146" i="1"/>
  <c r="K147" i="1" s="1"/>
  <c r="S237" i="3" l="1"/>
  <c r="N236" i="3"/>
  <c r="L123" i="3"/>
  <c r="M123" i="3" s="1"/>
  <c r="H123" i="3" s="1"/>
  <c r="R124" i="3" s="1"/>
  <c r="Q123" i="3"/>
  <c r="U239" i="3"/>
  <c r="V238" i="3"/>
  <c r="I237" i="3"/>
  <c r="F147" i="3"/>
  <c r="J206" i="3"/>
  <c r="E206" i="3"/>
  <c r="O206" i="3"/>
  <c r="AC216" i="1"/>
  <c r="I215" i="1"/>
  <c r="N215" i="1" s="1"/>
  <c r="S215" i="1"/>
  <c r="J205" i="1"/>
  <c r="E205" i="1"/>
  <c r="O205" i="1"/>
  <c r="P147" i="1"/>
  <c r="R124" i="1"/>
  <c r="G123" i="1"/>
  <c r="L124" i="1" s="1"/>
  <c r="M124" i="1" s="1"/>
  <c r="G123" i="3" l="1"/>
  <c r="Q124" i="3" s="1"/>
  <c r="L124" i="3"/>
  <c r="M124" i="3" s="1"/>
  <c r="H124" i="3" s="1"/>
  <c r="U240" i="3"/>
  <c r="S238" i="3"/>
  <c r="N237" i="3"/>
  <c r="V239" i="3"/>
  <c r="I238" i="3"/>
  <c r="N238" i="3" s="1"/>
  <c r="P148" i="3"/>
  <c r="K148" i="3"/>
  <c r="O207" i="3"/>
  <c r="J207" i="3"/>
  <c r="E207" i="3"/>
  <c r="S216" i="1"/>
  <c r="I216" i="1"/>
  <c r="AC217" i="1"/>
  <c r="J206" i="1"/>
  <c r="O206" i="1"/>
  <c r="E206" i="1"/>
  <c r="Q124" i="1"/>
  <c r="H124" i="1"/>
  <c r="F147" i="1"/>
  <c r="K148" i="1" s="1"/>
  <c r="R125" i="3" l="1"/>
  <c r="U241" i="3"/>
  <c r="S239" i="3"/>
  <c r="V240" i="3"/>
  <c r="I239" i="3"/>
  <c r="G124" i="3"/>
  <c r="F148" i="3"/>
  <c r="E208" i="3"/>
  <c r="O208" i="3"/>
  <c r="J208" i="3"/>
  <c r="AC218" i="1"/>
  <c r="I217" i="1"/>
  <c r="S218" i="1" s="1"/>
  <c r="S217" i="1"/>
  <c r="N216" i="1"/>
  <c r="J207" i="1"/>
  <c r="E207" i="1"/>
  <c r="O207" i="1"/>
  <c r="R125" i="1"/>
  <c r="G124" i="1"/>
  <c r="L125" i="1" s="1"/>
  <c r="M125" i="1" s="1"/>
  <c r="P148" i="1"/>
  <c r="S240" i="3" l="1"/>
  <c r="N239" i="3"/>
  <c r="V241" i="3"/>
  <c r="I240" i="3"/>
  <c r="U242" i="3"/>
  <c r="L125" i="3"/>
  <c r="M125" i="3" s="1"/>
  <c r="H125" i="3" s="1"/>
  <c r="R126" i="3" s="1"/>
  <c r="Q125" i="3"/>
  <c r="K149" i="3"/>
  <c r="F149" i="3" s="1"/>
  <c r="P149" i="3"/>
  <c r="O209" i="3"/>
  <c r="J209" i="3"/>
  <c r="E209" i="3"/>
  <c r="N217" i="1"/>
  <c r="AC219" i="1"/>
  <c r="I218" i="1"/>
  <c r="J208" i="1"/>
  <c r="O208" i="1"/>
  <c r="E208" i="1"/>
  <c r="Q125" i="1"/>
  <c r="H125" i="1"/>
  <c r="F148" i="1"/>
  <c r="K149" i="1" s="1"/>
  <c r="U243" i="3" l="1"/>
  <c r="V242" i="3"/>
  <c r="I241" i="3"/>
  <c r="N241" i="3" s="1"/>
  <c r="G125" i="3"/>
  <c r="S241" i="3"/>
  <c r="N240" i="3"/>
  <c r="J210" i="3"/>
  <c r="E210" i="3"/>
  <c r="O210" i="3"/>
  <c r="K150" i="3"/>
  <c r="P150" i="3"/>
  <c r="N218" i="1"/>
  <c r="S219" i="1"/>
  <c r="AC220" i="1"/>
  <c r="I219" i="1"/>
  <c r="J209" i="1"/>
  <c r="E209" i="1"/>
  <c r="O209" i="1"/>
  <c r="R126" i="1"/>
  <c r="F149" i="1"/>
  <c r="K150" i="1" s="1"/>
  <c r="P149" i="1"/>
  <c r="G125" i="1"/>
  <c r="L126" i="1" s="1"/>
  <c r="M126" i="1" s="1"/>
  <c r="V243" i="3" l="1"/>
  <c r="I242" i="3"/>
  <c r="Q126" i="3"/>
  <c r="L126" i="3"/>
  <c r="M126" i="3" s="1"/>
  <c r="H126" i="3" s="1"/>
  <c r="R127" i="3" s="1"/>
  <c r="U244" i="3"/>
  <c r="S242" i="3"/>
  <c r="O211" i="3"/>
  <c r="E211" i="3"/>
  <c r="J211" i="3"/>
  <c r="F150" i="3"/>
  <c r="AC221" i="1"/>
  <c r="I220" i="1"/>
  <c r="S221" i="1" s="1"/>
  <c r="S220" i="1"/>
  <c r="N219" i="1"/>
  <c r="J210" i="1"/>
  <c r="O210" i="1"/>
  <c r="E210" i="1"/>
  <c r="P150" i="1"/>
  <c r="H126" i="1"/>
  <c r="Q126" i="1"/>
  <c r="G126" i="3" l="1"/>
  <c r="U245" i="3"/>
  <c r="L127" i="3"/>
  <c r="Q127" i="3"/>
  <c r="S243" i="3"/>
  <c r="N242" i="3"/>
  <c r="V244" i="3"/>
  <c r="I243" i="3"/>
  <c r="N243" i="3" s="1"/>
  <c r="P151" i="3"/>
  <c r="K151" i="3"/>
  <c r="F151" i="3" s="1"/>
  <c r="E212" i="3"/>
  <c r="O212" i="3"/>
  <c r="J212" i="3"/>
  <c r="N220" i="1"/>
  <c r="AC222" i="1"/>
  <c r="I221" i="1"/>
  <c r="J211" i="1"/>
  <c r="E211" i="1"/>
  <c r="O211" i="1"/>
  <c r="G126" i="1"/>
  <c r="L127" i="1" s="1"/>
  <c r="M127" i="1" s="1"/>
  <c r="R127" i="1"/>
  <c r="F150" i="1"/>
  <c r="K151" i="1" s="1"/>
  <c r="V245" i="3" l="1"/>
  <c r="I244" i="3"/>
  <c r="M127" i="3"/>
  <c r="H127" i="3" s="1"/>
  <c r="R128" i="3" s="1"/>
  <c r="G127" i="3"/>
  <c r="N244" i="3"/>
  <c r="S244" i="3"/>
  <c r="U246" i="3"/>
  <c r="K152" i="3"/>
  <c r="P152" i="3"/>
  <c r="J213" i="3"/>
  <c r="E213" i="3"/>
  <c r="O213" i="3"/>
  <c r="N221" i="1"/>
  <c r="S222" i="1"/>
  <c r="AC223" i="1"/>
  <c r="I222" i="1"/>
  <c r="J212" i="1"/>
  <c r="E212" i="1"/>
  <c r="O212" i="1"/>
  <c r="P151" i="1"/>
  <c r="F151" i="1"/>
  <c r="K152" i="1" s="1"/>
  <c r="G127" i="1"/>
  <c r="L128" i="1" s="1"/>
  <c r="Q127" i="1"/>
  <c r="H127" i="1"/>
  <c r="U247" i="3" l="1"/>
  <c r="S245" i="3"/>
  <c r="Q128" i="3"/>
  <c r="L128" i="3"/>
  <c r="V246" i="3"/>
  <c r="I245" i="3"/>
  <c r="J214" i="3"/>
  <c r="E214" i="3"/>
  <c r="O214" i="3"/>
  <c r="F152" i="3"/>
  <c r="N222" i="1"/>
  <c r="S223" i="1"/>
  <c r="AC224" i="1"/>
  <c r="I223" i="1"/>
  <c r="J213" i="1"/>
  <c r="E213" i="1"/>
  <c r="O213" i="1"/>
  <c r="M128" i="1"/>
  <c r="H128" i="1" s="1"/>
  <c r="F152" i="1"/>
  <c r="K153" i="1" s="1"/>
  <c r="P152" i="1"/>
  <c r="G128" i="1"/>
  <c r="L129" i="1" s="1"/>
  <c r="Q128" i="1"/>
  <c r="R128" i="1"/>
  <c r="S246" i="3" l="1"/>
  <c r="M128" i="3"/>
  <c r="H128" i="3" s="1"/>
  <c r="R129" i="3" s="1"/>
  <c r="G128" i="3"/>
  <c r="V247" i="3"/>
  <c r="I246" i="3"/>
  <c r="N245" i="3"/>
  <c r="U248" i="3"/>
  <c r="O215" i="3"/>
  <c r="J215" i="3"/>
  <c r="E215" i="3"/>
  <c r="K153" i="3"/>
  <c r="F153" i="3" s="1"/>
  <c r="P153" i="3"/>
  <c r="S224" i="1"/>
  <c r="N223" i="1"/>
  <c r="I224" i="1"/>
  <c r="AC225" i="1"/>
  <c r="M129" i="1"/>
  <c r="H129" i="1" s="1"/>
  <c r="J214" i="1"/>
  <c r="E214" i="1"/>
  <c r="O214" i="1"/>
  <c r="Q129" i="1"/>
  <c r="R129" i="1"/>
  <c r="F153" i="1"/>
  <c r="K154" i="1" s="1"/>
  <c r="P153" i="1"/>
  <c r="U249" i="3" l="1"/>
  <c r="V248" i="3"/>
  <c r="I247" i="3"/>
  <c r="L129" i="3"/>
  <c r="M129" i="3" s="1"/>
  <c r="H129" i="3" s="1"/>
  <c r="R130" i="3" s="1"/>
  <c r="G129" i="3"/>
  <c r="Q129" i="3"/>
  <c r="S247" i="3"/>
  <c r="N246" i="3"/>
  <c r="P154" i="3"/>
  <c r="K154" i="3"/>
  <c r="E216" i="3"/>
  <c r="J216" i="3"/>
  <c r="O216" i="3"/>
  <c r="S225" i="1"/>
  <c r="N224" i="1"/>
  <c r="AC226" i="1"/>
  <c r="I225" i="1"/>
  <c r="J215" i="1"/>
  <c r="O215" i="1"/>
  <c r="E215" i="1"/>
  <c r="R130" i="1"/>
  <c r="P154" i="1"/>
  <c r="G129" i="1"/>
  <c r="L130" i="1" s="1"/>
  <c r="M130" i="1" s="1"/>
  <c r="V249" i="3" l="1"/>
  <c r="I248" i="3"/>
  <c r="N248" i="3" s="1"/>
  <c r="Q130" i="3"/>
  <c r="L130" i="3"/>
  <c r="U250" i="3"/>
  <c r="S248" i="3"/>
  <c r="N247" i="3"/>
  <c r="F154" i="3"/>
  <c r="E217" i="3"/>
  <c r="O217" i="3"/>
  <c r="J217" i="3"/>
  <c r="S226" i="1"/>
  <c r="N225" i="1"/>
  <c r="I226" i="1"/>
  <c r="S227" i="1" s="1"/>
  <c r="AC227" i="1"/>
  <c r="J216" i="1"/>
  <c r="E216" i="1"/>
  <c r="O216" i="1"/>
  <c r="F154" i="1"/>
  <c r="K155" i="1" s="1"/>
  <c r="G130" i="1"/>
  <c r="L131" i="1" s="1"/>
  <c r="Q130" i="1"/>
  <c r="H130" i="1"/>
  <c r="U251" i="3" l="1"/>
  <c r="S249" i="3"/>
  <c r="M130" i="3"/>
  <c r="H130" i="3" s="1"/>
  <c r="R131" i="3" s="1"/>
  <c r="G130" i="3"/>
  <c r="V250" i="3"/>
  <c r="I249" i="3"/>
  <c r="J218" i="3"/>
  <c r="O218" i="3"/>
  <c r="E218" i="3"/>
  <c r="P155" i="3"/>
  <c r="K155" i="3"/>
  <c r="AC228" i="1"/>
  <c r="I227" i="1"/>
  <c r="N226" i="1"/>
  <c r="J217" i="1"/>
  <c r="E217" i="1"/>
  <c r="O217" i="1"/>
  <c r="M131" i="1"/>
  <c r="H131" i="1" s="1"/>
  <c r="Q131" i="1"/>
  <c r="F155" i="1"/>
  <c r="K156" i="1" s="1"/>
  <c r="P155" i="1"/>
  <c r="R131" i="1"/>
  <c r="S250" i="3" l="1"/>
  <c r="L131" i="3"/>
  <c r="M131" i="3" s="1"/>
  <c r="H131" i="3" s="1"/>
  <c r="R132" i="3" s="1"/>
  <c r="Q131" i="3"/>
  <c r="U252" i="3"/>
  <c r="V251" i="3"/>
  <c r="I250" i="3"/>
  <c r="N249" i="3"/>
  <c r="F155" i="3"/>
  <c r="O219" i="3"/>
  <c r="J219" i="3"/>
  <c r="E219" i="3"/>
  <c r="N227" i="1"/>
  <c r="S228" i="1"/>
  <c r="AC229" i="1"/>
  <c r="I228" i="1"/>
  <c r="J218" i="1"/>
  <c r="E218" i="1"/>
  <c r="O218" i="1"/>
  <c r="R132" i="1"/>
  <c r="F156" i="1"/>
  <c r="K157" i="1" s="1"/>
  <c r="P156" i="1"/>
  <c r="G131" i="1"/>
  <c r="L132" i="1" s="1"/>
  <c r="M132" i="1" s="1"/>
  <c r="V252" i="3" l="1"/>
  <c r="I251" i="3"/>
  <c r="U253" i="3"/>
  <c r="S251" i="3"/>
  <c r="G131" i="3"/>
  <c r="N250" i="3"/>
  <c r="E220" i="3"/>
  <c r="O220" i="3"/>
  <c r="J220" i="3"/>
  <c r="K156" i="3"/>
  <c r="P156" i="3"/>
  <c r="AC230" i="1"/>
  <c r="I229" i="1"/>
  <c r="N228" i="1"/>
  <c r="S229" i="1"/>
  <c r="J219" i="1"/>
  <c r="E219" i="1"/>
  <c r="O219" i="1"/>
  <c r="P157" i="1"/>
  <c r="H132" i="1"/>
  <c r="Q132" i="1"/>
  <c r="S252" i="3" l="1"/>
  <c r="Q132" i="3"/>
  <c r="L132" i="3"/>
  <c r="M132" i="3" s="1"/>
  <c r="H132" i="3" s="1"/>
  <c r="R133" i="3" s="1"/>
  <c r="N251" i="3"/>
  <c r="U254" i="3"/>
  <c r="V253" i="3"/>
  <c r="I252" i="3"/>
  <c r="F156" i="3"/>
  <c r="J221" i="3"/>
  <c r="E221" i="3"/>
  <c r="O221" i="3"/>
  <c r="N229" i="1"/>
  <c r="S230" i="1"/>
  <c r="I230" i="1"/>
  <c r="S231" i="1" s="1"/>
  <c r="AC231" i="1"/>
  <c r="J220" i="1"/>
  <c r="E220" i="1"/>
  <c r="O220" i="1"/>
  <c r="G132" i="1"/>
  <c r="L133" i="1" s="1"/>
  <c r="M133" i="1" s="1"/>
  <c r="R133" i="1"/>
  <c r="F157" i="1"/>
  <c r="K158" i="1" s="1"/>
  <c r="G132" i="3" l="1"/>
  <c r="Q133" i="3" s="1"/>
  <c r="L133" i="3"/>
  <c r="M133" i="3" s="1"/>
  <c r="H133" i="3" s="1"/>
  <c r="R134" i="3" s="1"/>
  <c r="S253" i="3"/>
  <c r="U255" i="3"/>
  <c r="V254" i="3"/>
  <c r="I253" i="3"/>
  <c r="N253" i="3" s="1"/>
  <c r="N252" i="3"/>
  <c r="K157" i="3"/>
  <c r="P157" i="3"/>
  <c r="J222" i="3"/>
  <c r="E222" i="3"/>
  <c r="O222" i="3"/>
  <c r="I231" i="1"/>
  <c r="AC232" i="1"/>
  <c r="N230" i="1"/>
  <c r="J221" i="1"/>
  <c r="O221" i="1"/>
  <c r="E221" i="1"/>
  <c r="Q133" i="1"/>
  <c r="H133" i="1"/>
  <c r="F158" i="1"/>
  <c r="K159" i="1" s="1"/>
  <c r="P158" i="1"/>
  <c r="G133" i="3" l="1"/>
  <c r="V255" i="3"/>
  <c r="I254" i="3"/>
  <c r="N254" i="3" s="1"/>
  <c r="Q134" i="3"/>
  <c r="L134" i="3"/>
  <c r="U256" i="3"/>
  <c r="S254" i="3"/>
  <c r="F157" i="3"/>
  <c r="O223" i="3"/>
  <c r="E223" i="3"/>
  <c r="J223" i="3"/>
  <c r="AC233" i="1"/>
  <c r="I232" i="1"/>
  <c r="N231" i="1"/>
  <c r="S232" i="1"/>
  <c r="J222" i="1"/>
  <c r="E222" i="1"/>
  <c r="O222" i="1"/>
  <c r="P159" i="1"/>
  <c r="R134" i="1"/>
  <c r="G133" i="1"/>
  <c r="L134" i="1" s="1"/>
  <c r="M134" i="1" s="1"/>
  <c r="S255" i="3" l="1"/>
  <c r="U257" i="3"/>
  <c r="M134" i="3"/>
  <c r="H134" i="3" s="1"/>
  <c r="R135" i="3" s="1"/>
  <c r="G134" i="3"/>
  <c r="V256" i="3"/>
  <c r="I255" i="3"/>
  <c r="E224" i="3"/>
  <c r="O224" i="3"/>
  <c r="J224" i="3"/>
  <c r="P158" i="3"/>
  <c r="K158" i="3"/>
  <c r="F158" i="3" s="1"/>
  <c r="N232" i="1"/>
  <c r="S233" i="1"/>
  <c r="AC234" i="1"/>
  <c r="I233" i="1"/>
  <c r="J223" i="1"/>
  <c r="O223" i="1"/>
  <c r="E223" i="1"/>
  <c r="Q134" i="1"/>
  <c r="H134" i="1"/>
  <c r="F159" i="1"/>
  <c r="K160" i="1" s="1"/>
  <c r="S256" i="3" l="1"/>
  <c r="Q135" i="3"/>
  <c r="L135" i="3"/>
  <c r="M135" i="3" s="1"/>
  <c r="H135" i="3" s="1"/>
  <c r="R136" i="3" s="1"/>
  <c r="V257" i="3"/>
  <c r="I256" i="3"/>
  <c r="U258" i="3"/>
  <c r="N255" i="3"/>
  <c r="P159" i="3"/>
  <c r="K159" i="3"/>
  <c r="J225" i="3"/>
  <c r="O225" i="3"/>
  <c r="E225" i="3"/>
  <c r="S234" i="1"/>
  <c r="AC235" i="1"/>
  <c r="I234" i="1"/>
  <c r="S235" i="1" s="1"/>
  <c r="N233" i="1"/>
  <c r="J224" i="1"/>
  <c r="O224" i="1"/>
  <c r="E224" i="1"/>
  <c r="G134" i="1"/>
  <c r="L135" i="1" s="1"/>
  <c r="M135" i="1" s="1"/>
  <c r="R135" i="1"/>
  <c r="F160" i="1"/>
  <c r="K161" i="1" s="1"/>
  <c r="P160" i="1"/>
  <c r="S257" i="3" l="1"/>
  <c r="V258" i="3"/>
  <c r="I257" i="3"/>
  <c r="N257" i="3" s="1"/>
  <c r="U259" i="3"/>
  <c r="G135" i="3"/>
  <c r="N256" i="3"/>
  <c r="F159" i="3"/>
  <c r="J226" i="3"/>
  <c r="O226" i="3"/>
  <c r="E226" i="3"/>
  <c r="I235" i="1"/>
  <c r="AC236" i="1"/>
  <c r="N234" i="1"/>
  <c r="J225" i="1"/>
  <c r="E225" i="1"/>
  <c r="O225" i="1"/>
  <c r="P161" i="1"/>
  <c r="Q135" i="1"/>
  <c r="H135" i="1"/>
  <c r="Q136" i="3" l="1"/>
  <c r="L136" i="3"/>
  <c r="M136" i="3" s="1"/>
  <c r="H136" i="3" s="1"/>
  <c r="R137" i="3" s="1"/>
  <c r="U260" i="3"/>
  <c r="S258" i="3"/>
  <c r="V259" i="3"/>
  <c r="I258" i="3"/>
  <c r="K160" i="3"/>
  <c r="F160" i="3" s="1"/>
  <c r="P160" i="3"/>
  <c r="O227" i="3"/>
  <c r="E227" i="3"/>
  <c r="J227" i="3"/>
  <c r="AC237" i="1"/>
  <c r="I236" i="1"/>
  <c r="N236" i="1" s="1"/>
  <c r="N235" i="1"/>
  <c r="S236" i="1"/>
  <c r="J226" i="1"/>
  <c r="E226" i="1"/>
  <c r="O226" i="1"/>
  <c r="G135" i="1"/>
  <c r="L136" i="1" s="1"/>
  <c r="M136" i="1" s="1"/>
  <c r="R136" i="1"/>
  <c r="F161" i="1"/>
  <c r="K162" i="1" s="1"/>
  <c r="S259" i="3" l="1"/>
  <c r="U261" i="3"/>
  <c r="V260" i="3"/>
  <c r="I259" i="3"/>
  <c r="N258" i="3"/>
  <c r="G136" i="3"/>
  <c r="P161" i="3"/>
  <c r="K161" i="3"/>
  <c r="E228" i="3"/>
  <c r="J228" i="3"/>
  <c r="O228" i="3"/>
  <c r="S237" i="1"/>
  <c r="I237" i="1"/>
  <c r="N237" i="1" s="1"/>
  <c r="AC238" i="1"/>
  <c r="J227" i="1"/>
  <c r="O227" i="1"/>
  <c r="E227" i="1"/>
  <c r="P162" i="1"/>
  <c r="G136" i="1"/>
  <c r="L137" i="1" s="1"/>
  <c r="Q136" i="1"/>
  <c r="H136" i="1"/>
  <c r="S260" i="3" l="1"/>
  <c r="V261" i="3"/>
  <c r="I260" i="3"/>
  <c r="N260" i="3" s="1"/>
  <c r="L137" i="3"/>
  <c r="M137" i="3" s="1"/>
  <c r="H137" i="3" s="1"/>
  <c r="R138" i="3" s="1"/>
  <c r="Q137" i="3"/>
  <c r="G137" i="3"/>
  <c r="U262" i="3"/>
  <c r="N259" i="3"/>
  <c r="F161" i="3"/>
  <c r="J229" i="3"/>
  <c r="O229" i="3"/>
  <c r="E229" i="3"/>
  <c r="I238" i="1"/>
  <c r="N238" i="1" s="1"/>
  <c r="AC239" i="1"/>
  <c r="S238" i="1"/>
  <c r="J228" i="1"/>
  <c r="E228" i="1"/>
  <c r="O228" i="1"/>
  <c r="M137" i="1"/>
  <c r="H137" i="1" s="1"/>
  <c r="Q137" i="1"/>
  <c r="R137" i="1"/>
  <c r="F162" i="1"/>
  <c r="K163" i="1" s="1"/>
  <c r="L138" i="3" l="1"/>
  <c r="Q138" i="3"/>
  <c r="V262" i="3"/>
  <c r="I261" i="3"/>
  <c r="N261" i="3" s="1"/>
  <c r="U263" i="3"/>
  <c r="S261" i="3"/>
  <c r="J230" i="3"/>
  <c r="O230" i="3"/>
  <c r="E230" i="3"/>
  <c r="K162" i="3"/>
  <c r="P162" i="3"/>
  <c r="I239" i="1"/>
  <c r="AC240" i="1"/>
  <c r="S239" i="1"/>
  <c r="N239" i="1"/>
  <c r="J229" i="1"/>
  <c r="E229" i="1"/>
  <c r="O229" i="1"/>
  <c r="R138" i="1"/>
  <c r="G137" i="1"/>
  <c r="L138" i="1" s="1"/>
  <c r="M138" i="1" s="1"/>
  <c r="P163" i="1"/>
  <c r="U264" i="3" l="1"/>
  <c r="S262" i="3"/>
  <c r="V263" i="3"/>
  <c r="I262" i="3"/>
  <c r="M138" i="3"/>
  <c r="H138" i="3" s="1"/>
  <c r="R139" i="3" s="1"/>
  <c r="G138" i="3"/>
  <c r="O231" i="3"/>
  <c r="E231" i="3"/>
  <c r="J231" i="3"/>
  <c r="F162" i="3"/>
  <c r="AC241" i="1"/>
  <c r="I240" i="1"/>
  <c r="N240" i="1" s="1"/>
  <c r="S240" i="1"/>
  <c r="J230" i="1"/>
  <c r="E230" i="1"/>
  <c r="O230" i="1"/>
  <c r="Q138" i="1"/>
  <c r="H138" i="1"/>
  <c r="F163" i="1"/>
  <c r="K164" i="1" s="1"/>
  <c r="S263" i="3" l="1"/>
  <c r="L139" i="3"/>
  <c r="M139" i="3" s="1"/>
  <c r="H139" i="3" s="1"/>
  <c r="R140" i="3" s="1"/>
  <c r="Q139" i="3"/>
  <c r="U265" i="3"/>
  <c r="V264" i="3"/>
  <c r="I263" i="3"/>
  <c r="N262" i="3"/>
  <c r="E232" i="3"/>
  <c r="J232" i="3"/>
  <c r="O232" i="3"/>
  <c r="P163" i="3"/>
  <c r="K163" i="3"/>
  <c r="S241" i="1"/>
  <c r="I241" i="1"/>
  <c r="N241" i="1" s="1"/>
  <c r="AC242" i="1"/>
  <c r="J231" i="1"/>
  <c r="E231" i="1"/>
  <c r="O231" i="1"/>
  <c r="R139" i="1"/>
  <c r="G138" i="1"/>
  <c r="L139" i="1" s="1"/>
  <c r="M139" i="1" s="1"/>
  <c r="F164" i="1"/>
  <c r="K165" i="1" s="1"/>
  <c r="P164" i="1"/>
  <c r="V265" i="3" l="1"/>
  <c r="I264" i="3"/>
  <c r="S264" i="3"/>
  <c r="U266" i="3"/>
  <c r="G139" i="3"/>
  <c r="N263" i="3"/>
  <c r="O233" i="3"/>
  <c r="E233" i="3"/>
  <c r="J233" i="3"/>
  <c r="F163" i="3"/>
  <c r="I242" i="1"/>
  <c r="AC243" i="1"/>
  <c r="S242" i="1"/>
  <c r="N242" i="1"/>
  <c r="J232" i="1"/>
  <c r="E232" i="1"/>
  <c r="O232" i="1"/>
  <c r="P165" i="1"/>
  <c r="F165" i="1"/>
  <c r="K166" i="1" s="1"/>
  <c r="G139" i="1"/>
  <c r="L140" i="1" s="1"/>
  <c r="Q139" i="1"/>
  <c r="H139" i="1"/>
  <c r="Q140" i="3" l="1"/>
  <c r="L140" i="3"/>
  <c r="M140" i="3" s="1"/>
  <c r="H140" i="3" s="1"/>
  <c r="R141" i="3" s="1"/>
  <c r="S265" i="3"/>
  <c r="U267" i="3"/>
  <c r="N264" i="3"/>
  <c r="V266" i="3"/>
  <c r="I265" i="3"/>
  <c r="N265" i="3" s="1"/>
  <c r="J234" i="3"/>
  <c r="O234" i="3"/>
  <c r="E234" i="3"/>
  <c r="K164" i="3"/>
  <c r="F164" i="3" s="1"/>
  <c r="P164" i="3"/>
  <c r="AC244" i="1"/>
  <c r="I243" i="1"/>
  <c r="S243" i="1"/>
  <c r="M140" i="1"/>
  <c r="H140" i="1" s="1"/>
  <c r="J233" i="1"/>
  <c r="E233" i="1"/>
  <c r="O233" i="1"/>
  <c r="P166" i="1"/>
  <c r="Q140" i="1"/>
  <c r="R140" i="1"/>
  <c r="G140" i="3" l="1"/>
  <c r="U268" i="3"/>
  <c r="L141" i="3"/>
  <c r="M141" i="3" s="1"/>
  <c r="H141" i="3" s="1"/>
  <c r="R142" i="3" s="1"/>
  <c r="Q141" i="3"/>
  <c r="S266" i="3"/>
  <c r="V267" i="3"/>
  <c r="I266" i="3"/>
  <c r="N266" i="3" s="1"/>
  <c r="O235" i="3"/>
  <c r="J235" i="3"/>
  <c r="E235" i="3"/>
  <c r="P165" i="3"/>
  <c r="K165" i="3"/>
  <c r="S244" i="1"/>
  <c r="N243" i="1"/>
  <c r="AC245" i="1"/>
  <c r="I244" i="1"/>
  <c r="J234" i="1"/>
  <c r="O234" i="1"/>
  <c r="E234" i="1"/>
  <c r="R141" i="1"/>
  <c r="G140" i="1"/>
  <c r="L141" i="1" s="1"/>
  <c r="M141" i="1" s="1"/>
  <c r="F166" i="1"/>
  <c r="K167" i="1" s="1"/>
  <c r="G141" i="3" l="1"/>
  <c r="Q142" i="3" s="1"/>
  <c r="V268" i="3"/>
  <c r="I267" i="3"/>
  <c r="N267" i="3" s="1"/>
  <c r="S267" i="3"/>
  <c r="U269" i="3"/>
  <c r="E236" i="3"/>
  <c r="J236" i="3"/>
  <c r="O236" i="3"/>
  <c r="F165" i="3"/>
  <c r="S245" i="1"/>
  <c r="N244" i="1"/>
  <c r="I245" i="1"/>
  <c r="AC246" i="1"/>
  <c r="J235" i="1"/>
  <c r="E235" i="1"/>
  <c r="O235" i="1"/>
  <c r="Q141" i="1"/>
  <c r="H141" i="1"/>
  <c r="P167" i="1"/>
  <c r="L142" i="3" l="1"/>
  <c r="M142" i="3" s="1"/>
  <c r="H142" i="3" s="1"/>
  <c r="R143" i="3" s="1"/>
  <c r="S268" i="3"/>
  <c r="U270" i="3"/>
  <c r="V269" i="3"/>
  <c r="I268" i="3"/>
  <c r="K166" i="3"/>
  <c r="F166" i="3" s="1"/>
  <c r="P166" i="3"/>
  <c r="O237" i="3"/>
  <c r="E237" i="3"/>
  <c r="J237" i="3"/>
  <c r="S246" i="1"/>
  <c r="N245" i="1"/>
  <c r="AC247" i="1"/>
  <c r="I246" i="1"/>
  <c r="N246" i="1" s="1"/>
  <c r="J236" i="1"/>
  <c r="E236" i="1"/>
  <c r="O236" i="1"/>
  <c r="R142" i="1"/>
  <c r="G141" i="1"/>
  <c r="L142" i="1" s="1"/>
  <c r="M142" i="1" s="1"/>
  <c r="F167" i="1"/>
  <c r="K168" i="1" s="1"/>
  <c r="G142" i="3" l="1"/>
  <c r="S269" i="3"/>
  <c r="V270" i="3"/>
  <c r="I269" i="3"/>
  <c r="Q143" i="3"/>
  <c r="L143" i="3"/>
  <c r="M143" i="3" s="1"/>
  <c r="H143" i="3" s="1"/>
  <c r="R144" i="3" s="1"/>
  <c r="U271" i="3"/>
  <c r="N268" i="3"/>
  <c r="P167" i="3"/>
  <c r="K167" i="3"/>
  <c r="J238" i="3"/>
  <c r="O238" i="3"/>
  <c r="E238" i="3"/>
  <c r="S247" i="1"/>
  <c r="AC248" i="1"/>
  <c r="I247" i="1"/>
  <c r="J237" i="1"/>
  <c r="E237" i="1"/>
  <c r="O237" i="1"/>
  <c r="P168" i="1"/>
  <c r="G142" i="1"/>
  <c r="L143" i="1" s="1"/>
  <c r="H142" i="1"/>
  <c r="Q142" i="1"/>
  <c r="U272" i="3" l="1"/>
  <c r="S270" i="3"/>
  <c r="N269" i="3"/>
  <c r="V271" i="3"/>
  <c r="I270" i="3"/>
  <c r="N270" i="3" s="1"/>
  <c r="G143" i="3"/>
  <c r="F167" i="3"/>
  <c r="O239" i="3"/>
  <c r="J239" i="3"/>
  <c r="E239" i="3"/>
  <c r="S248" i="1"/>
  <c r="AC249" i="1"/>
  <c r="I248" i="1"/>
  <c r="N248" i="1" s="1"/>
  <c r="N247" i="1"/>
  <c r="J238" i="1"/>
  <c r="O238" i="1"/>
  <c r="E238" i="1"/>
  <c r="M143" i="1"/>
  <c r="H143" i="1" s="1"/>
  <c r="Q143" i="1"/>
  <c r="F168" i="1"/>
  <c r="K169" i="1" s="1"/>
  <c r="R143" i="1"/>
  <c r="Q144" i="3" l="1"/>
  <c r="L144" i="3"/>
  <c r="M144" i="3" s="1"/>
  <c r="H144" i="3" s="1"/>
  <c r="R145" i="3" s="1"/>
  <c r="S271" i="3"/>
  <c r="U273" i="3"/>
  <c r="V272" i="3"/>
  <c r="I271" i="3"/>
  <c r="E240" i="3"/>
  <c r="O240" i="3"/>
  <c r="J240" i="3"/>
  <c r="K168" i="3"/>
  <c r="P168" i="3"/>
  <c r="AC250" i="1"/>
  <c r="I249" i="1"/>
  <c r="S249" i="1"/>
  <c r="J239" i="1"/>
  <c r="E239" i="1"/>
  <c r="O239" i="1"/>
  <c r="R144" i="1"/>
  <c r="F169" i="1"/>
  <c r="K170" i="1" s="1"/>
  <c r="P169" i="1"/>
  <c r="G143" i="1"/>
  <c r="L144" i="1" s="1"/>
  <c r="M144" i="1" s="1"/>
  <c r="S272" i="3" l="1"/>
  <c r="V273" i="3"/>
  <c r="I272" i="3"/>
  <c r="U274" i="3"/>
  <c r="N271" i="3"/>
  <c r="G144" i="3"/>
  <c r="O241" i="3"/>
  <c r="E241" i="3"/>
  <c r="J241" i="3"/>
  <c r="F168" i="3"/>
  <c r="S250" i="1"/>
  <c r="N249" i="1"/>
  <c r="AC251" i="1"/>
  <c r="I250" i="1"/>
  <c r="N250" i="1" s="1"/>
  <c r="J240" i="1"/>
  <c r="O240" i="1"/>
  <c r="E240" i="1"/>
  <c r="P170" i="1"/>
  <c r="G144" i="1"/>
  <c r="L145" i="1" s="1"/>
  <c r="Q144" i="1"/>
  <c r="H144" i="1"/>
  <c r="L145" i="3" l="1"/>
  <c r="M145" i="3" s="1"/>
  <c r="H145" i="3" s="1"/>
  <c r="R146" i="3" s="1"/>
  <c r="Q145" i="3"/>
  <c r="U275" i="3"/>
  <c r="S273" i="3"/>
  <c r="V274" i="3"/>
  <c r="I273" i="3"/>
  <c r="N273" i="3" s="1"/>
  <c r="N272" i="3"/>
  <c r="J242" i="3"/>
  <c r="O242" i="3"/>
  <c r="E242" i="3"/>
  <c r="P169" i="3"/>
  <c r="K169" i="3"/>
  <c r="F169" i="3" s="1"/>
  <c r="S251" i="1"/>
  <c r="AC252" i="1"/>
  <c r="I251" i="1"/>
  <c r="S252" i="1" s="1"/>
  <c r="J241" i="1"/>
  <c r="E241" i="1"/>
  <c r="O241" i="1"/>
  <c r="M145" i="1"/>
  <c r="H145" i="1" s="1"/>
  <c r="Q145" i="1"/>
  <c r="F170" i="1"/>
  <c r="K171" i="1" s="1"/>
  <c r="R145" i="1"/>
  <c r="G145" i="3" l="1"/>
  <c r="Q146" i="3" s="1"/>
  <c r="V275" i="3"/>
  <c r="I274" i="3"/>
  <c r="N274" i="3" s="1"/>
  <c r="U276" i="3"/>
  <c r="S274" i="3"/>
  <c r="O243" i="3"/>
  <c r="J243" i="3"/>
  <c r="E243" i="3"/>
  <c r="P170" i="3"/>
  <c r="K170" i="3"/>
  <c r="F170" i="3" s="1"/>
  <c r="I252" i="1"/>
  <c r="AC253" i="1"/>
  <c r="N251" i="1"/>
  <c r="J242" i="1"/>
  <c r="E242" i="1"/>
  <c r="O242" i="1"/>
  <c r="R146" i="1"/>
  <c r="P171" i="1"/>
  <c r="F171" i="1"/>
  <c r="K172" i="1" s="1"/>
  <c r="G145" i="1"/>
  <c r="L146" i="1" s="1"/>
  <c r="M146" i="1" s="1"/>
  <c r="L146" i="3" l="1"/>
  <c r="S275" i="3"/>
  <c r="U277" i="3"/>
  <c r="V276" i="3"/>
  <c r="I275" i="3"/>
  <c r="E244" i="3"/>
  <c r="O244" i="3"/>
  <c r="J244" i="3"/>
  <c r="P171" i="3"/>
  <c r="K171" i="3"/>
  <c r="F171" i="3" s="1"/>
  <c r="I253" i="1"/>
  <c r="S254" i="1" s="1"/>
  <c r="AC254" i="1"/>
  <c r="N252" i="1"/>
  <c r="S253" i="1"/>
  <c r="N253" i="1"/>
  <c r="J243" i="1"/>
  <c r="O243" i="1"/>
  <c r="E243" i="1"/>
  <c r="P172" i="1"/>
  <c r="G146" i="1"/>
  <c r="L147" i="1" s="1"/>
  <c r="Q146" i="1"/>
  <c r="H146" i="1"/>
  <c r="M146" i="3" l="1"/>
  <c r="H146" i="3" s="1"/>
  <c r="R147" i="3" s="1"/>
  <c r="G146" i="3"/>
  <c r="S276" i="3"/>
  <c r="V277" i="3"/>
  <c r="I276" i="3"/>
  <c r="U278" i="3"/>
  <c r="N275" i="3"/>
  <c r="K172" i="3"/>
  <c r="F172" i="3" s="1"/>
  <c r="P172" i="3"/>
  <c r="O245" i="3"/>
  <c r="E245" i="3"/>
  <c r="J245" i="3"/>
  <c r="AC255" i="1"/>
  <c r="I254" i="1"/>
  <c r="J244" i="1"/>
  <c r="E244" i="1"/>
  <c r="O244" i="1"/>
  <c r="M147" i="1"/>
  <c r="H147" i="1" s="1"/>
  <c r="Q147" i="1"/>
  <c r="R147" i="1"/>
  <c r="F172" i="1"/>
  <c r="K173" i="1" s="1"/>
  <c r="Q147" i="3" l="1"/>
  <c r="L147" i="3"/>
  <c r="U279" i="3"/>
  <c r="S277" i="3"/>
  <c r="V278" i="3"/>
  <c r="I277" i="3"/>
  <c r="N277" i="3" s="1"/>
  <c r="N276" i="3"/>
  <c r="P173" i="3"/>
  <c r="K173" i="3"/>
  <c r="F173" i="3" s="1"/>
  <c r="J246" i="3"/>
  <c r="E246" i="3"/>
  <c r="O246" i="3"/>
  <c r="N254" i="1"/>
  <c r="S255" i="1"/>
  <c r="I255" i="1"/>
  <c r="AC256" i="1"/>
  <c r="J245" i="1"/>
  <c r="E245" i="1"/>
  <c r="O245" i="1"/>
  <c r="R148" i="1"/>
  <c r="G147" i="1"/>
  <c r="L148" i="1" s="1"/>
  <c r="M148" i="1" s="1"/>
  <c r="P173" i="1"/>
  <c r="F173" i="1"/>
  <c r="K174" i="1" s="1"/>
  <c r="M147" i="3" l="1"/>
  <c r="H147" i="3" s="1"/>
  <c r="R148" i="3" s="1"/>
  <c r="G147" i="3"/>
  <c r="V279" i="3"/>
  <c r="I278" i="3"/>
  <c r="N278" i="3" s="1"/>
  <c r="S278" i="3"/>
  <c r="U280" i="3"/>
  <c r="P174" i="3"/>
  <c r="K174" i="3"/>
  <c r="O247" i="3"/>
  <c r="J247" i="3"/>
  <c r="E247" i="3"/>
  <c r="AC257" i="1"/>
  <c r="I256" i="1"/>
  <c r="S256" i="1"/>
  <c r="N255" i="1"/>
  <c r="J246" i="1"/>
  <c r="E246" i="1"/>
  <c r="O246" i="1"/>
  <c r="F174" i="1"/>
  <c r="K175" i="1" s="1"/>
  <c r="P174" i="1"/>
  <c r="H148" i="1"/>
  <c r="Q148" i="1"/>
  <c r="Q148" i="3" l="1"/>
  <c r="L148" i="3"/>
  <c r="U281" i="3"/>
  <c r="V280" i="3"/>
  <c r="I279" i="3"/>
  <c r="N279" i="3" s="1"/>
  <c r="S279" i="3"/>
  <c r="F174" i="3"/>
  <c r="E248" i="3"/>
  <c r="O248" i="3"/>
  <c r="J248" i="3"/>
  <c r="S257" i="1"/>
  <c r="N256" i="1"/>
  <c r="AC258" i="1"/>
  <c r="I257" i="1"/>
  <c r="N257" i="1" s="1"/>
  <c r="J247" i="1"/>
  <c r="E247" i="1"/>
  <c r="O247" i="1"/>
  <c r="P175" i="1"/>
  <c r="R149" i="1"/>
  <c r="G148" i="1"/>
  <c r="L149" i="1" s="1"/>
  <c r="M149" i="1" s="1"/>
  <c r="M148" i="3" l="1"/>
  <c r="H148" i="3" s="1"/>
  <c r="R149" i="3" s="1"/>
  <c r="G148" i="3"/>
  <c r="V281" i="3"/>
  <c r="I280" i="3"/>
  <c r="U282" i="3"/>
  <c r="S280" i="3"/>
  <c r="N280" i="3"/>
  <c r="P175" i="3"/>
  <c r="K175" i="3"/>
  <c r="O249" i="3"/>
  <c r="E249" i="3"/>
  <c r="J249" i="3"/>
  <c r="S258" i="1"/>
  <c r="AC259" i="1"/>
  <c r="I258" i="1"/>
  <c r="N258" i="1" s="1"/>
  <c r="J248" i="1"/>
  <c r="E248" i="1"/>
  <c r="O248" i="1"/>
  <c r="Q149" i="1"/>
  <c r="H149" i="1"/>
  <c r="F175" i="1"/>
  <c r="K176" i="1" s="1"/>
  <c r="Q149" i="3" l="1"/>
  <c r="L149" i="3"/>
  <c r="M149" i="3" s="1"/>
  <c r="H149" i="3" s="1"/>
  <c r="R150" i="3" s="1"/>
  <c r="U283" i="3"/>
  <c r="S281" i="3"/>
  <c r="V282" i="3"/>
  <c r="I281" i="3"/>
  <c r="J250" i="3"/>
  <c r="O250" i="3"/>
  <c r="E250" i="3"/>
  <c r="F175" i="3"/>
  <c r="S259" i="1"/>
  <c r="I259" i="1"/>
  <c r="S260" i="1" s="1"/>
  <c r="AC260" i="1"/>
  <c r="J249" i="1"/>
  <c r="E249" i="1"/>
  <c r="O249" i="1"/>
  <c r="G149" i="1"/>
  <c r="L150" i="1" s="1"/>
  <c r="M150" i="1" s="1"/>
  <c r="R150" i="1"/>
  <c r="F176" i="1"/>
  <c r="K177" i="1" s="1"/>
  <c r="P176" i="1"/>
  <c r="G149" i="3" l="1"/>
  <c r="L150" i="3"/>
  <c r="M150" i="3" s="1"/>
  <c r="H150" i="3" s="1"/>
  <c r="R151" i="3" s="1"/>
  <c r="Q150" i="3"/>
  <c r="U284" i="3"/>
  <c r="S282" i="3"/>
  <c r="V283" i="3"/>
  <c r="I282" i="3"/>
  <c r="N281" i="3"/>
  <c r="O251" i="3"/>
  <c r="J251" i="3"/>
  <c r="E251" i="3"/>
  <c r="K176" i="3"/>
  <c r="P176" i="3"/>
  <c r="AC261" i="1"/>
  <c r="I260" i="1"/>
  <c r="N259" i="1"/>
  <c r="J250" i="1"/>
  <c r="O250" i="1"/>
  <c r="E250" i="1"/>
  <c r="P177" i="1"/>
  <c r="F177" i="1"/>
  <c r="K178" i="1" s="1"/>
  <c r="G150" i="1"/>
  <c r="L151" i="1" s="1"/>
  <c r="Q150" i="1"/>
  <c r="H150" i="1"/>
  <c r="G150" i="3" l="1"/>
  <c r="V284" i="3"/>
  <c r="I283" i="3"/>
  <c r="N283" i="3" s="1"/>
  <c r="S283" i="3"/>
  <c r="N282" i="3"/>
  <c r="U285" i="3"/>
  <c r="E252" i="3"/>
  <c r="O252" i="3"/>
  <c r="J252" i="3"/>
  <c r="F176" i="3"/>
  <c r="N260" i="1"/>
  <c r="S261" i="1"/>
  <c r="M151" i="1"/>
  <c r="H151" i="1" s="1"/>
  <c r="AC262" i="1"/>
  <c r="I261" i="1"/>
  <c r="J251" i="1"/>
  <c r="E251" i="1"/>
  <c r="O251" i="1"/>
  <c r="F178" i="1"/>
  <c r="K179" i="1" s="1"/>
  <c r="P178" i="1"/>
  <c r="Q151" i="1"/>
  <c r="R151" i="1"/>
  <c r="Q151" i="3" l="1"/>
  <c r="L151" i="3"/>
  <c r="M151" i="3" s="1"/>
  <c r="H151" i="3" s="1"/>
  <c r="R152" i="3" s="1"/>
  <c r="S284" i="3"/>
  <c r="U286" i="3"/>
  <c r="V285" i="3"/>
  <c r="I284" i="3"/>
  <c r="P177" i="3"/>
  <c r="K177" i="3"/>
  <c r="O253" i="3"/>
  <c r="E253" i="3"/>
  <c r="J253" i="3"/>
  <c r="N261" i="1"/>
  <c r="S262" i="1"/>
  <c r="AC263" i="1"/>
  <c r="I262" i="1"/>
  <c r="J252" i="1"/>
  <c r="E252" i="1"/>
  <c r="O252" i="1"/>
  <c r="R152" i="1"/>
  <c r="P179" i="1"/>
  <c r="G151" i="1"/>
  <c r="L152" i="1" s="1"/>
  <c r="M152" i="1" s="1"/>
  <c r="G151" i="3" l="1"/>
  <c r="S285" i="3"/>
  <c r="V286" i="3"/>
  <c r="I285" i="3"/>
  <c r="U287" i="3"/>
  <c r="N284" i="3"/>
  <c r="J254" i="3"/>
  <c r="O254" i="3"/>
  <c r="E254" i="3"/>
  <c r="F177" i="3"/>
  <c r="S263" i="1"/>
  <c r="AC264" i="1"/>
  <c r="I263" i="1"/>
  <c r="S264" i="1" s="1"/>
  <c r="N262" i="1"/>
  <c r="J253" i="1"/>
  <c r="O253" i="1"/>
  <c r="E253" i="1"/>
  <c r="Q152" i="1"/>
  <c r="H152" i="1"/>
  <c r="F179" i="1"/>
  <c r="K180" i="1" s="1"/>
  <c r="Q152" i="3" l="1"/>
  <c r="L152" i="3"/>
  <c r="M152" i="3" s="1"/>
  <c r="H152" i="3" s="1"/>
  <c r="R153" i="3" s="1"/>
  <c r="V287" i="3"/>
  <c r="I286" i="3"/>
  <c r="U288" i="3"/>
  <c r="S286" i="3"/>
  <c r="N286" i="3"/>
  <c r="N285" i="3"/>
  <c r="O255" i="3"/>
  <c r="J255" i="3"/>
  <c r="E255" i="3"/>
  <c r="P178" i="3"/>
  <c r="K178" i="3"/>
  <c r="F178" i="3" s="1"/>
  <c r="N263" i="1"/>
  <c r="AC265" i="1"/>
  <c r="I264" i="1"/>
  <c r="J254" i="1"/>
  <c r="E254" i="1"/>
  <c r="O254" i="1"/>
  <c r="R153" i="1"/>
  <c r="G152" i="1"/>
  <c r="L153" i="1" s="1"/>
  <c r="M153" i="1" s="1"/>
  <c r="P180" i="1"/>
  <c r="G152" i="3" l="1"/>
  <c r="S287" i="3"/>
  <c r="U289" i="3"/>
  <c r="V288" i="3"/>
  <c r="I287" i="3"/>
  <c r="E256" i="3"/>
  <c r="O256" i="3"/>
  <c r="J256" i="3"/>
  <c r="P179" i="3"/>
  <c r="K179" i="3"/>
  <c r="F179" i="3" s="1"/>
  <c r="AC266" i="1"/>
  <c r="I265" i="1"/>
  <c r="S266" i="1" s="1"/>
  <c r="N264" i="1"/>
  <c r="S265" i="1"/>
  <c r="J255" i="1"/>
  <c r="E255" i="1"/>
  <c r="O255" i="1"/>
  <c r="F180" i="1"/>
  <c r="K181" i="1" s="1"/>
  <c r="Q153" i="1"/>
  <c r="H153" i="1"/>
  <c r="L153" i="3" l="1"/>
  <c r="M153" i="3" s="1"/>
  <c r="H153" i="3" s="1"/>
  <c r="R154" i="3" s="1"/>
  <c r="Q153" i="3"/>
  <c r="S288" i="3"/>
  <c r="V289" i="3"/>
  <c r="I288" i="3"/>
  <c r="U290" i="3"/>
  <c r="N287" i="3"/>
  <c r="K180" i="3"/>
  <c r="F180" i="3" s="1"/>
  <c r="P180" i="3"/>
  <c r="O257" i="3"/>
  <c r="J257" i="3"/>
  <c r="E257" i="3"/>
  <c r="N265" i="1"/>
  <c r="AC267" i="1"/>
  <c r="I266" i="1"/>
  <c r="J256" i="1"/>
  <c r="E256" i="1"/>
  <c r="O256" i="1"/>
  <c r="R154" i="1"/>
  <c r="G153" i="1"/>
  <c r="L154" i="1" s="1"/>
  <c r="M154" i="1" s="1"/>
  <c r="F181" i="1"/>
  <c r="K182" i="1" s="1"/>
  <c r="P181" i="1"/>
  <c r="G153" i="3" l="1"/>
  <c r="U291" i="3"/>
  <c r="V290" i="3"/>
  <c r="I289" i="3"/>
  <c r="N289" i="3" s="1"/>
  <c r="S289" i="3"/>
  <c r="N288" i="3"/>
  <c r="J258" i="3"/>
  <c r="O258" i="3"/>
  <c r="E258" i="3"/>
  <c r="P181" i="3"/>
  <c r="K181" i="3"/>
  <c r="N266" i="1"/>
  <c r="S267" i="1"/>
  <c r="AC268" i="1"/>
  <c r="I267" i="1"/>
  <c r="J257" i="1"/>
  <c r="E257" i="1"/>
  <c r="O257" i="1"/>
  <c r="F182" i="1"/>
  <c r="K183" i="1" s="1"/>
  <c r="P182" i="1"/>
  <c r="Q154" i="1"/>
  <c r="H154" i="1"/>
  <c r="L154" i="3" l="1"/>
  <c r="M154" i="3" s="1"/>
  <c r="H154" i="3" s="1"/>
  <c r="R155" i="3" s="1"/>
  <c r="Q154" i="3"/>
  <c r="G154" i="3"/>
  <c r="V291" i="3"/>
  <c r="I290" i="3"/>
  <c r="N290" i="3" s="1"/>
  <c r="U292" i="3"/>
  <c r="S290" i="3"/>
  <c r="O259" i="3"/>
  <c r="J259" i="3"/>
  <c r="E259" i="3"/>
  <c r="F181" i="3"/>
  <c r="N267" i="1"/>
  <c r="S268" i="1"/>
  <c r="AC269" i="1"/>
  <c r="I268" i="1"/>
  <c r="S269" i="1" s="1"/>
  <c r="J258" i="1"/>
  <c r="E258" i="1"/>
  <c r="O258" i="1"/>
  <c r="R155" i="1"/>
  <c r="G154" i="1"/>
  <c r="L155" i="1" s="1"/>
  <c r="M155" i="1" s="1"/>
  <c r="F183" i="1"/>
  <c r="K184" i="1" s="1"/>
  <c r="P183" i="1"/>
  <c r="Q155" i="3" l="1"/>
  <c r="L155" i="3"/>
  <c r="M155" i="3" s="1"/>
  <c r="H155" i="3" s="1"/>
  <c r="R156" i="3" s="1"/>
  <c r="G155" i="3"/>
  <c r="U293" i="3"/>
  <c r="S291" i="3"/>
  <c r="V292" i="3"/>
  <c r="I291" i="3"/>
  <c r="P182" i="3"/>
  <c r="K182" i="3"/>
  <c r="E260" i="3"/>
  <c r="O260" i="3"/>
  <c r="J260" i="3"/>
  <c r="I269" i="1"/>
  <c r="AC270" i="1"/>
  <c r="N268" i="1"/>
  <c r="J259" i="1"/>
  <c r="O259" i="1"/>
  <c r="E259" i="1"/>
  <c r="F184" i="1"/>
  <c r="K185" i="1" s="1"/>
  <c r="P184" i="1"/>
  <c r="Q155" i="1"/>
  <c r="H155" i="1"/>
  <c r="L156" i="3" l="1"/>
  <c r="M156" i="3" s="1"/>
  <c r="H156" i="3" s="1"/>
  <c r="R157" i="3" s="1"/>
  <c r="Q156" i="3"/>
  <c r="V293" i="3"/>
  <c r="I292" i="3"/>
  <c r="N292" i="3" s="1"/>
  <c r="S292" i="3"/>
  <c r="N291" i="3"/>
  <c r="U294" i="3"/>
  <c r="F182" i="3"/>
  <c r="J261" i="3"/>
  <c r="O261" i="3"/>
  <c r="E261" i="3"/>
  <c r="AC271" i="1"/>
  <c r="I270" i="1"/>
  <c r="N269" i="1"/>
  <c r="S270" i="1"/>
  <c r="J260" i="1"/>
  <c r="O260" i="1"/>
  <c r="E260" i="1"/>
  <c r="P185" i="1"/>
  <c r="F185" i="1"/>
  <c r="K186" i="1" s="1"/>
  <c r="R156" i="1"/>
  <c r="G155" i="1"/>
  <c r="L156" i="1" s="1"/>
  <c r="M156" i="1" s="1"/>
  <c r="G156" i="3" l="1"/>
  <c r="L157" i="3"/>
  <c r="M157" i="3" s="1"/>
  <c r="H157" i="3" s="1"/>
  <c r="R158" i="3" s="1"/>
  <c r="Q157" i="3"/>
  <c r="G157" i="3"/>
  <c r="S293" i="3"/>
  <c r="U295" i="3"/>
  <c r="V294" i="3"/>
  <c r="I293" i="3"/>
  <c r="K183" i="3"/>
  <c r="F183" i="3" s="1"/>
  <c r="P183" i="3"/>
  <c r="J262" i="3"/>
  <c r="O262" i="3"/>
  <c r="E262" i="3"/>
  <c r="N270" i="1"/>
  <c r="S271" i="1"/>
  <c r="AC272" i="1"/>
  <c r="I271" i="1"/>
  <c r="N271" i="1" s="1"/>
  <c r="J261" i="1"/>
  <c r="O261" i="1"/>
  <c r="E261" i="1"/>
  <c r="F186" i="1"/>
  <c r="K187" i="1" s="1"/>
  <c r="P186" i="1"/>
  <c r="G156" i="1"/>
  <c r="L157" i="1" s="1"/>
  <c r="Q156" i="1"/>
  <c r="H156" i="1"/>
  <c r="Q158" i="3" l="1"/>
  <c r="L158" i="3"/>
  <c r="S294" i="3"/>
  <c r="V295" i="3"/>
  <c r="I294" i="3"/>
  <c r="N294" i="3" s="1"/>
  <c r="U296" i="3"/>
  <c r="N293" i="3"/>
  <c r="K184" i="3"/>
  <c r="F184" i="3" s="1"/>
  <c r="P184" i="3"/>
  <c r="O263" i="3"/>
  <c r="E263" i="3"/>
  <c r="J263" i="3"/>
  <c r="S272" i="1"/>
  <c r="I272" i="1"/>
  <c r="AC273" i="1"/>
  <c r="M157" i="1"/>
  <c r="H157" i="1" s="1"/>
  <c r="J262" i="1"/>
  <c r="E262" i="1"/>
  <c r="O262" i="1"/>
  <c r="P187" i="1"/>
  <c r="Q157" i="1"/>
  <c r="R157" i="1"/>
  <c r="M158" i="3" l="1"/>
  <c r="H158" i="3" s="1"/>
  <c r="R159" i="3" s="1"/>
  <c r="G158" i="3"/>
  <c r="U297" i="3"/>
  <c r="V296" i="3"/>
  <c r="I295" i="3"/>
  <c r="N295" i="3" s="1"/>
  <c r="S295" i="3"/>
  <c r="P185" i="3"/>
  <c r="K185" i="3"/>
  <c r="E264" i="3"/>
  <c r="O264" i="3"/>
  <c r="J264" i="3"/>
  <c r="S273" i="1"/>
  <c r="N272" i="1"/>
  <c r="I273" i="1"/>
  <c r="AC274" i="1"/>
  <c r="J263" i="1"/>
  <c r="O263" i="1"/>
  <c r="E263" i="1"/>
  <c r="R158" i="1"/>
  <c r="G157" i="1"/>
  <c r="L158" i="1" s="1"/>
  <c r="M158" i="1" s="1"/>
  <c r="F187" i="1"/>
  <c r="K188" i="1" s="1"/>
  <c r="L159" i="3" l="1"/>
  <c r="Q159" i="3"/>
  <c r="V297" i="3"/>
  <c r="I296" i="3"/>
  <c r="N296" i="3" s="1"/>
  <c r="U298" i="3"/>
  <c r="S296" i="3"/>
  <c r="J265" i="3"/>
  <c r="O265" i="3"/>
  <c r="E265" i="3"/>
  <c r="F185" i="3"/>
  <c r="AC275" i="1"/>
  <c r="I274" i="1"/>
  <c r="S274" i="1"/>
  <c r="N273" i="1"/>
  <c r="J264" i="1"/>
  <c r="E264" i="1"/>
  <c r="O264" i="1"/>
  <c r="H158" i="1"/>
  <c r="Q158" i="1"/>
  <c r="F188" i="1"/>
  <c r="K189" i="1" s="1"/>
  <c r="P188" i="1"/>
  <c r="M159" i="3" l="1"/>
  <c r="H159" i="3" s="1"/>
  <c r="R160" i="3" s="1"/>
  <c r="G159" i="3"/>
  <c r="S297" i="3"/>
  <c r="U299" i="3"/>
  <c r="V298" i="3"/>
  <c r="I297" i="3"/>
  <c r="J266" i="3"/>
  <c r="O266" i="3"/>
  <c r="E266" i="3"/>
  <c r="P186" i="3"/>
  <c r="K186" i="3"/>
  <c r="F186" i="3" s="1"/>
  <c r="S275" i="1"/>
  <c r="N274" i="1"/>
  <c r="I275" i="1"/>
  <c r="N275" i="1" s="1"/>
  <c r="AC276" i="1"/>
  <c r="J265" i="1"/>
  <c r="O265" i="1"/>
  <c r="E265" i="1"/>
  <c r="R159" i="1"/>
  <c r="P189" i="1"/>
  <c r="F189" i="1"/>
  <c r="K190" i="1" s="1"/>
  <c r="G158" i="1"/>
  <c r="L159" i="1" s="1"/>
  <c r="M159" i="1" s="1"/>
  <c r="Q160" i="3" l="1"/>
  <c r="L160" i="3"/>
  <c r="S298" i="3"/>
  <c r="V299" i="3"/>
  <c r="I298" i="3"/>
  <c r="U300" i="3"/>
  <c r="N297" i="3"/>
  <c r="K187" i="3"/>
  <c r="F187" i="3" s="1"/>
  <c r="P187" i="3"/>
  <c r="O267" i="3"/>
  <c r="E267" i="3"/>
  <c r="J267" i="3"/>
  <c r="I276" i="1"/>
  <c r="N276" i="1" s="1"/>
  <c r="AC277" i="1"/>
  <c r="S276" i="1"/>
  <c r="J266" i="1"/>
  <c r="E266" i="1"/>
  <c r="O266" i="1"/>
  <c r="F190" i="1"/>
  <c r="K191" i="1" s="1"/>
  <c r="P190" i="1"/>
  <c r="Q159" i="1"/>
  <c r="H159" i="1"/>
  <c r="M160" i="3" l="1"/>
  <c r="H160" i="3" s="1"/>
  <c r="R161" i="3" s="1"/>
  <c r="G160" i="3"/>
  <c r="V300" i="3"/>
  <c r="I299" i="3"/>
  <c r="N299" i="3" s="1"/>
  <c r="S299" i="3"/>
  <c r="N298" i="3"/>
  <c r="U301" i="3"/>
  <c r="K188" i="3"/>
  <c r="F188" i="3" s="1"/>
  <c r="P188" i="3"/>
  <c r="E268" i="3"/>
  <c r="J268" i="3"/>
  <c r="O268" i="3"/>
  <c r="I277" i="1"/>
  <c r="S278" i="1" s="1"/>
  <c r="AC278" i="1"/>
  <c r="S277" i="1"/>
  <c r="J267" i="1"/>
  <c r="E267" i="1"/>
  <c r="O267" i="1"/>
  <c r="F191" i="1"/>
  <c r="K192" i="1" s="1"/>
  <c r="P191" i="1"/>
  <c r="R160" i="1"/>
  <c r="G159" i="1"/>
  <c r="L160" i="1" s="1"/>
  <c r="M160" i="1" s="1"/>
  <c r="Q161" i="3" l="1"/>
  <c r="L161" i="3"/>
  <c r="N277" i="1"/>
  <c r="S300" i="3"/>
  <c r="V301" i="3"/>
  <c r="I300" i="3"/>
  <c r="U302" i="3"/>
  <c r="J269" i="3"/>
  <c r="O269" i="3"/>
  <c r="E269" i="3"/>
  <c r="P189" i="3"/>
  <c r="K189" i="3"/>
  <c r="AC279" i="1"/>
  <c r="I278" i="1"/>
  <c r="J268" i="1"/>
  <c r="E268" i="1"/>
  <c r="O268" i="1"/>
  <c r="F192" i="1"/>
  <c r="K193" i="1" s="1"/>
  <c r="P192" i="1"/>
  <c r="G160" i="1"/>
  <c r="L161" i="1" s="1"/>
  <c r="Q160" i="1"/>
  <c r="H160" i="1"/>
  <c r="M161" i="3" l="1"/>
  <c r="H161" i="3" s="1"/>
  <c r="R162" i="3" s="1"/>
  <c r="G161" i="3"/>
  <c r="U303" i="3"/>
  <c r="S301" i="3"/>
  <c r="V302" i="3"/>
  <c r="I301" i="3"/>
  <c r="N300" i="3"/>
  <c r="J270" i="3"/>
  <c r="O270" i="3"/>
  <c r="E270" i="3"/>
  <c r="F189" i="3"/>
  <c r="N278" i="1"/>
  <c r="S279" i="1"/>
  <c r="AC280" i="1"/>
  <c r="I279" i="1"/>
  <c r="J269" i="1"/>
  <c r="E269" i="1"/>
  <c r="O269" i="1"/>
  <c r="M161" i="1"/>
  <c r="H161" i="1" s="1"/>
  <c r="P193" i="1"/>
  <c r="F193" i="1"/>
  <c r="K194" i="1" s="1"/>
  <c r="Q161" i="1"/>
  <c r="R161" i="1"/>
  <c r="L162" i="3" l="1"/>
  <c r="M162" i="3" s="1"/>
  <c r="H162" i="3" s="1"/>
  <c r="R163" i="3" s="1"/>
  <c r="Q162" i="3"/>
  <c r="G162" i="3"/>
  <c r="S302" i="3"/>
  <c r="V303" i="3"/>
  <c r="I302" i="3"/>
  <c r="N301" i="3"/>
  <c r="U304" i="3"/>
  <c r="O271" i="3"/>
  <c r="E271" i="3"/>
  <c r="J271" i="3"/>
  <c r="K190" i="3"/>
  <c r="F190" i="3" s="1"/>
  <c r="P190" i="3"/>
  <c r="AC281" i="1"/>
  <c r="I280" i="1"/>
  <c r="S280" i="1"/>
  <c r="N279" i="1"/>
  <c r="J270" i="1"/>
  <c r="E270" i="1"/>
  <c r="O270" i="1"/>
  <c r="R162" i="1"/>
  <c r="F194" i="1"/>
  <c r="K195" i="1" s="1"/>
  <c r="P194" i="1"/>
  <c r="G161" i="1"/>
  <c r="L162" i="1" s="1"/>
  <c r="M162" i="1" s="1"/>
  <c r="Q163" i="3" l="1"/>
  <c r="L163" i="3"/>
  <c r="S303" i="3"/>
  <c r="U305" i="3"/>
  <c r="N302" i="3"/>
  <c r="V304" i="3"/>
  <c r="I303" i="3"/>
  <c r="K191" i="3"/>
  <c r="P191" i="3"/>
  <c r="E272" i="3"/>
  <c r="O272" i="3"/>
  <c r="J272" i="3"/>
  <c r="S281" i="1"/>
  <c r="N280" i="1"/>
  <c r="I281" i="1"/>
  <c r="N281" i="1" s="1"/>
  <c r="AC282" i="1"/>
  <c r="J271" i="1"/>
  <c r="E271" i="1"/>
  <c r="O271" i="1"/>
  <c r="P195" i="1"/>
  <c r="Q162" i="1"/>
  <c r="H162" i="1"/>
  <c r="M163" i="3" l="1"/>
  <c r="H163" i="3" s="1"/>
  <c r="R164" i="3" s="1"/>
  <c r="G163" i="3"/>
  <c r="V305" i="3"/>
  <c r="I304" i="3"/>
  <c r="S304" i="3"/>
  <c r="N303" i="3"/>
  <c r="U306" i="3"/>
  <c r="J273" i="3"/>
  <c r="O273" i="3"/>
  <c r="E273" i="3"/>
  <c r="F191" i="3"/>
  <c r="AC283" i="1"/>
  <c r="I282" i="1"/>
  <c r="N282" i="1" s="1"/>
  <c r="S282" i="1"/>
  <c r="J272" i="1"/>
  <c r="O272" i="1"/>
  <c r="E272" i="1"/>
  <c r="G162" i="1"/>
  <c r="L163" i="1" s="1"/>
  <c r="M163" i="1" s="1"/>
  <c r="R163" i="1"/>
  <c r="F195" i="1"/>
  <c r="K196" i="1" s="1"/>
  <c r="Q164" i="3" l="1"/>
  <c r="L164" i="3"/>
  <c r="U307" i="3"/>
  <c r="S305" i="3"/>
  <c r="N304" i="3"/>
  <c r="V306" i="3"/>
  <c r="I305" i="3"/>
  <c r="K192" i="3"/>
  <c r="F192" i="3" s="1"/>
  <c r="P192" i="3"/>
  <c r="J274" i="3"/>
  <c r="O274" i="3"/>
  <c r="E274" i="3"/>
  <c r="S283" i="1"/>
  <c r="AC284" i="1"/>
  <c r="I283" i="1"/>
  <c r="S284" i="1" s="1"/>
  <c r="J273" i="1"/>
  <c r="E273" i="1"/>
  <c r="O273" i="1"/>
  <c r="Q163" i="1"/>
  <c r="H163" i="1"/>
  <c r="F196" i="1"/>
  <c r="K197" i="1" s="1"/>
  <c r="P196" i="1"/>
  <c r="M164" i="3" l="1"/>
  <c r="H164" i="3" s="1"/>
  <c r="R165" i="3" s="1"/>
  <c r="G164" i="3"/>
  <c r="S306" i="3"/>
  <c r="N305" i="3"/>
  <c r="U308" i="3"/>
  <c r="V307" i="3"/>
  <c r="I306" i="3"/>
  <c r="N306" i="3" s="1"/>
  <c r="P193" i="3"/>
  <c r="K193" i="3"/>
  <c r="O275" i="3"/>
  <c r="E275" i="3"/>
  <c r="J275" i="3"/>
  <c r="N283" i="1"/>
  <c r="AC285" i="1"/>
  <c r="I284" i="1"/>
  <c r="J274" i="1"/>
  <c r="E274" i="1"/>
  <c r="O274" i="1"/>
  <c r="P197" i="1"/>
  <c r="F197" i="1"/>
  <c r="K198" i="1" s="1"/>
  <c r="G163" i="1"/>
  <c r="L164" i="1" s="1"/>
  <c r="M164" i="1" s="1"/>
  <c r="R164" i="1"/>
  <c r="L165" i="3" l="1"/>
  <c r="M165" i="3" s="1"/>
  <c r="H165" i="3" s="1"/>
  <c r="R166" i="3" s="1"/>
  <c r="Q165" i="3"/>
  <c r="G165" i="3"/>
  <c r="V308" i="3"/>
  <c r="I307" i="3"/>
  <c r="N307" i="3" s="1"/>
  <c r="S307" i="3"/>
  <c r="U309" i="3"/>
  <c r="F193" i="3"/>
  <c r="E276" i="3"/>
  <c r="O276" i="3"/>
  <c r="J276" i="3"/>
  <c r="N284" i="1"/>
  <c r="S285" i="1"/>
  <c r="AC286" i="1"/>
  <c r="I285" i="1"/>
  <c r="N285" i="1" s="1"/>
  <c r="J275" i="1"/>
  <c r="O275" i="1"/>
  <c r="E275" i="1"/>
  <c r="F198" i="1"/>
  <c r="K199" i="1" s="1"/>
  <c r="P198" i="1"/>
  <c r="H164" i="1"/>
  <c r="Q164" i="1"/>
  <c r="L166" i="3" l="1"/>
  <c r="Q166" i="3"/>
  <c r="S308" i="3"/>
  <c r="U310" i="3"/>
  <c r="V309" i="3"/>
  <c r="I308" i="3"/>
  <c r="J277" i="3"/>
  <c r="E277" i="3"/>
  <c r="O277" i="3"/>
  <c r="K194" i="3"/>
  <c r="P194" i="3"/>
  <c r="AC287" i="1"/>
  <c r="I286" i="1"/>
  <c r="N286" i="1" s="1"/>
  <c r="S286" i="1"/>
  <c r="J276" i="1"/>
  <c r="O276" i="1"/>
  <c r="E276" i="1"/>
  <c r="P199" i="1"/>
  <c r="R165" i="1"/>
  <c r="G164" i="1"/>
  <c r="L165" i="1" s="1"/>
  <c r="M165" i="1" s="1"/>
  <c r="M166" i="3" l="1"/>
  <c r="H166" i="3" s="1"/>
  <c r="R167" i="3" s="1"/>
  <c r="G166" i="3"/>
  <c r="S309" i="3"/>
  <c r="V310" i="3"/>
  <c r="I309" i="3"/>
  <c r="U311" i="3"/>
  <c r="N308" i="3"/>
  <c r="F194" i="3"/>
  <c r="J278" i="3"/>
  <c r="O278" i="3"/>
  <c r="E278" i="3"/>
  <c r="S287" i="1"/>
  <c r="AC288" i="1"/>
  <c r="I287" i="1"/>
  <c r="N287" i="1" s="1"/>
  <c r="J277" i="1"/>
  <c r="E277" i="1"/>
  <c r="O277" i="1"/>
  <c r="Q165" i="1"/>
  <c r="H165" i="1"/>
  <c r="F199" i="1"/>
  <c r="K200" i="1" s="1"/>
  <c r="L167" i="3" l="1"/>
  <c r="M167" i="3" s="1"/>
  <c r="H167" i="3" s="1"/>
  <c r="R168" i="3" s="1"/>
  <c r="Q167" i="3"/>
  <c r="U312" i="3"/>
  <c r="V311" i="3"/>
  <c r="I310" i="3"/>
  <c r="N310" i="3" s="1"/>
  <c r="S310" i="3"/>
  <c r="N309" i="3"/>
  <c r="J279" i="3"/>
  <c r="O279" i="3"/>
  <c r="E279" i="3"/>
  <c r="P195" i="3"/>
  <c r="K195" i="3"/>
  <c r="S288" i="1"/>
  <c r="I288" i="1"/>
  <c r="N288" i="1" s="1"/>
  <c r="AC289" i="1"/>
  <c r="J278" i="1"/>
  <c r="E278" i="1"/>
  <c r="O278" i="1"/>
  <c r="R166" i="1"/>
  <c r="F200" i="1"/>
  <c r="K201" i="1" s="1"/>
  <c r="P200" i="1"/>
  <c r="G165" i="1"/>
  <c r="L166" i="1" s="1"/>
  <c r="M166" i="1" s="1"/>
  <c r="G167" i="3" l="1"/>
  <c r="S311" i="3"/>
  <c r="V312" i="3"/>
  <c r="I311" i="3"/>
  <c r="U313" i="3"/>
  <c r="O280" i="3"/>
  <c r="J280" i="3"/>
  <c r="E280" i="3"/>
  <c r="F195" i="3"/>
  <c r="AC290" i="1"/>
  <c r="I289" i="1"/>
  <c r="N289" i="1" s="1"/>
  <c r="S289" i="1"/>
  <c r="J279" i="1"/>
  <c r="E279" i="1"/>
  <c r="O279" i="1"/>
  <c r="P201" i="1"/>
  <c r="Q166" i="1"/>
  <c r="H166" i="1"/>
  <c r="Q168" i="3" l="1"/>
  <c r="L168" i="3"/>
  <c r="M168" i="3" s="1"/>
  <c r="H168" i="3" s="1"/>
  <c r="R169" i="3" s="1"/>
  <c r="U314" i="3"/>
  <c r="V313" i="3"/>
  <c r="I312" i="3"/>
  <c r="N312" i="3" s="1"/>
  <c r="S312" i="3"/>
  <c r="N311" i="3"/>
  <c r="E281" i="3"/>
  <c r="O281" i="3"/>
  <c r="J281" i="3"/>
  <c r="K196" i="3"/>
  <c r="P196" i="3"/>
  <c r="S290" i="1"/>
  <c r="I290" i="1"/>
  <c r="AC291" i="1"/>
  <c r="J280" i="1"/>
  <c r="O280" i="1"/>
  <c r="E280" i="1"/>
  <c r="R167" i="1"/>
  <c r="G166" i="1"/>
  <c r="L167" i="1" s="1"/>
  <c r="M167" i="1" s="1"/>
  <c r="F201" i="1"/>
  <c r="K202" i="1" s="1"/>
  <c r="G168" i="3" l="1"/>
  <c r="Q169" i="3"/>
  <c r="L169" i="3"/>
  <c r="V314" i="3"/>
  <c r="I313" i="3"/>
  <c r="N313" i="3" s="1"/>
  <c r="U315" i="3"/>
  <c r="S313" i="3"/>
  <c r="J282" i="3"/>
  <c r="O282" i="3"/>
  <c r="E282" i="3"/>
  <c r="F196" i="3"/>
  <c r="S291" i="1"/>
  <c r="I291" i="1"/>
  <c r="S292" i="1" s="1"/>
  <c r="AC292" i="1"/>
  <c r="N290" i="1"/>
  <c r="J281" i="1"/>
  <c r="E281" i="1"/>
  <c r="O281" i="1"/>
  <c r="Q167" i="1"/>
  <c r="H167" i="1"/>
  <c r="F202" i="1"/>
  <c r="K203" i="1" s="1"/>
  <c r="P202" i="1"/>
  <c r="M169" i="3" l="1"/>
  <c r="H169" i="3" s="1"/>
  <c r="R170" i="3" s="1"/>
  <c r="G169" i="3"/>
  <c r="S314" i="3"/>
  <c r="U316" i="3"/>
  <c r="V315" i="3"/>
  <c r="I314" i="3"/>
  <c r="O283" i="3"/>
  <c r="E283" i="3"/>
  <c r="J283" i="3"/>
  <c r="K197" i="3"/>
  <c r="P197" i="3"/>
  <c r="I292" i="1"/>
  <c r="AC293" i="1"/>
  <c r="N291" i="1"/>
  <c r="J282" i="1"/>
  <c r="O282" i="1"/>
  <c r="E282" i="1"/>
  <c r="P203" i="1"/>
  <c r="F203" i="1"/>
  <c r="K204" i="1" s="1"/>
  <c r="R168" i="1"/>
  <c r="G167" i="1"/>
  <c r="L168" i="1" s="1"/>
  <c r="M168" i="1" s="1"/>
  <c r="Q170" i="3" l="1"/>
  <c r="L170" i="3"/>
  <c r="U317" i="3"/>
  <c r="S315" i="3"/>
  <c r="N314" i="3"/>
  <c r="V316" i="3"/>
  <c r="I315" i="3"/>
  <c r="O284" i="3"/>
  <c r="J284" i="3"/>
  <c r="E284" i="3"/>
  <c r="F197" i="3"/>
  <c r="AC294" i="1"/>
  <c r="I293" i="1"/>
  <c r="N292" i="1"/>
  <c r="S293" i="1"/>
  <c r="J283" i="1"/>
  <c r="E283" i="1"/>
  <c r="O283" i="1"/>
  <c r="P204" i="1"/>
  <c r="G168" i="1"/>
  <c r="L169" i="1" s="1"/>
  <c r="Q168" i="1"/>
  <c r="H168" i="1"/>
  <c r="M170" i="3" l="1"/>
  <c r="H170" i="3" s="1"/>
  <c r="R171" i="3" s="1"/>
  <c r="G170" i="3"/>
  <c r="S316" i="3"/>
  <c r="V317" i="3"/>
  <c r="I316" i="3"/>
  <c r="N315" i="3"/>
  <c r="U318" i="3"/>
  <c r="E285" i="3"/>
  <c r="O285" i="3"/>
  <c r="J285" i="3"/>
  <c r="P198" i="3"/>
  <c r="K198" i="3"/>
  <c r="F198" i="3" s="1"/>
  <c r="N293" i="1"/>
  <c r="S294" i="1"/>
  <c r="AC295" i="1"/>
  <c r="I294" i="1"/>
  <c r="J284" i="1"/>
  <c r="E284" i="1"/>
  <c r="O284" i="1"/>
  <c r="M169" i="1"/>
  <c r="H169" i="1" s="1"/>
  <c r="Q169" i="1"/>
  <c r="R169" i="1"/>
  <c r="F204" i="1"/>
  <c r="K205" i="1" s="1"/>
  <c r="Q171" i="3" l="1"/>
  <c r="L171" i="3"/>
  <c r="U319" i="3"/>
  <c r="V318" i="3"/>
  <c r="I317" i="3"/>
  <c r="N317" i="3" s="1"/>
  <c r="S317" i="3"/>
  <c r="N316" i="3"/>
  <c r="P199" i="3"/>
  <c r="K199" i="3"/>
  <c r="F199" i="3" s="1"/>
  <c r="J286" i="3"/>
  <c r="O286" i="3"/>
  <c r="E286" i="3"/>
  <c r="N294" i="1"/>
  <c r="S295" i="1"/>
  <c r="I295" i="1"/>
  <c r="N295" i="1" s="1"/>
  <c r="AC296" i="1"/>
  <c r="J285" i="1"/>
  <c r="E285" i="1"/>
  <c r="O285" i="1"/>
  <c r="R170" i="1"/>
  <c r="P205" i="1"/>
  <c r="F205" i="1"/>
  <c r="K206" i="1" s="1"/>
  <c r="G169" i="1"/>
  <c r="L170" i="1" s="1"/>
  <c r="M170" i="1" s="1"/>
  <c r="M171" i="3" l="1"/>
  <c r="H171" i="3" s="1"/>
  <c r="R172" i="3" s="1"/>
  <c r="G171" i="3"/>
  <c r="V319" i="3"/>
  <c r="I318" i="3"/>
  <c r="S318" i="3"/>
  <c r="U320" i="3"/>
  <c r="K200" i="3"/>
  <c r="P200" i="3"/>
  <c r="O287" i="3"/>
  <c r="E287" i="3"/>
  <c r="J287" i="3"/>
  <c r="AC297" i="1"/>
  <c r="I296" i="1"/>
  <c r="S297" i="1" s="1"/>
  <c r="S296" i="1"/>
  <c r="J286" i="1"/>
  <c r="E286" i="1"/>
  <c r="O286" i="1"/>
  <c r="F206" i="1"/>
  <c r="K207" i="1" s="1"/>
  <c r="P206" i="1"/>
  <c r="G170" i="1"/>
  <c r="L171" i="1" s="1"/>
  <c r="Q170" i="1"/>
  <c r="H170" i="1"/>
  <c r="Q172" i="3" l="1"/>
  <c r="L172" i="3"/>
  <c r="S319" i="3"/>
  <c r="U321" i="3"/>
  <c r="N318" i="3"/>
  <c r="V320" i="3"/>
  <c r="I319" i="3"/>
  <c r="O288" i="3"/>
  <c r="J288" i="3"/>
  <c r="E288" i="3"/>
  <c r="F200" i="3"/>
  <c r="N296" i="1"/>
  <c r="AC298" i="1"/>
  <c r="I297" i="1"/>
  <c r="J287" i="1"/>
  <c r="E287" i="1"/>
  <c r="O287" i="1"/>
  <c r="M171" i="1"/>
  <c r="H171" i="1" s="1"/>
  <c r="Q171" i="1"/>
  <c r="P207" i="1"/>
  <c r="R171" i="1"/>
  <c r="M172" i="3" l="1"/>
  <c r="H172" i="3" s="1"/>
  <c r="R173" i="3" s="1"/>
  <c r="G172" i="3"/>
  <c r="S320" i="3"/>
  <c r="V321" i="3"/>
  <c r="I320" i="3"/>
  <c r="N320" i="3" s="1"/>
  <c r="U322" i="3"/>
  <c r="N319" i="3"/>
  <c r="E289" i="3"/>
  <c r="O289" i="3"/>
  <c r="J289" i="3"/>
  <c r="K201" i="3"/>
  <c r="P201" i="3"/>
  <c r="N297" i="1"/>
  <c r="S298" i="1"/>
  <c r="AC299" i="1"/>
  <c r="I298" i="1"/>
  <c r="J288" i="1"/>
  <c r="E288" i="1"/>
  <c r="O288" i="1"/>
  <c r="R172" i="1"/>
  <c r="G171" i="1"/>
  <c r="L172" i="1" s="1"/>
  <c r="M172" i="1" s="1"/>
  <c r="F207" i="1"/>
  <c r="K208" i="1" s="1"/>
  <c r="Q173" i="3" l="1"/>
  <c r="L173" i="3"/>
  <c r="M173" i="3" s="1"/>
  <c r="H173" i="3" s="1"/>
  <c r="R174" i="3" s="1"/>
  <c r="V322" i="3"/>
  <c r="I321" i="3"/>
  <c r="N321" i="3" s="1"/>
  <c r="U323" i="3"/>
  <c r="S321" i="3"/>
  <c r="J290" i="3"/>
  <c r="O290" i="3"/>
  <c r="E290" i="3"/>
  <c r="F201" i="3"/>
  <c r="N298" i="1"/>
  <c r="S299" i="1"/>
  <c r="AC300" i="1"/>
  <c r="I299" i="1"/>
  <c r="S300" i="1" s="1"/>
  <c r="J289" i="1"/>
  <c r="E289" i="1"/>
  <c r="O289" i="1"/>
  <c r="Q172" i="1"/>
  <c r="H172" i="1"/>
  <c r="F208" i="1"/>
  <c r="K209" i="1" s="1"/>
  <c r="P208" i="1"/>
  <c r="G173" i="3" l="1"/>
  <c r="S322" i="3"/>
  <c r="U324" i="3"/>
  <c r="V323" i="3"/>
  <c r="I322" i="3"/>
  <c r="O291" i="3"/>
  <c r="E291" i="3"/>
  <c r="J291" i="3"/>
  <c r="P202" i="3"/>
  <c r="K202" i="3"/>
  <c r="AC301" i="1"/>
  <c r="I300" i="1"/>
  <c r="N299" i="1"/>
  <c r="J290" i="1"/>
  <c r="E290" i="1"/>
  <c r="O290" i="1"/>
  <c r="P209" i="1"/>
  <c r="F209" i="1"/>
  <c r="K210" i="1" s="1"/>
  <c r="R173" i="1"/>
  <c r="G172" i="1"/>
  <c r="L173" i="1" s="1"/>
  <c r="M173" i="1" s="1"/>
  <c r="L174" i="3" l="1"/>
  <c r="M174" i="3" s="1"/>
  <c r="H174" i="3" s="1"/>
  <c r="R175" i="3" s="1"/>
  <c r="Q174" i="3"/>
  <c r="G174" i="3"/>
  <c r="U325" i="3"/>
  <c r="S323" i="3"/>
  <c r="V324" i="3"/>
  <c r="I323" i="3"/>
  <c r="N323" i="3" s="1"/>
  <c r="N322" i="3"/>
  <c r="O292" i="3"/>
  <c r="J292" i="3"/>
  <c r="E292" i="3"/>
  <c r="F202" i="3"/>
  <c r="N300" i="1"/>
  <c r="S301" i="1"/>
  <c r="AC302" i="1"/>
  <c r="I301" i="1"/>
  <c r="J291" i="1"/>
  <c r="O291" i="1"/>
  <c r="E291" i="1"/>
  <c r="F210" i="1"/>
  <c r="K211" i="1" s="1"/>
  <c r="P210" i="1"/>
  <c r="Q173" i="1"/>
  <c r="H173" i="1"/>
  <c r="L175" i="3" l="1"/>
  <c r="M175" i="3" s="1"/>
  <c r="H175" i="3" s="1"/>
  <c r="R176" i="3" s="1"/>
  <c r="Q175" i="3"/>
  <c r="S324" i="3"/>
  <c r="V325" i="3"/>
  <c r="I324" i="3"/>
  <c r="U326" i="3"/>
  <c r="E293" i="3"/>
  <c r="O293" i="3"/>
  <c r="J293" i="3"/>
  <c r="P203" i="3"/>
  <c r="K203" i="3"/>
  <c r="I302" i="1"/>
  <c r="S303" i="1" s="1"/>
  <c r="AC303" i="1"/>
  <c r="S302" i="1"/>
  <c r="N301" i="1"/>
  <c r="J292" i="1"/>
  <c r="E292" i="1"/>
  <c r="O292" i="1"/>
  <c r="P211" i="1"/>
  <c r="R174" i="1"/>
  <c r="G173" i="1"/>
  <c r="L174" i="1" s="1"/>
  <c r="M174" i="1" s="1"/>
  <c r="G175" i="3" l="1"/>
  <c r="N302" i="1"/>
  <c r="S325" i="3"/>
  <c r="V326" i="3"/>
  <c r="I325" i="3"/>
  <c r="N325" i="3" s="1"/>
  <c r="U327" i="3"/>
  <c r="N324" i="3"/>
  <c r="F203" i="3"/>
  <c r="J294" i="3"/>
  <c r="O294" i="3"/>
  <c r="E294" i="3"/>
  <c r="AC304" i="1"/>
  <c r="I303" i="1"/>
  <c r="J293" i="1"/>
  <c r="O293" i="1"/>
  <c r="E293" i="1"/>
  <c r="H174" i="1"/>
  <c r="Q174" i="1"/>
  <c r="F211" i="1"/>
  <c r="K212" i="1" s="1"/>
  <c r="L176" i="3" l="1"/>
  <c r="Q176" i="3"/>
  <c r="U328" i="3"/>
  <c r="S326" i="3"/>
  <c r="V327" i="3"/>
  <c r="I326" i="3"/>
  <c r="K204" i="3"/>
  <c r="F204" i="3" s="1"/>
  <c r="P204" i="3"/>
  <c r="O295" i="3"/>
  <c r="E295" i="3"/>
  <c r="J295" i="3"/>
  <c r="N303" i="1"/>
  <c r="S304" i="1"/>
  <c r="AC305" i="1"/>
  <c r="I304" i="1"/>
  <c r="J294" i="1"/>
  <c r="E294" i="1"/>
  <c r="O294" i="1"/>
  <c r="R175" i="1"/>
  <c r="G174" i="1"/>
  <c r="L175" i="1" s="1"/>
  <c r="M175" i="1" s="1"/>
  <c r="P212" i="1"/>
  <c r="M176" i="3" l="1"/>
  <c r="H176" i="3" s="1"/>
  <c r="R177" i="3" s="1"/>
  <c r="G176" i="3"/>
  <c r="S327" i="3"/>
  <c r="U329" i="3"/>
  <c r="V328" i="3"/>
  <c r="I327" i="3"/>
  <c r="N326" i="3"/>
  <c r="K205" i="3"/>
  <c r="F205" i="3" s="1"/>
  <c r="P205" i="3"/>
  <c r="O296" i="3"/>
  <c r="J296" i="3"/>
  <c r="E296" i="3"/>
  <c r="I305" i="1"/>
  <c r="S306" i="1" s="1"/>
  <c r="AC306" i="1"/>
  <c r="N304" i="1"/>
  <c r="S305" i="1"/>
  <c r="J295" i="1"/>
  <c r="E295" i="1"/>
  <c r="O295" i="1"/>
  <c r="F212" i="1"/>
  <c r="K213" i="1" s="1"/>
  <c r="G175" i="1"/>
  <c r="L176" i="1" s="1"/>
  <c r="Q175" i="1"/>
  <c r="H175" i="1"/>
  <c r="Q177" i="3" l="1"/>
  <c r="L177" i="3"/>
  <c r="M177" i="3" s="1"/>
  <c r="H177" i="3" s="1"/>
  <c r="R178" i="3" s="1"/>
  <c r="G177" i="3"/>
  <c r="N305" i="1"/>
  <c r="S328" i="3"/>
  <c r="V329" i="3"/>
  <c r="I328" i="3"/>
  <c r="N328" i="3" s="1"/>
  <c r="U330" i="3"/>
  <c r="N327" i="3"/>
  <c r="P206" i="3"/>
  <c r="K206" i="3"/>
  <c r="E297" i="3"/>
  <c r="O297" i="3"/>
  <c r="J297" i="3"/>
  <c r="I306" i="1"/>
  <c r="AC307" i="1"/>
  <c r="J296" i="1"/>
  <c r="O296" i="1"/>
  <c r="E296" i="1"/>
  <c r="M176" i="1"/>
  <c r="H176" i="1" s="1"/>
  <c r="Q176" i="1"/>
  <c r="F213" i="1"/>
  <c r="K214" i="1" s="1"/>
  <c r="P213" i="1"/>
  <c r="R176" i="1"/>
  <c r="Q178" i="3" l="1"/>
  <c r="L178" i="3"/>
  <c r="M178" i="3" s="1"/>
  <c r="H178" i="3" s="1"/>
  <c r="R179" i="3" s="1"/>
  <c r="V330" i="3"/>
  <c r="I329" i="3"/>
  <c r="N329" i="3" s="1"/>
  <c r="U331" i="3"/>
  <c r="S329" i="3"/>
  <c r="F206" i="3"/>
  <c r="O298" i="3"/>
  <c r="E298" i="3"/>
  <c r="J298" i="3"/>
  <c r="AC308" i="1"/>
  <c r="I307" i="1"/>
  <c r="N306" i="1"/>
  <c r="S307" i="1"/>
  <c r="J297" i="1"/>
  <c r="O297" i="1"/>
  <c r="E297" i="1"/>
  <c r="R177" i="1"/>
  <c r="F214" i="1"/>
  <c r="K215" i="1" s="1"/>
  <c r="P214" i="1"/>
  <c r="G176" i="1"/>
  <c r="L177" i="1" s="1"/>
  <c r="M177" i="1" s="1"/>
  <c r="G178" i="3" l="1"/>
  <c r="Q179" i="3" s="1"/>
  <c r="L179" i="3"/>
  <c r="S330" i="3"/>
  <c r="U332" i="3"/>
  <c r="V331" i="3"/>
  <c r="I330" i="3"/>
  <c r="P207" i="3"/>
  <c r="K207" i="3"/>
  <c r="F207" i="3" s="1"/>
  <c r="J299" i="3"/>
  <c r="E299" i="3"/>
  <c r="O299" i="3"/>
  <c r="N307" i="1"/>
  <c r="S308" i="1"/>
  <c r="I308" i="1"/>
  <c r="N308" i="1" s="1"/>
  <c r="AC309" i="1"/>
  <c r="J298" i="1"/>
  <c r="O298" i="1"/>
  <c r="E298" i="1"/>
  <c r="F215" i="1"/>
  <c r="K216" i="1" s="1"/>
  <c r="P215" i="1"/>
  <c r="G177" i="1"/>
  <c r="L178" i="1" s="1"/>
  <c r="Q177" i="1"/>
  <c r="H177" i="1"/>
  <c r="M179" i="3" l="1"/>
  <c r="H179" i="3" s="1"/>
  <c r="R180" i="3" s="1"/>
  <c r="G179" i="3"/>
  <c r="V332" i="3"/>
  <c r="I331" i="3"/>
  <c r="N331" i="3" s="1"/>
  <c r="U333" i="3"/>
  <c r="S331" i="3"/>
  <c r="N330" i="3"/>
  <c r="P208" i="3"/>
  <c r="K208" i="3"/>
  <c r="O300" i="3"/>
  <c r="J300" i="3"/>
  <c r="E300" i="3"/>
  <c r="I309" i="1"/>
  <c r="N309" i="1" s="1"/>
  <c r="AC310" i="1"/>
  <c r="S309" i="1"/>
  <c r="J299" i="1"/>
  <c r="E299" i="1"/>
  <c r="O299" i="1"/>
  <c r="M178" i="1"/>
  <c r="H178" i="1" s="1"/>
  <c r="F216" i="1"/>
  <c r="K217" i="1" s="1"/>
  <c r="P216" i="1"/>
  <c r="Q178" i="1"/>
  <c r="R178" i="1"/>
  <c r="L180" i="3" l="1"/>
  <c r="Q180" i="3"/>
  <c r="S332" i="3"/>
  <c r="U334" i="3"/>
  <c r="V333" i="3"/>
  <c r="I332" i="3"/>
  <c r="N332" i="3" s="1"/>
  <c r="E301" i="3"/>
  <c r="O301" i="3"/>
  <c r="J301" i="3"/>
  <c r="F208" i="3"/>
  <c r="I310" i="1"/>
  <c r="AC311" i="1"/>
  <c r="S310" i="1"/>
  <c r="N310" i="1"/>
  <c r="J300" i="1"/>
  <c r="O300" i="1"/>
  <c r="E300" i="1"/>
  <c r="R179" i="1"/>
  <c r="P217" i="1"/>
  <c r="F217" i="1"/>
  <c r="K218" i="1" s="1"/>
  <c r="G178" i="1"/>
  <c r="L179" i="1" s="1"/>
  <c r="M179" i="1" s="1"/>
  <c r="M180" i="3" l="1"/>
  <c r="H180" i="3" s="1"/>
  <c r="R181" i="3" s="1"/>
  <c r="G180" i="3"/>
  <c r="U335" i="3"/>
  <c r="V334" i="3"/>
  <c r="I333" i="3"/>
  <c r="N333" i="3" s="1"/>
  <c r="S333" i="3"/>
  <c r="K209" i="3"/>
  <c r="F209" i="3" s="1"/>
  <c r="P209" i="3"/>
  <c r="E302" i="3"/>
  <c r="O302" i="3"/>
  <c r="J302" i="3"/>
  <c r="AC312" i="1"/>
  <c r="I311" i="1"/>
  <c r="N311" i="1" s="1"/>
  <c r="S311" i="1"/>
  <c r="J301" i="1"/>
  <c r="E301" i="1"/>
  <c r="O301" i="1"/>
  <c r="F218" i="1"/>
  <c r="K219" i="1" s="1"/>
  <c r="P218" i="1"/>
  <c r="G179" i="1"/>
  <c r="L180" i="1" s="1"/>
  <c r="Q179" i="1"/>
  <c r="H179" i="1"/>
  <c r="L181" i="3" l="1"/>
  <c r="Q181" i="3"/>
  <c r="S334" i="3"/>
  <c r="V335" i="3"/>
  <c r="I334" i="3"/>
  <c r="N334" i="3" s="1"/>
  <c r="U336" i="3"/>
  <c r="K210" i="3"/>
  <c r="F210" i="3" s="1"/>
  <c r="P210" i="3"/>
  <c r="J303" i="3"/>
  <c r="E303" i="3"/>
  <c r="O303" i="3"/>
  <c r="S312" i="1"/>
  <c r="I312" i="1"/>
  <c r="AC313" i="1"/>
  <c r="J302" i="1"/>
  <c r="E302" i="1"/>
  <c r="O302" i="1"/>
  <c r="M180" i="1"/>
  <c r="H180" i="1" s="1"/>
  <c r="Q180" i="1"/>
  <c r="P219" i="1"/>
  <c r="F219" i="1"/>
  <c r="K220" i="1" s="1"/>
  <c r="R180" i="1"/>
  <c r="M181" i="3" l="1"/>
  <c r="H181" i="3" s="1"/>
  <c r="R182" i="3" s="1"/>
  <c r="G181" i="3"/>
  <c r="U337" i="3"/>
  <c r="S335" i="3"/>
  <c r="V336" i="3"/>
  <c r="I335" i="3"/>
  <c r="N335" i="3" s="1"/>
  <c r="O304" i="3"/>
  <c r="E304" i="3"/>
  <c r="J304" i="3"/>
  <c r="P211" i="3"/>
  <c r="K211" i="3"/>
  <c r="F211" i="3" s="1"/>
  <c r="S313" i="1"/>
  <c r="AC314" i="1"/>
  <c r="I313" i="1"/>
  <c r="S314" i="1" s="1"/>
  <c r="N312" i="1"/>
  <c r="J303" i="1"/>
  <c r="O303" i="1"/>
  <c r="E303" i="1"/>
  <c r="P220" i="1"/>
  <c r="F220" i="1"/>
  <c r="K221" i="1" s="1"/>
  <c r="R181" i="1"/>
  <c r="G180" i="1"/>
  <c r="L181" i="1" s="1"/>
  <c r="M181" i="1" s="1"/>
  <c r="Q182" i="3" l="1"/>
  <c r="L182" i="3"/>
  <c r="M182" i="3" s="1"/>
  <c r="H182" i="3" s="1"/>
  <c r="R183" i="3" s="1"/>
  <c r="G182" i="3"/>
  <c r="V337" i="3"/>
  <c r="I336" i="3"/>
  <c r="N336" i="3" s="1"/>
  <c r="U338" i="3"/>
  <c r="S336" i="3"/>
  <c r="P212" i="3"/>
  <c r="K212" i="3"/>
  <c r="E305" i="3"/>
  <c r="O305" i="3"/>
  <c r="J305" i="3"/>
  <c r="N313" i="1"/>
  <c r="AC315" i="1"/>
  <c r="I314" i="1"/>
  <c r="J304" i="1"/>
  <c r="E304" i="1"/>
  <c r="O304" i="1"/>
  <c r="P221" i="1"/>
  <c r="F221" i="1"/>
  <c r="K222" i="1" s="1"/>
  <c r="Q181" i="1"/>
  <c r="H181" i="1"/>
  <c r="Q183" i="3" l="1"/>
  <c r="L183" i="3"/>
  <c r="M183" i="3" s="1"/>
  <c r="H183" i="3" s="1"/>
  <c r="R184" i="3" s="1"/>
  <c r="G183" i="3"/>
  <c r="S337" i="3"/>
  <c r="U339" i="3"/>
  <c r="V338" i="3"/>
  <c r="I337" i="3"/>
  <c r="O306" i="3"/>
  <c r="J306" i="3"/>
  <c r="E306" i="3"/>
  <c r="F212" i="3"/>
  <c r="AC316" i="1"/>
  <c r="I315" i="1"/>
  <c r="N314" i="1"/>
  <c r="S315" i="1"/>
  <c r="N315" i="1"/>
  <c r="J305" i="1"/>
  <c r="E305" i="1"/>
  <c r="O305" i="1"/>
  <c r="P222" i="1"/>
  <c r="F222" i="1"/>
  <c r="K223" i="1" s="1"/>
  <c r="R182" i="1"/>
  <c r="G181" i="1"/>
  <c r="L182" i="1" s="1"/>
  <c r="M182" i="1" s="1"/>
  <c r="Q184" i="3" l="1"/>
  <c r="L184" i="3"/>
  <c r="U340" i="3"/>
  <c r="S338" i="3"/>
  <c r="V339" i="3"/>
  <c r="I338" i="3"/>
  <c r="N338" i="3" s="1"/>
  <c r="N337" i="3"/>
  <c r="K213" i="3"/>
  <c r="P213" i="3"/>
  <c r="J307" i="3"/>
  <c r="E307" i="3"/>
  <c r="O307" i="3"/>
  <c r="S316" i="1"/>
  <c r="AC317" i="1"/>
  <c r="I316" i="1"/>
  <c r="S317" i="1" s="1"/>
  <c r="J306" i="1"/>
  <c r="E306" i="1"/>
  <c r="O306" i="1"/>
  <c r="F223" i="1"/>
  <c r="K224" i="1" s="1"/>
  <c r="P223" i="1"/>
  <c r="G182" i="1"/>
  <c r="L183" i="1" s="1"/>
  <c r="Q182" i="1"/>
  <c r="H182" i="1"/>
  <c r="M184" i="3" l="1"/>
  <c r="H184" i="3" s="1"/>
  <c r="R185" i="3" s="1"/>
  <c r="G184" i="3"/>
  <c r="V340" i="3"/>
  <c r="I339" i="3"/>
  <c r="N339" i="3" s="1"/>
  <c r="S339" i="3"/>
  <c r="U341" i="3"/>
  <c r="O308" i="3"/>
  <c r="J308" i="3"/>
  <c r="E308" i="3"/>
  <c r="F213" i="3"/>
  <c r="N316" i="1"/>
  <c r="AC318" i="1"/>
  <c r="I317" i="1"/>
  <c r="J307" i="1"/>
  <c r="E307" i="1"/>
  <c r="O307" i="1"/>
  <c r="M183" i="1"/>
  <c r="H183" i="1" s="1"/>
  <c r="R183" i="1"/>
  <c r="P224" i="1"/>
  <c r="Q183" i="1"/>
  <c r="L185" i="3" l="1"/>
  <c r="Q185" i="3"/>
  <c r="S340" i="3"/>
  <c r="U342" i="3"/>
  <c r="V341" i="3"/>
  <c r="I340" i="3"/>
  <c r="N340" i="3" s="1"/>
  <c r="E309" i="3"/>
  <c r="J309" i="3"/>
  <c r="O309" i="3"/>
  <c r="K214" i="3"/>
  <c r="F214" i="3" s="1"/>
  <c r="P214" i="3"/>
  <c r="N317" i="1"/>
  <c r="S318" i="1"/>
  <c r="AC319" i="1"/>
  <c r="I318" i="1"/>
  <c r="N318" i="1" s="1"/>
  <c r="J308" i="1"/>
  <c r="O308" i="1"/>
  <c r="E308" i="1"/>
  <c r="R184" i="1"/>
  <c r="F224" i="1"/>
  <c r="K225" i="1" s="1"/>
  <c r="G183" i="1"/>
  <c r="L184" i="1" s="1"/>
  <c r="M184" i="1" s="1"/>
  <c r="M185" i="3" l="1"/>
  <c r="H185" i="3" s="1"/>
  <c r="R186" i="3" s="1"/>
  <c r="G185" i="3"/>
  <c r="U343" i="3"/>
  <c r="V342" i="3"/>
  <c r="I341" i="3"/>
  <c r="S341" i="3"/>
  <c r="P215" i="3"/>
  <c r="K215" i="3"/>
  <c r="F215" i="3" s="1"/>
  <c r="J310" i="3"/>
  <c r="E310" i="3"/>
  <c r="O310" i="3"/>
  <c r="S319" i="1"/>
  <c r="AC320" i="1"/>
  <c r="I319" i="1"/>
  <c r="S320" i="1" s="1"/>
  <c r="J309" i="1"/>
  <c r="E309" i="1"/>
  <c r="O309" i="1"/>
  <c r="P225" i="1"/>
  <c r="F225" i="1"/>
  <c r="K226" i="1" s="1"/>
  <c r="H184" i="1"/>
  <c r="Q184" i="1"/>
  <c r="Q186" i="3" l="1"/>
  <c r="L186" i="3"/>
  <c r="S342" i="3"/>
  <c r="N341" i="3"/>
  <c r="V343" i="3"/>
  <c r="I342" i="3"/>
  <c r="U344" i="3"/>
  <c r="P216" i="3"/>
  <c r="K216" i="3"/>
  <c r="F216" i="3" s="1"/>
  <c r="J311" i="3"/>
  <c r="O311" i="3"/>
  <c r="E311" i="3"/>
  <c r="N319" i="1"/>
  <c r="AC321" i="1"/>
  <c r="I320" i="1"/>
  <c r="J310" i="1"/>
  <c r="O310" i="1"/>
  <c r="E310" i="1"/>
  <c r="F226" i="1"/>
  <c r="K227" i="1" s="1"/>
  <c r="P226" i="1"/>
  <c r="R185" i="1"/>
  <c r="G184" i="1"/>
  <c r="L185" i="1" s="1"/>
  <c r="M185" i="1" s="1"/>
  <c r="M186" i="3" l="1"/>
  <c r="H186" i="3" s="1"/>
  <c r="R187" i="3" s="1"/>
  <c r="G186" i="3"/>
  <c r="S343" i="3"/>
  <c r="U345" i="3"/>
  <c r="V344" i="3"/>
  <c r="I343" i="3"/>
  <c r="N342" i="3"/>
  <c r="K217" i="3"/>
  <c r="F217" i="3" s="1"/>
  <c r="P217" i="3"/>
  <c r="O312" i="3"/>
  <c r="J312" i="3"/>
  <c r="E312" i="3"/>
  <c r="N320" i="1"/>
  <c r="S321" i="1"/>
  <c r="AC322" i="1"/>
  <c r="I321" i="1"/>
  <c r="J311" i="1"/>
  <c r="E311" i="1"/>
  <c r="O311" i="1"/>
  <c r="P227" i="1"/>
  <c r="G185" i="1"/>
  <c r="L186" i="1" s="1"/>
  <c r="Q185" i="1"/>
  <c r="H185" i="1"/>
  <c r="L187" i="3" l="1"/>
  <c r="M187" i="3" s="1"/>
  <c r="H187" i="3" s="1"/>
  <c r="R188" i="3" s="1"/>
  <c r="Q187" i="3"/>
  <c r="G187" i="3"/>
  <c r="S344" i="3"/>
  <c r="V345" i="3"/>
  <c r="I344" i="3"/>
  <c r="U346" i="3"/>
  <c r="N343" i="3"/>
  <c r="K218" i="3"/>
  <c r="F218" i="3" s="1"/>
  <c r="P218" i="3"/>
  <c r="E313" i="3"/>
  <c r="J313" i="3"/>
  <c r="O313" i="3"/>
  <c r="N321" i="1"/>
  <c r="S322" i="1"/>
  <c r="AC323" i="1"/>
  <c r="I322" i="1"/>
  <c r="J312" i="1"/>
  <c r="E312" i="1"/>
  <c r="O312" i="1"/>
  <c r="M186" i="1"/>
  <c r="H186" i="1" s="1"/>
  <c r="Q186" i="1"/>
  <c r="R186" i="1"/>
  <c r="F227" i="1"/>
  <c r="K228" i="1" s="1"/>
  <c r="Q188" i="3" l="1"/>
  <c r="L188" i="3"/>
  <c r="M188" i="3" s="1"/>
  <c r="H188" i="3" s="1"/>
  <c r="R189" i="3" s="1"/>
  <c r="G188" i="3"/>
  <c r="U347" i="3"/>
  <c r="V346" i="3"/>
  <c r="I345" i="3"/>
  <c r="Q189" i="3"/>
  <c r="L189" i="3"/>
  <c r="M189" i="3" s="1"/>
  <c r="H189" i="3" s="1"/>
  <c r="R190" i="3" s="1"/>
  <c r="S345" i="3"/>
  <c r="N344" i="3"/>
  <c r="J314" i="3"/>
  <c r="E314" i="3"/>
  <c r="O314" i="3"/>
  <c r="P219" i="3"/>
  <c r="K219" i="3"/>
  <c r="S323" i="1"/>
  <c r="I323" i="1"/>
  <c r="S324" i="1" s="1"/>
  <c r="AC324" i="1"/>
  <c r="N322" i="1"/>
  <c r="J313" i="1"/>
  <c r="O313" i="1"/>
  <c r="E313" i="1"/>
  <c r="R187" i="1"/>
  <c r="P228" i="1"/>
  <c r="G186" i="1"/>
  <c r="L187" i="1" s="1"/>
  <c r="M187" i="1" s="1"/>
  <c r="S346" i="3" l="1"/>
  <c r="G189" i="3"/>
  <c r="V347" i="3"/>
  <c r="I346" i="3"/>
  <c r="U348" i="3"/>
  <c r="N345" i="3"/>
  <c r="J315" i="3"/>
  <c r="E315" i="3"/>
  <c r="O315" i="3"/>
  <c r="F219" i="3"/>
  <c r="I324" i="1"/>
  <c r="AC325" i="1"/>
  <c r="N323" i="1"/>
  <c r="J314" i="1"/>
  <c r="E314" i="1"/>
  <c r="O314" i="1"/>
  <c r="F228" i="1"/>
  <c r="K229" i="1" s="1"/>
  <c r="G187" i="1"/>
  <c r="L188" i="1" s="1"/>
  <c r="Q187" i="1"/>
  <c r="H187" i="1"/>
  <c r="S347" i="3" l="1"/>
  <c r="V348" i="3"/>
  <c r="I347" i="3"/>
  <c r="N347" i="3" s="1"/>
  <c r="N346" i="3"/>
  <c r="U349" i="3"/>
  <c r="Q190" i="3"/>
  <c r="L190" i="3"/>
  <c r="M190" i="3" s="1"/>
  <c r="H190" i="3" s="1"/>
  <c r="R191" i="3" s="1"/>
  <c r="O316" i="3"/>
  <c r="E316" i="3"/>
  <c r="J316" i="3"/>
  <c r="P220" i="3"/>
  <c r="K220" i="3"/>
  <c r="AC326" i="1"/>
  <c r="I325" i="1"/>
  <c r="N324" i="1"/>
  <c r="S325" i="1"/>
  <c r="J315" i="1"/>
  <c r="E315" i="1"/>
  <c r="O315" i="1"/>
  <c r="M188" i="1"/>
  <c r="H188" i="1" s="1"/>
  <c r="Q188" i="1"/>
  <c r="F229" i="1"/>
  <c r="K230" i="1" s="1"/>
  <c r="P229" i="1"/>
  <c r="R188" i="1"/>
  <c r="G190" i="3" l="1"/>
  <c r="V349" i="3"/>
  <c r="I348" i="3"/>
  <c r="U350" i="3"/>
  <c r="L191" i="3"/>
  <c r="M191" i="3" s="1"/>
  <c r="H191" i="3" s="1"/>
  <c r="R192" i="3" s="1"/>
  <c r="Q191" i="3"/>
  <c r="G191" i="3"/>
  <c r="S348" i="3"/>
  <c r="E317" i="3"/>
  <c r="O317" i="3"/>
  <c r="J317" i="3"/>
  <c r="F220" i="3"/>
  <c r="N325" i="1"/>
  <c r="S326" i="1"/>
  <c r="I326" i="1"/>
  <c r="AC327" i="1"/>
  <c r="J316" i="1"/>
  <c r="O316" i="1"/>
  <c r="E316" i="1"/>
  <c r="R189" i="1"/>
  <c r="P230" i="1"/>
  <c r="G188" i="1"/>
  <c r="L189" i="1" s="1"/>
  <c r="M189" i="1" s="1"/>
  <c r="L192" i="3" l="1"/>
  <c r="M192" i="3" s="1"/>
  <c r="H192" i="3" s="1"/>
  <c r="R193" i="3" s="1"/>
  <c r="Q192" i="3"/>
  <c r="S349" i="3"/>
  <c r="U351" i="3"/>
  <c r="G192" i="3"/>
  <c r="N348" i="3"/>
  <c r="V350" i="3"/>
  <c r="I349" i="3"/>
  <c r="N349" i="3" s="1"/>
  <c r="J318" i="3"/>
  <c r="O318" i="3"/>
  <c r="E318" i="3"/>
  <c r="K221" i="3"/>
  <c r="P221" i="3"/>
  <c r="I327" i="1"/>
  <c r="N327" i="1" s="1"/>
  <c r="AC328" i="1"/>
  <c r="N326" i="1"/>
  <c r="S327" i="1"/>
  <c r="J317" i="1"/>
  <c r="E317" i="1"/>
  <c r="O317" i="1"/>
  <c r="F230" i="1"/>
  <c r="K231" i="1" s="1"/>
  <c r="G189" i="1"/>
  <c r="L190" i="1" s="1"/>
  <c r="Q189" i="1"/>
  <c r="H189" i="1"/>
  <c r="L193" i="3" l="1"/>
  <c r="M193" i="3" s="1"/>
  <c r="H193" i="3" s="1"/>
  <c r="R194" i="3" s="1"/>
  <c r="Q193" i="3"/>
  <c r="U352" i="3"/>
  <c r="S350" i="3"/>
  <c r="G193" i="3"/>
  <c r="L194" i="3" s="1"/>
  <c r="M194" i="3" s="1"/>
  <c r="H194" i="3" s="1"/>
  <c r="V351" i="3"/>
  <c r="I350" i="3"/>
  <c r="N350" i="3" s="1"/>
  <c r="J319" i="3"/>
  <c r="E319" i="3"/>
  <c r="O319" i="3"/>
  <c r="F221" i="3"/>
  <c r="AC329" i="1"/>
  <c r="I328" i="1"/>
  <c r="N328" i="1" s="1"/>
  <c r="S328" i="1"/>
  <c r="J318" i="1"/>
  <c r="E318" i="1"/>
  <c r="O318" i="1"/>
  <c r="M190" i="1"/>
  <c r="H190" i="1" s="1"/>
  <c r="P231" i="1"/>
  <c r="G190" i="1"/>
  <c r="L191" i="1" s="1"/>
  <c r="Q190" i="1"/>
  <c r="R190" i="1"/>
  <c r="V352" i="3" l="1"/>
  <c r="I351" i="3"/>
  <c r="Q194" i="3"/>
  <c r="U353" i="3"/>
  <c r="N351" i="3"/>
  <c r="S351" i="3"/>
  <c r="G194" i="3"/>
  <c r="R195" i="3"/>
  <c r="O320" i="3"/>
  <c r="E320" i="3"/>
  <c r="J320" i="3"/>
  <c r="K222" i="3"/>
  <c r="P222" i="3"/>
  <c r="S329" i="1"/>
  <c r="AC330" i="1"/>
  <c r="I329" i="1"/>
  <c r="N329" i="1" s="1"/>
  <c r="J319" i="1"/>
  <c r="O319" i="1"/>
  <c r="E319" i="1"/>
  <c r="M191" i="1"/>
  <c r="H191" i="1" s="1"/>
  <c r="Q191" i="1"/>
  <c r="R191" i="1"/>
  <c r="F231" i="1"/>
  <c r="K232" i="1" s="1"/>
  <c r="U354" i="3" l="1"/>
  <c r="S352" i="3"/>
  <c r="V353" i="3"/>
  <c r="I352" i="3"/>
  <c r="E321" i="3"/>
  <c r="J321" i="3"/>
  <c r="O321" i="3"/>
  <c r="F222" i="3"/>
  <c r="L195" i="3"/>
  <c r="M195" i="3" s="1"/>
  <c r="H195" i="3" s="1"/>
  <c r="Q195" i="3"/>
  <c r="S330" i="1"/>
  <c r="I330" i="1"/>
  <c r="N330" i="1" s="1"/>
  <c r="AC331" i="1"/>
  <c r="J320" i="1"/>
  <c r="O320" i="1"/>
  <c r="E320" i="1"/>
  <c r="R192" i="1"/>
  <c r="F232" i="1"/>
  <c r="K233" i="1" s="1"/>
  <c r="P232" i="1"/>
  <c r="G191" i="1"/>
  <c r="L192" i="1" s="1"/>
  <c r="M192" i="1" s="1"/>
  <c r="S353" i="3" l="1"/>
  <c r="N352" i="3"/>
  <c r="U355" i="3"/>
  <c r="V354" i="3"/>
  <c r="I353" i="3"/>
  <c r="R196" i="3"/>
  <c r="P223" i="3"/>
  <c r="K223" i="3"/>
  <c r="F223" i="3" s="1"/>
  <c r="G195" i="3"/>
  <c r="E322" i="3"/>
  <c r="O322" i="3"/>
  <c r="J322" i="3"/>
  <c r="AC332" i="1"/>
  <c r="I331" i="1"/>
  <c r="N331" i="1" s="1"/>
  <c r="S331" i="1"/>
  <c r="J321" i="1"/>
  <c r="O321" i="1"/>
  <c r="E321" i="1"/>
  <c r="P233" i="1"/>
  <c r="H192" i="1"/>
  <c r="Q192" i="1"/>
  <c r="V355" i="3" l="1"/>
  <c r="I354" i="3"/>
  <c r="S354" i="3"/>
  <c r="U356" i="3"/>
  <c r="N353" i="3"/>
  <c r="K224" i="3"/>
  <c r="P224" i="3"/>
  <c r="Q196" i="3"/>
  <c r="L196" i="3"/>
  <c r="M196" i="3" s="1"/>
  <c r="H196" i="3" s="1"/>
  <c r="J323" i="3"/>
  <c r="O323" i="3"/>
  <c r="E323" i="3"/>
  <c r="S332" i="1"/>
  <c r="I332" i="1"/>
  <c r="N332" i="1" s="1"/>
  <c r="AC333" i="1"/>
  <c r="J322" i="1"/>
  <c r="E322" i="1"/>
  <c r="O322" i="1"/>
  <c r="R193" i="1"/>
  <c r="G192" i="1"/>
  <c r="L193" i="1" s="1"/>
  <c r="M193" i="1" s="1"/>
  <c r="F233" i="1"/>
  <c r="K234" i="1" s="1"/>
  <c r="U357" i="3" l="1"/>
  <c r="S355" i="3"/>
  <c r="N354" i="3"/>
  <c r="V356" i="3"/>
  <c r="I355" i="3"/>
  <c r="N355" i="3" s="1"/>
  <c r="R197" i="3"/>
  <c r="G196" i="3"/>
  <c r="O324" i="3"/>
  <c r="J324" i="3"/>
  <c r="E324" i="3"/>
  <c r="F224" i="3"/>
  <c r="AC334" i="1"/>
  <c r="I333" i="1"/>
  <c r="S334" i="1" s="1"/>
  <c r="S333" i="1"/>
  <c r="J323" i="1"/>
  <c r="E323" i="1"/>
  <c r="O323" i="1"/>
  <c r="Q193" i="1"/>
  <c r="H193" i="1"/>
  <c r="F234" i="1"/>
  <c r="K235" i="1" s="1"/>
  <c r="P234" i="1"/>
  <c r="V357" i="3" l="1"/>
  <c r="I356" i="3"/>
  <c r="N356" i="3" s="1"/>
  <c r="S356" i="3"/>
  <c r="U358" i="3"/>
  <c r="O325" i="3"/>
  <c r="E325" i="3"/>
  <c r="J325" i="3"/>
  <c r="L197" i="3"/>
  <c r="M197" i="3" s="1"/>
  <c r="H197" i="3" s="1"/>
  <c r="Q197" i="3"/>
  <c r="K225" i="3"/>
  <c r="P225" i="3"/>
  <c r="N333" i="1"/>
  <c r="AC335" i="1"/>
  <c r="I334" i="1"/>
  <c r="J324" i="1"/>
  <c r="E324" i="1"/>
  <c r="O324" i="1"/>
  <c r="R194" i="1"/>
  <c r="F235" i="1"/>
  <c r="K236" i="1" s="1"/>
  <c r="P235" i="1"/>
  <c r="G193" i="1"/>
  <c r="L194" i="1" s="1"/>
  <c r="M194" i="1" s="1"/>
  <c r="U359" i="3" l="1"/>
  <c r="S357" i="3"/>
  <c r="V358" i="3"/>
  <c r="I357" i="3"/>
  <c r="N357" i="3" s="1"/>
  <c r="R198" i="3"/>
  <c r="G197" i="3"/>
  <c r="O326" i="3"/>
  <c r="E326" i="3"/>
  <c r="J326" i="3"/>
  <c r="F225" i="3"/>
  <c r="N334" i="1"/>
  <c r="S335" i="1"/>
  <c r="AC336" i="1"/>
  <c r="I335" i="1"/>
  <c r="J325" i="1"/>
  <c r="O325" i="1"/>
  <c r="E325" i="1"/>
  <c r="P236" i="1"/>
  <c r="G194" i="1"/>
  <c r="L195" i="1" s="1"/>
  <c r="Q194" i="1"/>
  <c r="H194" i="1"/>
  <c r="S358" i="3" l="1"/>
  <c r="V359" i="3"/>
  <c r="I358" i="3"/>
  <c r="U360" i="3"/>
  <c r="E327" i="3"/>
  <c r="O327" i="3"/>
  <c r="J327" i="3"/>
  <c r="Q198" i="3"/>
  <c r="L198" i="3"/>
  <c r="M198" i="3" s="1"/>
  <c r="H198" i="3" s="1"/>
  <c r="K226" i="3"/>
  <c r="P226" i="3"/>
  <c r="N335" i="1"/>
  <c r="S336" i="1"/>
  <c r="AC337" i="1"/>
  <c r="I336" i="1"/>
  <c r="J326" i="1"/>
  <c r="E326" i="1"/>
  <c r="O326" i="1"/>
  <c r="M195" i="1"/>
  <c r="H195" i="1" s="1"/>
  <c r="Q195" i="1"/>
  <c r="F236" i="1"/>
  <c r="K237" i="1" s="1"/>
  <c r="R195" i="1"/>
  <c r="V360" i="3" l="1"/>
  <c r="I359" i="3"/>
  <c r="S359" i="3"/>
  <c r="U361" i="3"/>
  <c r="N358" i="3"/>
  <c r="G198" i="3"/>
  <c r="R199" i="3"/>
  <c r="F226" i="3"/>
  <c r="J328" i="3"/>
  <c r="E328" i="3"/>
  <c r="O328" i="3"/>
  <c r="S337" i="1"/>
  <c r="AC338" i="1"/>
  <c r="I337" i="1"/>
  <c r="S338" i="1" s="1"/>
  <c r="N336" i="1"/>
  <c r="J327" i="1"/>
  <c r="O327" i="1"/>
  <c r="E327" i="1"/>
  <c r="R196" i="1"/>
  <c r="P237" i="1"/>
  <c r="F237" i="1"/>
  <c r="K238" i="1" s="1"/>
  <c r="G195" i="1"/>
  <c r="L196" i="1" s="1"/>
  <c r="M196" i="1" s="1"/>
  <c r="U362" i="3" l="1"/>
  <c r="U363" i="3"/>
  <c r="S360" i="3"/>
  <c r="N359" i="3"/>
  <c r="V361" i="3"/>
  <c r="I360" i="3"/>
  <c r="J329" i="3"/>
  <c r="O329" i="3"/>
  <c r="E329" i="3"/>
  <c r="P227" i="3"/>
  <c r="K227" i="3"/>
  <c r="F227" i="3" s="1"/>
  <c r="Q199" i="3"/>
  <c r="L199" i="3"/>
  <c r="M199" i="3" s="1"/>
  <c r="H199" i="3" s="1"/>
  <c r="N337" i="1"/>
  <c r="AC339" i="1"/>
  <c r="I338" i="1"/>
  <c r="J328" i="1"/>
  <c r="E328" i="1"/>
  <c r="O328" i="1"/>
  <c r="P238" i="1"/>
  <c r="F238" i="1"/>
  <c r="K239" i="1" s="1"/>
  <c r="H196" i="1"/>
  <c r="Q196" i="1"/>
  <c r="S361" i="3" l="1"/>
  <c r="V362" i="3"/>
  <c r="I361" i="3"/>
  <c r="N360" i="3"/>
  <c r="G199" i="3"/>
  <c r="L200" i="3" s="1"/>
  <c r="M200" i="3" s="1"/>
  <c r="H200" i="3" s="1"/>
  <c r="P228" i="3"/>
  <c r="K228" i="3"/>
  <c r="O330" i="3"/>
  <c r="E330" i="3"/>
  <c r="J330" i="3"/>
  <c r="R200" i="3"/>
  <c r="AC340" i="1"/>
  <c r="I339" i="1"/>
  <c r="N339" i="1" s="1"/>
  <c r="N338" i="1"/>
  <c r="S339" i="1"/>
  <c r="J329" i="1"/>
  <c r="E329" i="1"/>
  <c r="O329" i="1"/>
  <c r="P239" i="1"/>
  <c r="R197" i="1"/>
  <c r="G196" i="1"/>
  <c r="L197" i="1" s="1"/>
  <c r="M197" i="1" s="1"/>
  <c r="V363" i="3" l="1"/>
  <c r="I363" i="3" s="1"/>
  <c r="I362" i="3"/>
  <c r="Q200" i="3"/>
  <c r="N362" i="3"/>
  <c r="S362" i="3"/>
  <c r="N361" i="3"/>
  <c r="G200" i="3"/>
  <c r="L201" i="3" s="1"/>
  <c r="M201" i="3" s="1"/>
  <c r="H201" i="3" s="1"/>
  <c r="R201" i="3"/>
  <c r="E331" i="3"/>
  <c r="O331" i="3"/>
  <c r="J331" i="3"/>
  <c r="F228" i="3"/>
  <c r="S340" i="1"/>
  <c r="AC341" i="1"/>
  <c r="I340" i="1"/>
  <c r="N340" i="1" s="1"/>
  <c r="J330" i="1"/>
  <c r="O330" i="1"/>
  <c r="E330" i="1"/>
  <c r="Q197" i="1"/>
  <c r="H197" i="1"/>
  <c r="F239" i="1"/>
  <c r="K240" i="1" s="1"/>
  <c r="Q201" i="3" l="1"/>
  <c r="N363" i="3"/>
  <c r="S363" i="3"/>
  <c r="G201" i="3"/>
  <c r="R202" i="3"/>
  <c r="Q202" i="3"/>
  <c r="L202" i="3"/>
  <c r="M202" i="3" s="1"/>
  <c r="H202" i="3" s="1"/>
  <c r="J332" i="3"/>
  <c r="E332" i="3"/>
  <c r="O332" i="3"/>
  <c r="K229" i="3"/>
  <c r="F229" i="3" s="1"/>
  <c r="P229" i="3"/>
  <c r="S341" i="1"/>
  <c r="AC342" i="1"/>
  <c r="I341" i="1"/>
  <c r="S342" i="1" s="1"/>
  <c r="J331" i="1"/>
  <c r="O331" i="1"/>
  <c r="E331" i="1"/>
  <c r="R198" i="1"/>
  <c r="G197" i="1"/>
  <c r="L198" i="1" s="1"/>
  <c r="M198" i="1" s="1"/>
  <c r="P240" i="1"/>
  <c r="F240" i="1"/>
  <c r="K241" i="1" s="1"/>
  <c r="R203" i="3" l="1"/>
  <c r="J333" i="3"/>
  <c r="O333" i="3"/>
  <c r="E333" i="3"/>
  <c r="K230" i="3"/>
  <c r="P230" i="3"/>
  <c r="G202" i="3"/>
  <c r="AC343" i="1"/>
  <c r="I342" i="1"/>
  <c r="N341" i="1"/>
  <c r="J332" i="1"/>
  <c r="E332" i="1"/>
  <c r="O332" i="1"/>
  <c r="P241" i="1"/>
  <c r="F241" i="1"/>
  <c r="K242" i="1" s="1"/>
  <c r="H198" i="1"/>
  <c r="G198" i="1"/>
  <c r="L199" i="1" s="1"/>
  <c r="Q198" i="1"/>
  <c r="M199" i="1" l="1"/>
  <c r="F230" i="3"/>
  <c r="O334" i="3"/>
  <c r="E334" i="3"/>
  <c r="J334" i="3"/>
  <c r="L203" i="3"/>
  <c r="M203" i="3" s="1"/>
  <c r="H203" i="3" s="1"/>
  <c r="Q203" i="3"/>
  <c r="N342" i="1"/>
  <c r="S343" i="1"/>
  <c r="AC344" i="1"/>
  <c r="I343" i="1"/>
  <c r="J333" i="1"/>
  <c r="E333" i="1"/>
  <c r="O333" i="1"/>
  <c r="F242" i="1"/>
  <c r="K243" i="1" s="1"/>
  <c r="P242" i="1"/>
  <c r="Q199" i="1"/>
  <c r="H199" i="1"/>
  <c r="R199" i="1"/>
  <c r="G203" i="3" l="1"/>
  <c r="R204" i="3"/>
  <c r="E335" i="3"/>
  <c r="O335" i="3"/>
  <c r="J335" i="3"/>
  <c r="P231" i="3"/>
  <c r="K231" i="3"/>
  <c r="S344" i="1"/>
  <c r="AC345" i="1"/>
  <c r="I344" i="1"/>
  <c r="N343" i="1"/>
  <c r="J334" i="1"/>
  <c r="E334" i="1"/>
  <c r="O334" i="1"/>
  <c r="R200" i="1"/>
  <c r="P243" i="1"/>
  <c r="F243" i="1"/>
  <c r="K244" i="1" s="1"/>
  <c r="G199" i="1"/>
  <c r="L200" i="1" s="1"/>
  <c r="M200" i="1" s="1"/>
  <c r="L204" i="3" l="1"/>
  <c r="M204" i="3" s="1"/>
  <c r="H204" i="3" s="1"/>
  <c r="G204" i="3"/>
  <c r="Q204" i="3"/>
  <c r="J336" i="3"/>
  <c r="E336" i="3"/>
  <c r="O336" i="3"/>
  <c r="F231" i="3"/>
  <c r="S345" i="1"/>
  <c r="N344" i="1"/>
  <c r="AC346" i="1"/>
  <c r="I345" i="1"/>
  <c r="N345" i="1" s="1"/>
  <c r="J335" i="1"/>
  <c r="E335" i="1"/>
  <c r="O335" i="1"/>
  <c r="P244" i="1"/>
  <c r="Q200" i="1"/>
  <c r="H200" i="1"/>
  <c r="J337" i="3" l="1"/>
  <c r="O337" i="3"/>
  <c r="E337" i="3"/>
  <c r="L205" i="3"/>
  <c r="M205" i="3" s="1"/>
  <c r="H205" i="3" s="1"/>
  <c r="Q205" i="3"/>
  <c r="K232" i="3"/>
  <c r="F232" i="3" s="1"/>
  <c r="P232" i="3"/>
  <c r="R205" i="3"/>
  <c r="S346" i="1"/>
  <c r="AC347" i="1"/>
  <c r="I346" i="1"/>
  <c r="J336" i="1"/>
  <c r="E336" i="1"/>
  <c r="O336" i="1"/>
  <c r="G200" i="1"/>
  <c r="L201" i="1" s="1"/>
  <c r="M201" i="1" s="1"/>
  <c r="R201" i="1"/>
  <c r="F244" i="1"/>
  <c r="K245" i="1" s="1"/>
  <c r="G205" i="3" l="1"/>
  <c r="R206" i="3"/>
  <c r="K233" i="3"/>
  <c r="F233" i="3" s="1"/>
  <c r="P233" i="3"/>
  <c r="Q206" i="3"/>
  <c r="L206" i="3"/>
  <c r="M206" i="3" s="1"/>
  <c r="H206" i="3" s="1"/>
  <c r="O338" i="3"/>
  <c r="E338" i="3"/>
  <c r="J338" i="3"/>
  <c r="I347" i="1"/>
  <c r="AC348" i="1"/>
  <c r="S347" i="1"/>
  <c r="N347" i="1"/>
  <c r="N346" i="1"/>
  <c r="J337" i="1"/>
  <c r="E337" i="1"/>
  <c r="O337" i="1"/>
  <c r="P245" i="1"/>
  <c r="F245" i="1"/>
  <c r="K246" i="1" s="1"/>
  <c r="Q201" i="1"/>
  <c r="H201" i="1"/>
  <c r="R207" i="3" l="1"/>
  <c r="G206" i="3"/>
  <c r="E339" i="3"/>
  <c r="O339" i="3"/>
  <c r="J339" i="3"/>
  <c r="P234" i="3"/>
  <c r="K234" i="3"/>
  <c r="I348" i="1"/>
  <c r="N348" i="1" s="1"/>
  <c r="AC349" i="1"/>
  <c r="S348" i="1"/>
  <c r="J338" i="1"/>
  <c r="E338" i="1"/>
  <c r="O338" i="1"/>
  <c r="P246" i="1"/>
  <c r="F246" i="1"/>
  <c r="K247" i="1" s="1"/>
  <c r="R202" i="1"/>
  <c r="G201" i="1"/>
  <c r="L202" i="1" s="1"/>
  <c r="M202" i="1" s="1"/>
  <c r="J340" i="3" l="1"/>
  <c r="O340" i="3"/>
  <c r="E340" i="3"/>
  <c r="L207" i="3"/>
  <c r="M207" i="3" s="1"/>
  <c r="H207" i="3" s="1"/>
  <c r="Q207" i="3"/>
  <c r="F234" i="3"/>
  <c r="AC350" i="1"/>
  <c r="I349" i="1"/>
  <c r="N349" i="1" s="1"/>
  <c r="S349" i="1"/>
  <c r="J339" i="1"/>
  <c r="E339" i="1"/>
  <c r="O339" i="1"/>
  <c r="F247" i="1"/>
  <c r="K248" i="1" s="1"/>
  <c r="P247" i="1"/>
  <c r="H202" i="1"/>
  <c r="Q202" i="1"/>
  <c r="G207" i="3" l="1"/>
  <c r="R208" i="3"/>
  <c r="J341" i="3"/>
  <c r="O341" i="3"/>
  <c r="E341" i="3"/>
  <c r="P235" i="3"/>
  <c r="K235" i="3"/>
  <c r="S350" i="1"/>
  <c r="I350" i="1"/>
  <c r="N350" i="1" s="1"/>
  <c r="AC351" i="1"/>
  <c r="J340" i="1"/>
  <c r="O340" i="1"/>
  <c r="E340" i="1"/>
  <c r="P248" i="1"/>
  <c r="F248" i="1"/>
  <c r="K249" i="1" s="1"/>
  <c r="R203" i="1"/>
  <c r="G202" i="1"/>
  <c r="L203" i="1" s="1"/>
  <c r="M203" i="1" s="1"/>
  <c r="O342" i="3" l="1"/>
  <c r="E342" i="3"/>
  <c r="J342" i="3"/>
  <c r="F235" i="3"/>
  <c r="L208" i="3"/>
  <c r="M208" i="3" s="1"/>
  <c r="H208" i="3" s="1"/>
  <c r="Q208" i="3"/>
  <c r="AC352" i="1"/>
  <c r="I351" i="1"/>
  <c r="S351" i="1"/>
  <c r="J341" i="1"/>
  <c r="O341" i="1"/>
  <c r="E341" i="1"/>
  <c r="P249" i="1"/>
  <c r="F249" i="1"/>
  <c r="K250" i="1" s="1"/>
  <c r="Q203" i="1"/>
  <c r="H203" i="1"/>
  <c r="K236" i="3" l="1"/>
  <c r="P236" i="3"/>
  <c r="G208" i="3"/>
  <c r="R209" i="3"/>
  <c r="E343" i="3"/>
  <c r="J343" i="3"/>
  <c r="O343" i="3"/>
  <c r="S352" i="1"/>
  <c r="N351" i="1"/>
  <c r="AC353" i="1"/>
  <c r="I352" i="1"/>
  <c r="S353" i="1" s="1"/>
  <c r="J342" i="1"/>
  <c r="E342" i="1"/>
  <c r="O342" i="1"/>
  <c r="F250" i="1"/>
  <c r="K251" i="1" s="1"/>
  <c r="P250" i="1"/>
  <c r="G203" i="1"/>
  <c r="L204" i="1" s="1"/>
  <c r="M204" i="1" s="1"/>
  <c r="R204" i="1"/>
  <c r="J344" i="3" l="1"/>
  <c r="O344" i="3"/>
  <c r="E344" i="3"/>
  <c r="L209" i="3"/>
  <c r="M209" i="3" s="1"/>
  <c r="H209" i="3" s="1"/>
  <c r="Q209" i="3"/>
  <c r="F236" i="3"/>
  <c r="AC354" i="1"/>
  <c r="I353" i="1"/>
  <c r="N352" i="1"/>
  <c r="J343" i="1"/>
  <c r="E343" i="1"/>
  <c r="O343" i="1"/>
  <c r="P251" i="1"/>
  <c r="H204" i="1"/>
  <c r="Q204" i="1"/>
  <c r="G209" i="3" l="1"/>
  <c r="J345" i="3"/>
  <c r="O345" i="3"/>
  <c r="E345" i="3"/>
  <c r="R210" i="3"/>
  <c r="K237" i="3"/>
  <c r="P237" i="3"/>
  <c r="N353" i="1"/>
  <c r="S354" i="1"/>
  <c r="I354" i="1"/>
  <c r="AC355" i="1"/>
  <c r="J344" i="1"/>
  <c r="O344" i="1"/>
  <c r="E344" i="1"/>
  <c r="G204" i="1"/>
  <c r="L205" i="1" s="1"/>
  <c r="M205" i="1" s="1"/>
  <c r="R205" i="1"/>
  <c r="F251" i="1"/>
  <c r="K252" i="1" s="1"/>
  <c r="O346" i="3" l="1"/>
  <c r="E346" i="3"/>
  <c r="J346" i="3"/>
  <c r="F237" i="3"/>
  <c r="Q210" i="3"/>
  <c r="L210" i="3"/>
  <c r="M210" i="3" s="1"/>
  <c r="H210" i="3" s="1"/>
  <c r="AC356" i="1"/>
  <c r="I355" i="1"/>
  <c r="N354" i="1"/>
  <c r="S355" i="1"/>
  <c r="J345" i="1"/>
  <c r="E345" i="1"/>
  <c r="O345" i="1"/>
  <c r="P252" i="1"/>
  <c r="Q205" i="1"/>
  <c r="H205" i="1"/>
  <c r="G210" i="3" l="1"/>
  <c r="L211" i="3"/>
  <c r="M211" i="3" s="1"/>
  <c r="H211" i="3" s="1"/>
  <c r="Q211" i="3"/>
  <c r="P238" i="3"/>
  <c r="K238" i="3"/>
  <c r="F238" i="3" s="1"/>
  <c r="E347" i="3"/>
  <c r="J347" i="3"/>
  <c r="O347" i="3"/>
  <c r="R211" i="3"/>
  <c r="N355" i="1"/>
  <c r="S356" i="1"/>
  <c r="I356" i="1"/>
  <c r="N356" i="1" s="1"/>
  <c r="AC357" i="1"/>
  <c r="J346" i="1"/>
  <c r="O346" i="1"/>
  <c r="E346" i="1"/>
  <c r="G205" i="1"/>
  <c r="L206" i="1" s="1"/>
  <c r="M206" i="1" s="1"/>
  <c r="R206" i="1"/>
  <c r="F252" i="1"/>
  <c r="K253" i="1" s="1"/>
  <c r="P239" i="3" l="1"/>
  <c r="K239" i="3"/>
  <c r="F239" i="3" s="1"/>
  <c r="R212" i="3"/>
  <c r="J348" i="3"/>
  <c r="O348" i="3"/>
  <c r="E348" i="3"/>
  <c r="G211" i="3"/>
  <c r="S357" i="1"/>
  <c r="AC358" i="1"/>
  <c r="I357" i="1"/>
  <c r="J347" i="1"/>
  <c r="O347" i="1"/>
  <c r="E347" i="1"/>
  <c r="P253" i="1"/>
  <c r="F253" i="1"/>
  <c r="K254" i="1" s="1"/>
  <c r="H206" i="1"/>
  <c r="G206" i="1"/>
  <c r="L207" i="1" s="1"/>
  <c r="Q206" i="1"/>
  <c r="M207" i="1" l="1"/>
  <c r="J349" i="3"/>
  <c r="O349" i="3"/>
  <c r="E349" i="3"/>
  <c r="K240" i="3"/>
  <c r="P240" i="3"/>
  <c r="Q212" i="3"/>
  <c r="L212" i="3"/>
  <c r="M212" i="3" s="1"/>
  <c r="H212" i="3" s="1"/>
  <c r="S358" i="1"/>
  <c r="AC359" i="1"/>
  <c r="I358" i="1"/>
  <c r="N357" i="1"/>
  <c r="J348" i="1"/>
  <c r="E348" i="1"/>
  <c r="O348" i="1"/>
  <c r="P254" i="1"/>
  <c r="F254" i="1"/>
  <c r="K255" i="1" s="1"/>
  <c r="Q207" i="1"/>
  <c r="H207" i="1"/>
  <c r="R207" i="1"/>
  <c r="O350" i="3" l="1"/>
  <c r="E350" i="3"/>
  <c r="J350" i="3"/>
  <c r="R213" i="3"/>
  <c r="F240" i="3"/>
  <c r="G212" i="3"/>
  <c r="S359" i="1"/>
  <c r="N358" i="1"/>
  <c r="I359" i="1"/>
  <c r="N359" i="1" s="1"/>
  <c r="AC360" i="1"/>
  <c r="J349" i="1"/>
  <c r="E349" i="1"/>
  <c r="O349" i="1"/>
  <c r="R208" i="1"/>
  <c r="F255" i="1"/>
  <c r="K256" i="1" s="1"/>
  <c r="P255" i="1"/>
  <c r="G207" i="1"/>
  <c r="L208" i="1" s="1"/>
  <c r="M208" i="1" s="1"/>
  <c r="K241" i="3" l="1"/>
  <c r="P241" i="3"/>
  <c r="F241" i="3"/>
  <c r="E351" i="3"/>
  <c r="J351" i="3"/>
  <c r="O351" i="3"/>
  <c r="L213" i="3"/>
  <c r="M213" i="3" s="1"/>
  <c r="H213" i="3" s="1"/>
  <c r="Q213" i="3"/>
  <c r="AC361" i="1"/>
  <c r="I360" i="1"/>
  <c r="S361" i="1" s="1"/>
  <c r="S360" i="1"/>
  <c r="J350" i="1"/>
  <c r="E350" i="1"/>
  <c r="O350" i="1"/>
  <c r="P256" i="1"/>
  <c r="F256" i="1"/>
  <c r="K257" i="1" s="1"/>
  <c r="Q208" i="1"/>
  <c r="H208" i="1"/>
  <c r="R214" i="3" l="1"/>
  <c r="J352" i="3"/>
  <c r="O352" i="3"/>
  <c r="E352" i="3"/>
  <c r="P242" i="3"/>
  <c r="K242" i="3"/>
  <c r="G213" i="3"/>
  <c r="N360" i="1"/>
  <c r="AC362" i="1"/>
  <c r="I361" i="1"/>
  <c r="J351" i="1"/>
  <c r="E351" i="1"/>
  <c r="O351" i="1"/>
  <c r="P257" i="1"/>
  <c r="F257" i="1"/>
  <c r="K258" i="1" s="1"/>
  <c r="R209" i="1"/>
  <c r="G208" i="1"/>
  <c r="L209" i="1" s="1"/>
  <c r="M209" i="1" s="1"/>
  <c r="J353" i="3" l="1"/>
  <c r="O353" i="3"/>
  <c r="E353" i="3"/>
  <c r="Q214" i="3"/>
  <c r="L214" i="3"/>
  <c r="M214" i="3" s="1"/>
  <c r="H214" i="3" s="1"/>
  <c r="F242" i="3"/>
  <c r="N361" i="1"/>
  <c r="S362" i="1"/>
  <c r="I362" i="1"/>
  <c r="AC363" i="1"/>
  <c r="I363" i="1" s="1"/>
  <c r="J352" i="1"/>
  <c r="E352" i="1"/>
  <c r="O352" i="1"/>
  <c r="F258" i="1"/>
  <c r="K259" i="1" s="1"/>
  <c r="P258" i="1"/>
  <c r="Q209" i="1"/>
  <c r="H209" i="1"/>
  <c r="R215" i="3" l="1"/>
  <c r="G214" i="3"/>
  <c r="O354" i="3"/>
  <c r="E354" i="3"/>
  <c r="J354" i="3"/>
  <c r="P243" i="3"/>
  <c r="K243" i="3"/>
  <c r="F243" i="3" s="1"/>
  <c r="N363" i="1"/>
  <c r="S363" i="1"/>
  <c r="N362" i="1"/>
  <c r="J353" i="1"/>
  <c r="O353" i="1"/>
  <c r="E353" i="1"/>
  <c r="P259" i="1"/>
  <c r="F259" i="1"/>
  <c r="K260" i="1" s="1"/>
  <c r="R210" i="1"/>
  <c r="G209" i="1"/>
  <c r="L210" i="1" s="1"/>
  <c r="M210" i="1" s="1"/>
  <c r="E355" i="3" l="1"/>
  <c r="J355" i="3"/>
  <c r="O355" i="3"/>
  <c r="L215" i="3"/>
  <c r="M215" i="3" s="1"/>
  <c r="H215" i="3" s="1"/>
  <c r="Q215" i="3"/>
  <c r="K244" i="3"/>
  <c r="F244" i="3" s="1"/>
  <c r="P244" i="3"/>
  <c r="J354" i="1"/>
  <c r="E354" i="1"/>
  <c r="O354" i="1"/>
  <c r="P260" i="1"/>
  <c r="H210" i="1"/>
  <c r="Q210" i="1"/>
  <c r="K245" i="3" l="1"/>
  <c r="P245" i="3"/>
  <c r="F245" i="3"/>
  <c r="G215" i="3"/>
  <c r="J356" i="3"/>
  <c r="O356" i="3"/>
  <c r="E356" i="3"/>
  <c r="R216" i="3"/>
  <c r="J355" i="1"/>
  <c r="O355" i="1"/>
  <c r="E355" i="1"/>
  <c r="G210" i="1"/>
  <c r="L211" i="1" s="1"/>
  <c r="M211" i="1" s="1"/>
  <c r="R211" i="1"/>
  <c r="F260" i="1"/>
  <c r="K261" i="1" s="1"/>
  <c r="J357" i="3" l="1"/>
  <c r="O357" i="3"/>
  <c r="E357" i="3"/>
  <c r="P246" i="3"/>
  <c r="K246" i="3"/>
  <c r="F246" i="3" s="1"/>
  <c r="Q216" i="3"/>
  <c r="L216" i="3"/>
  <c r="M216" i="3" s="1"/>
  <c r="H216" i="3" s="1"/>
  <c r="J356" i="1"/>
  <c r="E356" i="1"/>
  <c r="O356" i="1"/>
  <c r="P261" i="1"/>
  <c r="F261" i="1"/>
  <c r="K262" i="1" s="1"/>
  <c r="Q211" i="1"/>
  <c r="H211" i="1"/>
  <c r="G216" i="3" l="1"/>
  <c r="P247" i="3"/>
  <c r="K247" i="3"/>
  <c r="L217" i="3"/>
  <c r="M217" i="3" s="1"/>
  <c r="H217" i="3" s="1"/>
  <c r="Q217" i="3"/>
  <c r="O358" i="3"/>
  <c r="E358" i="3"/>
  <c r="J358" i="3"/>
  <c r="R217" i="3"/>
  <c r="J357" i="1"/>
  <c r="E357" i="1"/>
  <c r="O357" i="1"/>
  <c r="P262" i="1"/>
  <c r="R212" i="1"/>
  <c r="G211" i="1"/>
  <c r="L212" i="1" s="1"/>
  <c r="M212" i="1" s="1"/>
  <c r="G217" i="3" l="1"/>
  <c r="R218" i="3"/>
  <c r="E359" i="3"/>
  <c r="J359" i="3"/>
  <c r="O359" i="3"/>
  <c r="Q218" i="3"/>
  <c r="L218" i="3"/>
  <c r="M218" i="3" s="1"/>
  <c r="H218" i="3" s="1"/>
  <c r="F247" i="3"/>
  <c r="J358" i="1"/>
  <c r="E358" i="1"/>
  <c r="O358" i="1"/>
  <c r="Q212" i="1"/>
  <c r="H212" i="1"/>
  <c r="F262" i="1"/>
  <c r="K263" i="1" s="1"/>
  <c r="R219" i="3" l="1"/>
  <c r="J360" i="3"/>
  <c r="O360" i="3"/>
  <c r="E360" i="3"/>
  <c r="G218" i="3"/>
  <c r="K248" i="3"/>
  <c r="F248" i="3" s="1"/>
  <c r="P248" i="3"/>
  <c r="J359" i="1"/>
  <c r="O359" i="1"/>
  <c r="E359" i="1"/>
  <c r="F263" i="1"/>
  <c r="K264" i="1" s="1"/>
  <c r="P263" i="1"/>
  <c r="R213" i="1"/>
  <c r="G212" i="1"/>
  <c r="L213" i="1" s="1"/>
  <c r="M213" i="1" s="1"/>
  <c r="K249" i="3" l="1"/>
  <c r="F249" i="3" s="1"/>
  <c r="P249" i="3"/>
  <c r="Q219" i="3"/>
  <c r="L219" i="3"/>
  <c r="M219" i="3" s="1"/>
  <c r="H219" i="3" s="1"/>
  <c r="J361" i="3"/>
  <c r="O361" i="3"/>
  <c r="E361" i="3"/>
  <c r="J360" i="1"/>
  <c r="O360" i="1"/>
  <c r="E360" i="1"/>
  <c r="P264" i="1"/>
  <c r="F264" i="1"/>
  <c r="K265" i="1" s="1"/>
  <c r="Q213" i="1"/>
  <c r="H213" i="1"/>
  <c r="P250" i="3" l="1"/>
  <c r="K250" i="3"/>
  <c r="F250" i="3" s="1"/>
  <c r="R220" i="3"/>
  <c r="G219" i="3"/>
  <c r="O362" i="3"/>
  <c r="E362" i="3"/>
  <c r="J362" i="3"/>
  <c r="J361" i="1"/>
  <c r="E361" i="1"/>
  <c r="O361" i="1"/>
  <c r="P265" i="1"/>
  <c r="G213" i="1"/>
  <c r="L214" i="1" s="1"/>
  <c r="M214" i="1" s="1"/>
  <c r="R214" i="1"/>
  <c r="P251" i="3" l="1"/>
  <c r="K251" i="3"/>
  <c r="F251" i="3" s="1"/>
  <c r="Q220" i="3"/>
  <c r="L220" i="3"/>
  <c r="M220" i="3" s="1"/>
  <c r="H220" i="3" s="1"/>
  <c r="E363" i="3"/>
  <c r="J363" i="3"/>
  <c r="O363" i="3"/>
  <c r="J362" i="1"/>
  <c r="E362" i="1"/>
  <c r="O362" i="1"/>
  <c r="H214" i="1"/>
  <c r="G214" i="1"/>
  <c r="L215" i="1" s="1"/>
  <c r="M215" i="1" s="1"/>
  <c r="Q214" i="1"/>
  <c r="F265" i="1"/>
  <c r="K266" i="1" s="1"/>
  <c r="R221" i="3" l="1"/>
  <c r="G220" i="3"/>
  <c r="P252" i="3"/>
  <c r="K252" i="3"/>
  <c r="F252" i="3" s="1"/>
  <c r="J363" i="1"/>
  <c r="E363" i="1"/>
  <c r="O363" i="1"/>
  <c r="F266" i="1"/>
  <c r="K267" i="1" s="1"/>
  <c r="P266" i="1"/>
  <c r="Q215" i="1"/>
  <c r="H215" i="1"/>
  <c r="R215" i="1"/>
  <c r="K253" i="3" l="1"/>
  <c r="P253" i="3"/>
  <c r="F253" i="3"/>
  <c r="L221" i="3"/>
  <c r="M221" i="3" s="1"/>
  <c r="H221" i="3" s="1"/>
  <c r="Q221" i="3"/>
  <c r="T4" i="1"/>
  <c r="AF3" i="1" s="1"/>
  <c r="P267" i="1"/>
  <c r="R216" i="1"/>
  <c r="G215" i="1"/>
  <c r="L216" i="1" s="1"/>
  <c r="M216" i="1" s="1"/>
  <c r="G221" i="3" l="1"/>
  <c r="Q222" i="3" s="1"/>
  <c r="R222" i="3"/>
  <c r="K254" i="3"/>
  <c r="P254" i="3"/>
  <c r="Q216" i="1"/>
  <c r="H216" i="1"/>
  <c r="F267" i="1"/>
  <c r="K268" i="1" s="1"/>
  <c r="L222" i="3" l="1"/>
  <c r="M222" i="3" s="1"/>
  <c r="H222" i="3" s="1"/>
  <c r="R223" i="3" s="1"/>
  <c r="F254" i="3"/>
  <c r="P268" i="1"/>
  <c r="R217" i="1"/>
  <c r="G216" i="1"/>
  <c r="L217" i="1" s="1"/>
  <c r="M217" i="1" s="1"/>
  <c r="G222" i="3" l="1"/>
  <c r="Q223" i="3"/>
  <c r="L223" i="3"/>
  <c r="M223" i="3" s="1"/>
  <c r="H223" i="3" s="1"/>
  <c r="P255" i="3"/>
  <c r="K255" i="3"/>
  <c r="Q217" i="1"/>
  <c r="H217" i="1"/>
  <c r="F268" i="1"/>
  <c r="K269" i="1" s="1"/>
  <c r="F255" i="3" l="1"/>
  <c r="R224" i="3"/>
  <c r="G223" i="3"/>
  <c r="P269" i="1"/>
  <c r="F269" i="1"/>
  <c r="K270" i="1" s="1"/>
  <c r="R218" i="1"/>
  <c r="G217" i="1"/>
  <c r="L218" i="1" s="1"/>
  <c r="M218" i="1" s="1"/>
  <c r="P256" i="3" l="1"/>
  <c r="K256" i="3"/>
  <c r="Q224" i="3"/>
  <c r="L224" i="3"/>
  <c r="M224" i="3" s="1"/>
  <c r="H224" i="3" s="1"/>
  <c r="P270" i="1"/>
  <c r="F270" i="1"/>
  <c r="K271" i="1" s="1"/>
  <c r="H218" i="1"/>
  <c r="Q218" i="1"/>
  <c r="R225" i="3" l="1"/>
  <c r="G224" i="3"/>
  <c r="F256" i="3"/>
  <c r="F271" i="1"/>
  <c r="K272" i="1" s="1"/>
  <c r="P271" i="1"/>
  <c r="G218" i="1"/>
  <c r="L219" i="1" s="1"/>
  <c r="M219" i="1" s="1"/>
  <c r="R219" i="1"/>
  <c r="K257" i="3" l="1"/>
  <c r="F257" i="3" s="1"/>
  <c r="P257" i="3"/>
  <c r="L225" i="3"/>
  <c r="M225" i="3" s="1"/>
  <c r="H225" i="3" s="1"/>
  <c r="Q225" i="3"/>
  <c r="Q219" i="1"/>
  <c r="H219" i="1"/>
  <c r="P272" i="1"/>
  <c r="F272" i="1"/>
  <c r="K273" i="1" s="1"/>
  <c r="G225" i="3" l="1"/>
  <c r="Q226" i="3"/>
  <c r="L226" i="3"/>
  <c r="M226" i="3" s="1"/>
  <c r="H226" i="3" s="1"/>
  <c r="R226" i="3"/>
  <c r="K258" i="3"/>
  <c r="F258" i="3" s="1"/>
  <c r="P258" i="3"/>
  <c r="P273" i="1"/>
  <c r="F273" i="1"/>
  <c r="K274" i="1" s="1"/>
  <c r="R220" i="1"/>
  <c r="G219" i="1"/>
  <c r="L220" i="1" s="1"/>
  <c r="M220" i="1" s="1"/>
  <c r="R227" i="3" l="1"/>
  <c r="P259" i="3"/>
  <c r="K259" i="3"/>
  <c r="F259" i="3" s="1"/>
  <c r="G226" i="3"/>
  <c r="F274" i="1"/>
  <c r="K275" i="1" s="1"/>
  <c r="P274" i="1"/>
  <c r="Q220" i="1"/>
  <c r="H220" i="1"/>
  <c r="P260" i="3" l="1"/>
  <c r="K260" i="3"/>
  <c r="Q227" i="3"/>
  <c r="L227" i="3"/>
  <c r="M227" i="3" s="1"/>
  <c r="H227" i="3" s="1"/>
  <c r="P275" i="1"/>
  <c r="F275" i="1"/>
  <c r="K276" i="1" s="1"/>
  <c r="R221" i="1"/>
  <c r="G220" i="1"/>
  <c r="L221" i="1" s="1"/>
  <c r="M221" i="1" s="1"/>
  <c r="R228" i="3" l="1"/>
  <c r="G227" i="3"/>
  <c r="F260" i="3"/>
  <c r="P276" i="1"/>
  <c r="F276" i="1"/>
  <c r="K277" i="1" s="1"/>
  <c r="Q221" i="1"/>
  <c r="H221" i="1"/>
  <c r="K261" i="3" l="1"/>
  <c r="F261" i="3" s="1"/>
  <c r="P261" i="3"/>
  <c r="Q228" i="3"/>
  <c r="L228" i="3"/>
  <c r="M228" i="3" s="1"/>
  <c r="H228" i="3" s="1"/>
  <c r="P277" i="1"/>
  <c r="R222" i="1"/>
  <c r="G221" i="1"/>
  <c r="L222" i="1" s="1"/>
  <c r="M222" i="1" s="1"/>
  <c r="K262" i="3" l="1"/>
  <c r="P262" i="3"/>
  <c r="F262" i="3"/>
  <c r="R229" i="3"/>
  <c r="G228" i="3"/>
  <c r="Q222" i="1"/>
  <c r="H222" i="1"/>
  <c r="F277" i="1"/>
  <c r="K278" i="1" s="1"/>
  <c r="L229" i="3" l="1"/>
  <c r="M229" i="3" s="1"/>
  <c r="H229" i="3" s="1"/>
  <c r="Q229" i="3"/>
  <c r="G229" i="3"/>
  <c r="P263" i="3"/>
  <c r="K263" i="3"/>
  <c r="F263" i="3" s="1"/>
  <c r="P278" i="1"/>
  <c r="F278" i="1"/>
  <c r="K279" i="1" s="1"/>
  <c r="R223" i="1"/>
  <c r="G222" i="1"/>
  <c r="L223" i="1" s="1"/>
  <c r="M223" i="1" s="1"/>
  <c r="P264" i="3" l="1"/>
  <c r="K264" i="3"/>
  <c r="Q230" i="3"/>
  <c r="L230" i="3"/>
  <c r="M230" i="3" s="1"/>
  <c r="H230" i="3" s="1"/>
  <c r="R230" i="3"/>
  <c r="F279" i="1"/>
  <c r="K280" i="1" s="1"/>
  <c r="P279" i="1"/>
  <c r="Q223" i="1"/>
  <c r="H223" i="1"/>
  <c r="G230" i="3" l="1"/>
  <c r="R231" i="3"/>
  <c r="Q231" i="3"/>
  <c r="L231" i="3"/>
  <c r="M231" i="3" s="1"/>
  <c r="H231" i="3" s="1"/>
  <c r="F264" i="3"/>
  <c r="P280" i="1"/>
  <c r="F280" i="1"/>
  <c r="K281" i="1" s="1"/>
  <c r="R224" i="1"/>
  <c r="G223" i="1"/>
  <c r="L224" i="1" s="1"/>
  <c r="M224" i="1" s="1"/>
  <c r="R232" i="3" l="1"/>
  <c r="K265" i="3"/>
  <c r="F265" i="3" s="1"/>
  <c r="P265" i="3"/>
  <c r="G231" i="3"/>
  <c r="P281" i="1"/>
  <c r="F281" i="1"/>
  <c r="K282" i="1" s="1"/>
  <c r="Q224" i="1"/>
  <c r="H224" i="1"/>
  <c r="K266" i="3" l="1"/>
  <c r="P266" i="3"/>
  <c r="F266" i="3"/>
  <c r="Q232" i="3"/>
  <c r="L232" i="3"/>
  <c r="M232" i="3" s="1"/>
  <c r="H232" i="3" s="1"/>
  <c r="F282" i="1"/>
  <c r="K283" i="1" s="1"/>
  <c r="P282" i="1"/>
  <c r="G224" i="1"/>
  <c r="L225" i="1" s="1"/>
  <c r="M225" i="1" s="1"/>
  <c r="R225" i="1"/>
  <c r="R233" i="3" l="1"/>
  <c r="G232" i="3"/>
  <c r="P267" i="3"/>
  <c r="K267" i="3"/>
  <c r="P283" i="1"/>
  <c r="Q225" i="1"/>
  <c r="H225" i="1"/>
  <c r="F267" i="3" l="1"/>
  <c r="L233" i="3"/>
  <c r="M233" i="3" s="1"/>
  <c r="H233" i="3" s="1"/>
  <c r="Q233" i="3"/>
  <c r="R226" i="1"/>
  <c r="G225" i="1"/>
  <c r="L226" i="1" s="1"/>
  <c r="M226" i="1" s="1"/>
  <c r="F283" i="1"/>
  <c r="K284" i="1" s="1"/>
  <c r="G233" i="3" l="1"/>
  <c r="Q234" i="3"/>
  <c r="L234" i="3"/>
  <c r="M234" i="3" s="1"/>
  <c r="H234" i="3" s="1"/>
  <c r="P268" i="3"/>
  <c r="K268" i="3"/>
  <c r="R234" i="3"/>
  <c r="Q226" i="1"/>
  <c r="H226" i="1"/>
  <c r="P284" i="1"/>
  <c r="F284" i="1"/>
  <c r="K285" i="1" s="1"/>
  <c r="R235" i="3" l="1"/>
  <c r="F268" i="3"/>
  <c r="G234" i="3"/>
  <c r="P285" i="1"/>
  <c r="F285" i="1"/>
  <c r="K286" i="1" s="1"/>
  <c r="R227" i="1"/>
  <c r="G226" i="1"/>
  <c r="L227" i="1" s="1"/>
  <c r="M227" i="1" s="1"/>
  <c r="Q235" i="3" l="1"/>
  <c r="L235" i="3"/>
  <c r="M235" i="3" s="1"/>
  <c r="H235" i="3" s="1"/>
  <c r="K269" i="3"/>
  <c r="F269" i="3" s="1"/>
  <c r="P269" i="3"/>
  <c r="P286" i="1"/>
  <c r="F286" i="1"/>
  <c r="K287" i="1" s="1"/>
  <c r="Q227" i="1"/>
  <c r="H227" i="1"/>
  <c r="K270" i="3" l="1"/>
  <c r="P270" i="3"/>
  <c r="F270" i="3"/>
  <c r="R236" i="3"/>
  <c r="G235" i="3"/>
  <c r="F287" i="1"/>
  <c r="K288" i="1" s="1"/>
  <c r="P287" i="1"/>
  <c r="R228" i="1"/>
  <c r="G227" i="1"/>
  <c r="L228" i="1" s="1"/>
  <c r="M228" i="1" s="1"/>
  <c r="P271" i="3" l="1"/>
  <c r="K271" i="3"/>
  <c r="F271" i="3" s="1"/>
  <c r="L236" i="3"/>
  <c r="M236" i="3" s="1"/>
  <c r="H236" i="3" s="1"/>
  <c r="Q236" i="3"/>
  <c r="Q228" i="1"/>
  <c r="H228" i="1"/>
  <c r="P288" i="1"/>
  <c r="F288" i="1"/>
  <c r="K289" i="1" s="1"/>
  <c r="G236" i="3" l="1"/>
  <c r="K272" i="3"/>
  <c r="P272" i="3"/>
  <c r="L237" i="3"/>
  <c r="M237" i="3" s="1"/>
  <c r="H237" i="3" s="1"/>
  <c r="Q237" i="3"/>
  <c r="R237" i="3"/>
  <c r="P289" i="1"/>
  <c r="F289" i="1"/>
  <c r="K290" i="1" s="1"/>
  <c r="R229" i="1"/>
  <c r="G228" i="1"/>
  <c r="L229" i="1" s="1"/>
  <c r="M229" i="1" s="1"/>
  <c r="G237" i="3" l="1"/>
  <c r="Q238" i="3"/>
  <c r="L238" i="3"/>
  <c r="M238" i="3" s="1"/>
  <c r="H238" i="3" s="1"/>
  <c r="R238" i="3"/>
  <c r="F272" i="3"/>
  <c r="F290" i="1"/>
  <c r="K291" i="1" s="1"/>
  <c r="P290" i="1"/>
  <c r="Q229" i="1"/>
  <c r="H229" i="1"/>
  <c r="R239" i="3" l="1"/>
  <c r="K273" i="3"/>
  <c r="F273" i="3" s="1"/>
  <c r="P273" i="3"/>
  <c r="G238" i="3"/>
  <c r="P291" i="1"/>
  <c r="F291" i="1"/>
  <c r="K292" i="1" s="1"/>
  <c r="R230" i="1"/>
  <c r="G229" i="1"/>
  <c r="L230" i="1" s="1"/>
  <c r="M230" i="1" s="1"/>
  <c r="P274" i="3" l="1"/>
  <c r="K274" i="3"/>
  <c r="F274" i="3" s="1"/>
  <c r="Q239" i="3"/>
  <c r="L239" i="3"/>
  <c r="M239" i="3" s="1"/>
  <c r="H239" i="3" s="1"/>
  <c r="P292" i="1"/>
  <c r="Q230" i="1"/>
  <c r="H230" i="1"/>
  <c r="R240" i="3" l="1"/>
  <c r="P275" i="3"/>
  <c r="K275" i="3"/>
  <c r="G239" i="3"/>
  <c r="G230" i="1"/>
  <c r="L231" i="1" s="1"/>
  <c r="M231" i="1" s="1"/>
  <c r="R231" i="1"/>
  <c r="F292" i="1"/>
  <c r="K293" i="1" s="1"/>
  <c r="L240" i="3" l="1"/>
  <c r="M240" i="3" s="1"/>
  <c r="H240" i="3" s="1"/>
  <c r="Q240" i="3"/>
  <c r="F275" i="3"/>
  <c r="P293" i="1"/>
  <c r="F293" i="1"/>
  <c r="K294" i="1" s="1"/>
  <c r="Q231" i="1"/>
  <c r="H231" i="1"/>
  <c r="R241" i="3" l="1"/>
  <c r="K276" i="3"/>
  <c r="P276" i="3"/>
  <c r="G240" i="3"/>
  <c r="P294" i="1"/>
  <c r="F294" i="1"/>
  <c r="K295" i="1" s="1"/>
  <c r="G231" i="1"/>
  <c r="L232" i="1" s="1"/>
  <c r="M232" i="1" s="1"/>
  <c r="R232" i="1"/>
  <c r="L241" i="3" l="1"/>
  <c r="M241" i="3" s="1"/>
  <c r="H241" i="3" s="1"/>
  <c r="Q241" i="3"/>
  <c r="F276" i="3"/>
  <c r="F295" i="1"/>
  <c r="K296" i="1" s="1"/>
  <c r="P295" i="1"/>
  <c r="Q232" i="1"/>
  <c r="H232" i="1"/>
  <c r="G241" i="3" l="1"/>
  <c r="Q242" i="3"/>
  <c r="L242" i="3"/>
  <c r="M242" i="3" s="1"/>
  <c r="H242" i="3" s="1"/>
  <c r="K277" i="3"/>
  <c r="F277" i="3" s="1"/>
  <c r="P277" i="3"/>
  <c r="R242" i="3"/>
  <c r="F296" i="1"/>
  <c r="K297" i="1" s="1"/>
  <c r="P296" i="1"/>
  <c r="R233" i="1"/>
  <c r="G232" i="1"/>
  <c r="L233" i="1" s="1"/>
  <c r="M233" i="1" s="1"/>
  <c r="R243" i="3" l="1"/>
  <c r="P278" i="3"/>
  <c r="K278" i="3"/>
  <c r="F278" i="3" s="1"/>
  <c r="G242" i="3"/>
  <c r="P297" i="1"/>
  <c r="F297" i="1"/>
  <c r="K298" i="1" s="1"/>
  <c r="Q233" i="1"/>
  <c r="H233" i="1"/>
  <c r="P279" i="3" l="1"/>
  <c r="K279" i="3"/>
  <c r="F279" i="3" s="1"/>
  <c r="L243" i="3"/>
  <c r="M243" i="3" s="1"/>
  <c r="H243" i="3" s="1"/>
  <c r="Q243" i="3"/>
  <c r="F298" i="1"/>
  <c r="K299" i="1" s="1"/>
  <c r="P298" i="1"/>
  <c r="G233" i="1"/>
  <c r="L234" i="1" s="1"/>
  <c r="M234" i="1" s="1"/>
  <c r="R234" i="1"/>
  <c r="K280" i="3" l="1"/>
  <c r="P280" i="3"/>
  <c r="R244" i="3"/>
  <c r="G243" i="3"/>
  <c r="P299" i="1"/>
  <c r="F299" i="1"/>
  <c r="K300" i="1" s="1"/>
  <c r="H234" i="1"/>
  <c r="Q234" i="1"/>
  <c r="L244" i="3" l="1"/>
  <c r="M244" i="3" s="1"/>
  <c r="H244" i="3" s="1"/>
  <c r="G244" i="3"/>
  <c r="Q244" i="3"/>
  <c r="F280" i="3"/>
  <c r="F300" i="1"/>
  <c r="K301" i="1" s="1"/>
  <c r="P300" i="1"/>
  <c r="R235" i="1"/>
  <c r="G234" i="1"/>
  <c r="L235" i="1" s="1"/>
  <c r="M235" i="1" s="1"/>
  <c r="K281" i="3" l="1"/>
  <c r="P281" i="3"/>
  <c r="F281" i="3"/>
  <c r="L245" i="3"/>
  <c r="M245" i="3" s="1"/>
  <c r="H245" i="3" s="1"/>
  <c r="Q245" i="3"/>
  <c r="R245" i="3"/>
  <c r="P301" i="1"/>
  <c r="F301" i="1"/>
  <c r="K302" i="1" s="1"/>
  <c r="Q235" i="1"/>
  <c r="H235" i="1"/>
  <c r="G245" i="3" l="1"/>
  <c r="Q246" i="3"/>
  <c r="L246" i="3"/>
  <c r="M246" i="3" s="1"/>
  <c r="H246" i="3" s="1"/>
  <c r="R246" i="3"/>
  <c r="K282" i="3"/>
  <c r="F282" i="3" s="1"/>
  <c r="P282" i="3"/>
  <c r="F302" i="1"/>
  <c r="K303" i="1" s="1"/>
  <c r="P302" i="1"/>
  <c r="R236" i="1"/>
  <c r="G235" i="1"/>
  <c r="L236" i="1" s="1"/>
  <c r="M236" i="1" s="1"/>
  <c r="G246" i="3" l="1"/>
  <c r="P283" i="3"/>
  <c r="K283" i="3"/>
  <c r="R247" i="3"/>
  <c r="P303" i="1"/>
  <c r="F303" i="1"/>
  <c r="K304" i="1" s="1"/>
  <c r="Q236" i="1"/>
  <c r="H236" i="1"/>
  <c r="F283" i="3" l="1"/>
  <c r="L247" i="3"/>
  <c r="M247" i="3" s="1"/>
  <c r="H247" i="3" s="1"/>
  <c r="Q247" i="3"/>
  <c r="F304" i="1"/>
  <c r="K305" i="1" s="1"/>
  <c r="P304" i="1"/>
  <c r="R237" i="1"/>
  <c r="G236" i="1"/>
  <c r="L237" i="1" s="1"/>
  <c r="M237" i="1" s="1"/>
  <c r="R248" i="3" l="1"/>
  <c r="G247" i="3"/>
  <c r="K284" i="3"/>
  <c r="F284" i="3" s="1"/>
  <c r="P284" i="3"/>
  <c r="P305" i="1"/>
  <c r="F305" i="1"/>
  <c r="K306" i="1" s="1"/>
  <c r="Q237" i="1"/>
  <c r="H237" i="1"/>
  <c r="K285" i="3" l="1"/>
  <c r="P285" i="3"/>
  <c r="F285" i="3"/>
  <c r="L248" i="3"/>
  <c r="M248" i="3" s="1"/>
  <c r="H248" i="3" s="1"/>
  <c r="Q248" i="3"/>
  <c r="F306" i="1"/>
  <c r="K307" i="1" s="1"/>
  <c r="P306" i="1"/>
  <c r="R238" i="1"/>
  <c r="G237" i="1"/>
  <c r="L238" i="1" s="1"/>
  <c r="M238" i="1" s="1"/>
  <c r="G248" i="3" l="1"/>
  <c r="R249" i="3"/>
  <c r="K286" i="3"/>
  <c r="P286" i="3"/>
  <c r="P307" i="1"/>
  <c r="Q238" i="1"/>
  <c r="H238" i="1"/>
  <c r="F286" i="3" l="1"/>
  <c r="L249" i="3"/>
  <c r="M249" i="3" s="1"/>
  <c r="H249" i="3" s="1"/>
  <c r="Q249" i="3"/>
  <c r="R239" i="1"/>
  <c r="G238" i="1"/>
  <c r="L239" i="1" s="1"/>
  <c r="M239" i="1" s="1"/>
  <c r="F307" i="1"/>
  <c r="K308" i="1" s="1"/>
  <c r="G249" i="3" l="1"/>
  <c r="Q250" i="3"/>
  <c r="L250" i="3"/>
  <c r="M250" i="3" s="1"/>
  <c r="H250" i="3" s="1"/>
  <c r="P287" i="3"/>
  <c r="K287" i="3"/>
  <c r="F287" i="3" s="1"/>
  <c r="R250" i="3"/>
  <c r="F308" i="1"/>
  <c r="K309" i="1" s="1"/>
  <c r="P308" i="1"/>
  <c r="Q239" i="1"/>
  <c r="H239" i="1"/>
  <c r="K288" i="3" l="1"/>
  <c r="P288" i="3"/>
  <c r="R251" i="3"/>
  <c r="G250" i="3"/>
  <c r="P309" i="1"/>
  <c r="R240" i="1"/>
  <c r="G239" i="1"/>
  <c r="L240" i="1" s="1"/>
  <c r="M240" i="1" s="1"/>
  <c r="L251" i="3" l="1"/>
  <c r="M251" i="3" s="1"/>
  <c r="H251" i="3" s="1"/>
  <c r="Q251" i="3"/>
  <c r="F288" i="3"/>
  <c r="Q240" i="1"/>
  <c r="H240" i="1"/>
  <c r="F309" i="1"/>
  <c r="K310" i="1" s="1"/>
  <c r="K289" i="3" l="1"/>
  <c r="F289" i="3" s="1"/>
  <c r="P289" i="3"/>
  <c r="R252" i="3"/>
  <c r="G251" i="3"/>
  <c r="F310" i="1"/>
  <c r="K311" i="1" s="1"/>
  <c r="P310" i="1"/>
  <c r="R241" i="1"/>
  <c r="G240" i="1"/>
  <c r="L241" i="1" s="1"/>
  <c r="M241" i="1" s="1"/>
  <c r="L252" i="3" l="1"/>
  <c r="M252" i="3" s="1"/>
  <c r="H252" i="3" s="1"/>
  <c r="Q252" i="3"/>
  <c r="K290" i="3"/>
  <c r="F290" i="3" s="1"/>
  <c r="P290" i="3"/>
  <c r="P311" i="1"/>
  <c r="F311" i="1"/>
  <c r="K312" i="1" s="1"/>
  <c r="Q241" i="1"/>
  <c r="H241" i="1"/>
  <c r="G252" i="3" l="1"/>
  <c r="P291" i="3"/>
  <c r="K291" i="3"/>
  <c r="F291" i="3" s="1"/>
  <c r="L253" i="3"/>
  <c r="M253" i="3" s="1"/>
  <c r="H253" i="3" s="1"/>
  <c r="Q253" i="3"/>
  <c r="R253" i="3"/>
  <c r="F312" i="1"/>
  <c r="K313" i="1" s="1"/>
  <c r="P312" i="1"/>
  <c r="R242" i="1"/>
  <c r="G241" i="1"/>
  <c r="L242" i="1" s="1"/>
  <c r="M242" i="1" s="1"/>
  <c r="R254" i="3" l="1"/>
  <c r="K292" i="3"/>
  <c r="P292" i="3"/>
  <c r="G253" i="3"/>
  <c r="P313" i="1"/>
  <c r="F313" i="1"/>
  <c r="K314" i="1" s="1"/>
  <c r="Q242" i="1"/>
  <c r="H242" i="1"/>
  <c r="Q254" i="3" l="1"/>
  <c r="L254" i="3"/>
  <c r="M254" i="3" s="1"/>
  <c r="H254" i="3" s="1"/>
  <c r="F292" i="3"/>
  <c r="F314" i="1"/>
  <c r="K315" i="1" s="1"/>
  <c r="P314" i="1"/>
  <c r="R243" i="1"/>
  <c r="G242" i="1"/>
  <c r="L243" i="1" s="1"/>
  <c r="M243" i="1" s="1"/>
  <c r="K293" i="3" l="1"/>
  <c r="F293" i="3" s="1"/>
  <c r="P293" i="3"/>
  <c r="R255" i="3"/>
  <c r="G254" i="3"/>
  <c r="P315" i="1"/>
  <c r="F315" i="1"/>
  <c r="K316" i="1" s="1"/>
  <c r="Q243" i="1"/>
  <c r="H243" i="1"/>
  <c r="L255" i="3" l="1"/>
  <c r="M255" i="3" s="1"/>
  <c r="H255" i="3" s="1"/>
  <c r="Q255" i="3"/>
  <c r="K294" i="3"/>
  <c r="F294" i="3" s="1"/>
  <c r="P294" i="3"/>
  <c r="F316" i="1"/>
  <c r="K317" i="1" s="1"/>
  <c r="P316" i="1"/>
  <c r="R244" i="1"/>
  <c r="G243" i="1"/>
  <c r="L244" i="1" s="1"/>
  <c r="M244" i="1" s="1"/>
  <c r="R256" i="3" l="1"/>
  <c r="P295" i="3"/>
  <c r="K295" i="3"/>
  <c r="F295" i="3" s="1"/>
  <c r="G255" i="3"/>
  <c r="P317" i="1"/>
  <c r="F317" i="1"/>
  <c r="K318" i="1" s="1"/>
  <c r="Q244" i="1"/>
  <c r="H244" i="1"/>
  <c r="K296" i="3" l="1"/>
  <c r="P296" i="3"/>
  <c r="Q256" i="3"/>
  <c r="L256" i="3"/>
  <c r="M256" i="3" s="1"/>
  <c r="H256" i="3" s="1"/>
  <c r="F318" i="1"/>
  <c r="K319" i="1" s="1"/>
  <c r="P318" i="1"/>
  <c r="R245" i="1"/>
  <c r="G244" i="1"/>
  <c r="L245" i="1" s="1"/>
  <c r="M245" i="1" s="1"/>
  <c r="G256" i="3" l="1"/>
  <c r="R257" i="3"/>
  <c r="F296" i="3"/>
  <c r="P319" i="1"/>
  <c r="F319" i="1"/>
  <c r="K320" i="1" s="1"/>
  <c r="Q245" i="1"/>
  <c r="H245" i="1"/>
  <c r="P297" i="3" l="1"/>
  <c r="K297" i="3"/>
  <c r="L257" i="3"/>
  <c r="M257" i="3" s="1"/>
  <c r="H257" i="3" s="1"/>
  <c r="Q257" i="3"/>
  <c r="F320" i="1"/>
  <c r="K321" i="1" s="1"/>
  <c r="P320" i="1"/>
  <c r="R246" i="1"/>
  <c r="G245" i="1"/>
  <c r="L246" i="1" s="1"/>
  <c r="M246" i="1" s="1"/>
  <c r="G257" i="3" l="1"/>
  <c r="Q258" i="3"/>
  <c r="L258" i="3"/>
  <c r="M258" i="3" s="1"/>
  <c r="H258" i="3" s="1"/>
  <c r="R258" i="3"/>
  <c r="F297" i="3"/>
  <c r="P321" i="1"/>
  <c r="F321" i="1"/>
  <c r="K322" i="1" s="1"/>
  <c r="Q246" i="1"/>
  <c r="H246" i="1"/>
  <c r="G258" i="3" l="1"/>
  <c r="R259" i="3"/>
  <c r="L259" i="3"/>
  <c r="M259" i="3" s="1"/>
  <c r="H259" i="3" s="1"/>
  <c r="Q259" i="3"/>
  <c r="K298" i="3"/>
  <c r="F298" i="3" s="1"/>
  <c r="P298" i="3"/>
  <c r="F322" i="1"/>
  <c r="K323" i="1" s="1"/>
  <c r="P322" i="1"/>
  <c r="R247" i="1"/>
  <c r="G246" i="1"/>
  <c r="L247" i="1" s="1"/>
  <c r="M247" i="1" s="1"/>
  <c r="R260" i="3" l="1"/>
  <c r="P299" i="3"/>
  <c r="K299" i="3"/>
  <c r="G259" i="3"/>
  <c r="P323" i="1"/>
  <c r="Q247" i="1"/>
  <c r="H247" i="1"/>
  <c r="Q260" i="3" l="1"/>
  <c r="L260" i="3"/>
  <c r="M260" i="3" s="1"/>
  <c r="H260" i="3" s="1"/>
  <c r="F299" i="3"/>
  <c r="R248" i="1"/>
  <c r="G247" i="1"/>
  <c r="L248" i="1" s="1"/>
  <c r="M248" i="1" s="1"/>
  <c r="F323" i="1"/>
  <c r="K324" i="1" s="1"/>
  <c r="P300" i="3" l="1"/>
  <c r="K300" i="3"/>
  <c r="R261" i="3"/>
  <c r="G260" i="3"/>
  <c r="Q248" i="1"/>
  <c r="H248" i="1"/>
  <c r="F324" i="1"/>
  <c r="K325" i="1" s="1"/>
  <c r="P324" i="1"/>
  <c r="L261" i="3" l="1"/>
  <c r="M261" i="3" s="1"/>
  <c r="H261" i="3" s="1"/>
  <c r="Q261" i="3"/>
  <c r="F300" i="3"/>
  <c r="P325" i="1"/>
  <c r="R249" i="1"/>
  <c r="G248" i="1"/>
  <c r="L249" i="1" s="1"/>
  <c r="M249" i="1" s="1"/>
  <c r="R262" i="3" l="1"/>
  <c r="P301" i="3"/>
  <c r="K301" i="3"/>
  <c r="G261" i="3"/>
  <c r="Q249" i="1"/>
  <c r="H249" i="1"/>
  <c r="F325" i="1"/>
  <c r="K326" i="1" s="1"/>
  <c r="Q262" i="3" l="1"/>
  <c r="L262" i="3"/>
  <c r="M262" i="3" s="1"/>
  <c r="H262" i="3" s="1"/>
  <c r="F301" i="3"/>
  <c r="R250" i="1"/>
  <c r="F326" i="1"/>
  <c r="K327" i="1" s="1"/>
  <c r="P326" i="1"/>
  <c r="G249" i="1"/>
  <c r="L250" i="1" s="1"/>
  <c r="M250" i="1" s="1"/>
  <c r="R263" i="3" l="1"/>
  <c r="K302" i="3"/>
  <c r="P302" i="3"/>
  <c r="G262" i="3"/>
  <c r="P327" i="1"/>
  <c r="F327" i="1"/>
  <c r="K328" i="1" s="1"/>
  <c r="Q250" i="1"/>
  <c r="H250" i="1"/>
  <c r="Q263" i="3" l="1"/>
  <c r="L263" i="3"/>
  <c r="M263" i="3" s="1"/>
  <c r="H263" i="3" s="1"/>
  <c r="F302" i="3"/>
  <c r="F328" i="1"/>
  <c r="K329" i="1" s="1"/>
  <c r="P328" i="1"/>
  <c r="R251" i="1"/>
  <c r="G250" i="1"/>
  <c r="L251" i="1" s="1"/>
  <c r="M251" i="1" s="1"/>
  <c r="R264" i="3" l="1"/>
  <c r="K303" i="3"/>
  <c r="F303" i="3" s="1"/>
  <c r="P303" i="3"/>
  <c r="G263" i="3"/>
  <c r="P329" i="1"/>
  <c r="F329" i="1"/>
  <c r="K330" i="1" s="1"/>
  <c r="Q251" i="1"/>
  <c r="H251" i="1"/>
  <c r="P304" i="3" l="1"/>
  <c r="K304" i="3"/>
  <c r="Q264" i="3"/>
  <c r="L264" i="3"/>
  <c r="M264" i="3" s="1"/>
  <c r="H264" i="3" s="1"/>
  <c r="F330" i="1"/>
  <c r="K331" i="1" s="1"/>
  <c r="P330" i="1"/>
  <c r="R252" i="1"/>
  <c r="G251" i="1"/>
  <c r="L252" i="1" s="1"/>
  <c r="M252" i="1" s="1"/>
  <c r="R265" i="3" l="1"/>
  <c r="G264" i="3"/>
  <c r="F304" i="3"/>
  <c r="P331" i="1"/>
  <c r="F331" i="1"/>
  <c r="K332" i="1" s="1"/>
  <c r="Q252" i="1"/>
  <c r="H252" i="1"/>
  <c r="P305" i="3" l="1"/>
  <c r="K305" i="3"/>
  <c r="L265" i="3"/>
  <c r="M265" i="3" s="1"/>
  <c r="H265" i="3" s="1"/>
  <c r="Q265" i="3"/>
  <c r="F332" i="1"/>
  <c r="K333" i="1" s="1"/>
  <c r="P332" i="1"/>
  <c r="R253" i="1"/>
  <c r="G252" i="1"/>
  <c r="L253" i="1" s="1"/>
  <c r="M253" i="1" s="1"/>
  <c r="G265" i="3" l="1"/>
  <c r="R266" i="3"/>
  <c r="F305" i="3"/>
  <c r="P333" i="1"/>
  <c r="F333" i="1"/>
  <c r="K334" i="1" s="1"/>
  <c r="Q253" i="1"/>
  <c r="H253" i="1"/>
  <c r="K306" i="3" l="1"/>
  <c r="F306" i="3" s="1"/>
  <c r="P306" i="3"/>
  <c r="Q266" i="3"/>
  <c r="L266" i="3"/>
  <c r="M266" i="3" s="1"/>
  <c r="H266" i="3" s="1"/>
  <c r="F334" i="1"/>
  <c r="K335" i="1" s="1"/>
  <c r="P334" i="1"/>
  <c r="R254" i="1"/>
  <c r="G253" i="1"/>
  <c r="L254" i="1" s="1"/>
  <c r="M254" i="1" s="1"/>
  <c r="G266" i="3" l="1"/>
  <c r="R267" i="3"/>
  <c r="K307" i="3"/>
  <c r="F307" i="3" s="1"/>
  <c r="P307" i="3"/>
  <c r="P335" i="1"/>
  <c r="F335" i="1"/>
  <c r="K336" i="1" s="1"/>
  <c r="Q254" i="1"/>
  <c r="H254" i="1"/>
  <c r="P308" i="3" l="1"/>
  <c r="K308" i="3"/>
  <c r="Q267" i="3"/>
  <c r="L267" i="3"/>
  <c r="M267" i="3" s="1"/>
  <c r="H267" i="3" s="1"/>
  <c r="F336" i="1"/>
  <c r="K337" i="1" s="1"/>
  <c r="P336" i="1"/>
  <c r="R255" i="1"/>
  <c r="G254" i="1"/>
  <c r="L255" i="1" s="1"/>
  <c r="M255" i="1" s="1"/>
  <c r="R268" i="3" l="1"/>
  <c r="G267" i="3"/>
  <c r="F308" i="3"/>
  <c r="P337" i="1"/>
  <c r="F337" i="1"/>
  <c r="K338" i="1" s="1"/>
  <c r="Q255" i="1"/>
  <c r="H255" i="1"/>
  <c r="P309" i="3" l="1"/>
  <c r="K309" i="3"/>
  <c r="Q268" i="3"/>
  <c r="L268" i="3"/>
  <c r="M268" i="3" s="1"/>
  <c r="H268" i="3" s="1"/>
  <c r="F338" i="1"/>
  <c r="K339" i="1" s="1"/>
  <c r="P338" i="1"/>
  <c r="R256" i="1"/>
  <c r="G255" i="1"/>
  <c r="L256" i="1" s="1"/>
  <c r="M256" i="1" s="1"/>
  <c r="G268" i="3" l="1"/>
  <c r="R269" i="3"/>
  <c r="F309" i="3"/>
  <c r="P339" i="1"/>
  <c r="Q256" i="1"/>
  <c r="H256" i="1"/>
  <c r="K310" i="3" l="1"/>
  <c r="F310" i="3" s="1"/>
  <c r="P310" i="3"/>
  <c r="L269" i="3"/>
  <c r="M269" i="3" s="1"/>
  <c r="H269" i="3" s="1"/>
  <c r="Q269" i="3"/>
  <c r="R257" i="1"/>
  <c r="G256" i="1"/>
  <c r="L257" i="1" s="1"/>
  <c r="M257" i="1" s="1"/>
  <c r="F339" i="1"/>
  <c r="K340" i="1" s="1"/>
  <c r="G269" i="3" l="1"/>
  <c r="Q270" i="3" s="1"/>
  <c r="K311" i="3"/>
  <c r="F311" i="3" s="1"/>
  <c r="P311" i="3"/>
  <c r="R270" i="3"/>
  <c r="F340" i="1"/>
  <c r="K341" i="1" s="1"/>
  <c r="P340" i="1"/>
  <c r="Q257" i="1"/>
  <c r="H257" i="1"/>
  <c r="L270" i="3" l="1"/>
  <c r="M270" i="3" s="1"/>
  <c r="H270" i="3" s="1"/>
  <c r="P312" i="3"/>
  <c r="K312" i="3"/>
  <c r="R271" i="3"/>
  <c r="P341" i="1"/>
  <c r="G257" i="1"/>
  <c r="L258" i="1" s="1"/>
  <c r="M258" i="1" s="1"/>
  <c r="R258" i="1"/>
  <c r="G270" i="3" l="1"/>
  <c r="F312" i="3"/>
  <c r="H258" i="1"/>
  <c r="G258" i="1"/>
  <c r="L259" i="1" s="1"/>
  <c r="M259" i="1" s="1"/>
  <c r="Q258" i="1"/>
  <c r="F341" i="1"/>
  <c r="K342" i="1" s="1"/>
  <c r="Q271" i="3" l="1"/>
  <c r="L271" i="3"/>
  <c r="M271" i="3" s="1"/>
  <c r="H271" i="3" s="1"/>
  <c r="R272" i="3" s="1"/>
  <c r="P313" i="3"/>
  <c r="K313" i="3"/>
  <c r="Q259" i="1"/>
  <c r="F342" i="1"/>
  <c r="K343" i="1" s="1"/>
  <c r="P342" i="1"/>
  <c r="H259" i="1"/>
  <c r="R259" i="1"/>
  <c r="G271" i="3" l="1"/>
  <c r="F313" i="3"/>
  <c r="P343" i="1"/>
  <c r="F343" i="1"/>
  <c r="K344" i="1" s="1"/>
  <c r="R260" i="1"/>
  <c r="G259" i="1"/>
  <c r="L260" i="1" s="1"/>
  <c r="M260" i="1" s="1"/>
  <c r="Q272" i="3" l="1"/>
  <c r="L272" i="3"/>
  <c r="M272" i="3" s="1"/>
  <c r="H272" i="3" s="1"/>
  <c r="K314" i="3"/>
  <c r="F314" i="3" s="1"/>
  <c r="P314" i="3"/>
  <c r="F344" i="1"/>
  <c r="K345" i="1" s="1"/>
  <c r="P344" i="1"/>
  <c r="Q260" i="1"/>
  <c r="H260" i="1"/>
  <c r="G272" i="3" l="1"/>
  <c r="R273" i="3"/>
  <c r="Q273" i="3"/>
  <c r="L273" i="3"/>
  <c r="M273" i="3" s="1"/>
  <c r="H273" i="3" s="1"/>
  <c r="R274" i="3" s="1"/>
  <c r="K315" i="3"/>
  <c r="P315" i="3"/>
  <c r="P345" i="1"/>
  <c r="F345" i="1"/>
  <c r="K346" i="1" s="1"/>
  <c r="R261" i="1"/>
  <c r="G260" i="1"/>
  <c r="L261" i="1" s="1"/>
  <c r="M261" i="1" s="1"/>
  <c r="G273" i="3" l="1"/>
  <c r="F315" i="3"/>
  <c r="F346" i="1"/>
  <c r="K347" i="1" s="1"/>
  <c r="P346" i="1"/>
  <c r="Q261" i="1"/>
  <c r="H261" i="1"/>
  <c r="L274" i="3" l="1"/>
  <c r="M274" i="3" s="1"/>
  <c r="H274" i="3" s="1"/>
  <c r="R275" i="3" s="1"/>
  <c r="Q274" i="3"/>
  <c r="P316" i="3"/>
  <c r="K316" i="3"/>
  <c r="P347" i="1"/>
  <c r="F347" i="1"/>
  <c r="K348" i="1" s="1"/>
  <c r="G261" i="1"/>
  <c r="L262" i="1" s="1"/>
  <c r="M262" i="1" s="1"/>
  <c r="R262" i="1"/>
  <c r="G274" i="3" l="1"/>
  <c r="F316" i="3"/>
  <c r="F348" i="1"/>
  <c r="K349" i="1" s="1"/>
  <c r="P348" i="1"/>
  <c r="Q262" i="1"/>
  <c r="H262" i="1"/>
  <c r="L275" i="3" l="1"/>
  <c r="M275" i="3" s="1"/>
  <c r="H275" i="3" s="1"/>
  <c r="R276" i="3" s="1"/>
  <c r="Q275" i="3"/>
  <c r="G275" i="3"/>
  <c r="P317" i="3"/>
  <c r="K317" i="3"/>
  <c r="P349" i="1"/>
  <c r="F349" i="1"/>
  <c r="K350" i="1" s="1"/>
  <c r="R263" i="1"/>
  <c r="G262" i="1"/>
  <c r="L263" i="1" s="1"/>
  <c r="M263" i="1" s="1"/>
  <c r="L276" i="3" l="1"/>
  <c r="M276" i="3" s="1"/>
  <c r="H276" i="3" s="1"/>
  <c r="Q276" i="3"/>
  <c r="F317" i="3"/>
  <c r="F350" i="1"/>
  <c r="K351" i="1" s="1"/>
  <c r="P350" i="1"/>
  <c r="Q263" i="1"/>
  <c r="H263" i="1"/>
  <c r="G276" i="3" l="1"/>
  <c r="R277" i="3"/>
  <c r="K318" i="3"/>
  <c r="F318" i="3" s="1"/>
  <c r="P318" i="3"/>
  <c r="P351" i="1"/>
  <c r="F351" i="1"/>
  <c r="K352" i="1" s="1"/>
  <c r="R264" i="1"/>
  <c r="G263" i="1"/>
  <c r="L264" i="1" s="1"/>
  <c r="M264" i="1" s="1"/>
  <c r="L277" i="3" l="1"/>
  <c r="M277" i="3" s="1"/>
  <c r="H277" i="3" s="1"/>
  <c r="R278" i="3" s="1"/>
  <c r="Q277" i="3"/>
  <c r="P319" i="3"/>
  <c r="K319" i="3"/>
  <c r="F319" i="3" s="1"/>
  <c r="F352" i="1"/>
  <c r="K353" i="1" s="1"/>
  <c r="P352" i="1"/>
  <c r="Q264" i="1"/>
  <c r="H264" i="1"/>
  <c r="G277" i="3" l="1"/>
  <c r="P320" i="3"/>
  <c r="K320" i="3"/>
  <c r="P353" i="1"/>
  <c r="F353" i="1"/>
  <c r="K354" i="1" s="1"/>
  <c r="R265" i="1"/>
  <c r="G264" i="1"/>
  <c r="L265" i="1" s="1"/>
  <c r="M265" i="1" s="1"/>
  <c r="Q278" i="3" l="1"/>
  <c r="L278" i="3"/>
  <c r="M278" i="3" s="1"/>
  <c r="H278" i="3" s="1"/>
  <c r="R279" i="3" s="1"/>
  <c r="G278" i="3"/>
  <c r="F320" i="3"/>
  <c r="P354" i="1"/>
  <c r="Q265" i="1"/>
  <c r="H265" i="1"/>
  <c r="Q279" i="3" l="1"/>
  <c r="L279" i="3"/>
  <c r="M279" i="3" s="1"/>
  <c r="H279" i="3" s="1"/>
  <c r="R280" i="3" s="1"/>
  <c r="G279" i="3"/>
  <c r="K321" i="3"/>
  <c r="P321" i="3"/>
  <c r="R266" i="1"/>
  <c r="G265" i="1"/>
  <c r="L266" i="1" s="1"/>
  <c r="M266" i="1" s="1"/>
  <c r="F354" i="1"/>
  <c r="K355" i="1" s="1"/>
  <c r="L280" i="3" l="1"/>
  <c r="M280" i="3" s="1"/>
  <c r="H280" i="3" s="1"/>
  <c r="R281" i="3" s="1"/>
  <c r="Q280" i="3"/>
  <c r="G280" i="3"/>
  <c r="L281" i="3" s="1"/>
  <c r="Q281" i="3"/>
  <c r="F321" i="3"/>
  <c r="P355" i="1"/>
  <c r="H266" i="1"/>
  <c r="Q266" i="1"/>
  <c r="G266" i="1"/>
  <c r="L267" i="1" s="1"/>
  <c r="M267" i="1" l="1"/>
  <c r="M281" i="3"/>
  <c r="H281" i="3" s="1"/>
  <c r="G281" i="3"/>
  <c r="Q282" i="3" s="1"/>
  <c r="K322" i="3"/>
  <c r="F322" i="3" s="1"/>
  <c r="P322" i="3"/>
  <c r="R282" i="3"/>
  <c r="Q267" i="1"/>
  <c r="H267" i="1"/>
  <c r="R267" i="1"/>
  <c r="F355" i="1"/>
  <c r="K356" i="1" s="1"/>
  <c r="L282" i="3" l="1"/>
  <c r="M282" i="3" s="1"/>
  <c r="H282" i="3" s="1"/>
  <c r="G282" i="3"/>
  <c r="Q283" i="3"/>
  <c r="L283" i="3"/>
  <c r="M283" i="3" s="1"/>
  <c r="H283" i="3" s="1"/>
  <c r="R283" i="3"/>
  <c r="P323" i="3"/>
  <c r="K323" i="3"/>
  <c r="F323" i="3" s="1"/>
  <c r="P356" i="1"/>
  <c r="R268" i="1"/>
  <c r="G267" i="1"/>
  <c r="L268" i="1" s="1"/>
  <c r="M268" i="1" s="1"/>
  <c r="P324" i="3" l="1"/>
  <c r="K324" i="3"/>
  <c r="F324" i="3" s="1"/>
  <c r="R284" i="3"/>
  <c r="G283" i="3"/>
  <c r="Q268" i="1"/>
  <c r="H268" i="1"/>
  <c r="F356" i="1"/>
  <c r="K357" i="1" s="1"/>
  <c r="K325" i="3" l="1"/>
  <c r="P325" i="3"/>
  <c r="Q284" i="3"/>
  <c r="L284" i="3"/>
  <c r="M284" i="3" s="1"/>
  <c r="H284" i="3" s="1"/>
  <c r="G268" i="1"/>
  <c r="L269" i="1" s="1"/>
  <c r="M269" i="1" s="1"/>
  <c r="P357" i="1"/>
  <c r="F357" i="1"/>
  <c r="K358" i="1" s="1"/>
  <c r="R269" i="1"/>
  <c r="R285" i="3" l="1"/>
  <c r="G284" i="3"/>
  <c r="F325" i="3"/>
  <c r="P358" i="1"/>
  <c r="Q269" i="1"/>
  <c r="H269" i="1"/>
  <c r="P326" i="3" l="1"/>
  <c r="K326" i="3"/>
  <c r="L285" i="3"/>
  <c r="M285" i="3" s="1"/>
  <c r="H285" i="3" s="1"/>
  <c r="Q285" i="3"/>
  <c r="R270" i="1"/>
  <c r="G269" i="1"/>
  <c r="L270" i="1" s="1"/>
  <c r="M270" i="1" s="1"/>
  <c r="F358" i="1"/>
  <c r="K359" i="1" s="1"/>
  <c r="G285" i="3" l="1"/>
  <c r="L286" i="3"/>
  <c r="M286" i="3" s="1"/>
  <c r="H286" i="3" s="1"/>
  <c r="Q286" i="3"/>
  <c r="R286" i="3"/>
  <c r="F326" i="3"/>
  <c r="P359" i="1"/>
  <c r="F359" i="1"/>
  <c r="K360" i="1" s="1"/>
  <c r="Q270" i="1"/>
  <c r="H270" i="1"/>
  <c r="G286" i="3" l="1"/>
  <c r="Q287" i="3" s="1"/>
  <c r="L287" i="3"/>
  <c r="M287" i="3" s="1"/>
  <c r="H287" i="3" s="1"/>
  <c r="P327" i="3"/>
  <c r="K327" i="3"/>
  <c r="R287" i="3"/>
  <c r="P360" i="1"/>
  <c r="R271" i="1"/>
  <c r="G270" i="1"/>
  <c r="L271" i="1" s="1"/>
  <c r="M271" i="1" s="1"/>
  <c r="R288" i="3" l="1"/>
  <c r="F327" i="3"/>
  <c r="G287" i="3"/>
  <c r="Q271" i="1"/>
  <c r="H271" i="1"/>
  <c r="F360" i="1"/>
  <c r="K361" i="1" s="1"/>
  <c r="K328" i="3" l="1"/>
  <c r="F328" i="3"/>
  <c r="P328" i="3"/>
  <c r="Q288" i="3"/>
  <c r="L288" i="3"/>
  <c r="M288" i="3" s="1"/>
  <c r="H288" i="3" s="1"/>
  <c r="P361" i="1"/>
  <c r="F361" i="1"/>
  <c r="K362" i="1" s="1"/>
  <c r="R272" i="1"/>
  <c r="G271" i="1"/>
  <c r="L272" i="1" s="1"/>
  <c r="M272" i="1" s="1"/>
  <c r="R289" i="3" l="1"/>
  <c r="G288" i="3"/>
  <c r="P329" i="3"/>
  <c r="K329" i="3"/>
  <c r="F329" i="3" s="1"/>
  <c r="P362" i="1"/>
  <c r="Q272" i="1"/>
  <c r="H272" i="1"/>
  <c r="P330" i="3" l="1"/>
  <c r="K330" i="3"/>
  <c r="F330" i="3" s="1"/>
  <c r="L289" i="3"/>
  <c r="M289" i="3" s="1"/>
  <c r="H289" i="3" s="1"/>
  <c r="Q289" i="3"/>
  <c r="R273" i="1"/>
  <c r="G272" i="1"/>
  <c r="L273" i="1" s="1"/>
  <c r="M273" i="1" s="1"/>
  <c r="F362" i="1"/>
  <c r="K363" i="1" s="1"/>
  <c r="G289" i="3" l="1"/>
  <c r="K331" i="3"/>
  <c r="P331" i="3"/>
  <c r="L290" i="3"/>
  <c r="M290" i="3" s="1"/>
  <c r="H290" i="3" s="1"/>
  <c r="Q290" i="3"/>
  <c r="R290" i="3"/>
  <c r="U4" i="1"/>
  <c r="AG3" i="1" s="1"/>
  <c r="Q273" i="1"/>
  <c r="H273" i="1"/>
  <c r="P363" i="1"/>
  <c r="F363" i="1"/>
  <c r="G290" i="3" l="1"/>
  <c r="Q291" i="3" s="1"/>
  <c r="R291" i="3"/>
  <c r="L291" i="3"/>
  <c r="M291" i="3" s="1"/>
  <c r="H291" i="3" s="1"/>
  <c r="F331" i="3"/>
  <c r="R274" i="1"/>
  <c r="G273" i="1"/>
  <c r="L274" i="1" s="1"/>
  <c r="M274" i="1" s="1"/>
  <c r="R292" i="3" l="1"/>
  <c r="K332" i="3"/>
  <c r="F332" i="3" s="1"/>
  <c r="P332" i="3"/>
  <c r="G291" i="3"/>
  <c r="H274" i="1"/>
  <c r="G274" i="1"/>
  <c r="L275" i="1" s="1"/>
  <c r="M275" i="1" s="1"/>
  <c r="Q274" i="1"/>
  <c r="Q292" i="3" l="1"/>
  <c r="L292" i="3"/>
  <c r="M292" i="3" s="1"/>
  <c r="H292" i="3" s="1"/>
  <c r="P333" i="3"/>
  <c r="K333" i="3"/>
  <c r="Q275" i="1"/>
  <c r="H275" i="1"/>
  <c r="R275" i="1"/>
  <c r="F333" i="3" l="1"/>
  <c r="R293" i="3"/>
  <c r="G292" i="3"/>
  <c r="R276" i="1"/>
  <c r="G275" i="1"/>
  <c r="L276" i="1" s="1"/>
  <c r="M276" i="1" s="1"/>
  <c r="P334" i="3" l="1"/>
  <c r="K334" i="3"/>
  <c r="L293" i="3"/>
  <c r="M293" i="3" s="1"/>
  <c r="H293" i="3" s="1"/>
  <c r="Q293" i="3"/>
  <c r="Q276" i="1"/>
  <c r="H276" i="1"/>
  <c r="R294" i="3" l="1"/>
  <c r="G293" i="3"/>
  <c r="F334" i="3"/>
  <c r="R277" i="1"/>
  <c r="G276" i="1"/>
  <c r="L277" i="1" s="1"/>
  <c r="M277" i="1" s="1"/>
  <c r="L294" i="3" l="1"/>
  <c r="M294" i="3" s="1"/>
  <c r="H294" i="3" s="1"/>
  <c r="Q294" i="3"/>
  <c r="G294" i="3"/>
  <c r="K335" i="3"/>
  <c r="P335" i="3"/>
  <c r="Q277" i="1"/>
  <c r="H277" i="1"/>
  <c r="Q295" i="3" l="1"/>
  <c r="L295" i="3"/>
  <c r="M295" i="3" s="1"/>
  <c r="H295" i="3" s="1"/>
  <c r="F335" i="3"/>
  <c r="R295" i="3"/>
  <c r="R278" i="1"/>
  <c r="G277" i="1"/>
  <c r="L278" i="1" s="1"/>
  <c r="M278" i="1" s="1"/>
  <c r="R296" i="3" l="1"/>
  <c r="K336" i="3"/>
  <c r="F336" i="3" s="1"/>
  <c r="P336" i="3"/>
  <c r="G295" i="3"/>
  <c r="Q278" i="1"/>
  <c r="H278" i="1"/>
  <c r="Q296" i="3" l="1"/>
  <c r="L296" i="3"/>
  <c r="M296" i="3" s="1"/>
  <c r="H296" i="3" s="1"/>
  <c r="P337" i="3"/>
  <c r="K337" i="3"/>
  <c r="R279" i="1"/>
  <c r="G278" i="1"/>
  <c r="L279" i="1" s="1"/>
  <c r="M279" i="1" s="1"/>
  <c r="F337" i="3" l="1"/>
  <c r="R297" i="3"/>
  <c r="G296" i="3"/>
  <c r="Q279" i="1"/>
  <c r="H279" i="1"/>
  <c r="P338" i="3" l="1"/>
  <c r="K338" i="3"/>
  <c r="F338" i="3" s="1"/>
  <c r="L297" i="3"/>
  <c r="M297" i="3" s="1"/>
  <c r="H297" i="3" s="1"/>
  <c r="Q297" i="3"/>
  <c r="R280" i="1"/>
  <c r="G279" i="1"/>
  <c r="L280" i="1" s="1"/>
  <c r="M280" i="1" s="1"/>
  <c r="K339" i="3" l="1"/>
  <c r="P339" i="3"/>
  <c r="R298" i="3"/>
  <c r="G297" i="3"/>
  <c r="Q280" i="1"/>
  <c r="H280" i="1"/>
  <c r="L298" i="3" l="1"/>
  <c r="M298" i="3" s="1"/>
  <c r="H298" i="3" s="1"/>
  <c r="Q298" i="3"/>
  <c r="F339" i="3"/>
  <c r="R281" i="1"/>
  <c r="G280" i="1"/>
  <c r="L281" i="1" s="1"/>
  <c r="M281" i="1" s="1"/>
  <c r="R299" i="3" l="1"/>
  <c r="K340" i="3"/>
  <c r="P340" i="3"/>
  <c r="G298" i="3"/>
  <c r="Q281" i="1"/>
  <c r="H281" i="1"/>
  <c r="Q299" i="3" l="1"/>
  <c r="L299" i="3"/>
  <c r="M299" i="3" s="1"/>
  <c r="H299" i="3" s="1"/>
  <c r="F340" i="3"/>
  <c r="R282" i="1"/>
  <c r="G281" i="1"/>
  <c r="L282" i="1" s="1"/>
  <c r="M282" i="1" s="1"/>
  <c r="R300" i="3" l="1"/>
  <c r="P341" i="3"/>
  <c r="K341" i="3"/>
  <c r="G299" i="3"/>
  <c r="H282" i="1"/>
  <c r="G282" i="1"/>
  <c r="L283" i="1" s="1"/>
  <c r="M283" i="1" s="1"/>
  <c r="Q282" i="1"/>
  <c r="Q300" i="3" l="1"/>
  <c r="L300" i="3"/>
  <c r="M300" i="3" s="1"/>
  <c r="H300" i="3" s="1"/>
  <c r="F341" i="3"/>
  <c r="Q283" i="1"/>
  <c r="H283" i="1"/>
  <c r="R283" i="1"/>
  <c r="R301" i="3" l="1"/>
  <c r="P342" i="3"/>
  <c r="K342" i="3"/>
  <c r="G300" i="3"/>
  <c r="R284" i="1"/>
  <c r="G283" i="1"/>
  <c r="L284" i="1" s="1"/>
  <c r="M284" i="1" s="1"/>
  <c r="L301" i="3" l="1"/>
  <c r="M301" i="3" s="1"/>
  <c r="H301" i="3" s="1"/>
  <c r="G301" i="3"/>
  <c r="Q301" i="3"/>
  <c r="F342" i="3"/>
  <c r="Q284" i="1"/>
  <c r="H284" i="1"/>
  <c r="K343" i="3" l="1"/>
  <c r="P343" i="3"/>
  <c r="L302" i="3"/>
  <c r="M302" i="3" s="1"/>
  <c r="H302" i="3" s="1"/>
  <c r="Q302" i="3"/>
  <c r="R302" i="3"/>
  <c r="R285" i="1"/>
  <c r="G284" i="1"/>
  <c r="L285" i="1" s="1"/>
  <c r="M285" i="1" s="1"/>
  <c r="G302" i="3" l="1"/>
  <c r="R303" i="3"/>
  <c r="Q303" i="3"/>
  <c r="L303" i="3"/>
  <c r="M303" i="3" s="1"/>
  <c r="H303" i="3" s="1"/>
  <c r="F343" i="3"/>
  <c r="Q285" i="1"/>
  <c r="H285" i="1"/>
  <c r="R304" i="3" l="1"/>
  <c r="K344" i="3"/>
  <c r="F344" i="3" s="1"/>
  <c r="P344" i="3"/>
  <c r="G303" i="3"/>
  <c r="R286" i="1"/>
  <c r="G285" i="1"/>
  <c r="L286" i="1" s="1"/>
  <c r="M286" i="1" s="1"/>
  <c r="L304" i="3" l="1"/>
  <c r="M304" i="3" s="1"/>
  <c r="H304" i="3" s="1"/>
  <c r="Q304" i="3"/>
  <c r="P345" i="3"/>
  <c r="K345" i="3"/>
  <c r="Q286" i="1"/>
  <c r="H286" i="1"/>
  <c r="F345" i="3" l="1"/>
  <c r="R305" i="3"/>
  <c r="G304" i="3"/>
  <c r="R287" i="1"/>
  <c r="G286" i="1"/>
  <c r="L287" i="1" s="1"/>
  <c r="M287" i="1" s="1"/>
  <c r="Q305" i="3" l="1"/>
  <c r="L305" i="3"/>
  <c r="M305" i="3" s="1"/>
  <c r="H305" i="3" s="1"/>
  <c r="P346" i="3"/>
  <c r="K346" i="3"/>
  <c r="F346" i="3" s="1"/>
  <c r="Q287" i="1"/>
  <c r="H287" i="1"/>
  <c r="K347" i="3" l="1"/>
  <c r="P347" i="3"/>
  <c r="R306" i="3"/>
  <c r="G305" i="3"/>
  <c r="R288" i="1"/>
  <c r="G287" i="1"/>
  <c r="L288" i="1" s="1"/>
  <c r="M288" i="1" s="1"/>
  <c r="L306" i="3" l="1"/>
  <c r="M306" i="3" s="1"/>
  <c r="H306" i="3" s="1"/>
  <c r="Q306" i="3"/>
  <c r="G306" i="3"/>
  <c r="F347" i="3"/>
  <c r="Q288" i="1"/>
  <c r="H288" i="1"/>
  <c r="Q307" i="3" l="1"/>
  <c r="L307" i="3"/>
  <c r="M307" i="3" s="1"/>
  <c r="H307" i="3" s="1"/>
  <c r="K348" i="3"/>
  <c r="F348" i="3" s="1"/>
  <c r="P348" i="3"/>
  <c r="R307" i="3"/>
  <c r="R289" i="1"/>
  <c r="G288" i="1"/>
  <c r="L289" i="1" s="1"/>
  <c r="M289" i="1" s="1"/>
  <c r="R308" i="3" l="1"/>
  <c r="P349" i="3"/>
  <c r="K349" i="3"/>
  <c r="G307" i="3"/>
  <c r="Q289" i="1"/>
  <c r="H289" i="1"/>
  <c r="L308" i="3" l="1"/>
  <c r="M308" i="3" s="1"/>
  <c r="H308" i="3" s="1"/>
  <c r="Q308" i="3"/>
  <c r="F349" i="3"/>
  <c r="R290" i="1"/>
  <c r="G289" i="1"/>
  <c r="L290" i="1" s="1"/>
  <c r="M290" i="1" s="1"/>
  <c r="P350" i="3" l="1"/>
  <c r="K350" i="3"/>
  <c r="R309" i="3"/>
  <c r="G308" i="3"/>
  <c r="Q290" i="1"/>
  <c r="H290" i="1"/>
  <c r="Q309" i="3" l="1"/>
  <c r="L309" i="3"/>
  <c r="M309" i="3" s="1"/>
  <c r="H309" i="3" s="1"/>
  <c r="F350" i="3"/>
  <c r="R291" i="1"/>
  <c r="G290" i="1"/>
  <c r="L291" i="1" s="1"/>
  <c r="M291" i="1" s="1"/>
  <c r="G309" i="3" l="1"/>
  <c r="K351" i="3"/>
  <c r="P351" i="3"/>
  <c r="R310" i="3"/>
  <c r="Q291" i="1"/>
  <c r="H291" i="1"/>
  <c r="F351" i="3" l="1"/>
  <c r="L310" i="3"/>
  <c r="M310" i="3" s="1"/>
  <c r="H310" i="3" s="1"/>
  <c r="Q310" i="3"/>
  <c r="R292" i="1"/>
  <c r="G291" i="1"/>
  <c r="L292" i="1" s="1"/>
  <c r="M292" i="1" s="1"/>
  <c r="R311" i="3" l="1"/>
  <c r="K352" i="3"/>
  <c r="F352" i="3" s="1"/>
  <c r="P352" i="3"/>
  <c r="G310" i="3"/>
  <c r="Q292" i="1"/>
  <c r="H292" i="1"/>
  <c r="P353" i="3" l="1"/>
  <c r="K353" i="3"/>
  <c r="F353" i="3" s="1"/>
  <c r="Q311" i="3"/>
  <c r="L311" i="3"/>
  <c r="M311" i="3" s="1"/>
  <c r="H311" i="3" s="1"/>
  <c r="R293" i="1"/>
  <c r="G292" i="1"/>
  <c r="L293" i="1" s="1"/>
  <c r="M293" i="1" s="1"/>
  <c r="P354" i="3" l="1"/>
  <c r="K354" i="3"/>
  <c r="F354" i="3" s="1"/>
  <c r="R312" i="3"/>
  <c r="G311" i="3"/>
  <c r="Q293" i="1"/>
  <c r="H293" i="1"/>
  <c r="K355" i="3" l="1"/>
  <c r="P355" i="3"/>
  <c r="L312" i="3"/>
  <c r="M312" i="3" s="1"/>
  <c r="H312" i="3" s="1"/>
  <c r="Q312" i="3"/>
  <c r="R294" i="1"/>
  <c r="G293" i="1"/>
  <c r="L294" i="1" s="1"/>
  <c r="M294" i="1" s="1"/>
  <c r="R313" i="3" l="1"/>
  <c r="G312" i="3"/>
  <c r="F355" i="3"/>
  <c r="Q294" i="1"/>
  <c r="H294" i="1"/>
  <c r="Q313" i="3" l="1"/>
  <c r="L313" i="3"/>
  <c r="M313" i="3" s="1"/>
  <c r="H313" i="3" s="1"/>
  <c r="K356" i="3"/>
  <c r="F356" i="3" s="1"/>
  <c r="P356" i="3"/>
  <c r="R295" i="1"/>
  <c r="G294" i="1"/>
  <c r="L295" i="1" s="1"/>
  <c r="M295" i="1" s="1"/>
  <c r="G313" i="3" l="1"/>
  <c r="P357" i="3"/>
  <c r="K357" i="3"/>
  <c r="R314" i="3"/>
  <c r="H295" i="1"/>
  <c r="Q295" i="1"/>
  <c r="F357" i="3" l="1"/>
  <c r="L314" i="3"/>
  <c r="M314" i="3" s="1"/>
  <c r="H314" i="3" s="1"/>
  <c r="Q314" i="3"/>
  <c r="R296" i="1"/>
  <c r="G295" i="1"/>
  <c r="L296" i="1" s="1"/>
  <c r="M296" i="1" s="1"/>
  <c r="G314" i="3" l="1"/>
  <c r="Q315" i="3"/>
  <c r="L315" i="3"/>
  <c r="M315" i="3" s="1"/>
  <c r="H315" i="3" s="1"/>
  <c r="P358" i="3"/>
  <c r="K358" i="3"/>
  <c r="R315" i="3"/>
  <c r="Q296" i="1"/>
  <c r="H296" i="1"/>
  <c r="G315" i="3" l="1"/>
  <c r="Q316" i="3"/>
  <c r="L316" i="3"/>
  <c r="M316" i="3" s="1"/>
  <c r="H316" i="3" s="1"/>
  <c r="R316" i="3"/>
  <c r="F358" i="3"/>
  <c r="R297" i="1"/>
  <c r="G296" i="1"/>
  <c r="L297" i="1" s="1"/>
  <c r="M297" i="1" s="1"/>
  <c r="R317" i="3" l="1"/>
  <c r="G316" i="3"/>
  <c r="K359" i="3"/>
  <c r="F359" i="3" s="1"/>
  <c r="P359" i="3"/>
  <c r="Q297" i="1"/>
  <c r="H297" i="1"/>
  <c r="K360" i="3" l="1"/>
  <c r="P360" i="3"/>
  <c r="F360" i="3"/>
  <c r="Q317" i="3"/>
  <c r="L317" i="3"/>
  <c r="M317" i="3" s="1"/>
  <c r="H317" i="3" s="1"/>
  <c r="R298" i="1"/>
  <c r="G297" i="1"/>
  <c r="L298" i="1" s="1"/>
  <c r="M298" i="1" s="1"/>
  <c r="G317" i="3" l="1"/>
  <c r="R318" i="3"/>
  <c r="P361" i="3"/>
  <c r="K361" i="3"/>
  <c r="Q298" i="1"/>
  <c r="H298" i="1"/>
  <c r="F361" i="3" l="1"/>
  <c r="L318" i="3"/>
  <c r="M318" i="3" s="1"/>
  <c r="H318" i="3" s="1"/>
  <c r="Q318" i="3"/>
  <c r="R299" i="1"/>
  <c r="G298" i="1"/>
  <c r="L299" i="1" s="1"/>
  <c r="M299" i="1" s="1"/>
  <c r="G318" i="3" l="1"/>
  <c r="P362" i="3"/>
  <c r="K362" i="3"/>
  <c r="Q319" i="3"/>
  <c r="L319" i="3"/>
  <c r="M319" i="3" s="1"/>
  <c r="H319" i="3" s="1"/>
  <c r="R319" i="3"/>
  <c r="Q299" i="1"/>
  <c r="H299" i="1"/>
  <c r="R320" i="3" l="1"/>
  <c r="G319" i="3"/>
  <c r="F362" i="3"/>
  <c r="R300" i="1"/>
  <c r="G299" i="1"/>
  <c r="L300" i="1" s="1"/>
  <c r="M300" i="1" s="1"/>
  <c r="Q320" i="3" l="1"/>
  <c r="L320" i="3"/>
  <c r="M320" i="3" s="1"/>
  <c r="H320" i="3" s="1"/>
  <c r="K363" i="3"/>
  <c r="P363" i="3"/>
  <c r="Q300" i="1"/>
  <c r="H300" i="1"/>
  <c r="F363" i="3" l="1"/>
  <c r="R321" i="3"/>
  <c r="G320" i="3"/>
  <c r="R301" i="1"/>
  <c r="G300" i="1"/>
  <c r="L301" i="1" s="1"/>
  <c r="M301" i="1" s="1"/>
  <c r="L321" i="3" l="1"/>
  <c r="M321" i="3" s="1"/>
  <c r="H321" i="3" s="1"/>
  <c r="G321" i="3"/>
  <c r="Q321" i="3"/>
  <c r="Q301" i="1"/>
  <c r="H301" i="1"/>
  <c r="L322" i="3" l="1"/>
  <c r="M322" i="3" s="1"/>
  <c r="H322" i="3" s="1"/>
  <c r="Q322" i="3"/>
  <c r="R322" i="3"/>
  <c r="R302" i="1"/>
  <c r="G301" i="1"/>
  <c r="L302" i="1" s="1"/>
  <c r="M302" i="1" s="1"/>
  <c r="R323" i="3" l="1"/>
  <c r="G322" i="3"/>
  <c r="Q302" i="1"/>
  <c r="H302" i="1"/>
  <c r="Q323" i="3" l="1"/>
  <c r="L323" i="3"/>
  <c r="M323" i="3" s="1"/>
  <c r="H323" i="3" s="1"/>
  <c r="R303" i="1"/>
  <c r="G302" i="1"/>
  <c r="L303" i="1" s="1"/>
  <c r="M303" i="1" s="1"/>
  <c r="R324" i="3" l="1"/>
  <c r="G323" i="3"/>
  <c r="Q303" i="1"/>
  <c r="H303" i="1"/>
  <c r="L324" i="3" l="1"/>
  <c r="M324" i="3" s="1"/>
  <c r="H324" i="3" s="1"/>
  <c r="Q324" i="3"/>
  <c r="R304" i="1"/>
  <c r="G303" i="1"/>
  <c r="L304" i="1" s="1"/>
  <c r="M304" i="1" s="1"/>
  <c r="R325" i="3" l="1"/>
  <c r="G324" i="3"/>
  <c r="Q304" i="1"/>
  <c r="H304" i="1"/>
  <c r="L325" i="3" l="1"/>
  <c r="M325" i="3" s="1"/>
  <c r="H325" i="3" s="1"/>
  <c r="Q325" i="3"/>
  <c r="R305" i="1"/>
  <c r="G304" i="1"/>
  <c r="L305" i="1" s="1"/>
  <c r="M305" i="1" s="1"/>
  <c r="R326" i="3" l="1"/>
  <c r="G325" i="3"/>
  <c r="Q305" i="1"/>
  <c r="H305" i="1"/>
  <c r="L326" i="3" l="1"/>
  <c r="M326" i="3" s="1"/>
  <c r="H326" i="3" s="1"/>
  <c r="Q326" i="3"/>
  <c r="G326" i="3"/>
  <c r="R306" i="1"/>
  <c r="G305" i="1"/>
  <c r="L306" i="1" s="1"/>
  <c r="M306" i="1" s="1"/>
  <c r="Q327" i="3" l="1"/>
  <c r="L327" i="3"/>
  <c r="M327" i="3" s="1"/>
  <c r="H327" i="3" s="1"/>
  <c r="R327" i="3"/>
  <c r="Q306" i="1"/>
  <c r="H306" i="1"/>
  <c r="R328" i="3" l="1"/>
  <c r="G327" i="3"/>
  <c r="R307" i="1"/>
  <c r="G306" i="1"/>
  <c r="L307" i="1" s="1"/>
  <c r="M307" i="1" s="1"/>
  <c r="L328" i="3" l="1"/>
  <c r="M328" i="3" s="1"/>
  <c r="H328" i="3" s="1"/>
  <c r="Q328" i="3"/>
  <c r="Q307" i="1"/>
  <c r="H307" i="1"/>
  <c r="G328" i="3" l="1"/>
  <c r="Q329" i="3" s="1"/>
  <c r="L329" i="3"/>
  <c r="M329" i="3" s="1"/>
  <c r="H329" i="3" s="1"/>
  <c r="R329" i="3"/>
  <c r="R308" i="1"/>
  <c r="G307" i="1"/>
  <c r="L308" i="1" s="1"/>
  <c r="M308" i="1" s="1"/>
  <c r="G329" i="3" l="1"/>
  <c r="R330" i="3"/>
  <c r="Q308" i="1"/>
  <c r="H308" i="1"/>
  <c r="Q330" i="3" l="1"/>
  <c r="L330" i="3"/>
  <c r="M330" i="3" s="1"/>
  <c r="H330" i="3" s="1"/>
  <c r="R309" i="1"/>
  <c r="G308" i="1"/>
  <c r="L309" i="1" s="1"/>
  <c r="M309" i="1" s="1"/>
  <c r="R331" i="3" l="1"/>
  <c r="G330" i="3"/>
  <c r="Q309" i="1"/>
  <c r="H309" i="1"/>
  <c r="L331" i="3" l="1"/>
  <c r="M331" i="3" s="1"/>
  <c r="H331" i="3" s="1"/>
  <c r="Q331" i="3"/>
  <c r="R310" i="1"/>
  <c r="G309" i="1"/>
  <c r="L310" i="1" s="1"/>
  <c r="M310" i="1" s="1"/>
  <c r="G331" i="3" l="1"/>
  <c r="L332" i="3" s="1"/>
  <c r="Q332" i="3"/>
  <c r="R332" i="3"/>
  <c r="Q310" i="1"/>
  <c r="H310" i="1"/>
  <c r="M332" i="3" l="1"/>
  <c r="H332" i="3" s="1"/>
  <c r="R333" i="3" s="1"/>
  <c r="G332" i="3"/>
  <c r="Q333" i="3" s="1"/>
  <c r="R311" i="1"/>
  <c r="G310" i="1"/>
  <c r="L311" i="1" s="1"/>
  <c r="M311" i="1" s="1"/>
  <c r="L333" i="3" l="1"/>
  <c r="M333" i="3" s="1"/>
  <c r="H333" i="3" s="1"/>
  <c r="R334" i="3" s="1"/>
  <c r="Q311" i="1"/>
  <c r="H311" i="1"/>
  <c r="G333" i="3" l="1"/>
  <c r="Q334" i="3"/>
  <c r="L334" i="3"/>
  <c r="M334" i="3" s="1"/>
  <c r="H334" i="3" s="1"/>
  <c r="R312" i="1"/>
  <c r="G311" i="1"/>
  <c r="L312" i="1" s="1"/>
  <c r="M312" i="1" s="1"/>
  <c r="R335" i="3" l="1"/>
  <c r="G334" i="3"/>
  <c r="Q312" i="1"/>
  <c r="H312" i="1"/>
  <c r="L335" i="3" l="1"/>
  <c r="M335" i="3" s="1"/>
  <c r="H335" i="3" s="1"/>
  <c r="Q335" i="3"/>
  <c r="R313" i="1"/>
  <c r="G312" i="1"/>
  <c r="L313" i="1" s="1"/>
  <c r="M313" i="1" s="1"/>
  <c r="G335" i="3" l="1"/>
  <c r="L336" i="3"/>
  <c r="M336" i="3" s="1"/>
  <c r="Q336" i="3"/>
  <c r="G336" i="3"/>
  <c r="R336" i="3"/>
  <c r="H336" i="3"/>
  <c r="Q313" i="1"/>
  <c r="H313" i="1"/>
  <c r="R337" i="3" l="1"/>
  <c r="Q337" i="3"/>
  <c r="L337" i="3"/>
  <c r="M337" i="3" s="1"/>
  <c r="H337" i="3" s="1"/>
  <c r="R314" i="1"/>
  <c r="G313" i="1"/>
  <c r="L314" i="1" s="1"/>
  <c r="M314" i="1" s="1"/>
  <c r="R338" i="3" l="1"/>
  <c r="G337" i="3"/>
  <c r="Q314" i="1"/>
  <c r="H314" i="1"/>
  <c r="Q338" i="3" l="1"/>
  <c r="L338" i="3"/>
  <c r="M338" i="3" s="1"/>
  <c r="H338" i="3" s="1"/>
  <c r="R315" i="1"/>
  <c r="G314" i="1"/>
  <c r="L315" i="1" s="1"/>
  <c r="M315" i="1" s="1"/>
  <c r="R339" i="3" l="1"/>
  <c r="G338" i="3"/>
  <c r="Q315" i="1"/>
  <c r="H315" i="1"/>
  <c r="L339" i="3" l="1"/>
  <c r="M339" i="3" s="1"/>
  <c r="H339" i="3" s="1"/>
  <c r="G339" i="3"/>
  <c r="Q339" i="3"/>
  <c r="R316" i="1"/>
  <c r="G315" i="1"/>
  <c r="L316" i="1" s="1"/>
  <c r="M316" i="1" s="1"/>
  <c r="L340" i="3" l="1"/>
  <c r="M340" i="3" s="1"/>
  <c r="H340" i="3" s="1"/>
  <c r="Q340" i="3"/>
  <c r="R340" i="3"/>
  <c r="Q316" i="1"/>
  <c r="H316" i="1"/>
  <c r="G340" i="3" l="1"/>
  <c r="L341" i="3" s="1"/>
  <c r="M341" i="3" s="1"/>
  <c r="H341" i="3" s="1"/>
  <c r="R341" i="3"/>
  <c r="Q341" i="3"/>
  <c r="R317" i="1"/>
  <c r="G316" i="1"/>
  <c r="L317" i="1" s="1"/>
  <c r="M317" i="1" s="1"/>
  <c r="R342" i="3" l="1"/>
  <c r="G341" i="3"/>
  <c r="Q317" i="1"/>
  <c r="H317" i="1"/>
  <c r="Q342" i="3" l="1"/>
  <c r="L342" i="3"/>
  <c r="M342" i="3" s="1"/>
  <c r="H342" i="3" s="1"/>
  <c r="R318" i="1"/>
  <c r="G317" i="1"/>
  <c r="L318" i="1" s="1"/>
  <c r="M318" i="1" s="1"/>
  <c r="R343" i="3" l="1"/>
  <c r="G342" i="3"/>
  <c r="Q318" i="1"/>
  <c r="H318" i="1"/>
  <c r="L343" i="3" l="1"/>
  <c r="M343" i="3" s="1"/>
  <c r="H343" i="3" s="1"/>
  <c r="Q343" i="3"/>
  <c r="G343" i="3"/>
  <c r="R319" i="1"/>
  <c r="G318" i="1"/>
  <c r="L319" i="1" s="1"/>
  <c r="M319" i="1" s="1"/>
  <c r="L344" i="3" l="1"/>
  <c r="M344" i="3" s="1"/>
  <c r="H344" i="3" s="1"/>
  <c r="Q344" i="3"/>
  <c r="R344" i="3"/>
  <c r="Q319" i="1"/>
  <c r="H319" i="1"/>
  <c r="G344" i="3" l="1"/>
  <c r="R345" i="3"/>
  <c r="Q345" i="3"/>
  <c r="L345" i="3"/>
  <c r="M345" i="3" s="1"/>
  <c r="H345" i="3" s="1"/>
  <c r="R320" i="1"/>
  <c r="G319" i="1"/>
  <c r="L320" i="1" s="1"/>
  <c r="M320" i="1" s="1"/>
  <c r="R346" i="3" l="1"/>
  <c r="G345" i="3"/>
  <c r="Q320" i="1"/>
  <c r="H320" i="1"/>
  <c r="L346" i="3" l="1"/>
  <c r="M346" i="3" s="1"/>
  <c r="H346" i="3" s="1"/>
  <c r="Q346" i="3"/>
  <c r="R321" i="1"/>
  <c r="G320" i="1"/>
  <c r="L321" i="1" s="1"/>
  <c r="M321" i="1" s="1"/>
  <c r="R347" i="3" l="1"/>
  <c r="G346" i="3"/>
  <c r="Q321" i="1"/>
  <c r="H321" i="1"/>
  <c r="L347" i="3" l="1"/>
  <c r="M347" i="3" s="1"/>
  <c r="H347" i="3" s="1"/>
  <c r="Q347" i="3"/>
  <c r="G347" i="3"/>
  <c r="R322" i="1"/>
  <c r="G321" i="1"/>
  <c r="L322" i="1" s="1"/>
  <c r="M322" i="1" s="1"/>
  <c r="L348" i="3" l="1"/>
  <c r="M348" i="3" s="1"/>
  <c r="Q348" i="3"/>
  <c r="G348" i="3"/>
  <c r="R348" i="3"/>
  <c r="H348" i="3"/>
  <c r="Q322" i="1"/>
  <c r="H322" i="1"/>
  <c r="R349" i="3" l="1"/>
  <c r="Q349" i="3"/>
  <c r="L349" i="3"/>
  <c r="M349" i="3" s="1"/>
  <c r="H349" i="3" s="1"/>
  <c r="R323" i="1"/>
  <c r="G322" i="1"/>
  <c r="L323" i="1" s="1"/>
  <c r="M323" i="1" s="1"/>
  <c r="R350" i="3" l="1"/>
  <c r="G349" i="3"/>
  <c r="Q323" i="1"/>
  <c r="H323" i="1"/>
  <c r="L350" i="3" l="1"/>
  <c r="M350" i="3" s="1"/>
  <c r="H350" i="3" s="1"/>
  <c r="Q350" i="3"/>
  <c r="R324" i="1"/>
  <c r="G323" i="1"/>
  <c r="L324" i="1" s="1"/>
  <c r="M324" i="1" s="1"/>
  <c r="R351" i="3" l="1"/>
  <c r="G350" i="3"/>
  <c r="Q324" i="1"/>
  <c r="H324" i="1"/>
  <c r="L351" i="3" l="1"/>
  <c r="M351" i="3" s="1"/>
  <c r="H351" i="3" s="1"/>
  <c r="Q351" i="3"/>
  <c r="G351" i="3"/>
  <c r="R325" i="1"/>
  <c r="G324" i="1"/>
  <c r="L325" i="1" s="1"/>
  <c r="M325" i="1" s="1"/>
  <c r="L352" i="3" l="1"/>
  <c r="M352" i="3" s="1"/>
  <c r="Q352" i="3"/>
  <c r="G352" i="3"/>
  <c r="R352" i="3"/>
  <c r="H352" i="3"/>
  <c r="Q325" i="1"/>
  <c r="H325" i="1"/>
  <c r="R353" i="3" l="1"/>
  <c r="Q353" i="3"/>
  <c r="L353" i="3"/>
  <c r="M353" i="3" s="1"/>
  <c r="H353" i="3" s="1"/>
  <c r="R326" i="1"/>
  <c r="G325" i="1"/>
  <c r="L326" i="1" s="1"/>
  <c r="M326" i="1" s="1"/>
  <c r="R354" i="3" l="1"/>
  <c r="G353" i="3"/>
  <c r="Q326" i="1"/>
  <c r="H326" i="1"/>
  <c r="L354" i="3" l="1"/>
  <c r="M354" i="3" s="1"/>
  <c r="H354" i="3" s="1"/>
  <c r="Q354" i="3"/>
  <c r="R327" i="1"/>
  <c r="G326" i="1"/>
  <c r="L327" i="1" s="1"/>
  <c r="M327" i="1" s="1"/>
  <c r="R355" i="3" l="1"/>
  <c r="G354" i="3"/>
  <c r="Q327" i="1"/>
  <c r="H327" i="1"/>
  <c r="L355" i="3" l="1"/>
  <c r="M355" i="3" s="1"/>
  <c r="H355" i="3" s="1"/>
  <c r="Q355" i="3"/>
  <c r="R328" i="1"/>
  <c r="G327" i="1"/>
  <c r="L328" i="1" s="1"/>
  <c r="M328" i="1" s="1"/>
  <c r="G355" i="3" l="1"/>
  <c r="L356" i="3"/>
  <c r="M356" i="3" s="1"/>
  <c r="H356" i="3" s="1"/>
  <c r="Q356" i="3"/>
  <c r="R356" i="3"/>
  <c r="Q328" i="1"/>
  <c r="H328" i="1"/>
  <c r="G356" i="3" l="1"/>
  <c r="R357" i="3"/>
  <c r="Q357" i="3"/>
  <c r="L357" i="3"/>
  <c r="M357" i="3" s="1"/>
  <c r="H357" i="3" s="1"/>
  <c r="R329" i="1"/>
  <c r="G328" i="1"/>
  <c r="L329" i="1" s="1"/>
  <c r="M329" i="1" s="1"/>
  <c r="R358" i="3" l="1"/>
  <c r="G357" i="3"/>
  <c r="Q329" i="1"/>
  <c r="H329" i="1"/>
  <c r="L358" i="3" l="1"/>
  <c r="M358" i="3" s="1"/>
  <c r="H358" i="3" s="1"/>
  <c r="Q358" i="3"/>
  <c r="R330" i="1"/>
  <c r="G329" i="1"/>
  <c r="L330" i="1" s="1"/>
  <c r="M330" i="1" s="1"/>
  <c r="R359" i="3" l="1"/>
  <c r="G358" i="3"/>
  <c r="Q330" i="1"/>
  <c r="H330" i="1"/>
  <c r="L359" i="3" l="1"/>
  <c r="M359" i="3" s="1"/>
  <c r="H359" i="3" s="1"/>
  <c r="Q359" i="3"/>
  <c r="G359" i="3"/>
  <c r="R331" i="1"/>
  <c r="G330" i="1"/>
  <c r="L331" i="1" s="1"/>
  <c r="M331" i="1" s="1"/>
  <c r="L360" i="3" l="1"/>
  <c r="M360" i="3" s="1"/>
  <c r="Q360" i="3"/>
  <c r="G360" i="3"/>
  <c r="R360" i="3"/>
  <c r="H360" i="3"/>
  <c r="Q331" i="1"/>
  <c r="H331" i="1"/>
  <c r="R361" i="3" l="1"/>
  <c r="Q361" i="3"/>
  <c r="L361" i="3"/>
  <c r="M361" i="3" s="1"/>
  <c r="H361" i="3" s="1"/>
  <c r="R332" i="1"/>
  <c r="G331" i="1"/>
  <c r="L332" i="1" s="1"/>
  <c r="M332" i="1" s="1"/>
  <c r="R362" i="3" l="1"/>
  <c r="G361" i="3"/>
  <c r="Q332" i="1"/>
  <c r="H332" i="1"/>
  <c r="L362" i="3" l="1"/>
  <c r="M362" i="3" s="1"/>
  <c r="H362" i="3" s="1"/>
  <c r="Q362" i="3"/>
  <c r="R333" i="1"/>
  <c r="G332" i="1"/>
  <c r="L333" i="1" s="1"/>
  <c r="M333" i="1" s="1"/>
  <c r="R363" i="3" l="1"/>
  <c r="G362" i="3"/>
  <c r="Q333" i="1"/>
  <c r="H333" i="1"/>
  <c r="L363" i="3" l="1"/>
  <c r="Q363" i="3"/>
  <c r="G363" i="3"/>
  <c r="R334" i="1"/>
  <c r="G333" i="1"/>
  <c r="L334" i="1" s="1"/>
  <c r="M334" i="1" s="1"/>
  <c r="M363" i="3" l="1"/>
  <c r="Q334" i="1"/>
  <c r="H334" i="1"/>
  <c r="H363" i="3" l="1"/>
  <c r="R335" i="1"/>
  <c r="G334" i="1"/>
  <c r="L335" i="1" s="1"/>
  <c r="M335" i="1" s="1"/>
  <c r="Q335" i="1" l="1"/>
  <c r="H335" i="1"/>
  <c r="R336" i="1" l="1"/>
  <c r="G335" i="1"/>
  <c r="L336" i="1" s="1"/>
  <c r="M336" i="1" s="1"/>
  <c r="Q336" i="1" l="1"/>
  <c r="H336" i="1"/>
  <c r="R337" i="1" l="1"/>
  <c r="G336" i="1"/>
  <c r="L337" i="1" s="1"/>
  <c r="M337" i="1" s="1"/>
  <c r="Q337" i="1" l="1"/>
  <c r="H337" i="1"/>
  <c r="R338" i="1" l="1"/>
  <c r="G337" i="1"/>
  <c r="L338" i="1" s="1"/>
  <c r="M338" i="1" s="1"/>
  <c r="Q338" i="1" l="1"/>
  <c r="H338" i="1"/>
  <c r="R339" i="1" l="1"/>
  <c r="G338" i="1"/>
  <c r="L339" i="1" s="1"/>
  <c r="M339" i="1" s="1"/>
  <c r="Q339" i="1" l="1"/>
  <c r="H339" i="1"/>
  <c r="R340" i="1" l="1"/>
  <c r="G339" i="1"/>
  <c r="L340" i="1" s="1"/>
  <c r="M340" i="1" s="1"/>
  <c r="Q340" i="1" l="1"/>
  <c r="H340" i="1"/>
  <c r="R341" i="1" l="1"/>
  <c r="G340" i="1"/>
  <c r="L341" i="1" s="1"/>
  <c r="M341" i="1" s="1"/>
  <c r="Q341" i="1" l="1"/>
  <c r="H341" i="1"/>
  <c r="R342" i="1" l="1"/>
  <c r="G341" i="1"/>
  <c r="L342" i="1" s="1"/>
  <c r="M342" i="1" s="1"/>
  <c r="Q342" i="1" l="1"/>
  <c r="H342" i="1"/>
  <c r="R343" i="1" l="1"/>
  <c r="G342" i="1"/>
  <c r="L343" i="1" s="1"/>
  <c r="M343" i="1" s="1"/>
  <c r="Q343" i="1" l="1"/>
  <c r="H343" i="1"/>
  <c r="R344" i="1" l="1"/>
  <c r="G343" i="1"/>
  <c r="L344" i="1" s="1"/>
  <c r="M344" i="1" s="1"/>
  <c r="Q344" i="1" l="1"/>
  <c r="H344" i="1"/>
  <c r="R345" i="1" l="1"/>
  <c r="G344" i="1"/>
  <c r="L345" i="1" s="1"/>
  <c r="M345" i="1" s="1"/>
  <c r="Q345" i="1" l="1"/>
  <c r="H345" i="1"/>
  <c r="R346" i="1" l="1"/>
  <c r="G345" i="1"/>
  <c r="L346" i="1" s="1"/>
  <c r="M346" i="1" s="1"/>
  <c r="Q346" i="1" l="1"/>
  <c r="H346" i="1"/>
  <c r="R347" i="1" l="1"/>
  <c r="G346" i="1"/>
  <c r="L347" i="1" s="1"/>
  <c r="M347" i="1" s="1"/>
  <c r="Q347" i="1" l="1"/>
  <c r="H347" i="1"/>
  <c r="R348" i="1" l="1"/>
  <c r="G347" i="1"/>
  <c r="L348" i="1" s="1"/>
  <c r="M348" i="1" s="1"/>
  <c r="Q348" i="1" l="1"/>
  <c r="H348" i="1"/>
  <c r="R349" i="1" l="1"/>
  <c r="G348" i="1"/>
  <c r="L349" i="1" s="1"/>
  <c r="M349" i="1" s="1"/>
  <c r="Q349" i="1" l="1"/>
  <c r="H349" i="1"/>
  <c r="R350" i="1" l="1"/>
  <c r="G349" i="1"/>
  <c r="L350" i="1" s="1"/>
  <c r="M350" i="1" s="1"/>
  <c r="Q350" i="1" l="1"/>
  <c r="H350" i="1"/>
  <c r="R351" i="1" l="1"/>
  <c r="G350" i="1"/>
  <c r="L351" i="1" s="1"/>
  <c r="M351" i="1" s="1"/>
  <c r="Q351" i="1" l="1"/>
  <c r="H351" i="1"/>
  <c r="R352" i="1" l="1"/>
  <c r="G351" i="1"/>
  <c r="L352" i="1" s="1"/>
  <c r="M352" i="1" s="1"/>
  <c r="Q352" i="1" l="1"/>
  <c r="H352" i="1"/>
  <c r="R353" i="1" l="1"/>
  <c r="G352" i="1"/>
  <c r="L353" i="1" s="1"/>
  <c r="M353" i="1" s="1"/>
  <c r="Q353" i="1" l="1"/>
  <c r="H353" i="1"/>
  <c r="R354" i="1" l="1"/>
  <c r="G353" i="1"/>
  <c r="L354" i="1" s="1"/>
  <c r="M354" i="1" s="1"/>
  <c r="Q354" i="1" l="1"/>
  <c r="H354" i="1"/>
  <c r="R355" i="1" l="1"/>
  <c r="G354" i="1"/>
  <c r="L355" i="1" s="1"/>
  <c r="M355" i="1" s="1"/>
  <c r="Q355" i="1" l="1"/>
  <c r="H355" i="1"/>
  <c r="R356" i="1" l="1"/>
  <c r="G355" i="1"/>
  <c r="L356" i="1" s="1"/>
  <c r="M356" i="1" s="1"/>
  <c r="Q356" i="1" l="1"/>
  <c r="H356" i="1"/>
  <c r="R357" i="1" l="1"/>
  <c r="G356" i="1"/>
  <c r="L357" i="1" s="1"/>
  <c r="M357" i="1" s="1"/>
  <c r="Q357" i="1" l="1"/>
  <c r="H357" i="1"/>
  <c r="R358" i="1" l="1"/>
  <c r="G357" i="1"/>
  <c r="L358" i="1" s="1"/>
  <c r="M358" i="1" s="1"/>
  <c r="Q358" i="1" l="1"/>
  <c r="H358" i="1"/>
  <c r="R359" i="1" l="1"/>
  <c r="G358" i="1"/>
  <c r="L359" i="1" s="1"/>
  <c r="M359" i="1" s="1"/>
  <c r="Q359" i="1" l="1"/>
  <c r="H359" i="1"/>
  <c r="R360" i="1" l="1"/>
  <c r="G359" i="1"/>
  <c r="L360" i="1" s="1"/>
  <c r="M360" i="1" s="1"/>
  <c r="Q360" i="1" l="1"/>
  <c r="H360" i="1"/>
  <c r="R361" i="1" l="1"/>
  <c r="G360" i="1"/>
  <c r="L361" i="1" s="1"/>
  <c r="M361" i="1" s="1"/>
  <c r="Q361" i="1" l="1"/>
  <c r="H361" i="1"/>
  <c r="R362" i="1" l="1"/>
  <c r="G361" i="1"/>
  <c r="L362" i="1" s="1"/>
  <c r="M362" i="1" s="1"/>
  <c r="Q362" i="1" l="1"/>
  <c r="H362" i="1"/>
  <c r="R363" i="1" l="1"/>
  <c r="G362" i="1"/>
  <c r="L363" i="1" s="1"/>
  <c r="V4" i="1" s="1"/>
  <c r="M363" i="1" l="1"/>
  <c r="H363" i="1" s="1"/>
  <c r="AH3" i="1"/>
  <c r="Q363" i="1"/>
  <c r="W4" i="1" l="1"/>
  <c r="AI3" i="1" s="1"/>
  <c r="G363" i="1"/>
  <c r="B4" i="1" l="1"/>
</calcChain>
</file>

<file path=xl/sharedStrings.xml><?xml version="1.0" encoding="utf-8"?>
<sst xmlns="http://schemas.openxmlformats.org/spreadsheetml/2006/main" count="128" uniqueCount="44">
  <si>
    <t>Notional</t>
  </si>
  <si>
    <t>WAC</t>
  </si>
  <si>
    <t>Fee</t>
  </si>
  <si>
    <t>70bps</t>
  </si>
  <si>
    <t>Months</t>
  </si>
  <si>
    <t>Remaining Principle</t>
  </si>
  <si>
    <t>A</t>
  </si>
  <si>
    <t>B</t>
  </si>
  <si>
    <t>C</t>
  </si>
  <si>
    <t>D</t>
  </si>
  <si>
    <t>Principle Payment</t>
  </si>
  <si>
    <t>Interest Payment</t>
  </si>
  <si>
    <t>Total</t>
  </si>
  <si>
    <t>Montly</t>
  </si>
  <si>
    <t>Maturity</t>
  </si>
  <si>
    <t>SMM</t>
  </si>
  <si>
    <t>b</t>
  </si>
  <si>
    <t>PSA:</t>
  </si>
  <si>
    <t>WAL</t>
  </si>
  <si>
    <t>Analysis:</t>
  </si>
  <si>
    <t>PSA = 100</t>
  </si>
  <si>
    <t>PSA = 250</t>
  </si>
  <si>
    <t xml:space="preserve">Order: C&gt;B&gt;D&gt;A. It is because that for the first tranche, the SMM is generally the smallest accroding to the PSA calculation. Therefore, the first tranche is the least sensitive to the prepayment risk. </t>
  </si>
  <si>
    <t>Notional for PAC:</t>
  </si>
  <si>
    <t>Notional for Companion:</t>
  </si>
  <si>
    <t>Minimum</t>
  </si>
  <si>
    <t>PSA = 50</t>
  </si>
  <si>
    <t>Schedule</t>
  </si>
  <si>
    <t>Month</t>
  </si>
  <si>
    <t>Cumulative Sum</t>
  </si>
  <si>
    <t>Payment to PAC</t>
  </si>
  <si>
    <t>Payment to Companion</t>
  </si>
  <si>
    <t>PSA 100</t>
  </si>
  <si>
    <t>Companion</t>
  </si>
  <si>
    <t>PSA 150</t>
  </si>
  <si>
    <t>PSA 200</t>
  </si>
  <si>
    <t>PSA 250</t>
  </si>
  <si>
    <t>Scheduled Companion</t>
  </si>
  <si>
    <t>PSA 300</t>
  </si>
  <si>
    <t>PAC</t>
  </si>
  <si>
    <t>PSA 350</t>
  </si>
  <si>
    <t>PSA 400</t>
  </si>
  <si>
    <t>PSA 450</t>
  </si>
  <si>
    <t>The PAC for PSA of 300 to 500 busted because the PSA is out of the 100-250 PSA band. Therefore, their supporting companion is paid of early, which leads to the busting of the graph.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</si>
</sst>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&quot;$&quot;#,##0"/>
    <numFmt numFmtId="166" formatCode="0.000000000000000000%"/>
    <numFmt numFmtId="167" formatCode="0.00000000000000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  <xf numFmtId="167" fontId="0" fillId="0" borderId="0" xfId="0" applyNumberFormat="1"/>
    <xf numFmtId="0" fontId="0" fillId="3" borderId="0" xfId="0" applyFill="1"/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WAL</a:t>
            </a:r>
            <a:r>
              <a:rPr lang="en-US" baseline="0"/>
              <a:t> with different PSAs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Sequential!$AE$4:$AE$13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Sequential!$AF$4:$AF$13</c:f>
              <c:numCache>
                <c:formatCode>General</c:formatCode>
                <c:ptCount val="10"/>
                <c:pt idx="0">
                  <c:v>67.199183463875926</c:v>
                </c:pt>
                <c:pt idx="1">
                  <c:v>48.724352000729915</c:v>
                </c:pt>
                <c:pt idx="2">
                  <c:v>39.292618700004063</c:v>
                </c:pt>
                <c:pt idx="3">
                  <c:v>33.626101250348142</c:v>
                </c:pt>
                <c:pt idx="4">
                  <c:v>29.837367540802227</c:v>
                </c:pt>
                <c:pt idx="5">
                  <c:v>27.113944278776877</c:v>
                </c:pt>
                <c:pt idx="6">
                  <c:v>25.050144095205233</c:v>
                </c:pt>
                <c:pt idx="7">
                  <c:v>23.418813081356102</c:v>
                </c:pt>
                <c:pt idx="8">
                  <c:v>22.088287157266503</c:v>
                </c:pt>
                <c:pt idx="9">
                  <c:v>20.974805168586371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77-E441-81DF-6A1D7284224F}"/>
            </c:ext>
          </c:extLst>
        </c:ser>
        <c:ser>
          <c:idx val="1"/>
          <c:order val="1"/>
          <c:tx>
            <c:v>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Sequential!$AE$4:$AE$13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Sequential!$AG$4:$AG$13</c:f>
              <c:numCache>
                <c:formatCode>General</c:formatCode>
                <c:ptCount val="10"/>
                <c:pt idx="0">
                  <c:v>174.88567837502288</c:v>
                </c:pt>
                <c:pt idx="1">
                  <c:v>127.64491249606473</c:v>
                </c:pt>
                <c:pt idx="2">
                  <c:v>99.506567300989246</c:v>
                </c:pt>
                <c:pt idx="3">
                  <c:v>81.763868474550435</c:v>
                </c:pt>
                <c:pt idx="4">
                  <c:v>69.767844082306681</c:v>
                </c:pt>
                <c:pt idx="5">
                  <c:v>61.179657007833562</c:v>
                </c:pt>
                <c:pt idx="6">
                  <c:v>54.75181618596703</c:v>
                </c:pt>
                <c:pt idx="7">
                  <c:v>49.778494404494353</c:v>
                </c:pt>
                <c:pt idx="8">
                  <c:v>45.821965558232691</c:v>
                </c:pt>
                <c:pt idx="9">
                  <c:v>42.610640377286458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77-E441-81DF-6A1D7284224F}"/>
            </c:ext>
          </c:extLst>
        </c:ser>
        <c:ser>
          <c:idx val="2"/>
          <c:order val="2"/>
          <c:tx>
            <c:v>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Sequential!$AE$4:$AE$13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Sequential!$AH$4:$AH$13</c:f>
              <c:numCache>
                <c:formatCode>General</c:formatCode>
                <c:ptCount val="10"/>
                <c:pt idx="0">
                  <c:v>263.12201705205371</c:v>
                </c:pt>
                <c:pt idx="1">
                  <c:v>210.95684853319869</c:v>
                </c:pt>
                <c:pt idx="2">
                  <c:v>169.4742331674089</c:v>
                </c:pt>
                <c:pt idx="3">
                  <c:v>139.68187127019493</c:v>
                </c:pt>
                <c:pt idx="4">
                  <c:v>118.28848819670284</c:v>
                </c:pt>
                <c:pt idx="5">
                  <c:v>102.48600705538718</c:v>
                </c:pt>
                <c:pt idx="6">
                  <c:v>90.4439797758818</c:v>
                </c:pt>
                <c:pt idx="7">
                  <c:v>81.008399850027729</c:v>
                </c:pt>
                <c:pt idx="8">
                  <c:v>73.440091517823788</c:v>
                </c:pt>
                <c:pt idx="9">
                  <c:v>67.235343473628163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77-E441-81DF-6A1D7284224F}"/>
            </c:ext>
          </c:extLst>
        </c:ser>
        <c:ser>
          <c:idx val="3"/>
          <c:order val="3"/>
          <c:tx>
            <c:v>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Sequential!$AE$4:$AE$13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Sequential!$AI$4:$AI$13</c:f>
              <c:numCache>
                <c:formatCode>General</c:formatCode>
                <c:ptCount val="10"/>
                <c:pt idx="0">
                  <c:v>333.99057455509649</c:v>
                </c:pt>
                <c:pt idx="1">
                  <c:v>307.76488807819044</c:v>
                </c:pt>
                <c:pt idx="2">
                  <c:v>273.66501765623451</c:v>
                </c:pt>
                <c:pt idx="3">
                  <c:v>239.11647821765516</c:v>
                </c:pt>
                <c:pt idx="4">
                  <c:v>208.47429071258128</c:v>
                </c:pt>
                <c:pt idx="5">
                  <c:v>182.80004544115192</c:v>
                </c:pt>
                <c:pt idx="6">
                  <c:v>161.6906428306815</c:v>
                </c:pt>
                <c:pt idx="7">
                  <c:v>144.34918102145696</c:v>
                </c:pt>
                <c:pt idx="8">
                  <c:v>130.00231627715789</c:v>
                </c:pt>
                <c:pt idx="9">
                  <c:v>118.02042331760381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77-E441-81DF-6A1D72842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51327"/>
        <c:axId val="57025775"/>
      </c:barChart>
      <c:catAx>
        <c:axId val="5735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25775"/>
        <c:crosses val="autoZero"/>
        <c:auto val="1"/>
        <c:lblAlgn val="ctr"/>
        <c:lblOffset val="100"/>
        <c:noMultiLvlLbl val="0"/>
      </c:catAx>
      <c:valAx>
        <c:axId val="5702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of Different Tranches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Sequential!$AE$4:$AE$13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Sequential!$AF$4:$AF$13</c:f>
              <c:numCache>
                <c:formatCode>General</c:formatCode>
                <c:ptCount val="10"/>
                <c:pt idx="0">
                  <c:v>67.199183463875926</c:v>
                </c:pt>
                <c:pt idx="1">
                  <c:v>48.724352000729915</c:v>
                </c:pt>
                <c:pt idx="2">
                  <c:v>39.292618700004063</c:v>
                </c:pt>
                <c:pt idx="3">
                  <c:v>33.626101250348142</c:v>
                </c:pt>
                <c:pt idx="4">
                  <c:v>29.837367540802227</c:v>
                </c:pt>
                <c:pt idx="5">
                  <c:v>27.113944278776877</c:v>
                </c:pt>
                <c:pt idx="6">
                  <c:v>25.050144095205233</c:v>
                </c:pt>
                <c:pt idx="7">
                  <c:v>23.418813081356102</c:v>
                </c:pt>
                <c:pt idx="8">
                  <c:v>22.088287157266503</c:v>
                </c:pt>
                <c:pt idx="9">
                  <c:v>20.974805168586371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6C-A646-A95E-9E0AD17E6CB3}"/>
            </c:ext>
          </c:extLst>
        </c:ser>
        <c:ser>
          <c:idx val="1"/>
          <c:order val="1"/>
          <c:tx>
            <c:v>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Sequential!$AE$4:$AE$13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Sequential!$AG$4:$AG$13</c:f>
              <c:numCache>
                <c:formatCode>General</c:formatCode>
                <c:ptCount val="10"/>
                <c:pt idx="0">
                  <c:v>174.88567837502288</c:v>
                </c:pt>
                <c:pt idx="1">
                  <c:v>127.64491249606473</c:v>
                </c:pt>
                <c:pt idx="2">
                  <c:v>99.506567300989246</c:v>
                </c:pt>
                <c:pt idx="3">
                  <c:v>81.763868474550435</c:v>
                </c:pt>
                <c:pt idx="4">
                  <c:v>69.767844082306681</c:v>
                </c:pt>
                <c:pt idx="5">
                  <c:v>61.179657007833562</c:v>
                </c:pt>
                <c:pt idx="6">
                  <c:v>54.75181618596703</c:v>
                </c:pt>
                <c:pt idx="7">
                  <c:v>49.778494404494353</c:v>
                </c:pt>
                <c:pt idx="8">
                  <c:v>45.821965558232691</c:v>
                </c:pt>
                <c:pt idx="9">
                  <c:v>42.610640377286458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6C-A646-A95E-9E0AD17E6CB3}"/>
            </c:ext>
          </c:extLst>
        </c:ser>
        <c:ser>
          <c:idx val="2"/>
          <c:order val="2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Sequential!$AE$4:$AE$13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Sequential!$AH$4:$AH$13</c:f>
              <c:numCache>
                <c:formatCode>General</c:formatCode>
                <c:ptCount val="10"/>
                <c:pt idx="0">
                  <c:v>263.12201705205371</c:v>
                </c:pt>
                <c:pt idx="1">
                  <c:v>210.95684853319869</c:v>
                </c:pt>
                <c:pt idx="2">
                  <c:v>169.4742331674089</c:v>
                </c:pt>
                <c:pt idx="3">
                  <c:v>139.68187127019493</c:v>
                </c:pt>
                <c:pt idx="4">
                  <c:v>118.28848819670284</c:v>
                </c:pt>
                <c:pt idx="5">
                  <c:v>102.48600705538718</c:v>
                </c:pt>
                <c:pt idx="6">
                  <c:v>90.4439797758818</c:v>
                </c:pt>
                <c:pt idx="7">
                  <c:v>81.008399850027729</c:v>
                </c:pt>
                <c:pt idx="8">
                  <c:v>73.440091517823788</c:v>
                </c:pt>
                <c:pt idx="9">
                  <c:v>67.235343473628163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6C-A646-A95E-9E0AD17E6CB3}"/>
            </c:ext>
          </c:extLst>
        </c:ser>
        <c:ser>
          <c:idx val="3"/>
          <c:order val="3"/>
          <c:tx>
            <c:v>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Sequential!$AE$4:$AE$13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Sequential!$AI$4:$AI$13</c:f>
              <c:numCache>
                <c:formatCode>General</c:formatCode>
                <c:ptCount val="10"/>
                <c:pt idx="0">
                  <c:v>333.99057455509649</c:v>
                </c:pt>
                <c:pt idx="1">
                  <c:v>307.76488807819044</c:v>
                </c:pt>
                <c:pt idx="2">
                  <c:v>273.66501765623451</c:v>
                </c:pt>
                <c:pt idx="3">
                  <c:v>239.11647821765516</c:v>
                </c:pt>
                <c:pt idx="4">
                  <c:v>208.47429071258128</c:v>
                </c:pt>
                <c:pt idx="5">
                  <c:v>182.80004544115192</c:v>
                </c:pt>
                <c:pt idx="6">
                  <c:v>161.6906428306815</c:v>
                </c:pt>
                <c:pt idx="7">
                  <c:v>144.34918102145696</c:v>
                </c:pt>
                <c:pt idx="8">
                  <c:v>130.00231627715789</c:v>
                </c:pt>
                <c:pt idx="9">
                  <c:v>118.02042331760381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6C-A646-A95E-9E0AD17E6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607519"/>
        <c:axId val="152609151"/>
      </c:lineChart>
      <c:catAx>
        <c:axId val="15260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09151"/>
        <c:crosses val="autoZero"/>
        <c:auto val="1"/>
        <c:lblAlgn val="ctr"/>
        <c:lblOffset val="100"/>
        <c:noMultiLvlLbl val="0"/>
      </c:catAx>
      <c:valAx>
        <c:axId val="152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0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Principle Payment for</a:t>
            </a:r>
            <a:r>
              <a:rPr lang="en-US" baseline="0"/>
              <a:t> 100 and 250 PSA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PSA 100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PAC!$Y$3:$Y$362</c:f>
              <c:numCache>
                <c:formatCode>"$"#,##0</c:formatCode>
                <c:ptCount val="360"/>
                <c:pt idx="0">
                  <c:v>181027.52909129858</c:v>
                </c:pt>
                <c:pt idx="1">
                  <c:v>198069.78413586615</c:v>
                </c:pt>
                <c:pt idx="2">
                  <c:v>215046.93407894374</c:v>
                </c:pt>
                <c:pt idx="3">
                  <c:v>231950.16067788602</c:v>
                </c:pt>
                <c:pt idx="4">
                  <c:v>248770.67745201587</c:v>
                </c:pt>
                <c:pt idx="5">
                  <c:v>265499.73729919194</c:v>
                </c:pt>
                <c:pt idx="6">
                  <c:v>282128.64010350703</c:v>
                </c:pt>
                <c:pt idx="7">
                  <c:v>298648.74032410386</c:v>
                </c:pt>
                <c:pt idx="8">
                  <c:v>315051.4545570612</c:v>
                </c:pt>
                <c:pt idx="9">
                  <c:v>331328.26906052826</c:v>
                </c:pt>
                <c:pt idx="10">
                  <c:v>347470.74723376037</c:v>
                </c:pt>
                <c:pt idx="11">
                  <c:v>363470.53704166412</c:v>
                </c:pt>
                <c:pt idx="12">
                  <c:v>379319.37837480305</c:v>
                </c:pt>
                <c:pt idx="13">
                  <c:v>395009.11033632758</c:v>
                </c:pt>
                <c:pt idx="14">
                  <c:v>410531.67844680545</c:v>
                </c:pt>
                <c:pt idx="15">
                  <c:v>425879.14175753592</c:v>
                </c:pt>
                <c:pt idx="16">
                  <c:v>441043.67986394168</c:v>
                </c:pt>
                <c:pt idx="17">
                  <c:v>456017.59980974195</c:v>
                </c:pt>
                <c:pt idx="18">
                  <c:v>470793.34287387133</c:v>
                </c:pt>
                <c:pt idx="19">
                  <c:v>485363.49123091699</c:v>
                </c:pt>
                <c:pt idx="20">
                  <c:v>499720.77447706461</c:v>
                </c:pt>
                <c:pt idx="21">
                  <c:v>513858.07601289748</c:v>
                </c:pt>
                <c:pt idx="22">
                  <c:v>527768.43927588465</c:v>
                </c:pt>
                <c:pt idx="23">
                  <c:v>541445.07381296158</c:v>
                </c:pt>
                <c:pt idx="24">
                  <c:v>554881.36118725536</c:v>
                </c:pt>
                <c:pt idx="25">
                  <c:v>568070.8607104182</c:v>
                </c:pt>
                <c:pt idx="26">
                  <c:v>581007.3149930716</c:v>
                </c:pt>
                <c:pt idx="27">
                  <c:v>593684.65530741215</c:v>
                </c:pt>
                <c:pt idx="28">
                  <c:v>606097.00675367122</c:v>
                </c:pt>
                <c:pt idx="29">
                  <c:v>618238.6932251096</c:v>
                </c:pt>
                <c:pt idx="30">
                  <c:v>614656.87630993128</c:v>
                </c:pt>
                <c:pt idx="31">
                  <c:v>611094.46557356114</c:v>
                </c:pt>
                <c:pt idx="32">
                  <c:v>607551.35879820585</c:v>
                </c:pt>
                <c:pt idx="33">
                  <c:v>604027.45429775713</c:v>
                </c:pt>
                <c:pt idx="34">
                  <c:v>600522.65091497893</c:v>
                </c:pt>
                <c:pt idx="35">
                  <c:v>597036.84801871772</c:v>
                </c:pt>
                <c:pt idx="36">
                  <c:v>593569.94550124404</c:v>
                </c:pt>
                <c:pt idx="37">
                  <c:v>590121.84377555852</c:v>
                </c:pt>
                <c:pt idx="38">
                  <c:v>586692.44377266173</c:v>
                </c:pt>
                <c:pt idx="39">
                  <c:v>583281.64693883655</c:v>
                </c:pt>
                <c:pt idx="40">
                  <c:v>579889.35523312096</c:v>
                </c:pt>
                <c:pt idx="41">
                  <c:v>576515.47112445836</c:v>
                </c:pt>
                <c:pt idx="42">
                  <c:v>573159.89758931403</c:v>
                </c:pt>
                <c:pt idx="43">
                  <c:v>569822.53810877795</c:v>
                </c:pt>
                <c:pt idx="44">
                  <c:v>566503.2966661572</c:v>
                </c:pt>
                <c:pt idx="45">
                  <c:v>563202.07774426939</c:v>
                </c:pt>
                <c:pt idx="46">
                  <c:v>559918.78632291558</c:v>
                </c:pt>
                <c:pt idx="47">
                  <c:v>556653.32787631755</c:v>
                </c:pt>
                <c:pt idx="48">
                  <c:v>553405.6083704948</c:v>
                </c:pt>
                <c:pt idx="49">
                  <c:v>550175.53426074982</c:v>
                </c:pt>
                <c:pt idx="50">
                  <c:v>546963.01248925924</c:v>
                </c:pt>
                <c:pt idx="51">
                  <c:v>543767.950482285</c:v>
                </c:pt>
                <c:pt idx="52">
                  <c:v>540590.25614796882</c:v>
                </c:pt>
                <c:pt idx="53">
                  <c:v>537429.83787358995</c:v>
                </c:pt>
                <c:pt idx="54">
                  <c:v>534286.6045233726</c:v>
                </c:pt>
                <c:pt idx="55">
                  <c:v>531160.46543560026</c:v>
                </c:pt>
                <c:pt idx="56">
                  <c:v>528051.33042064903</c:v>
                </c:pt>
                <c:pt idx="57">
                  <c:v>524959.1097581744</c:v>
                </c:pt>
                <c:pt idx="58">
                  <c:v>521883.71419486997</c:v>
                </c:pt>
                <c:pt idx="59">
                  <c:v>518825.05494197609</c:v>
                </c:pt>
                <c:pt idx="60">
                  <c:v>515783.04367288353</c:v>
                </c:pt>
                <c:pt idx="61">
                  <c:v>512757.59252084495</c:v>
                </c:pt>
                <c:pt idx="62">
                  <c:v>509748.61407637596</c:v>
                </c:pt>
                <c:pt idx="63">
                  <c:v>506756.02138518094</c:v>
                </c:pt>
                <c:pt idx="64">
                  <c:v>503779.72794551851</c:v>
                </c:pt>
                <c:pt idx="65">
                  <c:v>500819.64770607947</c:v>
                </c:pt>
                <c:pt idx="66">
                  <c:v>497875.69506347179</c:v>
                </c:pt>
                <c:pt idx="67">
                  <c:v>494947.78486009839</c:v>
                </c:pt>
                <c:pt idx="68">
                  <c:v>492035.8323816061</c:v>
                </c:pt>
                <c:pt idx="69">
                  <c:v>489139.75335491897</c:v>
                </c:pt>
                <c:pt idx="70">
                  <c:v>486259.46394563915</c:v>
                </c:pt>
                <c:pt idx="71">
                  <c:v>483394.88075591327</c:v>
                </c:pt>
                <c:pt idx="72">
                  <c:v>480545.9208222389</c:v>
                </c:pt>
                <c:pt idx="73">
                  <c:v>477712.50161310437</c:v>
                </c:pt>
                <c:pt idx="74">
                  <c:v>474894.541026783</c:v>
                </c:pt>
                <c:pt idx="75">
                  <c:v>472091.95738921163</c:v>
                </c:pt>
                <c:pt idx="76">
                  <c:v>469304.66945155861</c:v>
                </c:pt>
                <c:pt idx="77">
                  <c:v>466532.59638826846</c:v>
                </c:pt>
                <c:pt idx="78">
                  <c:v>463775.65779470204</c:v>
                </c:pt>
                <c:pt idx="79">
                  <c:v>461033.77368503809</c:v>
                </c:pt>
                <c:pt idx="80">
                  <c:v>458306.86449010373</c:v>
                </c:pt>
                <c:pt idx="81">
                  <c:v>455594.8510551572</c:v>
                </c:pt>
                <c:pt idx="82">
                  <c:v>452897.65463783743</c:v>
                </c:pt>
                <c:pt idx="83">
                  <c:v>450215.1969059229</c:v>
                </c:pt>
                <c:pt idx="84">
                  <c:v>447547.39993529319</c:v>
                </c:pt>
                <c:pt idx="85">
                  <c:v>444894.18620780704</c:v>
                </c:pt>
                <c:pt idx="86">
                  <c:v>442255.47860918043</c:v>
                </c:pt>
                <c:pt idx="87">
                  <c:v>439631.20042691228</c:v>
                </c:pt>
                <c:pt idx="88">
                  <c:v>437021.27534811496</c:v>
                </c:pt>
                <c:pt idx="89">
                  <c:v>434425.62745761871</c:v>
                </c:pt>
                <c:pt idx="90">
                  <c:v>431844.18123582599</c:v>
                </c:pt>
                <c:pt idx="91">
                  <c:v>429276.86155655386</c:v>
                </c:pt>
                <c:pt idx="92">
                  <c:v>426723.59368523362</c:v>
                </c:pt>
                <c:pt idx="93">
                  <c:v>424184.30327668192</c:v>
                </c:pt>
                <c:pt idx="94">
                  <c:v>421658.91637310979</c:v>
                </c:pt>
                <c:pt idx="95">
                  <c:v>419147.35940232279</c:v>
                </c:pt>
                <c:pt idx="96">
                  <c:v>416649.5591754198</c:v>
                </c:pt>
                <c:pt idx="97">
                  <c:v>414165.44288501737</c:v>
                </c:pt>
                <c:pt idx="98">
                  <c:v>411694.93810320494</c:v>
                </c:pt>
                <c:pt idx="99">
                  <c:v>409237.97277963755</c:v>
                </c:pt>
                <c:pt idx="100">
                  <c:v>406794.4752394259</c:v>
                </c:pt>
                <c:pt idx="101">
                  <c:v>404364.37418146135</c:v>
                </c:pt>
                <c:pt idx="102">
                  <c:v>401947.59867616295</c:v>
                </c:pt>
                <c:pt idx="103">
                  <c:v>399544.07816383243</c:v>
                </c:pt>
                <c:pt idx="104">
                  <c:v>397153.74245257973</c:v>
                </c:pt>
                <c:pt idx="105">
                  <c:v>394776.52171643975</c:v>
                </c:pt>
                <c:pt idx="106">
                  <c:v>392412.34649354219</c:v>
                </c:pt>
                <c:pt idx="107">
                  <c:v>390061.14768415689</c:v>
                </c:pt>
                <c:pt idx="108">
                  <c:v>387722.85654886963</c:v>
                </c:pt>
                <c:pt idx="109">
                  <c:v>385397.404706651</c:v>
                </c:pt>
                <c:pt idx="110">
                  <c:v>383084.72413309815</c:v>
                </c:pt>
                <c:pt idx="111">
                  <c:v>380784.74715852144</c:v>
                </c:pt>
                <c:pt idx="112">
                  <c:v>378497.40646610258</c:v>
                </c:pt>
                <c:pt idx="113">
                  <c:v>376222.63509007695</c:v>
                </c:pt>
                <c:pt idx="114">
                  <c:v>373960.36641402246</c:v>
                </c:pt>
                <c:pt idx="115">
                  <c:v>371710.53416879772</c:v>
                </c:pt>
                <c:pt idx="116">
                  <c:v>369473.07243104576</c:v>
                </c:pt>
                <c:pt idx="117">
                  <c:v>367247.91562116146</c:v>
                </c:pt>
                <c:pt idx="118">
                  <c:v>365034.99850167631</c:v>
                </c:pt>
                <c:pt idx="119">
                  <c:v>362834.25617540476</c:v>
                </c:pt>
                <c:pt idx="120">
                  <c:v>360645.62408366799</c:v>
                </c:pt>
                <c:pt idx="121">
                  <c:v>358469.0380045831</c:v>
                </c:pt>
                <c:pt idx="122">
                  <c:v>356304.43405135273</c:v>
                </c:pt>
                <c:pt idx="123">
                  <c:v>354151.74867044092</c:v>
                </c:pt>
                <c:pt idx="124">
                  <c:v>352010.9186398983</c:v>
                </c:pt>
                <c:pt idx="125">
                  <c:v>349881.88106765749</c:v>
                </c:pt>
                <c:pt idx="126">
                  <c:v>347764.57338975073</c:v>
                </c:pt>
                <c:pt idx="127">
                  <c:v>345658.93336879014</c:v>
                </c:pt>
                <c:pt idx="128">
                  <c:v>343564.89909200073</c:v>
                </c:pt>
                <c:pt idx="129">
                  <c:v>341482.40896981361</c:v>
                </c:pt>
                <c:pt idx="130">
                  <c:v>339411.40173398255</c:v>
                </c:pt>
                <c:pt idx="131">
                  <c:v>337351.81643609999</c:v>
                </c:pt>
                <c:pt idx="132">
                  <c:v>335303.59244576097</c:v>
                </c:pt>
                <c:pt idx="133">
                  <c:v>333266.66944902542</c:v>
                </c:pt>
                <c:pt idx="134">
                  <c:v>331240.98744680884</c:v>
                </c:pt>
                <c:pt idx="135">
                  <c:v>329226.48675317166</c:v>
                </c:pt>
                <c:pt idx="136">
                  <c:v>327223.1079936981</c:v>
                </c:pt>
                <c:pt idx="137">
                  <c:v>325230.79210395814</c:v>
                </c:pt>
                <c:pt idx="138">
                  <c:v>323249.48032777908</c:v>
                </c:pt>
                <c:pt idx="139">
                  <c:v>321279.11421589256</c:v>
                </c:pt>
                <c:pt idx="140">
                  <c:v>319319.63562393782</c:v>
                </c:pt>
                <c:pt idx="141">
                  <c:v>317370.98671131732</c:v>
                </c:pt>
                <c:pt idx="142">
                  <c:v>315433.10993935465</c:v>
                </c:pt>
                <c:pt idx="143">
                  <c:v>313505.94806979893</c:v>
                </c:pt>
                <c:pt idx="144">
                  <c:v>311589.44416331651</c:v>
                </c:pt>
                <c:pt idx="145">
                  <c:v>309683.54157782195</c:v>
                </c:pt>
                <c:pt idx="146">
                  <c:v>307788.18396711349</c:v>
                </c:pt>
                <c:pt idx="147">
                  <c:v>305903.31527915003</c:v>
                </c:pt>
                <c:pt idx="148">
                  <c:v>304028.87975471618</c:v>
                </c:pt>
                <c:pt idx="149">
                  <c:v>302164.82192569971</c:v>
                </c:pt>
                <c:pt idx="150">
                  <c:v>300311.08661381603</c:v>
                </c:pt>
                <c:pt idx="151">
                  <c:v>298467.61892889737</c:v>
                </c:pt>
                <c:pt idx="152">
                  <c:v>296634.36426750419</c:v>
                </c:pt>
                <c:pt idx="153">
                  <c:v>294811.26831143501</c:v>
                </c:pt>
                <c:pt idx="154">
                  <c:v>292998.27702625992</c:v>
                </c:pt>
                <c:pt idx="155">
                  <c:v>291195.33665977122</c:v>
                </c:pt>
                <c:pt idx="156">
                  <c:v>289402.39374061226</c:v>
                </c:pt>
                <c:pt idx="157">
                  <c:v>287619.39507681725</c:v>
                </c:pt>
                <c:pt idx="158">
                  <c:v>285846.28775420785</c:v>
                </c:pt>
                <c:pt idx="159">
                  <c:v>284083.01913528441</c:v>
                </c:pt>
                <c:pt idx="160">
                  <c:v>282329.5368574083</c:v>
                </c:pt>
                <c:pt idx="161">
                  <c:v>280585.78883163334</c:v>
                </c:pt>
                <c:pt idx="162">
                  <c:v>278851.72324119805</c:v>
                </c:pt>
                <c:pt idx="163">
                  <c:v>277127.28854014876</c:v>
                </c:pt>
                <c:pt idx="164">
                  <c:v>275412.43345185521</c:v>
                </c:pt>
                <c:pt idx="165">
                  <c:v>273707.10696777108</c:v>
                </c:pt>
                <c:pt idx="166">
                  <c:v>272011.2583458841</c:v>
                </c:pt>
                <c:pt idx="167">
                  <c:v>270324.83710938098</c:v>
                </c:pt>
                <c:pt idx="168">
                  <c:v>268647.7930453539</c:v>
                </c:pt>
                <c:pt idx="169">
                  <c:v>266980.07620334032</c:v>
                </c:pt>
                <c:pt idx="170">
                  <c:v>265321.63689398766</c:v>
                </c:pt>
                <c:pt idx="171">
                  <c:v>263672.42568773031</c:v>
                </c:pt>
                <c:pt idx="172">
                  <c:v>262032.39341337682</c:v>
                </c:pt>
                <c:pt idx="173">
                  <c:v>260401.49115685225</c:v>
                </c:pt>
                <c:pt idx="174">
                  <c:v>258779.6702598095</c:v>
                </c:pt>
                <c:pt idx="175">
                  <c:v>257166.88231835963</c:v>
                </c:pt>
                <c:pt idx="176">
                  <c:v>255563.07918162347</c:v>
                </c:pt>
                <c:pt idx="177">
                  <c:v>253968.21295059921</c:v>
                </c:pt>
                <c:pt idx="178">
                  <c:v>252382.23597675265</c:v>
                </c:pt>
                <c:pt idx="179">
                  <c:v>250805.10086067021</c:v>
                </c:pt>
                <c:pt idx="180">
                  <c:v>249236.76045093537</c:v>
                </c:pt>
                <c:pt idx="181">
                  <c:v>247677.16784262061</c:v>
                </c:pt>
                <c:pt idx="182">
                  <c:v>246126.27637627124</c:v>
                </c:pt>
                <c:pt idx="183">
                  <c:v>244584.03963635862</c:v>
                </c:pt>
                <c:pt idx="184">
                  <c:v>243050.41145020426</c:v>
                </c:pt>
                <c:pt idx="185">
                  <c:v>241525.34588668944</c:v>
                </c:pt>
                <c:pt idx="186">
                  <c:v>240008.79725492597</c:v>
                </c:pt>
                <c:pt idx="187">
                  <c:v>238500.72010309697</c:v>
                </c:pt>
                <c:pt idx="188">
                  <c:v>237001.06921716928</c:v>
                </c:pt>
                <c:pt idx="189">
                  <c:v>235509.79961969852</c:v>
                </c:pt>
                <c:pt idx="190">
                  <c:v>234026.86656849383</c:v>
                </c:pt>
                <c:pt idx="191">
                  <c:v>232552.2255556345</c:v>
                </c:pt>
                <c:pt idx="192">
                  <c:v>231085.83230594397</c:v>
                </c:pt>
                <c:pt idx="193">
                  <c:v>229627.64277607799</c:v>
                </c:pt>
                <c:pt idx="194">
                  <c:v>228177.61315303744</c:v>
                </c:pt>
                <c:pt idx="195">
                  <c:v>226735.69985328912</c:v>
                </c:pt>
                <c:pt idx="196">
                  <c:v>225301.85952128173</c:v>
                </c:pt>
                <c:pt idx="197">
                  <c:v>223876.04902845324</c:v>
                </c:pt>
                <c:pt idx="198">
                  <c:v>222458.22547198535</c:v>
                </c:pt>
                <c:pt idx="199">
                  <c:v>221048.3461736262</c:v>
                </c:pt>
                <c:pt idx="200">
                  <c:v>219646.36867854596</c:v>
                </c:pt>
                <c:pt idx="201">
                  <c:v>218252.25075418054</c:v>
                </c:pt>
                <c:pt idx="202">
                  <c:v>216865.95038906336</c:v>
                </c:pt>
                <c:pt idx="203">
                  <c:v>215487.42579167188</c:v>
                </c:pt>
                <c:pt idx="204">
                  <c:v>214116.63538933097</c:v>
                </c:pt>
                <c:pt idx="205">
                  <c:v>212753.53782702982</c:v>
                </c:pt>
                <c:pt idx="206">
                  <c:v>211398.09196629227</c:v>
                </c:pt>
                <c:pt idx="207">
                  <c:v>210050.25688410999</c:v>
                </c:pt>
                <c:pt idx="208">
                  <c:v>208709.99187176823</c:v>
                </c:pt>
                <c:pt idx="209">
                  <c:v>207377.25643373429</c:v>
                </c:pt>
                <c:pt idx="210">
                  <c:v>206052.01028663217</c:v>
                </c:pt>
                <c:pt idx="211">
                  <c:v>204734.21335799395</c:v>
                </c:pt>
                <c:pt idx="212">
                  <c:v>203423.82578532398</c:v>
                </c:pt>
                <c:pt idx="213">
                  <c:v>202120.80791487993</c:v>
                </c:pt>
                <c:pt idx="214">
                  <c:v>200825.1203007251</c:v>
                </c:pt>
                <c:pt idx="215">
                  <c:v>199536.72370347677</c:v>
                </c:pt>
                <c:pt idx="216">
                  <c:v>198255.57908942999</c:v>
                </c:pt>
                <c:pt idx="217">
                  <c:v>196981.64762929379</c:v>
                </c:pt>
                <c:pt idx="218">
                  <c:v>195714.89069731534</c:v>
                </c:pt>
                <c:pt idx="219">
                  <c:v>194455.26987008454</c:v>
                </c:pt>
                <c:pt idx="220">
                  <c:v>193202.74692555069</c:v>
                </c:pt>
                <c:pt idx="221">
                  <c:v>191957.28384196758</c:v>
                </c:pt>
                <c:pt idx="222">
                  <c:v>190718.84279683529</c:v>
                </c:pt>
                <c:pt idx="223">
                  <c:v>189487.38616591095</c:v>
                </c:pt>
                <c:pt idx="224">
                  <c:v>188262.87652212678</c:v>
                </c:pt>
                <c:pt idx="225">
                  <c:v>187045.27663460077</c:v>
                </c:pt>
                <c:pt idx="226">
                  <c:v>185834.54946758747</c:v>
                </c:pt>
                <c:pt idx="227">
                  <c:v>184630.65817953646</c:v>
                </c:pt>
                <c:pt idx="228">
                  <c:v>183433.56612197458</c:v>
                </c:pt>
                <c:pt idx="229">
                  <c:v>182243.23683860005</c:v>
                </c:pt>
                <c:pt idx="230">
                  <c:v>181059.63406425118</c:v>
                </c:pt>
                <c:pt idx="231">
                  <c:v>179882.72172389328</c:v>
                </c:pt>
                <c:pt idx="232">
                  <c:v>178712.46393166482</c:v>
                </c:pt>
                <c:pt idx="233">
                  <c:v>177548.82498986722</c:v>
                </c:pt>
                <c:pt idx="234">
                  <c:v>176391.76938802897</c:v>
                </c:pt>
                <c:pt idx="235">
                  <c:v>175241.26180189848</c:v>
                </c:pt>
                <c:pt idx="236">
                  <c:v>174097.26709246039</c:v>
                </c:pt>
                <c:pt idx="237">
                  <c:v>172959.75030503274</c:v>
                </c:pt>
                <c:pt idx="238">
                  <c:v>171828.67666826546</c:v>
                </c:pt>
                <c:pt idx="239">
                  <c:v>170704.01159321069</c:v>
                </c:pt>
                <c:pt idx="240">
                  <c:v>169585.72067234217</c:v>
                </c:pt>
                <c:pt idx="241">
                  <c:v>168473.76967867016</c:v>
                </c:pt>
                <c:pt idx="242">
                  <c:v>167368.12456476688</c:v>
                </c:pt>
                <c:pt idx="243">
                  <c:v>166268.75146179498</c:v>
                </c:pt>
                <c:pt idx="244">
                  <c:v>165175.61667870433</c:v>
                </c:pt>
                <c:pt idx="245">
                  <c:v>164088.68670113385</c:v>
                </c:pt>
                <c:pt idx="246">
                  <c:v>163007.92819070071</c:v>
                </c:pt>
                <c:pt idx="247">
                  <c:v>161933.30798386931</c:v>
                </c:pt>
                <c:pt idx="248">
                  <c:v>160864.79309122116</c:v>
                </c:pt>
                <c:pt idx="249">
                  <c:v>159802.35069644899</c:v>
                </c:pt>
                <c:pt idx="250">
                  <c:v>158745.94815549403</c:v>
                </c:pt>
                <c:pt idx="251">
                  <c:v>157695.55299566835</c:v>
                </c:pt>
                <c:pt idx="252">
                  <c:v>156651.13291469961</c:v>
                </c:pt>
                <c:pt idx="253">
                  <c:v>155612.65577993542</c:v>
                </c:pt>
                <c:pt idx="254">
                  <c:v>154580.08962736279</c:v>
                </c:pt>
                <c:pt idx="255">
                  <c:v>153553.4026608631</c:v>
                </c:pt>
                <c:pt idx="256">
                  <c:v>152532.56325118541</c:v>
                </c:pt>
                <c:pt idx="257">
                  <c:v>151517.53993521779</c:v>
                </c:pt>
                <c:pt idx="258">
                  <c:v>150508.30141502171</c:v>
                </c:pt>
                <c:pt idx="259">
                  <c:v>149504.81655703485</c:v>
                </c:pt>
                <c:pt idx="260">
                  <c:v>148507.05439121425</c:v>
                </c:pt>
                <c:pt idx="261">
                  <c:v>147514.98411013783</c:v>
                </c:pt>
                <c:pt idx="262">
                  <c:v>146528.57506823988</c:v>
                </c:pt>
                <c:pt idx="263">
                  <c:v>145547.79678087978</c:v>
                </c:pt>
                <c:pt idx="264">
                  <c:v>144572.61892358214</c:v>
                </c:pt>
                <c:pt idx="265">
                  <c:v>143603.01133117676</c:v>
                </c:pt>
                <c:pt idx="266">
                  <c:v>142638.94399691373</c:v>
                </c:pt>
                <c:pt idx="267">
                  <c:v>141680.3870717898</c:v>
                </c:pt>
                <c:pt idx="268">
                  <c:v>140727.31086355</c:v>
                </c:pt>
                <c:pt idx="269">
                  <c:v>139779.68583600371</c:v>
                </c:pt>
                <c:pt idx="270">
                  <c:v>138837.48260813355</c:v>
                </c:pt>
                <c:pt idx="271">
                  <c:v>137900.67195337563</c:v>
                </c:pt>
                <c:pt idx="272">
                  <c:v>136969.22479870915</c:v>
                </c:pt>
                <c:pt idx="273">
                  <c:v>136043.11222395152</c:v>
                </c:pt>
                <c:pt idx="274">
                  <c:v>135122.30546091945</c:v>
                </c:pt>
                <c:pt idx="275">
                  <c:v>134206.77589262425</c:v>
                </c:pt>
                <c:pt idx="276">
                  <c:v>133296.49505256116</c:v>
                </c:pt>
                <c:pt idx="277">
                  <c:v>132391.43462379277</c:v>
                </c:pt>
                <c:pt idx="278">
                  <c:v>131491.56643836797</c:v>
                </c:pt>
                <c:pt idx="279">
                  <c:v>130596.86247631014</c:v>
                </c:pt>
                <c:pt idx="280">
                  <c:v>129707.29486508071</c:v>
                </c:pt>
                <c:pt idx="281">
                  <c:v>128822.83587863296</c:v>
                </c:pt>
                <c:pt idx="282">
                  <c:v>127943.45793674439</c:v>
                </c:pt>
                <c:pt idx="283">
                  <c:v>127069.13360425532</c:v>
                </c:pt>
                <c:pt idx="284">
                  <c:v>126199.83559027463</c:v>
                </c:pt>
                <c:pt idx="285">
                  <c:v>125335.53674745113</c:v>
                </c:pt>
                <c:pt idx="286">
                  <c:v>124476.21007122993</c:v>
                </c:pt>
                <c:pt idx="287">
                  <c:v>123621.82869915068</c:v>
                </c:pt>
                <c:pt idx="288">
                  <c:v>122772.36590999067</c:v>
                </c:pt>
                <c:pt idx="289">
                  <c:v>121927.79512317703</c:v>
                </c:pt>
                <c:pt idx="290">
                  <c:v>121088.08989792838</c:v>
                </c:pt>
                <c:pt idx="291">
                  <c:v>120253.22393264025</c:v>
                </c:pt>
                <c:pt idx="292">
                  <c:v>119423.1710640587</c:v>
                </c:pt>
                <c:pt idx="293">
                  <c:v>118597.9052666463</c:v>
                </c:pt>
                <c:pt idx="294">
                  <c:v>117777.40065181255</c:v>
                </c:pt>
                <c:pt idx="295">
                  <c:v>116961.63146720827</c:v>
                </c:pt>
                <c:pt idx="296">
                  <c:v>116150.57209605425</c:v>
                </c:pt>
                <c:pt idx="297">
                  <c:v>115344.1970563732</c:v>
                </c:pt>
                <c:pt idx="298">
                  <c:v>114542.48100037947</c:v>
                </c:pt>
                <c:pt idx="299">
                  <c:v>113745.39871367291</c:v>
                </c:pt>
                <c:pt idx="300">
                  <c:v>112952.92511462346</c:v>
                </c:pt>
                <c:pt idx="301">
                  <c:v>112165.03525367155</c:v>
                </c:pt>
                <c:pt idx="302">
                  <c:v>111381.70431257859</c:v>
                </c:pt>
                <c:pt idx="303">
                  <c:v>110602.90760386959</c:v>
                </c:pt>
                <c:pt idx="304">
                  <c:v>109828.62056999802</c:v>
                </c:pt>
                <c:pt idx="305">
                  <c:v>109058.81878279075</c:v>
                </c:pt>
                <c:pt idx="306">
                  <c:v>108293.4779427506</c:v>
                </c:pt>
                <c:pt idx="307">
                  <c:v>107532.57387828678</c:v>
                </c:pt>
                <c:pt idx="308">
                  <c:v>106776.0825452514</c:v>
                </c:pt>
                <c:pt idx="309">
                  <c:v>106023.98002603352</c:v>
                </c:pt>
                <c:pt idx="310">
                  <c:v>105276.24252915234</c:v>
                </c:pt>
                <c:pt idx="311">
                  <c:v>104532.84638834893</c:v>
                </c:pt>
                <c:pt idx="312">
                  <c:v>103793.768062146</c:v>
                </c:pt>
                <c:pt idx="313">
                  <c:v>103058.98413308412</c:v>
                </c:pt>
                <c:pt idx="314">
                  <c:v>102328.47130709588</c:v>
                </c:pt>
                <c:pt idx="315">
                  <c:v>101602.20641290248</c:v>
                </c:pt>
                <c:pt idx="316">
                  <c:v>100880.16640130803</c:v>
                </c:pt>
                <c:pt idx="317">
                  <c:v>100162.32834463418</c:v>
                </c:pt>
                <c:pt idx="318">
                  <c:v>99448.669436003271</c:v>
                </c:pt>
                <c:pt idx="319">
                  <c:v>98739.166988874233</c:v>
                </c:pt>
                <c:pt idx="320">
                  <c:v>98033.79843616896</c:v>
                </c:pt>
                <c:pt idx="321">
                  <c:v>97332.541329891232</c:v>
                </c:pt>
                <c:pt idx="322">
                  <c:v>96635.373340326551</c:v>
                </c:pt>
                <c:pt idx="323">
                  <c:v>95942.272255571181</c:v>
                </c:pt>
                <c:pt idx="324">
                  <c:v>95253.215980782363</c:v>
                </c:pt>
                <c:pt idx="325">
                  <c:v>94568.182537703222</c:v>
                </c:pt>
                <c:pt idx="326">
                  <c:v>93887.150063946465</c:v>
                </c:pt>
                <c:pt idx="327">
                  <c:v>93210.096812447533</c:v>
                </c:pt>
                <c:pt idx="328">
                  <c:v>92537.001150856537</c:v>
                </c:pt>
                <c:pt idx="329">
                  <c:v>91867.841560927773</c:v>
                </c:pt>
                <c:pt idx="330">
                  <c:v>91202.596637943381</c:v>
                </c:pt>
                <c:pt idx="331">
                  <c:v>90541.24509011842</c:v>
                </c:pt>
                <c:pt idx="332">
                  <c:v>89883.765737992901</c:v>
                </c:pt>
                <c:pt idx="333">
                  <c:v>89230.137513877446</c:v>
                </c:pt>
                <c:pt idx="334">
                  <c:v>88580.33946124166</c:v>
                </c:pt>
                <c:pt idx="335">
                  <c:v>87934.350734176856</c:v>
                </c:pt>
                <c:pt idx="336">
                  <c:v>87292.15059677363</c:v>
                </c:pt>
                <c:pt idx="337">
                  <c:v>86653.718422560021</c:v>
                </c:pt>
                <c:pt idx="338">
                  <c:v>86019.033693983962</c:v>
                </c:pt>
                <c:pt idx="339">
                  <c:v>85388.076001759619</c:v>
                </c:pt>
                <c:pt idx="340">
                  <c:v>84760.825044367084</c:v>
                </c:pt>
                <c:pt idx="341">
                  <c:v>84137.260627463838</c:v>
                </c:pt>
                <c:pt idx="342">
                  <c:v>83517.362663372041</c:v>
                </c:pt>
                <c:pt idx="343">
                  <c:v>82901.111170423217</c:v>
                </c:pt>
                <c:pt idx="344">
                  <c:v>82288.486272529146</c:v>
                </c:pt>
                <c:pt idx="345">
                  <c:v>81679.46819852684</c:v>
                </c:pt>
                <c:pt idx="346">
                  <c:v>81074.037281709345</c:v>
                </c:pt>
                <c:pt idx="347">
                  <c:v>80472.173959247957</c:v>
                </c:pt>
                <c:pt idx="348">
                  <c:v>79873.858771627769</c:v>
                </c:pt>
                <c:pt idx="349">
                  <c:v>79279.072362156308</c:v>
                </c:pt>
                <c:pt idx="350">
                  <c:v>78687.795476402433</c:v>
                </c:pt>
                <c:pt idx="351">
                  <c:v>78100.008961686122</c:v>
                </c:pt>
                <c:pt idx="352">
                  <c:v>77515.693766505268</c:v>
                </c:pt>
                <c:pt idx="353">
                  <c:v>76934.830940034983</c:v>
                </c:pt>
                <c:pt idx="354">
                  <c:v>76357.401631622386</c:v>
                </c:pt>
                <c:pt idx="355">
                  <c:v>75783.387090231801</c:v>
                </c:pt>
                <c:pt idx="356">
                  <c:v>75212.76866394798</c:v>
                </c:pt>
                <c:pt idx="357">
                  <c:v>74645.52779942569</c:v>
                </c:pt>
                <c:pt idx="358">
                  <c:v>74081.646041457687</c:v>
                </c:pt>
                <c:pt idx="359">
                  <c:v>73521.105032324325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D-B74C-8B75-F3E2640DA498}"/>
            </c:ext>
          </c:extLst>
        </c:ser>
        <c:ser>
          <c:idx val="1"/>
          <c:order val="1"/>
          <c:tx>
            <c:v>PSA 250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PAC!$Z$3:$Z$362</c:f>
              <c:numCache>
                <c:formatCode>"$"#,##0</c:formatCode>
                <c:ptCount val="360"/>
                <c:pt idx="0">
                  <c:v>206066.79845769407</c:v>
                </c:pt>
                <c:pt idx="1">
                  <c:v>248156.62750253678</c:v>
                </c:pt>
                <c:pt idx="2">
                  <c:v>290145.4561052561</c:v>
                </c:pt>
                <c:pt idx="3">
                  <c:v>331980.01155840157</c:v>
                </c:pt>
                <c:pt idx="4">
                  <c:v>373606.8993302703</c:v>
                </c:pt>
                <c:pt idx="5">
                  <c:v>414972.7131952286</c:v>
                </c:pt>
                <c:pt idx="6">
                  <c:v>456024.14667704108</c:v>
                </c:pt>
                <c:pt idx="7">
                  <c:v>496708.10549963714</c:v>
                </c:pt>
                <c:pt idx="8">
                  <c:v>536971.82073320146</c:v>
                </c:pt>
                <c:pt idx="9">
                  <c:v>576762.96231366391</c:v>
                </c:pt>
                <c:pt idx="10">
                  <c:v>616029.7526092648</c:v>
                </c:pt>
                <c:pt idx="11">
                  <c:v>654721.07970247266</c:v>
                </c:pt>
                <c:pt idx="12">
                  <c:v>692786.61005089281</c:v>
                </c:pt>
                <c:pt idx="13">
                  <c:v>730176.90018897061</c:v>
                </c:pt>
                <c:pt idx="14">
                  <c:v>766843.50713032484</c:v>
                </c:pt>
                <c:pt idx="15">
                  <c:v>802739.09712994099</c:v>
                </c:pt>
                <c:pt idx="16">
                  <c:v>837817.55246793036</c:v>
                </c:pt>
                <c:pt idx="17">
                  <c:v>872034.07591607573</c:v>
                </c:pt>
                <c:pt idx="18">
                  <c:v>905345.29255590437</c:v>
                </c:pt>
                <c:pt idx="19">
                  <c:v>937709.34861812589</c:v>
                </c:pt>
                <c:pt idx="20">
                  <c:v>969086.00702204707</c:v>
                </c:pt>
                <c:pt idx="21">
                  <c:v>999436.73930031061</c:v>
                </c:pt>
                <c:pt idx="22">
                  <c:v>1028724.8136034131</c:v>
                </c:pt>
                <c:pt idx="23">
                  <c:v>1056915.3784876824</c:v>
                </c:pt>
                <c:pt idx="24">
                  <c:v>1083975.5422039747</c:v>
                </c:pt>
                <c:pt idx="25">
                  <c:v>1109874.4472144723</c:v>
                </c:pt>
                <c:pt idx="26">
                  <c:v>1134583.3396808028</c:v>
                </c:pt>
                <c:pt idx="27">
                  <c:v>1158075.6336807846</c:v>
                </c:pt>
                <c:pt idx="28">
                  <c:v>1180326.9699274302</c:v>
                </c:pt>
                <c:pt idx="29">
                  <c:v>1201315.2687812685</c:v>
                </c:pt>
                <c:pt idx="30">
                  <c:v>1183593.0490125655</c:v>
                </c:pt>
                <c:pt idx="31">
                  <c:v>1166126.0680899024</c:v>
                </c:pt>
                <c:pt idx="32">
                  <c:v>1148910.7110125781</c:v>
                </c:pt>
                <c:pt idx="33">
                  <c:v>1131943.4133658051</c:v>
                </c:pt>
                <c:pt idx="34">
                  <c:v>1115220.6606190205</c:v>
                </c:pt>
                <c:pt idx="35">
                  <c:v>1098738.9874339818</c:v>
                </c:pt>
                <c:pt idx="36">
                  <c:v>1082494.9769824147</c:v>
                </c:pt>
                <c:pt idx="37">
                  <c:v>1066485.2602730512</c:v>
                </c:pt>
                <c:pt idx="38">
                  <c:v>1050706.5154878378</c:v>
                </c:pt>
                <c:pt idx="39">
                  <c:v>1035155.4673275113</c:v>
                </c:pt>
                <c:pt idx="40">
                  <c:v>1019828.8863659858</c:v>
                </c:pt>
                <c:pt idx="41">
                  <c:v>1004723.5884136796</c:v>
                </c:pt>
                <c:pt idx="42">
                  <c:v>989836.43388977053</c:v>
                </c:pt>
                <c:pt idx="43">
                  <c:v>975164.32720284467</c:v>
                </c:pt>
                <c:pt idx="44">
                  <c:v>960704.21614031796</c:v>
                </c:pt>
                <c:pt idx="45">
                  <c:v>946453.09126615524</c:v>
                </c:pt>
                <c:pt idx="46">
                  <c:v>932407.98532689805</c:v>
                </c:pt>
                <c:pt idx="47">
                  <c:v>918565.97266595368</c:v>
                </c:pt>
                <c:pt idx="48">
                  <c:v>904924.1686458349</c:v>
                </c:pt>
                <c:pt idx="49">
                  <c:v>891479.7290785074</c:v>
                </c:pt>
                <c:pt idx="50">
                  <c:v>878229.84966355562</c:v>
                </c:pt>
                <c:pt idx="51">
                  <c:v>865171.76543389563</c:v>
                </c:pt>
                <c:pt idx="52">
                  <c:v>852302.75020953419</c:v>
                </c:pt>
                <c:pt idx="53">
                  <c:v>839620.11605848069</c:v>
                </c:pt>
                <c:pt idx="54">
                  <c:v>827121.2127653599</c:v>
                </c:pt>
                <c:pt idx="55">
                  <c:v>814803.42730711098</c:v>
                </c:pt>
                <c:pt idx="56">
                  <c:v>802664.18333620427</c:v>
                </c:pt>
                <c:pt idx="57">
                  <c:v>790700.94067077036</c:v>
                </c:pt>
                <c:pt idx="58">
                  <c:v>778911.19479179976</c:v>
                </c:pt>
                <c:pt idx="59">
                  <c:v>767292.4763474107</c:v>
                </c:pt>
                <c:pt idx="60">
                  <c:v>755842.35066376929</c:v>
                </c:pt>
                <c:pt idx="61">
                  <c:v>744558.41726295953</c:v>
                </c:pt>
                <c:pt idx="62">
                  <c:v>733438.30938730831</c:v>
                </c:pt>
                <c:pt idx="63">
                  <c:v>722479.69353044627</c:v>
                </c:pt>
                <c:pt idx="64">
                  <c:v>711680.26897475717</c:v>
                </c:pt>
                <c:pt idx="65">
                  <c:v>701037.76733518834</c:v>
                </c:pt>
                <c:pt idx="66">
                  <c:v>690549.95210945013</c:v>
                </c:pt>
                <c:pt idx="67">
                  <c:v>680214.6182343543</c:v>
                </c:pt>
                <c:pt idx="68">
                  <c:v>670029.59164830449</c:v>
                </c:pt>
                <c:pt idx="69">
                  <c:v>659992.72885985975</c:v>
                </c:pt>
                <c:pt idx="70">
                  <c:v>650101.9165221632</c:v>
                </c:pt>
                <c:pt idx="71">
                  <c:v>640355.07101334934</c:v>
                </c:pt>
                <c:pt idx="72">
                  <c:v>630750.13802273269</c:v>
                </c:pt>
                <c:pt idx="73">
                  <c:v>621285.09214261768</c:v>
                </c:pt>
                <c:pt idx="74">
                  <c:v>611957.93646593089</c:v>
                </c:pt>
                <c:pt idx="75">
                  <c:v>602766.7021891952</c:v>
                </c:pt>
                <c:pt idx="76">
                  <c:v>593709.44822116499</c:v>
                </c:pt>
                <c:pt idx="77">
                  <c:v>584784.26079676743</c:v>
                </c:pt>
                <c:pt idx="78">
                  <c:v>575989.25309648516</c:v>
                </c:pt>
                <c:pt idx="79">
                  <c:v>567322.56487082841</c:v>
                </c:pt>
                <c:pt idx="80">
                  <c:v>558782.36207020283</c:v>
                </c:pt>
                <c:pt idx="81">
                  <c:v>550366.83647971752</c:v>
                </c:pt>
                <c:pt idx="82">
                  <c:v>542074.2053591907</c:v>
                </c:pt>
                <c:pt idx="83">
                  <c:v>533902.71108796005</c:v>
                </c:pt>
                <c:pt idx="84">
                  <c:v>525850.62081481819</c:v>
                </c:pt>
                <c:pt idx="85">
                  <c:v>517916.22611260414</c:v>
                </c:pt>
                <c:pt idx="86">
                  <c:v>510097.84263768792</c:v>
                </c:pt>
                <c:pt idx="87">
                  <c:v>502393.80979406834</c:v>
                </c:pt>
                <c:pt idx="88">
                  <c:v>494802.49040223361</c:v>
                </c:pt>
                <c:pt idx="89">
                  <c:v>487322.27037248015</c:v>
                </c:pt>
                <c:pt idx="90">
                  <c:v>479951.55838289263</c:v>
                </c:pt>
                <c:pt idx="91">
                  <c:v>472688.78556157945</c:v>
                </c:pt>
                <c:pt idx="92">
                  <c:v>465532.40517357585</c:v>
                </c:pt>
                <c:pt idx="93">
                  <c:v>458480.89231177571</c:v>
                </c:pt>
                <c:pt idx="94">
                  <c:v>451532.74359239935</c:v>
                </c:pt>
                <c:pt idx="95">
                  <c:v>444686.47685456276</c:v>
                </c:pt>
                <c:pt idx="96">
                  <c:v>437940.63086393476</c:v>
                </c:pt>
                <c:pt idx="97">
                  <c:v>431293.76502068044</c:v>
                </c:pt>
                <c:pt idx="98">
                  <c:v>424744.45907126367</c:v>
                </c:pt>
                <c:pt idx="99">
                  <c:v>418291.31282438932</c:v>
                </c:pt>
                <c:pt idx="100">
                  <c:v>411932.94587070943</c:v>
                </c:pt>
                <c:pt idx="101">
                  <c:v>405667.99730667472</c:v>
                </c:pt>
                <c:pt idx="102">
                  <c:v>399495.12546184065</c:v>
                </c:pt>
                <c:pt idx="103">
                  <c:v>393413.00763034227</c:v>
                </c:pt>
                <c:pt idx="104">
                  <c:v>387420.33980580571</c:v>
                </c:pt>
                <c:pt idx="105">
                  <c:v>381515.83642004727</c:v>
                </c:pt>
                <c:pt idx="106">
                  <c:v>375698.23008539376</c:v>
                </c:pt>
                <c:pt idx="107">
                  <c:v>369966.27134053706</c:v>
                </c:pt>
                <c:pt idx="108">
                  <c:v>364318.72839994729</c:v>
                </c:pt>
                <c:pt idx="109">
                  <c:v>358754.38690672815</c:v>
                </c:pt>
                <c:pt idx="110">
                  <c:v>353272.04968891141</c:v>
                </c:pt>
                <c:pt idx="111">
                  <c:v>347870.53651915491</c:v>
                </c:pt>
                <c:pt idx="112">
                  <c:v>342548.68387768866</c:v>
                </c:pt>
                <c:pt idx="113">
                  <c:v>337305.34471865295</c:v>
                </c:pt>
                <c:pt idx="114">
                  <c:v>332139.38823964895</c:v>
                </c:pt>
                <c:pt idx="115">
                  <c:v>327049.69965436461</c:v>
                </c:pt>
                <c:pt idx="116">
                  <c:v>322035.17996857764</c:v>
                </c:pt>
                <c:pt idx="117">
                  <c:v>317094.74575902225</c:v>
                </c:pt>
                <c:pt idx="118">
                  <c:v>312227.32895556686</c:v>
                </c:pt>
                <c:pt idx="119">
                  <c:v>307431.87662616075</c:v>
                </c:pt>
                <c:pt idx="120">
                  <c:v>302707.35076498688</c:v>
                </c:pt>
                <c:pt idx="121">
                  <c:v>298052.72808340192</c:v>
                </c:pt>
                <c:pt idx="122">
                  <c:v>293466.99980385602</c:v>
                </c:pt>
                <c:pt idx="123">
                  <c:v>288949.17145667074</c:v>
                </c:pt>
                <c:pt idx="124">
                  <c:v>284498.262679559</c:v>
                </c:pt>
                <c:pt idx="125">
                  <c:v>280113.3070200443</c:v>
                </c:pt>
                <c:pt idx="126">
                  <c:v>275793.35174051224</c:v>
                </c:pt>
                <c:pt idx="127">
                  <c:v>271537.45762608945</c:v>
                </c:pt>
                <c:pt idx="128">
                  <c:v>267344.69879503251</c:v>
                </c:pt>
                <c:pt idx="129">
                  <c:v>263214.162511906</c:v>
                </c:pt>
                <c:pt idx="130">
                  <c:v>259144.94900324941</c:v>
                </c:pt>
                <c:pt idx="131">
                  <c:v>255136.17127586305</c:v>
                </c:pt>
                <c:pt idx="132">
                  <c:v>251186.95493757725</c:v>
                </c:pt>
                <c:pt idx="133">
                  <c:v>247296.43802053033</c:v>
                </c:pt>
                <c:pt idx="134">
                  <c:v>243463.77080692054</c:v>
                </c:pt>
                <c:pt idx="135">
                  <c:v>239688.11565715371</c:v>
                </c:pt>
                <c:pt idx="136">
                  <c:v>235968.64684034884</c:v>
                </c:pt>
                <c:pt idx="137">
                  <c:v>232304.55036728084</c:v>
                </c:pt>
                <c:pt idx="138">
                  <c:v>228695.02382556797</c:v>
                </c:pt>
                <c:pt idx="139">
                  <c:v>225139.2762172237</c:v>
                </c:pt>
                <c:pt idx="140">
                  <c:v>221636.52779833376</c:v>
                </c:pt>
                <c:pt idx="141">
                  <c:v>218186.00992116332</c:v>
                </c:pt>
                <c:pt idx="142">
                  <c:v>214786.96487826257</c:v>
                </c:pt>
                <c:pt idx="143">
                  <c:v>211438.64574887007</c:v>
                </c:pt>
                <c:pt idx="144">
                  <c:v>208140.31624739169</c:v>
                </c:pt>
                <c:pt idx="145">
                  <c:v>204891.25057399273</c:v>
                </c:pt>
                <c:pt idx="146">
                  <c:v>201690.7332673028</c:v>
                </c:pt>
                <c:pt idx="147">
                  <c:v>198538.05905912071</c:v>
                </c:pt>
                <c:pt idx="148">
                  <c:v>195432.53273118736</c:v>
                </c:pt>
                <c:pt idx="149">
                  <c:v>192373.46897388546</c:v>
                </c:pt>
                <c:pt idx="150">
                  <c:v>189360.19224702119</c:v>
                </c:pt>
                <c:pt idx="151">
                  <c:v>186392.03664239644</c:v>
                </c:pt>
                <c:pt idx="152">
                  <c:v>183468.34574840515</c:v>
                </c:pt>
                <c:pt idx="153">
                  <c:v>180588.47251647114</c:v>
                </c:pt>
                <c:pt idx="154">
                  <c:v>177751.77912936063</c:v>
                </c:pt>
                <c:pt idx="155">
                  <c:v>174957.63687130212</c:v>
                </c:pt>
                <c:pt idx="156">
                  <c:v>172205.42599993348</c:v>
                </c:pt>
                <c:pt idx="157">
                  <c:v>169494.53562004567</c:v>
                </c:pt>
                <c:pt idx="158">
                  <c:v>166824.36355903893</c:v>
                </c:pt>
                <c:pt idx="159">
                  <c:v>164194.31624420136</c:v>
                </c:pt>
                <c:pt idx="160">
                  <c:v>161603.80858155637</c:v>
                </c:pt>
                <c:pt idx="161">
                  <c:v>159052.26383656115</c:v>
                </c:pt>
                <c:pt idx="162">
                  <c:v>156539.11351632775</c:v>
                </c:pt>
                <c:pt idx="163">
                  <c:v>154063.79725359083</c:v>
                </c:pt>
                <c:pt idx="164">
                  <c:v>151625.76269219964</c:v>
                </c:pt>
                <c:pt idx="165">
                  <c:v>149224.46537430881</c:v>
                </c:pt>
                <c:pt idx="166">
                  <c:v>146859.36862903537</c:v>
                </c:pt>
                <c:pt idx="167">
                  <c:v>144529.94346273394</c:v>
                </c:pt>
                <c:pt idx="168">
                  <c:v>142235.66845080705</c:v>
                </c:pt>
                <c:pt idx="169">
                  <c:v>139976.02963097245</c:v>
                </c:pt>
                <c:pt idx="170">
                  <c:v>137750.5203980729</c:v>
                </c:pt>
                <c:pt idx="171">
                  <c:v>135558.64140030742</c:v>
                </c:pt>
                <c:pt idx="172">
                  <c:v>133399.90043695419</c:v>
                </c:pt>
                <c:pt idx="173">
                  <c:v>131273.81235747784</c:v>
                </c:pt>
                <c:pt idx="174">
                  <c:v>129179.89896208495</c:v>
                </c:pt>
                <c:pt idx="175">
                  <c:v>127117.68890363871</c:v>
                </c:pt>
                <c:pt idx="176">
                  <c:v>125086.71759092659</c:v>
                </c:pt>
                <c:pt idx="177">
                  <c:v>123086.52709334492</c:v>
                </c:pt>
                <c:pt idx="178">
                  <c:v>121116.66604685038</c:v>
                </c:pt>
                <c:pt idx="179">
                  <c:v>119176.68956122175</c:v>
                </c:pt>
                <c:pt idx="180">
                  <c:v>117266.15912868753</c:v>
                </c:pt>
                <c:pt idx="181">
                  <c:v>115384.64253373072</c:v>
                </c:pt>
                <c:pt idx="182">
                  <c:v>113531.71376425773</c:v>
                </c:pt>
                <c:pt idx="183">
                  <c:v>111706.95292389765</c:v>
                </c:pt>
                <c:pt idx="184">
                  <c:v>109909.94614562318</c:v>
                </c:pt>
                <c:pt idx="185">
                  <c:v>108140.28550652489</c:v>
                </c:pt>
                <c:pt idx="186">
                  <c:v>106397.56894378662</c:v>
                </c:pt>
                <c:pt idx="187">
                  <c:v>104681.40017184391</c:v>
                </c:pt>
                <c:pt idx="188">
                  <c:v>102991.38860068694</c:v>
                </c:pt>
                <c:pt idx="189">
                  <c:v>101327.14925532267</c:v>
                </c:pt>
                <c:pt idx="190">
                  <c:v>99688.302696326369</c:v>
                </c:pt>
                <c:pt idx="191">
                  <c:v>98074.47494158223</c:v>
                </c:pt>
                <c:pt idx="192">
                  <c:v>96485.297388998413</c:v>
                </c:pt>
                <c:pt idx="193">
                  <c:v>94920.406740431485</c:v>
                </c:pt>
                <c:pt idx="194">
                  <c:v>93379.444926558441</c:v>
                </c:pt>
                <c:pt idx="195">
                  <c:v>91862.059032912555</c:v>
                </c:pt>
                <c:pt idx="196">
                  <c:v>90367.901226841655</c:v>
                </c:pt>
                <c:pt idx="197">
                  <c:v>88896.628685576463</c:v>
                </c:pt>
                <c:pt idx="198">
                  <c:v>87447.903525262329</c:v>
                </c:pt>
                <c:pt idx="199">
                  <c:v>86021.392730986321</c:v>
                </c:pt>
                <c:pt idx="200">
                  <c:v>84616.768087800592</c:v>
                </c:pt>
                <c:pt idx="201">
                  <c:v>83233.706112693253</c:v>
                </c:pt>
                <c:pt idx="202">
                  <c:v>81871.887987526512</c:v>
                </c:pt>
                <c:pt idx="203">
                  <c:v>80530.999492896342</c:v>
                </c:pt>
                <c:pt idx="204">
                  <c:v>79210.730942943686</c:v>
                </c:pt>
                <c:pt idx="205">
                  <c:v>77910.777121050662</c:v>
                </c:pt>
                <c:pt idx="206">
                  <c:v>76630.837216446555</c:v>
                </c:pt>
                <c:pt idx="207">
                  <c:v>75370.614761729536</c:v>
                </c:pt>
                <c:pt idx="208">
                  <c:v>74129.817571209365</c:v>
                </c:pt>
                <c:pt idx="209">
                  <c:v>72908.157680163538</c:v>
                </c:pt>
                <c:pt idx="210">
                  <c:v>71705.35128492862</c:v>
                </c:pt>
                <c:pt idx="211">
                  <c:v>70521.118683803084</c:v>
                </c:pt>
                <c:pt idx="212">
                  <c:v>69355.184218834343</c:v>
                </c:pt>
                <c:pt idx="213">
                  <c:v>68207.276218368119</c:v>
                </c:pt>
                <c:pt idx="214">
                  <c:v>67077.126940446353</c:v>
                </c:pt>
                <c:pt idx="215">
                  <c:v>65964.472516953203</c:v>
                </c:pt>
                <c:pt idx="216">
                  <c:v>64869.052898599577</c:v>
                </c:pt>
                <c:pt idx="217">
                  <c:v>63790.611800618841</c:v>
                </c:pt>
                <c:pt idx="218">
                  <c:v>62728.89664928578</c:v>
                </c:pt>
                <c:pt idx="219">
                  <c:v>61683.658529131484</c:v>
                </c:pt>
                <c:pt idx="220">
                  <c:v>60654.65213093385</c:v>
                </c:pt>
                <c:pt idx="221">
                  <c:v>59641.635700425875</c:v>
                </c:pt>
                <c:pt idx="222">
                  <c:v>58644.370987719667</c:v>
                </c:pt>
                <c:pt idx="223">
                  <c:v>57662.623197458684</c:v>
                </c:pt>
                <c:pt idx="224">
                  <c:v>56696.160939640926</c:v>
                </c:pt>
                <c:pt idx="225">
                  <c:v>55744.756181158496</c:v>
                </c:pt>
                <c:pt idx="226">
                  <c:v>54808.1841980014</c:v>
                </c:pt>
                <c:pt idx="227">
                  <c:v>53886.223528152703</c:v>
                </c:pt>
                <c:pt idx="228">
                  <c:v>52978.655925109982</c:v>
                </c:pt>
                <c:pt idx="229">
                  <c:v>52085.266312102227</c:v>
                </c:pt>
                <c:pt idx="230">
                  <c:v>51205.842736919971</c:v>
                </c:pt>
                <c:pt idx="231">
                  <c:v>50340.176327386871</c:v>
                </c:pt>
                <c:pt idx="232">
                  <c:v>49488.061247467624</c:v>
                </c:pt>
                <c:pt idx="233">
                  <c:v>48649.294653981553</c:v>
                </c:pt>
                <c:pt idx="234">
                  <c:v>47823.676653927563</c:v>
                </c:pt>
                <c:pt idx="235">
                  <c:v>47011.010262414813</c:v>
                </c:pt>
                <c:pt idx="236">
                  <c:v>46211.101361171153</c:v>
                </c:pt>
                <c:pt idx="237">
                  <c:v>45423.758657654747</c:v>
                </c:pt>
                <c:pt idx="238">
                  <c:v>44648.793644726647</c:v>
                </c:pt>
                <c:pt idx="239">
                  <c:v>43886.020560894161</c:v>
                </c:pt>
                <c:pt idx="240">
                  <c:v>43135.256351110715</c:v>
                </c:pt>
                <c:pt idx="241">
                  <c:v>42396.320628141613</c:v>
                </c:pt>
                <c:pt idx="242">
                  <c:v>41669.035634452106</c:v>
                </c:pt>
                <c:pt idx="243">
                  <c:v>40953.226204644889</c:v>
                </c:pt>
                <c:pt idx="244">
                  <c:v>40248.719728434087</c:v>
                </c:pt>
                <c:pt idx="245">
                  <c:v>39555.346114112064</c:v>
                </c:pt>
                <c:pt idx="246">
                  <c:v>38872.937752577665</c:v>
                </c:pt>
                <c:pt idx="247">
                  <c:v>38201.32948180996</c:v>
                </c:pt>
                <c:pt idx="248">
                  <c:v>37540.358551904559</c:v>
                </c:pt>
                <c:pt idx="249">
                  <c:v>36889.864590557292</c:v>
                </c:pt>
                <c:pt idx="250">
                  <c:v>36249.689569057155</c:v>
                </c:pt>
                <c:pt idx="251">
                  <c:v>35619.677768754031</c:v>
                </c:pt>
                <c:pt idx="252">
                  <c:v>34999.675747988185</c:v>
                </c:pt>
                <c:pt idx="253">
                  <c:v>34389.532309508882</c:v>
                </c:pt>
                <c:pt idx="254">
                  <c:v>33789.098468324359</c:v>
                </c:pt>
                <c:pt idx="255">
                  <c:v>33198.227420038354</c:v>
                </c:pt>
                <c:pt idx="256">
                  <c:v>32616.774509591236</c:v>
                </c:pt>
                <c:pt idx="257">
                  <c:v>32044.597200488111</c:v>
                </c:pt>
                <c:pt idx="258">
                  <c:v>31481.555044421926</c:v>
                </c:pt>
                <c:pt idx="259">
                  <c:v>30927.509651352837</c:v>
                </c:pt>
                <c:pt idx="260">
                  <c:v>30382.324659994243</c:v>
                </c:pt>
                <c:pt idx="261">
                  <c:v>29845.865708719008</c:v>
                </c:pt>
                <c:pt idx="262">
                  <c:v>29318.000406885705</c:v>
                </c:pt>
                <c:pt idx="263">
                  <c:v>28798.598306548967</c:v>
                </c:pt>
                <c:pt idx="264">
                  <c:v>28287.530874593929</c:v>
                </c:pt>
                <c:pt idx="265">
                  <c:v>27784.671465250292</c:v>
                </c:pt>
                <c:pt idx="266">
                  <c:v>27289.89529298637</c:v>
                </c:pt>
                <c:pt idx="267">
                  <c:v>26803.079405818695</c:v>
                </c:pt>
                <c:pt idx="268">
                  <c:v>26324.102658953147</c:v>
                </c:pt>
                <c:pt idx="269">
                  <c:v>25852.845688839072</c:v>
                </c:pt>
                <c:pt idx="270">
                  <c:v>25389.190887565539</c:v>
                </c:pt>
                <c:pt idx="271">
                  <c:v>24933.022377635723</c:v>
                </c:pt>
                <c:pt idx="272">
                  <c:v>24484.225987078622</c:v>
                </c:pt>
                <c:pt idx="273">
                  <c:v>24042.689224936068</c:v>
                </c:pt>
                <c:pt idx="274">
                  <c:v>23608.301257077605</c:v>
                </c:pt>
                <c:pt idx="275">
                  <c:v>23180.952882365884</c:v>
                </c:pt>
                <c:pt idx="276">
                  <c:v>22760.536509163678</c:v>
                </c:pt>
                <c:pt idx="277">
                  <c:v>22346.946132156067</c:v>
                </c:pt>
                <c:pt idx="278">
                  <c:v>21940.077309532277</c:v>
                </c:pt>
                <c:pt idx="279">
                  <c:v>21539.827140445635</c:v>
                </c:pt>
                <c:pt idx="280">
                  <c:v>21146.094242843985</c:v>
                </c:pt>
                <c:pt idx="281">
                  <c:v>20758.778731568345</c:v>
                </c:pt>
                <c:pt idx="282">
                  <c:v>20377.782196791748</c:v>
                </c:pt>
                <c:pt idx="283">
                  <c:v>20003.007682754007</c:v>
                </c:pt>
                <c:pt idx="284">
                  <c:v>19634.35966679193</c:v>
                </c:pt>
                <c:pt idx="285">
                  <c:v>19271.744038676097</c:v>
                </c:pt>
                <c:pt idx="286">
                  <c:v>18915.068080235553</c:v>
                </c:pt>
                <c:pt idx="287">
                  <c:v>18564.240445277654</c:v>
                </c:pt>
                <c:pt idx="288">
                  <c:v>18219.171139775495</c:v>
                </c:pt>
                <c:pt idx="289">
                  <c:v>17879.771502362844</c:v>
                </c:pt>
                <c:pt idx="290">
                  <c:v>17545.954185078852</c:v>
                </c:pt>
                <c:pt idx="291">
                  <c:v>17217.633134410902</c:v>
                </c:pt>
                <c:pt idx="292">
                  <c:v>16894.723572581541</c:v>
                </c:pt>
                <c:pt idx="293">
                  <c:v>16577.141979124677</c:v>
                </c:pt>
                <c:pt idx="294">
                  <c:v>16264.806072705052</c:v>
                </c:pt>
                <c:pt idx="295">
                  <c:v>15957.634793205094</c:v>
                </c:pt>
                <c:pt idx="296">
                  <c:v>15655.548284066655</c:v>
                </c:pt>
                <c:pt idx="297">
                  <c:v>15358.467874876316</c:v>
                </c:pt>
                <c:pt idx="298">
                  <c:v>15066.316064210236</c:v>
                </c:pt>
                <c:pt idx="299">
                  <c:v>14779.016502706427</c:v>
                </c:pt>
                <c:pt idx="300">
                  <c:v>14496.493976392503</c:v>
                </c:pt>
                <c:pt idx="301">
                  <c:v>14218.674390245602</c:v>
                </c:pt>
                <c:pt idx="302">
                  <c:v>13945.484751977492</c:v>
                </c:pt>
                <c:pt idx="303">
                  <c:v>13676.853156069852</c:v>
                </c:pt>
                <c:pt idx="304">
                  <c:v>13412.708768011164</c:v>
                </c:pt>
                <c:pt idx="305">
                  <c:v>13152.981808780785</c:v>
                </c:pt>
                <c:pt idx="306">
                  <c:v>12897.603539543319</c:v>
                </c:pt>
                <c:pt idx="307">
                  <c:v>12646.506246551638</c:v>
                </c:pt>
                <c:pt idx="308">
                  <c:v>12399.623226293596</c:v>
                </c:pt>
                <c:pt idx="309">
                  <c:v>12156.888770809537</c:v>
                </c:pt>
                <c:pt idx="310">
                  <c:v>11918.238153263228</c:v>
                </c:pt>
                <c:pt idx="311">
                  <c:v>11683.607613673574</c:v>
                </c:pt>
                <c:pt idx="312">
                  <c:v>11452.934344890155</c:v>
                </c:pt>
                <c:pt idx="313">
                  <c:v>11226.156478740881</c:v>
                </c:pt>
                <c:pt idx="314">
                  <c:v>11003.213072387642</c:v>
                </c:pt>
                <c:pt idx="315">
                  <c:v>10784.044094878574</c:v>
                </c:pt>
                <c:pt idx="316">
                  <c:v>10568.590413883609</c:v>
                </c:pt>
                <c:pt idx="317">
                  <c:v>10356.793782629446</c:v>
                </c:pt>
                <c:pt idx="318">
                  <c:v>10148.596827009413</c:v>
                </c:pt>
                <c:pt idx="319">
                  <c:v>9943.9430328959133</c:v>
                </c:pt>
                <c:pt idx="320">
                  <c:v>9742.7767336028628</c:v>
                </c:pt>
                <c:pt idx="321">
                  <c:v>9545.043097563228</c:v>
                </c:pt>
                <c:pt idx="322">
                  <c:v>9350.6881161522124</c:v>
                </c:pt>
                <c:pt idx="323">
                  <c:v>9159.658591707097</c:v>
                </c:pt>
                <c:pt idx="324">
                  <c:v>8971.9021256978631</c:v>
                </c:pt>
                <c:pt idx="325">
                  <c:v>8787.3671070872115</c:v>
                </c:pt>
                <c:pt idx="326">
                  <c:v>8606.0027008379348</c:v>
                </c:pt>
                <c:pt idx="327">
                  <c:v>8427.7588365976699</c:v>
                </c:pt>
                <c:pt idx="328">
                  <c:v>8252.5861975399548</c:v>
                </c:pt>
                <c:pt idx="329">
                  <c:v>8080.4362093647478</c:v>
                </c:pt>
                <c:pt idx="330">
                  <c:v>7911.2610294582792</c:v>
                </c:pt>
                <c:pt idx="331">
                  <c:v>7745.013536206563</c:v>
                </c:pt>
                <c:pt idx="332">
                  <c:v>7581.6473184602801</c:v>
                </c:pt>
                <c:pt idx="333">
                  <c:v>7421.1166651545091</c:v>
                </c:pt>
                <c:pt idx="334">
                  <c:v>7263.3765550718872</c:v>
                </c:pt>
                <c:pt idx="335">
                  <c:v>7108.3826467583185</c:v>
                </c:pt>
                <c:pt idx="336">
                  <c:v>6956.0912685759367</c:v>
                </c:pt>
                <c:pt idx="337">
                  <c:v>6806.4594089033317</c:v>
                </c:pt>
                <c:pt idx="338">
                  <c:v>6659.4447064781325</c:v>
                </c:pt>
                <c:pt idx="339">
                  <c:v>6515.0054408692404</c:v>
                </c:pt>
                <c:pt idx="340">
                  <c:v>6373.1005230950423</c:v>
                </c:pt>
                <c:pt idx="341">
                  <c:v>6233.6894863706311</c:v>
                </c:pt>
                <c:pt idx="342">
                  <c:v>6096.7324769918223</c:v>
                </c:pt>
                <c:pt idx="343">
                  <c:v>5962.1902453408811</c:v>
                </c:pt>
                <c:pt idx="344">
                  <c:v>5830.0241370354197</c:v>
                </c:pt>
                <c:pt idx="345">
                  <c:v>5700.196084189718</c:v>
                </c:pt>
                <c:pt idx="346">
                  <c:v>5572.6685968128495</c:v>
                </c:pt>
                <c:pt idx="347">
                  <c:v>5447.4047543234537</c:v>
                </c:pt>
                <c:pt idx="348">
                  <c:v>5324.3681971868737</c:v>
                </c:pt>
                <c:pt idx="349">
                  <c:v>5203.5231186765832</c:v>
                </c:pt>
                <c:pt idx="350">
                  <c:v>5084.8342567497339</c:v>
                </c:pt>
                <c:pt idx="351">
                  <c:v>4968.266886042029</c:v>
                </c:pt>
                <c:pt idx="352">
                  <c:v>4853.7868099738207</c:v>
                </c:pt>
                <c:pt idx="353">
                  <c:v>4741.3603529738202</c:v>
                </c:pt>
                <c:pt idx="354">
                  <c:v>4630.9543528140612</c:v>
                </c:pt>
                <c:pt idx="355">
                  <c:v>4522.5361530519967</c:v>
                </c:pt>
                <c:pt idx="356">
                  <c:v>4416.0735955845685</c:v>
                </c:pt>
                <c:pt idx="357">
                  <c:v>4311.5350133060983</c:v>
                </c:pt>
                <c:pt idx="358">
                  <c:v>4208.8892228783425</c:v>
                </c:pt>
                <c:pt idx="359">
                  <c:v>4108.1055175922074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D-B74C-8B75-F3E2640DA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58438911"/>
        <c:axId val="58440543"/>
      </c:barChart>
      <c:catAx>
        <c:axId val="58438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0543"/>
        <c:crosses val="autoZero"/>
        <c:auto val="1"/>
        <c:lblAlgn val="ctr"/>
        <c:lblOffset val="100"/>
        <c:noMultiLvlLbl val="0"/>
      </c:catAx>
      <c:valAx>
        <c:axId val="5844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3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</a:t>
            </a:r>
            <a:r>
              <a:rPr lang="en-US" baseline="0"/>
              <a:t>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50'!$F$2:$F$361</c:f>
              <c:numCache>
                <c:formatCode>"$"#,##0.00</c:formatCode>
                <c:ptCount val="360"/>
                <c:pt idx="0">
                  <c:v>1726964.3692784309</c:v>
                </c:pt>
                <c:pt idx="1">
                  <c:v>1814300.8365228176</c:v>
                </c:pt>
                <c:pt idx="2">
                  <c:v>1901276.2439441681</c:v>
                </c:pt>
                <c:pt idx="3">
                  <c:v>1987867.4279623032</c:v>
                </c:pt>
                <c:pt idx="4">
                  <c:v>2074051.3428624868</c:v>
                </c:pt>
                <c:pt idx="5">
                  <c:v>2159805.0710846186</c:v>
                </c:pt>
                <c:pt idx="6">
                  <c:v>2245105.8334608078</c:v>
                </c:pt>
                <c:pt idx="7">
                  <c:v>2329930.999396801</c:v>
                </c:pt>
                <c:pt idx="8">
                  <c:v>2414258.0969983339</c:v>
                </c:pt>
                <c:pt idx="9">
                  <c:v>2498064.8231267929</c:v>
                </c:pt>
                <c:pt idx="10">
                  <c:v>2581329.0533812046</c:v>
                </c:pt>
                <c:pt idx="11">
                  <c:v>2664028.8520056009</c:v>
                </c:pt>
                <c:pt idx="12">
                  <c:v>2746142.4817043543</c:v>
                </c:pt>
                <c:pt idx="13">
                  <c:v>2827648.4133701324</c:v>
                </c:pt>
                <c:pt idx="14">
                  <c:v>2908525.3357137442</c:v>
                </c:pt>
                <c:pt idx="15">
                  <c:v>2988752.1647861004</c:v>
                </c:pt>
                <c:pt idx="16">
                  <c:v>3068308.0533964634</c:v>
                </c:pt>
                <c:pt idx="17">
                  <c:v>3147172.4004073143</c:v>
                </c:pt>
                <c:pt idx="18">
                  <c:v>3225324.8599135876</c:v>
                </c:pt>
                <c:pt idx="19">
                  <c:v>3302745.35029006</c:v>
                </c:pt>
                <c:pt idx="20">
                  <c:v>3379414.0631080866</c:v>
                </c:pt>
                <c:pt idx="21">
                  <c:v>3455311.4719097614</c:v>
                </c:pt>
                <c:pt idx="22">
                  <c:v>3530418.3408417702</c:v>
                </c:pt>
                <c:pt idx="23">
                  <c:v>3604715.7331340313</c:v>
                </c:pt>
                <c:pt idx="24">
                  <c:v>3678185.0194272995</c:v>
                </c:pt>
                <c:pt idx="25">
                  <c:v>3750807.8859363794</c:v>
                </c:pt>
                <c:pt idx="26">
                  <c:v>3822566.3424493074</c:v>
                </c:pt>
                <c:pt idx="27">
                  <c:v>3893442.7301548719</c:v>
                </c:pt>
                <c:pt idx="28">
                  <c:v>3963419.7292926311</c:v>
                </c:pt>
                <c:pt idx="29">
                  <c:v>4032480.3666241169</c:v>
                </c:pt>
                <c:pt idx="30">
                  <c:v>4022542.3410006762</c:v>
                </c:pt>
                <c:pt idx="31">
                  <c:v>4012629.5561034679</c:v>
                </c:pt>
                <c:pt idx="32">
                  <c:v>4002741.947953105</c:v>
                </c:pt>
                <c:pt idx="33">
                  <c:v>3992879.4527332783</c:v>
                </c:pt>
                <c:pt idx="34">
                  <c:v>3983042.0067895651</c:v>
                </c:pt>
                <c:pt idx="35">
                  <c:v>3973229.5466287136</c:v>
                </c:pt>
                <c:pt idx="36">
                  <c:v>3963442.008918047</c:v>
                </c:pt>
                <c:pt idx="37">
                  <c:v>3953679.330486536</c:v>
                </c:pt>
                <c:pt idx="38">
                  <c:v>3943941.4483220577</c:v>
                </c:pt>
                <c:pt idx="39">
                  <c:v>3934228.2995727062</c:v>
                </c:pt>
                <c:pt idx="40">
                  <c:v>3924539.8215464354</c:v>
                </c:pt>
                <c:pt idx="41">
                  <c:v>3914875.9517089128</c:v>
                </c:pt>
                <c:pt idx="42">
                  <c:v>3905236.6276859045</c:v>
                </c:pt>
                <c:pt idx="43">
                  <c:v>3895621.7872599363</c:v>
                </c:pt>
                <c:pt idx="44">
                  <c:v>3886031.3683719635</c:v>
                </c:pt>
                <c:pt idx="45">
                  <c:v>3876465.3091202974</c:v>
                </c:pt>
                <c:pt idx="46">
                  <c:v>3866923.5477594137</c:v>
                </c:pt>
                <c:pt idx="47">
                  <c:v>3857406.0227015018</c:v>
                </c:pt>
                <c:pt idx="48">
                  <c:v>3847912.6725138426</c:v>
                </c:pt>
                <c:pt idx="49">
                  <c:v>3838443.4359196424</c:v>
                </c:pt>
                <c:pt idx="50">
                  <c:v>3828998.2517988682</c:v>
                </c:pt>
                <c:pt idx="51">
                  <c:v>3819577.0591837168</c:v>
                </c:pt>
                <c:pt idx="52">
                  <c:v>3810179.7972635031</c:v>
                </c:pt>
                <c:pt idx="53">
                  <c:v>3800806.4053798914</c:v>
                </c:pt>
                <c:pt idx="54">
                  <c:v>3791456.823029995</c:v>
                </c:pt>
                <c:pt idx="55">
                  <c:v>3782130.989862442</c:v>
                </c:pt>
                <c:pt idx="56">
                  <c:v>3772828.8456804752</c:v>
                </c:pt>
                <c:pt idx="57">
                  <c:v>3763550.3304390907</c:v>
                </c:pt>
                <c:pt idx="58">
                  <c:v>3754295.3842456341</c:v>
                </c:pt>
                <c:pt idx="59">
                  <c:v>3745063.9473594427</c:v>
                </c:pt>
                <c:pt idx="60">
                  <c:v>3735855.9601908922</c:v>
                </c:pt>
                <c:pt idx="61">
                  <c:v>3726671.36330235</c:v>
                </c:pt>
                <c:pt idx="62">
                  <c:v>3717510.0974053144</c:v>
                </c:pt>
                <c:pt idx="63">
                  <c:v>3708372.1033635139</c:v>
                </c:pt>
                <c:pt idx="64">
                  <c:v>3699257.322188735</c:v>
                </c:pt>
                <c:pt idx="65">
                  <c:v>3690165.6950440407</c:v>
                </c:pt>
                <c:pt idx="66">
                  <c:v>3681097.1632397175</c:v>
                </c:pt>
                <c:pt idx="67">
                  <c:v>3672051.6682367325</c:v>
                </c:pt>
                <c:pt idx="68">
                  <c:v>3663029.1516429186</c:v>
                </c:pt>
                <c:pt idx="69">
                  <c:v>3654029.5552155972</c:v>
                </c:pt>
                <c:pt idx="70">
                  <c:v>3645052.8208584785</c:v>
                </c:pt>
                <c:pt idx="71">
                  <c:v>3636098.8906228542</c:v>
                </c:pt>
                <c:pt idx="72">
                  <c:v>3627167.706707716</c:v>
                </c:pt>
                <c:pt idx="73">
                  <c:v>3618259.2114572525</c:v>
                </c:pt>
                <c:pt idx="74">
                  <c:v>3609373.3473629951</c:v>
                </c:pt>
                <c:pt idx="75">
                  <c:v>3600510.0570617914</c:v>
                </c:pt>
                <c:pt idx="76">
                  <c:v>3591669.2833359241</c:v>
                </c:pt>
                <c:pt idx="77">
                  <c:v>3582850.969112277</c:v>
                </c:pt>
                <c:pt idx="78">
                  <c:v>3574055.0574634075</c:v>
                </c:pt>
                <c:pt idx="79">
                  <c:v>3565281.4916052818</c:v>
                </c:pt>
                <c:pt idx="80">
                  <c:v>3556530.2148983479</c:v>
                </c:pt>
                <c:pt idx="81">
                  <c:v>3547801.1708464622</c:v>
                </c:pt>
                <c:pt idx="82">
                  <c:v>3539094.3030967712</c:v>
                </c:pt>
                <c:pt idx="83">
                  <c:v>3530409.5554391146</c:v>
                </c:pt>
                <c:pt idx="84">
                  <c:v>3521746.8718057871</c:v>
                </c:pt>
                <c:pt idx="85">
                  <c:v>3513106.1962715387</c:v>
                </c:pt>
                <c:pt idx="86">
                  <c:v>3504487.4730527401</c:v>
                </c:pt>
                <c:pt idx="87">
                  <c:v>3495890.6465072632</c:v>
                </c:pt>
                <c:pt idx="88">
                  <c:v>3487315.661133647</c:v>
                </c:pt>
                <c:pt idx="89">
                  <c:v>3478762.4615715742</c:v>
                </c:pt>
                <c:pt idx="90">
                  <c:v>3470230.9926009178</c:v>
                </c:pt>
                <c:pt idx="91">
                  <c:v>3461721.1991413832</c:v>
                </c:pt>
                <c:pt idx="92">
                  <c:v>3453233.0262528658</c:v>
                </c:pt>
                <c:pt idx="93">
                  <c:v>3444766.4191336632</c:v>
                </c:pt>
                <c:pt idx="94">
                  <c:v>3436321.3231213093</c:v>
                </c:pt>
                <c:pt idx="95">
                  <c:v>3427897.6836928129</c:v>
                </c:pt>
                <c:pt idx="96">
                  <c:v>3419495.4464621544</c:v>
                </c:pt>
                <c:pt idx="97">
                  <c:v>3411114.557181716</c:v>
                </c:pt>
                <c:pt idx="98">
                  <c:v>3402754.9617413282</c:v>
                </c:pt>
                <c:pt idx="99">
                  <c:v>3394416.6061683893</c:v>
                </c:pt>
                <c:pt idx="100">
                  <c:v>3386099.4366259575</c:v>
                </c:pt>
                <c:pt idx="101">
                  <c:v>3377803.3994156122</c:v>
                </c:pt>
                <c:pt idx="102">
                  <c:v>3369528.440972805</c:v>
                </c:pt>
                <c:pt idx="103">
                  <c:v>3361274.5078701973</c:v>
                </c:pt>
                <c:pt idx="104">
                  <c:v>3353041.5468156338</c:v>
                </c:pt>
                <c:pt idx="105">
                  <c:v>3344829.5046514273</c:v>
                </c:pt>
                <c:pt idx="106">
                  <c:v>3336638.3283559084</c:v>
                </c:pt>
                <c:pt idx="107">
                  <c:v>3328467.9650403261</c:v>
                </c:pt>
                <c:pt idx="108">
                  <c:v>3320318.3619513512</c:v>
                </c:pt>
                <c:pt idx="109">
                  <c:v>3312189.4664683342</c:v>
                </c:pt>
                <c:pt idx="110">
                  <c:v>3304081.2261044979</c:v>
                </c:pt>
                <c:pt idx="111">
                  <c:v>3295993.5885064602</c:v>
                </c:pt>
                <c:pt idx="112">
                  <c:v>3287926.5014529228</c:v>
                </c:pt>
                <c:pt idx="113">
                  <c:v>3279879.9128550291</c:v>
                </c:pt>
                <c:pt idx="114">
                  <c:v>3271853.7707568407</c:v>
                </c:pt>
                <c:pt idx="115">
                  <c:v>3263848.023332715</c:v>
                </c:pt>
                <c:pt idx="116">
                  <c:v>3255862.6188899279</c:v>
                </c:pt>
                <c:pt idx="117">
                  <c:v>3247897.505865097</c:v>
                </c:pt>
                <c:pt idx="118">
                  <c:v>3239952.6328274012</c:v>
                </c:pt>
                <c:pt idx="119">
                  <c:v>3232027.948474884</c:v>
                </c:pt>
                <c:pt idx="120">
                  <c:v>3224123.4016364813</c:v>
                </c:pt>
                <c:pt idx="121">
                  <c:v>3216238.941270709</c:v>
                </c:pt>
                <c:pt idx="122">
                  <c:v>3208374.5164648294</c:v>
                </c:pt>
                <c:pt idx="123">
                  <c:v>3200530.076436758</c:v>
                </c:pt>
                <c:pt idx="124">
                  <c:v>3192705.5705310106</c:v>
                </c:pt>
                <c:pt idx="125">
                  <c:v>3184900.9482223988</c:v>
                </c:pt>
                <c:pt idx="126">
                  <c:v>3177116.159112215</c:v>
                </c:pt>
                <c:pt idx="127">
                  <c:v>3169351.1529314518</c:v>
                </c:pt>
                <c:pt idx="128">
                  <c:v>3161605.8795366287</c:v>
                </c:pt>
                <c:pt idx="129">
                  <c:v>3153880.2889122963</c:v>
                </c:pt>
                <c:pt idx="130">
                  <c:v>3146174.3311700821</c:v>
                </c:pt>
                <c:pt idx="131">
                  <c:v>3138487.9565471411</c:v>
                </c:pt>
                <c:pt idx="132">
                  <c:v>3130821.1154077053</c:v>
                </c:pt>
                <c:pt idx="133">
                  <c:v>3123173.7582411766</c:v>
                </c:pt>
                <c:pt idx="134">
                  <c:v>3115545.8356627226</c:v>
                </c:pt>
                <c:pt idx="135">
                  <c:v>3107937.2984134555</c:v>
                </c:pt>
                <c:pt idx="136">
                  <c:v>3100348.0973578095</c:v>
                </c:pt>
                <c:pt idx="137">
                  <c:v>3092778.1834859252</c:v>
                </c:pt>
                <c:pt idx="138">
                  <c:v>3085227.5079114437</c:v>
                </c:pt>
                <c:pt idx="139">
                  <c:v>3077696.0218736529</c:v>
                </c:pt>
                <c:pt idx="140">
                  <c:v>3070183.6767325997</c:v>
                </c:pt>
                <c:pt idx="141">
                  <c:v>3062690.4239740372</c:v>
                </c:pt>
                <c:pt idx="142">
                  <c:v>3055216.215205729</c:v>
                </c:pt>
                <c:pt idx="143">
                  <c:v>3047761.002158165</c:v>
                </c:pt>
                <c:pt idx="144">
                  <c:v>3040324.73668468</c:v>
                </c:pt>
                <c:pt idx="145">
                  <c:v>3032907.3707597852</c:v>
                </c:pt>
                <c:pt idx="146">
                  <c:v>3025508.8564805984</c:v>
                </c:pt>
                <c:pt idx="147">
                  <c:v>3018129.1460648775</c:v>
                </c:pt>
                <c:pt idx="148">
                  <c:v>3010768.1918525696</c:v>
                </c:pt>
                <c:pt idx="149">
                  <c:v>3003425.94630301</c:v>
                </c:pt>
                <c:pt idx="150">
                  <c:v>2996102.3619976044</c:v>
                </c:pt>
                <c:pt idx="151">
                  <c:v>2988797.3916371465</c:v>
                </c:pt>
                <c:pt idx="152">
                  <c:v>2981510.9880420566</c:v>
                </c:pt>
                <c:pt idx="153">
                  <c:v>2974243.1041527987</c:v>
                </c:pt>
                <c:pt idx="154">
                  <c:v>2966993.6930292845</c:v>
                </c:pt>
                <c:pt idx="155">
                  <c:v>2959762.7078500986</c:v>
                </c:pt>
                <c:pt idx="156">
                  <c:v>2952550.1019125581</c:v>
                </c:pt>
                <c:pt idx="157">
                  <c:v>2945355.8286325336</c:v>
                </c:pt>
                <c:pt idx="158">
                  <c:v>2938179.8415434361</c:v>
                </c:pt>
                <c:pt idx="159">
                  <c:v>2931022.0942977667</c:v>
                </c:pt>
                <c:pt idx="160">
                  <c:v>2923882.5406640768</c:v>
                </c:pt>
                <c:pt idx="161">
                  <c:v>2916761.134528935</c:v>
                </c:pt>
                <c:pt idx="162">
                  <c:v>2909657.829895556</c:v>
                </c:pt>
                <c:pt idx="163">
                  <c:v>2902572.5808839202</c:v>
                </c:pt>
                <c:pt idx="164">
                  <c:v>2895505.3417297006</c:v>
                </c:pt>
                <c:pt idx="165">
                  <c:v>2888456.0667857528</c:v>
                </c:pt>
                <c:pt idx="166">
                  <c:v>2881424.7105200291</c:v>
                </c:pt>
                <c:pt idx="167">
                  <c:v>2874411.2275150418</c:v>
                </c:pt>
                <c:pt idx="168">
                  <c:v>2867415.5724698901</c:v>
                </c:pt>
                <c:pt idx="169">
                  <c:v>2860437.7001978755</c:v>
                </c:pt>
                <c:pt idx="170">
                  <c:v>2853477.5656268001</c:v>
                </c:pt>
                <c:pt idx="171">
                  <c:v>2846535.1237988472</c:v>
                </c:pt>
                <c:pt idx="172">
                  <c:v>2839610.3298698664</c:v>
                </c:pt>
                <c:pt idx="173">
                  <c:v>2832703.1391097903</c:v>
                </c:pt>
                <c:pt idx="174">
                  <c:v>2825813.5069016218</c:v>
                </c:pt>
                <c:pt idx="175">
                  <c:v>2818941.3887424469</c:v>
                </c:pt>
                <c:pt idx="176">
                  <c:v>2812086.7402402163</c:v>
                </c:pt>
                <c:pt idx="177">
                  <c:v>2805249.5171171427</c:v>
                </c:pt>
                <c:pt idx="178">
                  <c:v>2798429.6752076149</c:v>
                </c:pt>
                <c:pt idx="179">
                  <c:v>2791627.1704564095</c:v>
                </c:pt>
                <c:pt idx="180">
                  <c:v>2784841.9589220881</c:v>
                </c:pt>
                <c:pt idx="181">
                  <c:v>2778073.9967724681</c:v>
                </c:pt>
                <c:pt idx="182">
                  <c:v>2771323.2402889132</c:v>
                </c:pt>
                <c:pt idx="183">
                  <c:v>2764589.6458613276</c:v>
                </c:pt>
                <c:pt idx="184">
                  <c:v>2757873.169991374</c:v>
                </c:pt>
                <c:pt idx="185">
                  <c:v>2751173.7692911625</c:v>
                </c:pt>
                <c:pt idx="186">
                  <c:v>2744491.4004817605</c:v>
                </c:pt>
                <c:pt idx="187">
                  <c:v>2737826.0203949213</c:v>
                </c:pt>
                <c:pt idx="188">
                  <c:v>2731177.5859715939</c:v>
                </c:pt>
                <c:pt idx="189">
                  <c:v>2724546.0542618036</c:v>
                </c:pt>
                <c:pt idx="190">
                  <c:v>2717931.3824236989</c:v>
                </c:pt>
                <c:pt idx="191">
                  <c:v>2711333.5277259946</c:v>
                </c:pt>
                <c:pt idx="192">
                  <c:v>2704752.4475434422</c:v>
                </c:pt>
                <c:pt idx="193">
                  <c:v>2698188.0993609428</c:v>
                </c:pt>
                <c:pt idx="194">
                  <c:v>2691640.4407689571</c:v>
                </c:pt>
                <c:pt idx="195">
                  <c:v>2685109.4294676781</c:v>
                </c:pt>
                <c:pt idx="196">
                  <c:v>2678595.0232630372</c:v>
                </c:pt>
                <c:pt idx="197">
                  <c:v>2672097.1800683737</c:v>
                </c:pt>
                <c:pt idx="198">
                  <c:v>2665615.8579039574</c:v>
                </c:pt>
                <c:pt idx="199">
                  <c:v>2659151.0148962736</c:v>
                </c:pt>
                <c:pt idx="200">
                  <c:v>2652702.6092776656</c:v>
                </c:pt>
                <c:pt idx="201">
                  <c:v>2646270.5993869901</c:v>
                </c:pt>
                <c:pt idx="202">
                  <c:v>2639854.9436683059</c:v>
                </c:pt>
                <c:pt idx="203">
                  <c:v>2633455.6006709337</c:v>
                </c:pt>
                <c:pt idx="204">
                  <c:v>2627072.5290496349</c:v>
                </c:pt>
                <c:pt idx="205">
                  <c:v>2620705.6875638366</c:v>
                </c:pt>
                <c:pt idx="206">
                  <c:v>2614355.0350771546</c:v>
                </c:pt>
                <c:pt idx="207">
                  <c:v>2608020.5305580497</c:v>
                </c:pt>
                <c:pt idx="208">
                  <c:v>2601702.1330786347</c:v>
                </c:pt>
                <c:pt idx="209">
                  <c:v>2595399.8018149137</c:v>
                </c:pt>
                <c:pt idx="210">
                  <c:v>2589113.4960467219</c:v>
                </c:pt>
                <c:pt idx="211">
                  <c:v>2582843.1751561761</c:v>
                </c:pt>
                <c:pt idx="212">
                  <c:v>2576588.7986294627</c:v>
                </c:pt>
                <c:pt idx="213">
                  <c:v>2570350.326054275</c:v>
                </c:pt>
                <c:pt idx="214">
                  <c:v>2564127.7171224952</c:v>
                </c:pt>
                <c:pt idx="215">
                  <c:v>2557920.9316260815</c:v>
                </c:pt>
                <c:pt idx="216">
                  <c:v>2551729.9294608235</c:v>
                </c:pt>
                <c:pt idx="217">
                  <c:v>2545554.6706225276</c:v>
                </c:pt>
                <c:pt idx="218">
                  <c:v>2539395.1152099967</c:v>
                </c:pt>
                <c:pt idx="219">
                  <c:v>2533251.2234219313</c:v>
                </c:pt>
                <c:pt idx="220">
                  <c:v>2527122.9555586576</c:v>
                </c:pt>
                <c:pt idx="221">
                  <c:v>596416.35700425878</c:v>
                </c:pt>
                <c:pt idx="222">
                  <c:v>586443.7098771967</c:v>
                </c:pt>
                <c:pt idx="223">
                  <c:v>576626.23197458684</c:v>
                </c:pt>
                <c:pt idx="224">
                  <c:v>566961.60939640924</c:v>
                </c:pt>
                <c:pt idx="225">
                  <c:v>557447.56181158498</c:v>
                </c:pt>
                <c:pt idx="226">
                  <c:v>548081.841980014</c:v>
                </c:pt>
                <c:pt idx="227">
                  <c:v>538862.23528152704</c:v>
                </c:pt>
                <c:pt idx="228">
                  <c:v>529786.55925109982</c:v>
                </c:pt>
                <c:pt idx="229">
                  <c:v>520852.66312102228</c:v>
                </c:pt>
                <c:pt idx="230">
                  <c:v>512058.42736919969</c:v>
                </c:pt>
                <c:pt idx="231">
                  <c:v>503401.76327386871</c:v>
                </c:pt>
                <c:pt idx="232">
                  <c:v>494880.61247467622</c:v>
                </c:pt>
                <c:pt idx="233">
                  <c:v>486492.94653981552</c:v>
                </c:pt>
                <c:pt idx="234">
                  <c:v>478236.76653927565</c:v>
                </c:pt>
                <c:pt idx="235">
                  <c:v>470110.10262414813</c:v>
                </c:pt>
                <c:pt idx="236">
                  <c:v>462111.01361171156</c:v>
                </c:pt>
                <c:pt idx="237">
                  <c:v>454237.58657654747</c:v>
                </c:pt>
                <c:pt idx="238">
                  <c:v>446487.93644726649</c:v>
                </c:pt>
                <c:pt idx="239">
                  <c:v>438860.20560894161</c:v>
                </c:pt>
                <c:pt idx="240">
                  <c:v>431352.56351110712</c:v>
                </c:pt>
                <c:pt idx="241">
                  <c:v>423963.20628141612</c:v>
                </c:pt>
                <c:pt idx="242">
                  <c:v>416690.35634452105</c:v>
                </c:pt>
                <c:pt idx="243">
                  <c:v>409532.26204644889</c:v>
                </c:pt>
                <c:pt idx="244">
                  <c:v>402487.19728434086</c:v>
                </c:pt>
                <c:pt idx="245">
                  <c:v>395553.46114112064</c:v>
                </c:pt>
                <c:pt idx="246">
                  <c:v>388729.37752577662</c:v>
                </c:pt>
                <c:pt idx="247">
                  <c:v>382013.29481809959</c:v>
                </c:pt>
                <c:pt idx="248">
                  <c:v>375403.58551904559</c:v>
                </c:pt>
                <c:pt idx="249">
                  <c:v>368898.64590557292</c:v>
                </c:pt>
                <c:pt idx="250">
                  <c:v>362496.89569057152</c:v>
                </c:pt>
                <c:pt idx="251">
                  <c:v>356196.77768754028</c:v>
                </c:pt>
                <c:pt idx="252">
                  <c:v>349996.75747988187</c:v>
                </c:pt>
                <c:pt idx="253">
                  <c:v>343895.32309508882</c:v>
                </c:pt>
                <c:pt idx="254">
                  <c:v>337890.98468324356</c:v>
                </c:pt>
                <c:pt idx="255">
                  <c:v>331982.27420038357</c:v>
                </c:pt>
                <c:pt idx="256">
                  <c:v>326167.74509591237</c:v>
                </c:pt>
                <c:pt idx="257">
                  <c:v>320445.97200488113</c:v>
                </c:pt>
                <c:pt idx="258">
                  <c:v>314815.55044421926</c:v>
                </c:pt>
                <c:pt idx="259">
                  <c:v>309275.09651352838</c:v>
                </c:pt>
                <c:pt idx="260">
                  <c:v>303823.24659994245</c:v>
                </c:pt>
                <c:pt idx="261">
                  <c:v>298458.65708719008</c:v>
                </c:pt>
                <c:pt idx="262">
                  <c:v>293180.00406885706</c:v>
                </c:pt>
                <c:pt idx="263">
                  <c:v>287985.98306548968</c:v>
                </c:pt>
                <c:pt idx="264">
                  <c:v>282875.30874593928</c:v>
                </c:pt>
                <c:pt idx="265">
                  <c:v>277846.71465250291</c:v>
                </c:pt>
                <c:pt idx="266">
                  <c:v>272898.95292986371</c:v>
                </c:pt>
                <c:pt idx="267">
                  <c:v>268030.79405818693</c:v>
                </c:pt>
                <c:pt idx="268">
                  <c:v>263241.02658953145</c:v>
                </c:pt>
                <c:pt idx="269">
                  <c:v>258528.4568883907</c:v>
                </c:pt>
                <c:pt idx="270">
                  <c:v>253891.90887565538</c:v>
                </c:pt>
                <c:pt idx="271">
                  <c:v>249330.22377635725</c:v>
                </c:pt>
                <c:pt idx="272">
                  <c:v>244842.25987078622</c:v>
                </c:pt>
                <c:pt idx="273">
                  <c:v>240426.89224936068</c:v>
                </c:pt>
                <c:pt idx="274">
                  <c:v>236083.01257077605</c:v>
                </c:pt>
                <c:pt idx="275">
                  <c:v>231809.52882365882</c:v>
                </c:pt>
                <c:pt idx="276">
                  <c:v>227605.36509163678</c:v>
                </c:pt>
                <c:pt idx="277">
                  <c:v>223469.46132156067</c:v>
                </c:pt>
                <c:pt idx="278">
                  <c:v>219400.77309532277</c:v>
                </c:pt>
                <c:pt idx="279">
                  <c:v>215398.27140445635</c:v>
                </c:pt>
                <c:pt idx="280">
                  <c:v>211460.94242843986</c:v>
                </c:pt>
                <c:pt idx="281">
                  <c:v>207587.78731568344</c:v>
                </c:pt>
                <c:pt idx="282">
                  <c:v>203777.82196791749</c:v>
                </c:pt>
                <c:pt idx="283">
                  <c:v>200030.07682754006</c:v>
                </c:pt>
                <c:pt idx="284">
                  <c:v>196343.59666791931</c:v>
                </c:pt>
                <c:pt idx="285">
                  <c:v>192717.44038676098</c:v>
                </c:pt>
                <c:pt idx="286">
                  <c:v>189150.68080235552</c:v>
                </c:pt>
                <c:pt idx="287">
                  <c:v>185642.40445277654</c:v>
                </c:pt>
                <c:pt idx="288">
                  <c:v>182191.71139775496</c:v>
                </c:pt>
                <c:pt idx="289">
                  <c:v>178797.71502362844</c:v>
                </c:pt>
                <c:pt idx="290">
                  <c:v>175459.54185078852</c:v>
                </c:pt>
                <c:pt idx="291">
                  <c:v>172176.33134410903</c:v>
                </c:pt>
                <c:pt idx="292">
                  <c:v>168947.23572581541</c:v>
                </c:pt>
                <c:pt idx="293">
                  <c:v>165771.41979124676</c:v>
                </c:pt>
                <c:pt idx="294">
                  <c:v>162648.06072705053</c:v>
                </c:pt>
                <c:pt idx="295">
                  <c:v>159576.34793205094</c:v>
                </c:pt>
                <c:pt idx="296">
                  <c:v>156555.48284066655</c:v>
                </c:pt>
                <c:pt idx="297">
                  <c:v>153584.67874876317</c:v>
                </c:pt>
                <c:pt idx="298">
                  <c:v>150663.16064210236</c:v>
                </c:pt>
                <c:pt idx="299">
                  <c:v>147790.16502706427</c:v>
                </c:pt>
                <c:pt idx="300">
                  <c:v>144964.93976392504</c:v>
                </c:pt>
                <c:pt idx="301">
                  <c:v>142186.74390245602</c:v>
                </c:pt>
                <c:pt idx="302">
                  <c:v>139454.84751977492</c:v>
                </c:pt>
                <c:pt idx="303">
                  <c:v>136768.53156069852</c:v>
                </c:pt>
                <c:pt idx="304">
                  <c:v>134127.08768011164</c:v>
                </c:pt>
                <c:pt idx="305">
                  <c:v>131529.81808780786</c:v>
                </c:pt>
                <c:pt idx="306">
                  <c:v>128976.03539543319</c:v>
                </c:pt>
                <c:pt idx="307">
                  <c:v>126465.06246551638</c:v>
                </c:pt>
                <c:pt idx="308">
                  <c:v>123996.23226293596</c:v>
                </c:pt>
                <c:pt idx="309">
                  <c:v>121568.88770809537</c:v>
                </c:pt>
                <c:pt idx="310">
                  <c:v>119182.38153263228</c:v>
                </c:pt>
                <c:pt idx="311">
                  <c:v>116836.07613673573</c:v>
                </c:pt>
                <c:pt idx="312">
                  <c:v>114529.34344890155</c:v>
                </c:pt>
                <c:pt idx="313">
                  <c:v>112261.5647874088</c:v>
                </c:pt>
                <c:pt idx="314">
                  <c:v>110032.13072387641</c:v>
                </c:pt>
                <c:pt idx="315">
                  <c:v>107840.44094878575</c:v>
                </c:pt>
                <c:pt idx="316">
                  <c:v>105685.90413883608</c:v>
                </c:pt>
                <c:pt idx="317">
                  <c:v>103567.93782629445</c:v>
                </c:pt>
                <c:pt idx="318">
                  <c:v>101485.96827009413</c:v>
                </c:pt>
                <c:pt idx="319">
                  <c:v>99439.430328959133</c:v>
                </c:pt>
                <c:pt idx="320">
                  <c:v>97427.767336028628</c:v>
                </c:pt>
                <c:pt idx="321">
                  <c:v>95450.430975632276</c:v>
                </c:pt>
                <c:pt idx="322">
                  <c:v>93506.88116152212</c:v>
                </c:pt>
                <c:pt idx="323">
                  <c:v>91596.585917070974</c:v>
                </c:pt>
                <c:pt idx="324">
                  <c:v>89719.021256978624</c:v>
                </c:pt>
                <c:pt idx="325">
                  <c:v>87873.671070872108</c:v>
                </c:pt>
                <c:pt idx="326">
                  <c:v>86060.027008379344</c:v>
                </c:pt>
                <c:pt idx="327">
                  <c:v>84277.588365976699</c:v>
                </c:pt>
                <c:pt idx="328">
                  <c:v>82525.861975399544</c:v>
                </c:pt>
                <c:pt idx="329">
                  <c:v>80804.362093647476</c:v>
                </c:pt>
                <c:pt idx="330">
                  <c:v>79112.610294582788</c:v>
                </c:pt>
                <c:pt idx="331">
                  <c:v>77450.13536206563</c:v>
                </c:pt>
                <c:pt idx="332">
                  <c:v>75816.473184602801</c:v>
                </c:pt>
                <c:pt idx="333">
                  <c:v>74211.166651545092</c:v>
                </c:pt>
                <c:pt idx="334">
                  <c:v>72633.765550718876</c:v>
                </c:pt>
                <c:pt idx="335">
                  <c:v>71083.826467583189</c:v>
                </c:pt>
                <c:pt idx="336">
                  <c:v>69560.912685759366</c:v>
                </c:pt>
                <c:pt idx="337">
                  <c:v>68064.594089033315</c:v>
                </c:pt>
                <c:pt idx="338">
                  <c:v>66594.447064781329</c:v>
                </c:pt>
                <c:pt idx="339">
                  <c:v>65150.054408692406</c:v>
                </c:pt>
                <c:pt idx="340">
                  <c:v>63731.005230950424</c:v>
                </c:pt>
                <c:pt idx="341">
                  <c:v>62336.894863706315</c:v>
                </c:pt>
                <c:pt idx="342">
                  <c:v>60967.324769918225</c:v>
                </c:pt>
                <c:pt idx="343">
                  <c:v>59621.902453408809</c:v>
                </c:pt>
                <c:pt idx="344">
                  <c:v>58300.241370354197</c:v>
                </c:pt>
                <c:pt idx="345">
                  <c:v>57001.960841897177</c:v>
                </c:pt>
                <c:pt idx="346">
                  <c:v>55726.685968128499</c:v>
                </c:pt>
                <c:pt idx="347">
                  <c:v>54474.047543234541</c:v>
                </c:pt>
                <c:pt idx="348">
                  <c:v>53243.681971868733</c:v>
                </c:pt>
                <c:pt idx="349">
                  <c:v>52035.231186765828</c:v>
                </c:pt>
                <c:pt idx="350">
                  <c:v>50848.34256749734</c:v>
                </c:pt>
                <c:pt idx="351">
                  <c:v>49682.668860420294</c:v>
                </c:pt>
                <c:pt idx="352">
                  <c:v>48537.868099738203</c:v>
                </c:pt>
                <c:pt idx="353">
                  <c:v>47413.603529738204</c:v>
                </c:pt>
                <c:pt idx="354">
                  <c:v>46309.54352814061</c:v>
                </c:pt>
                <c:pt idx="355">
                  <c:v>45225.361530519964</c:v>
                </c:pt>
                <c:pt idx="356">
                  <c:v>44160.735955845681</c:v>
                </c:pt>
                <c:pt idx="357">
                  <c:v>43115.350133060987</c:v>
                </c:pt>
                <c:pt idx="358">
                  <c:v>42088.892228783421</c:v>
                </c:pt>
                <c:pt idx="359">
                  <c:v>41081.055175922076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0-2446-9BF0-64DEE74FC4C9}"/>
            </c:ext>
          </c:extLst>
        </c:ser>
        <c:ser>
          <c:idx val="1"/>
          <c:order val="1"/>
          <c:tx>
            <c:v>Companion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50'!$G$2:$G$361</c:f>
              <c:numCache>
                <c:formatCode>"$"#,##0.00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1924593.9150164984</c:v>
                </c:pt>
                <c:pt idx="222">
                  <c:v>1928469.4234318696</c:v>
                </c:pt>
                <c:pt idx="223">
                  <c:v>1932205.2680509239</c:v>
                </c:pt>
                <c:pt idx="224">
                  <c:v>1935803.723474253</c:v>
                </c:pt>
                <c:pt idx="225">
                  <c:v>1939267.0308340602</c:v>
                </c:pt>
                <c:pt idx="226">
                  <c:v>1942597.3982699774</c:v>
                </c:pt>
                <c:pt idx="227">
                  <c:v>1945797.0014021993</c:v>
                </c:pt>
                <c:pt idx="228">
                  <c:v>1948867.9837932289</c:v>
                </c:pt>
                <c:pt idx="229">
                  <c:v>1951812.4574077353</c:v>
                </c:pt>
                <c:pt idx="230">
                  <c:v>1954632.5030631796</c:v>
                </c:pt>
                <c:pt idx="231">
                  <c:v>1957330.1708740853</c:v>
                </c:pt>
                <c:pt idx="232">
                  <c:v>1959907.4806921519</c:v>
                </c:pt>
                <c:pt idx="233">
                  <c:v>1962366.4225377776</c:v>
                </c:pt>
                <c:pt idx="234">
                  <c:v>1964708.9570271969</c:v>
                </c:pt>
                <c:pt idx="235">
                  <c:v>1966937.0157926977</c:v>
                </c:pt>
                <c:pt idx="236">
                  <c:v>1969052.5018967018</c:v>
                </c:pt>
                <c:pt idx="237">
                  <c:v>1971057.2902414836</c:v>
                </c:pt>
                <c:pt idx="238">
                  <c:v>1972953.2279717587</c:v>
                </c:pt>
                <c:pt idx="239">
                  <c:v>1974742.1348717734</c:v>
                </c:pt>
                <c:pt idx="240">
                  <c:v>1976425.8037567101</c:v>
                </c:pt>
                <c:pt idx="241">
                  <c:v>1978006.0008602515</c:v>
                </c:pt>
                <c:pt idx="242">
                  <c:v>1979484.466214031</c:v>
                </c:pt>
                <c:pt idx="243">
                  <c:v>1980862.91402293</c:v>
                </c:pt>
                <c:pt idx="244">
                  <c:v>1982143.0330368876</c:v>
                </c:pt>
                <c:pt idx="245">
                  <c:v>1983326.4869132228</c:v>
                </c:pt>
                <c:pt idx="246">
                  <c:v>1984414.9145794809</c:v>
                </c:pt>
                <c:pt idx="247">
                  <c:v>1985409.9305847622</c:v>
                </c:pt>
                <c:pt idx="248">
                  <c:v>1986313.1254522204</c:v>
                </c:pt>
                <c:pt idx="249">
                  <c:v>1987126.0660222284</c:v>
                </c:pt>
                <c:pt idx="250">
                  <c:v>1987850.2957928963</c:v>
                </c:pt>
                <c:pt idx="251">
                  <c:v>1988487.3352551255</c:v>
                </c:pt>
                <c:pt idx="252">
                  <c:v>1989038.6822223607</c:v>
                </c:pt>
                <c:pt idx="253">
                  <c:v>1989505.8121575657</c:v>
                </c:pt>
                <c:pt idx="254">
                  <c:v>1989890.178492697</c:v>
                </c:pt>
                <c:pt idx="255">
                  <c:v>1990193.2129473649</c:v>
                </c:pt>
                <c:pt idx="256">
                  <c:v>1990416.3258385919</c:v>
                </c:pt>
                <c:pt idx="257">
                  <c:v>1990560.9063905273</c:v>
                </c:pt>
                <c:pt idx="258">
                  <c:v>1990628.3230365478</c:v>
                </c:pt>
                <c:pt idx="259">
                  <c:v>1990619.9237187915</c:v>
                </c:pt>
                <c:pt idx="260">
                  <c:v>1990537.0361834466</c:v>
                </c:pt>
                <c:pt idx="261">
                  <c:v>1990380.9682703782</c:v>
                </c:pt>
                <c:pt idx="262">
                  <c:v>1990153.0082010869</c:v>
                </c:pt>
                <c:pt idx="263">
                  <c:v>1989854.4248597883</c:v>
                </c:pt>
                <c:pt idx="264">
                  <c:v>1989486.4680729918</c:v>
                </c:pt>
                <c:pt idx="265">
                  <c:v>1989050.3688842412</c:v>
                </c:pt>
                <c:pt idx="266">
                  <c:v>1988547.3398229387</c:v>
                </c:pt>
                <c:pt idx="267">
                  <c:v>1987978.5751747955</c:v>
                </c:pt>
                <c:pt idx="268">
                  <c:v>1987345.2512410395</c:v>
                </c:pt>
                <c:pt idx="269">
                  <c:v>1986648.5266005266</c:v>
                </c:pt>
                <c:pt idx="270">
                  <c:v>1985889.5423640199</c:v>
                </c:pt>
                <c:pt idx="271">
                  <c:v>1985069.4224276673</c:v>
                </c:pt>
                <c:pt idx="272">
                  <c:v>1984189.2737197392</c:v>
                </c:pt>
                <c:pt idx="273">
                  <c:v>1983250.1864473373</c:v>
                </c:pt>
                <c:pt idx="274">
                  <c:v>1982253.2343369946</c:v>
                </c:pt>
                <c:pt idx="275">
                  <c:v>1981199.4748727828</c:v>
                </c:pt>
                <c:pt idx="276">
                  <c:v>1980089.9495320469</c:v>
                </c:pt>
                <c:pt idx="277">
                  <c:v>1978925.6840148587</c:v>
                </c:pt>
                <c:pt idx="278">
                  <c:v>1977707.688475566</c:v>
                </c:pt>
                <c:pt idx="279">
                  <c:v>1976436.9577430077</c:v>
                </c:pt>
                <c:pt idx="280">
                  <c:v>1975114.4715471864</c:v>
                </c:pt>
                <c:pt idx="281">
                  <c:v>1973741.1947339308</c:v>
                </c:pt>
                <c:pt idx="282">
                  <c:v>1972318.0774825932</c:v>
                </c:pt>
                <c:pt idx="283">
                  <c:v>1970846.055518047</c:v>
                </c:pt>
                <c:pt idx="284">
                  <c:v>1969326.0503195785</c:v>
                </c:pt>
                <c:pt idx="285">
                  <c:v>1967758.9693277292</c:v>
                </c:pt>
                <c:pt idx="286">
                  <c:v>1966145.7061477201</c:v>
                </c:pt>
                <c:pt idx="287">
                  <c:v>1964487.1407510582</c:v>
                </c:pt>
                <c:pt idx="288">
                  <c:v>1962784.1396708013</c:v>
                </c:pt>
                <c:pt idx="289">
                  <c:v>1961037.5561997378</c:v>
                </c:pt>
                <c:pt idx="290">
                  <c:v>1959248.2305795718</c:v>
                </c:pt>
                <c:pt idx="291">
                  <c:v>1957416.990193326</c:v>
                </c:pt>
                <c:pt idx="292">
                  <c:v>1955544.6497493135</c:v>
                </c:pt>
                <c:pt idx="293">
                  <c:v>1953632.0114676105</c:v>
                </c:pt>
                <c:pt idx="294">
                  <c:v>1951679.8652601186</c:v>
                </c:pt>
                <c:pt idx="295">
                  <c:v>1949688.9889098154</c:v>
                </c:pt>
                <c:pt idx="296">
                  <c:v>1947660.1482478138</c:v>
                </c:pt>
                <c:pt idx="297">
                  <c:v>1945594.097325989</c:v>
                </c:pt>
                <c:pt idx="298">
                  <c:v>1943491.578590259</c:v>
                </c:pt>
                <c:pt idx="299">
                  <c:v>1941353.3230473129</c:v>
                </c:pt>
                <c:pt idx="300">
                  <c:v>1939180.0504327798</c:v>
                </c:pt>
                <c:pt idx="301">
                  <c:v>1936972.469375331</c:v>
                </c:pt>
                <c:pt idx="302">
                  <c:v>1934731.2775570555</c:v>
                </c:pt>
                <c:pt idx="303">
                  <c:v>1932457.1618758645</c:v>
                </c:pt>
                <c:pt idx="304">
                  <c:v>1930150.7985993819</c:v>
                </c:pt>
                <c:pt idx="305">
                  <c:v>1927812.8535225177</c:v>
                </c:pt>
                <c:pt idx="306">
                  <c:v>1925443.9821199281</c:v>
                </c:pt>
                <c:pt idx="307">
                  <c:v>1923044.8296944373</c:v>
                </c:pt>
                <c:pt idx="308">
                  <c:v>1920616.0315298322</c:v>
                </c:pt>
                <c:pt idx="309">
                  <c:v>1918158.2130320692</c:v>
                </c:pt>
                <c:pt idx="310">
                  <c:v>1915671.9898791681</c:v>
                </c:pt>
                <c:pt idx="311">
                  <c:v>1913157.9681577408</c:v>
                </c:pt>
                <c:pt idx="312">
                  <c:v>1910616.7445079442</c:v>
                </c:pt>
                <c:pt idx="313">
                  <c:v>1908048.9062592327</c:v>
                </c:pt>
                <c:pt idx="314">
                  <c:v>1905455.03156695</c:v>
                </c:pt>
                <c:pt idx="315">
                  <c:v>1902835.6895475672</c:v>
                </c:pt>
                <c:pt idx="316">
                  <c:v>1900191.4404094936</c:v>
                </c:pt>
                <c:pt idx="317">
                  <c:v>1897522.8355852179</c:v>
                </c:pt>
                <c:pt idx="318">
                  <c:v>1894830.417858093</c:v>
                </c:pt>
                <c:pt idx="319">
                  <c:v>1892114.7214925499</c:v>
                </c:pt>
                <c:pt idx="320">
                  <c:v>1889376.2723539742</c:v>
                </c:pt>
                <c:pt idx="321">
                  <c:v>1886615.5880368487</c:v>
                </c:pt>
                <c:pt idx="322">
                  <c:v>1883833.1779825278</c:v>
                </c:pt>
                <c:pt idx="323">
                  <c:v>1881029.5436019297</c:v>
                </c:pt>
                <c:pt idx="324">
                  <c:v>1878205.1783905672</c:v>
                </c:pt>
                <c:pt idx="325">
                  <c:v>1875360.5680478232</c:v>
                </c:pt>
                <c:pt idx="326">
                  <c:v>1872496.1905892096</c:v>
                </c:pt>
                <c:pt idx="327">
                  <c:v>1869612.5164605258</c:v>
                </c:pt>
                <c:pt idx="328">
                  <c:v>1866710.0086491501</c:v>
                </c:pt>
                <c:pt idx="329">
                  <c:v>1863789.1227934607</c:v>
                </c:pt>
                <c:pt idx="330">
                  <c:v>1860850.3072915128</c:v>
                </c:pt>
                <c:pt idx="331">
                  <c:v>1857894.0034075833</c:v>
                </c:pt>
                <c:pt idx="332">
                  <c:v>1854920.6453768513</c:v>
                </c:pt>
                <c:pt idx="333">
                  <c:v>1851930.6605097298</c:v>
                </c:pt>
                <c:pt idx="334">
                  <c:v>1848924.4692933473</c:v>
                </c:pt>
                <c:pt idx="335">
                  <c:v>1845902.4854931438</c:v>
                </c:pt>
                <c:pt idx="336">
                  <c:v>1842865.1162510812</c:v>
                </c:pt>
                <c:pt idx="337">
                  <c:v>1839812.7621837088</c:v>
                </c:pt>
                <c:pt idx="338">
                  <c:v>1836745.817479728</c:v>
                </c:pt>
                <c:pt idx="339">
                  <c:v>1833664.669993117</c:v>
                </c:pt>
                <c:pt idx="340">
                  <c:v>1830569.701338155</c:v>
                </c:pt>
                <c:pt idx="341">
                  <c:v>1827461.2869812248</c:v>
                </c:pt>
                <c:pt idx="342">
                  <c:v>1824339.7963327426</c:v>
                </c:pt>
                <c:pt idx="343">
                  <c:v>1821205.5928346391</c:v>
                </c:pt>
                <c:pt idx="344">
                  <c:v>1818059.0340515296</c:v>
                </c:pt>
                <c:pt idx="345">
                  <c:v>1814900.4717554681</c:v>
                </c:pt>
                <c:pt idx="346">
                  <c:v>1811730.2520135776</c:v>
                </c:pt>
                <c:pt idx="347">
                  <c:v>1808548.7152719093</c:v>
                </c:pt>
                <c:pt idx="348">
                  <c:v>1805356.1964383663</c:v>
                </c:pt>
                <c:pt idx="349">
                  <c:v>1802153.024965961</c:v>
                </c:pt>
                <c:pt idx="350">
                  <c:v>1798939.5249333032</c:v>
                </c:pt>
                <c:pt idx="351">
                  <c:v>1795716.0151250029</c:v>
                </c:pt>
                <c:pt idx="352">
                  <c:v>1792482.8091093672</c:v>
                </c:pt>
                <c:pt idx="353">
                  <c:v>1789240.2153166123</c:v>
                </c:pt>
                <c:pt idx="354">
                  <c:v>1785988.537115817</c:v>
                </c:pt>
                <c:pt idx="355">
                  <c:v>1782728.072889505</c:v>
                </c:pt>
                <c:pt idx="356">
                  <c:v>1779459.1161084529</c:v>
                </c:pt>
                <c:pt idx="357">
                  <c:v>1776181.9554041158</c:v>
                </c:pt>
                <c:pt idx="358">
                  <c:v>1772896.874642726</c:v>
                </c:pt>
                <c:pt idx="359">
                  <c:v>1769604.1529930886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D0-2446-9BF0-64DEE74FC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816575"/>
        <c:axId val="153010207"/>
      </c:barChart>
      <c:catAx>
        <c:axId val="184816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10207"/>
        <c:crosses val="autoZero"/>
        <c:auto val="1"/>
        <c:lblAlgn val="ctr"/>
        <c:lblOffset val="100"/>
        <c:noMultiLvlLbl val="0"/>
      </c:catAx>
      <c:valAx>
        <c:axId val="15301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1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100'!$B$2:$B$361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6040274.5429775715</c:v>
                </c:pt>
                <c:pt idx="34">
                  <c:v>6005226.5091497898</c:v>
                </c:pt>
                <c:pt idx="35">
                  <c:v>5970368.4801871777</c:v>
                </c:pt>
                <c:pt idx="36">
                  <c:v>5935699.4550124407</c:v>
                </c:pt>
                <c:pt idx="37">
                  <c:v>5901218.4377555847</c:v>
                </c:pt>
                <c:pt idx="38">
                  <c:v>5866924.4377266169</c:v>
                </c:pt>
                <c:pt idx="39">
                  <c:v>5832816.4693883657</c:v>
                </c:pt>
                <c:pt idx="40">
                  <c:v>5798893.5523312092</c:v>
                </c:pt>
                <c:pt idx="41">
                  <c:v>5765154.7112445831</c:v>
                </c:pt>
                <c:pt idx="42">
                  <c:v>5731598.9758931398</c:v>
                </c:pt>
                <c:pt idx="43">
                  <c:v>5698225.38108778</c:v>
                </c:pt>
                <c:pt idx="44">
                  <c:v>5665032.9666615725</c:v>
                </c:pt>
                <c:pt idx="45">
                  <c:v>5632020.7774426937</c:v>
                </c:pt>
                <c:pt idx="46">
                  <c:v>5599187.8632291555</c:v>
                </c:pt>
                <c:pt idx="47">
                  <c:v>5566533.278763175</c:v>
                </c:pt>
                <c:pt idx="48">
                  <c:v>5534056.0837049484</c:v>
                </c:pt>
                <c:pt idx="49">
                  <c:v>5501755.3426074982</c:v>
                </c:pt>
                <c:pt idx="50">
                  <c:v>5469630.1248925924</c:v>
                </c:pt>
                <c:pt idx="51">
                  <c:v>5437679.5048228502</c:v>
                </c:pt>
                <c:pt idx="52">
                  <c:v>5405902.5614796877</c:v>
                </c:pt>
                <c:pt idx="53">
                  <c:v>5374298.3787358999</c:v>
                </c:pt>
                <c:pt idx="54">
                  <c:v>5342866.0452337265</c:v>
                </c:pt>
                <c:pt idx="55">
                  <c:v>5311604.6543560028</c:v>
                </c:pt>
                <c:pt idx="56">
                  <c:v>5280513.3042064905</c:v>
                </c:pt>
                <c:pt idx="57">
                  <c:v>5249591.0975817442</c:v>
                </c:pt>
                <c:pt idx="58">
                  <c:v>5218837.1419487</c:v>
                </c:pt>
                <c:pt idx="59">
                  <c:v>5188250.5494197607</c:v>
                </c:pt>
                <c:pt idx="60">
                  <c:v>5157830.4367288351</c:v>
                </c:pt>
                <c:pt idx="61">
                  <c:v>5127575.9252084494</c:v>
                </c:pt>
                <c:pt idx="62">
                  <c:v>5097486.1407637596</c:v>
                </c:pt>
                <c:pt idx="63">
                  <c:v>5067560.2138518095</c:v>
                </c:pt>
                <c:pt idx="64">
                  <c:v>5037797.2794551849</c:v>
                </c:pt>
                <c:pt idx="65">
                  <c:v>5008196.4770607948</c:v>
                </c:pt>
                <c:pt idx="66">
                  <c:v>4978756.9506347179</c:v>
                </c:pt>
                <c:pt idx="67">
                  <c:v>4949477.8486009836</c:v>
                </c:pt>
                <c:pt idx="68">
                  <c:v>4920358.323816061</c:v>
                </c:pt>
                <c:pt idx="69">
                  <c:v>4891397.5335491896</c:v>
                </c:pt>
                <c:pt idx="70">
                  <c:v>4862594.6394563913</c:v>
                </c:pt>
                <c:pt idx="71">
                  <c:v>4833948.8075591326</c:v>
                </c:pt>
                <c:pt idx="72">
                  <c:v>4805459.2082223892</c:v>
                </c:pt>
                <c:pt idx="73">
                  <c:v>4777125.0161310434</c:v>
                </c:pt>
                <c:pt idx="74">
                  <c:v>4748945.4102678299</c:v>
                </c:pt>
                <c:pt idx="75">
                  <c:v>4720919.5738921165</c:v>
                </c:pt>
                <c:pt idx="76">
                  <c:v>4693046.6945155859</c:v>
                </c:pt>
                <c:pt idx="77">
                  <c:v>4665325.9638826847</c:v>
                </c:pt>
                <c:pt idx="78">
                  <c:v>4637756.5779470205</c:v>
                </c:pt>
                <c:pt idx="79">
                  <c:v>4610337.7368503809</c:v>
                </c:pt>
                <c:pt idx="80">
                  <c:v>4583068.6449010372</c:v>
                </c:pt>
                <c:pt idx="81">
                  <c:v>4555948.5105515718</c:v>
                </c:pt>
                <c:pt idx="82">
                  <c:v>4528976.5463783741</c:v>
                </c:pt>
                <c:pt idx="83">
                  <c:v>4502151.9690592289</c:v>
                </c:pt>
                <c:pt idx="84">
                  <c:v>4475473.999352932</c:v>
                </c:pt>
                <c:pt idx="85">
                  <c:v>4448941.8620780706</c:v>
                </c:pt>
                <c:pt idx="86">
                  <c:v>4422554.7860918045</c:v>
                </c:pt>
                <c:pt idx="87">
                  <c:v>4396312.0042691231</c:v>
                </c:pt>
                <c:pt idx="88">
                  <c:v>4370212.7534811497</c:v>
                </c:pt>
                <c:pt idx="89">
                  <c:v>4344256.2745761871</c:v>
                </c:pt>
                <c:pt idx="90">
                  <c:v>4318441.8123582602</c:v>
                </c:pt>
                <c:pt idx="91">
                  <c:v>4292768.6155655384</c:v>
                </c:pt>
                <c:pt idx="92">
                  <c:v>4267235.9368523359</c:v>
                </c:pt>
                <c:pt idx="93">
                  <c:v>4241843.032766819</c:v>
                </c:pt>
                <c:pt idx="94">
                  <c:v>4216589.1637310982</c:v>
                </c:pt>
                <c:pt idx="95">
                  <c:v>4191473.5940232277</c:v>
                </c:pt>
                <c:pt idx="96">
                  <c:v>4166495.5917541981</c:v>
                </c:pt>
                <c:pt idx="97">
                  <c:v>4141654.428850174</c:v>
                </c:pt>
                <c:pt idx="98">
                  <c:v>4116949.3810320497</c:v>
                </c:pt>
                <c:pt idx="99">
                  <c:v>4092379.7277963758</c:v>
                </c:pt>
                <c:pt idx="100">
                  <c:v>4067944.752394259</c:v>
                </c:pt>
                <c:pt idx="101">
                  <c:v>4043643.7418146133</c:v>
                </c:pt>
                <c:pt idx="102">
                  <c:v>3994951.2546184063</c:v>
                </c:pt>
                <c:pt idx="103">
                  <c:v>3934130.0763034225</c:v>
                </c:pt>
                <c:pt idx="104">
                  <c:v>3874203.3980580568</c:v>
                </c:pt>
                <c:pt idx="105">
                  <c:v>3815158.3642004728</c:v>
                </c:pt>
                <c:pt idx="106">
                  <c:v>3756982.3008539379</c:v>
                </c:pt>
                <c:pt idx="107">
                  <c:v>3699662.7134053707</c:v>
                </c:pt>
                <c:pt idx="108">
                  <c:v>3643187.2839994729</c:v>
                </c:pt>
                <c:pt idx="109">
                  <c:v>3587543.8690672815</c:v>
                </c:pt>
                <c:pt idx="110">
                  <c:v>3532720.4968891144</c:v>
                </c:pt>
                <c:pt idx="111">
                  <c:v>3478705.3651915491</c:v>
                </c:pt>
                <c:pt idx="112">
                  <c:v>3425486.8387768865</c:v>
                </c:pt>
                <c:pt idx="113">
                  <c:v>3373053.4471865296</c:v>
                </c:pt>
                <c:pt idx="114">
                  <c:v>3321393.8823964894</c:v>
                </c:pt>
                <c:pt idx="115">
                  <c:v>3270496.9965436459</c:v>
                </c:pt>
                <c:pt idx="116">
                  <c:v>3220351.7996857762</c:v>
                </c:pt>
                <c:pt idx="117">
                  <c:v>3170947.4575902224</c:v>
                </c:pt>
                <c:pt idx="118">
                  <c:v>3122273.2895556688</c:v>
                </c:pt>
                <c:pt idx="119">
                  <c:v>3074318.7662616074</c:v>
                </c:pt>
                <c:pt idx="120">
                  <c:v>3027073.5076498687</c:v>
                </c:pt>
                <c:pt idx="121">
                  <c:v>2980527.2808340192</c:v>
                </c:pt>
                <c:pt idx="122">
                  <c:v>2934669.9980385602</c:v>
                </c:pt>
                <c:pt idx="123">
                  <c:v>2889491.7145667076</c:v>
                </c:pt>
                <c:pt idx="124">
                  <c:v>2844982.6267955899</c:v>
                </c:pt>
                <c:pt idx="125">
                  <c:v>2801133.0702004433</c:v>
                </c:pt>
                <c:pt idx="126">
                  <c:v>2757933.5174051225</c:v>
                </c:pt>
                <c:pt idx="127">
                  <c:v>2715374.5762608945</c:v>
                </c:pt>
                <c:pt idx="128">
                  <c:v>2673446.987950325</c:v>
                </c:pt>
                <c:pt idx="129">
                  <c:v>2632141.6251190603</c:v>
                </c:pt>
                <c:pt idx="130">
                  <c:v>2591449.4900324941</c:v>
                </c:pt>
                <c:pt idx="131">
                  <c:v>2551361.7127586305</c:v>
                </c:pt>
                <c:pt idx="132">
                  <c:v>2511869.5493757725</c:v>
                </c:pt>
                <c:pt idx="133">
                  <c:v>2472964.3802053034</c:v>
                </c:pt>
                <c:pt idx="134">
                  <c:v>2434637.7080692053</c:v>
                </c:pt>
                <c:pt idx="135">
                  <c:v>2396881.1565715373</c:v>
                </c:pt>
                <c:pt idx="136">
                  <c:v>2359686.4684034884</c:v>
                </c:pt>
                <c:pt idx="137">
                  <c:v>2323045.5036728084</c:v>
                </c:pt>
                <c:pt idx="138">
                  <c:v>2286950.2382556796</c:v>
                </c:pt>
                <c:pt idx="139">
                  <c:v>2251392.762172237</c:v>
                </c:pt>
                <c:pt idx="140">
                  <c:v>2216365.2779833376</c:v>
                </c:pt>
                <c:pt idx="141">
                  <c:v>2181860.0992116332</c:v>
                </c:pt>
                <c:pt idx="142">
                  <c:v>2147869.6487826258</c:v>
                </c:pt>
                <c:pt idx="143">
                  <c:v>2114386.4574887007</c:v>
                </c:pt>
                <c:pt idx="144">
                  <c:v>2081403.162473917</c:v>
                </c:pt>
                <c:pt idx="145">
                  <c:v>2048912.5057399273</c:v>
                </c:pt>
                <c:pt idx="146">
                  <c:v>2016907.3326730281</c:v>
                </c:pt>
                <c:pt idx="147">
                  <c:v>1985380.5905912071</c:v>
                </c:pt>
                <c:pt idx="148">
                  <c:v>1954325.3273118734</c:v>
                </c:pt>
                <c:pt idx="149">
                  <c:v>1923734.6897388548</c:v>
                </c:pt>
                <c:pt idx="150">
                  <c:v>1893601.922470212</c:v>
                </c:pt>
                <c:pt idx="151">
                  <c:v>1863920.3664239645</c:v>
                </c:pt>
                <c:pt idx="152">
                  <c:v>1834683.4574840516</c:v>
                </c:pt>
                <c:pt idx="153">
                  <c:v>1805884.7251647115</c:v>
                </c:pt>
                <c:pt idx="154">
                  <c:v>1777517.7912936062</c:v>
                </c:pt>
                <c:pt idx="155">
                  <c:v>1749576.3687130213</c:v>
                </c:pt>
                <c:pt idx="156">
                  <c:v>1722054.2599993348</c:v>
                </c:pt>
                <c:pt idx="157">
                  <c:v>1694945.3562004566</c:v>
                </c:pt>
                <c:pt idx="158">
                  <c:v>1668243.6355903894</c:v>
                </c:pt>
                <c:pt idx="159">
                  <c:v>1641943.1624420136</c:v>
                </c:pt>
                <c:pt idx="160">
                  <c:v>1616038.0858155638</c:v>
                </c:pt>
                <c:pt idx="161">
                  <c:v>1590522.6383656114</c:v>
                </c:pt>
                <c:pt idx="162">
                  <c:v>1565391.1351632774</c:v>
                </c:pt>
                <c:pt idx="163">
                  <c:v>1540637.9725359082</c:v>
                </c:pt>
                <c:pt idx="164">
                  <c:v>1516257.6269219965</c:v>
                </c:pt>
                <c:pt idx="165">
                  <c:v>1492244.6537430882</c:v>
                </c:pt>
                <c:pt idx="166">
                  <c:v>1468593.6862903535</c:v>
                </c:pt>
                <c:pt idx="167">
                  <c:v>1445299.4346273392</c:v>
                </c:pt>
                <c:pt idx="168">
                  <c:v>1422356.6845080703</c:v>
                </c:pt>
                <c:pt idx="169">
                  <c:v>1399760.2963097245</c:v>
                </c:pt>
                <c:pt idx="170">
                  <c:v>1377505.203980729</c:v>
                </c:pt>
                <c:pt idx="171">
                  <c:v>1355586.4140030742</c:v>
                </c:pt>
                <c:pt idx="172">
                  <c:v>1333999.004369542</c:v>
                </c:pt>
                <c:pt idx="173">
                  <c:v>1312738.1235747784</c:v>
                </c:pt>
                <c:pt idx="174">
                  <c:v>1291798.9896208495</c:v>
                </c:pt>
                <c:pt idx="175">
                  <c:v>1271176.8890363872</c:v>
                </c:pt>
                <c:pt idx="176">
                  <c:v>1250867.1759092659</c:v>
                </c:pt>
                <c:pt idx="177">
                  <c:v>1230865.2709334493</c:v>
                </c:pt>
                <c:pt idx="178">
                  <c:v>1211166.6604685038</c:v>
                </c:pt>
                <c:pt idx="179">
                  <c:v>1191766.8956122175</c:v>
                </c:pt>
                <c:pt idx="180">
                  <c:v>1172661.5912868753</c:v>
                </c:pt>
                <c:pt idx="181">
                  <c:v>1153846.4253373072</c:v>
                </c:pt>
                <c:pt idx="182">
                  <c:v>1135317.1376425773</c:v>
                </c:pt>
                <c:pt idx="183">
                  <c:v>1117069.5292389765</c:v>
                </c:pt>
                <c:pt idx="184">
                  <c:v>1099099.4614562318</c:v>
                </c:pt>
                <c:pt idx="185">
                  <c:v>1081402.8550652489</c:v>
                </c:pt>
                <c:pt idx="186">
                  <c:v>1063975.6894378662</c:v>
                </c:pt>
                <c:pt idx="187">
                  <c:v>1046814.0017184392</c:v>
                </c:pt>
                <c:pt idx="188">
                  <c:v>1029913.8860068694</c:v>
                </c:pt>
                <c:pt idx="189">
                  <c:v>1013271.4925532266</c:v>
                </c:pt>
                <c:pt idx="190">
                  <c:v>996883.02696326375</c:v>
                </c:pt>
                <c:pt idx="191">
                  <c:v>980744.74941582233</c:v>
                </c:pt>
                <c:pt idx="192">
                  <c:v>964852.97388998419</c:v>
                </c:pt>
                <c:pt idx="193">
                  <c:v>949204.06740431488</c:v>
                </c:pt>
                <c:pt idx="194">
                  <c:v>933794.44926558435</c:v>
                </c:pt>
                <c:pt idx="195">
                  <c:v>918620.59032912552</c:v>
                </c:pt>
                <c:pt idx="196">
                  <c:v>903679.01226841658</c:v>
                </c:pt>
                <c:pt idx="197">
                  <c:v>888966.28685576469</c:v>
                </c:pt>
                <c:pt idx="198">
                  <c:v>874479.03525262326</c:v>
                </c:pt>
                <c:pt idx="199">
                  <c:v>860213.92730986327</c:v>
                </c:pt>
                <c:pt idx="200">
                  <c:v>846167.68087800592</c:v>
                </c:pt>
                <c:pt idx="201">
                  <c:v>832337.0611269325</c:v>
                </c:pt>
                <c:pt idx="202">
                  <c:v>818718.87987526506</c:v>
                </c:pt>
                <c:pt idx="203">
                  <c:v>805309.99492896348</c:v>
                </c:pt>
                <c:pt idx="204">
                  <c:v>792107.30942943692</c:v>
                </c:pt>
                <c:pt idx="205">
                  <c:v>779107.77121050656</c:v>
                </c:pt>
                <c:pt idx="206">
                  <c:v>766308.37216446549</c:v>
                </c:pt>
                <c:pt idx="207">
                  <c:v>753706.14761729538</c:v>
                </c:pt>
                <c:pt idx="208">
                  <c:v>741298.17571209371</c:v>
                </c:pt>
                <c:pt idx="209">
                  <c:v>729081.57680163532</c:v>
                </c:pt>
                <c:pt idx="210">
                  <c:v>717053.5128492862</c:v>
                </c:pt>
                <c:pt idx="211">
                  <c:v>705211.18683803082</c:v>
                </c:pt>
                <c:pt idx="212">
                  <c:v>693551.84218834341</c:v>
                </c:pt>
                <c:pt idx="213">
                  <c:v>682072.76218368113</c:v>
                </c:pt>
                <c:pt idx="214">
                  <c:v>670771.26940446347</c:v>
                </c:pt>
                <c:pt idx="215">
                  <c:v>659644.725169532</c:v>
                </c:pt>
                <c:pt idx="216">
                  <c:v>648690.5289859958</c:v>
                </c:pt>
                <c:pt idx="217">
                  <c:v>637906.11800618842</c:v>
                </c:pt>
                <c:pt idx="218">
                  <c:v>627288.96649285778</c:v>
                </c:pt>
                <c:pt idx="219">
                  <c:v>616836.58529131487</c:v>
                </c:pt>
                <c:pt idx="220">
                  <c:v>606546.52130933851</c:v>
                </c:pt>
                <c:pt idx="221">
                  <c:v>596416.35700425878</c:v>
                </c:pt>
                <c:pt idx="222">
                  <c:v>586443.7098771967</c:v>
                </c:pt>
                <c:pt idx="223">
                  <c:v>576626.23197458684</c:v>
                </c:pt>
                <c:pt idx="224">
                  <c:v>566961.60939640924</c:v>
                </c:pt>
                <c:pt idx="225">
                  <c:v>557447.56181158498</c:v>
                </c:pt>
                <c:pt idx="226">
                  <c:v>548081.841980014</c:v>
                </c:pt>
                <c:pt idx="227">
                  <c:v>538862.23528152704</c:v>
                </c:pt>
                <c:pt idx="228">
                  <c:v>529786.55925109982</c:v>
                </c:pt>
                <c:pt idx="229">
                  <c:v>520852.66312102228</c:v>
                </c:pt>
                <c:pt idx="230">
                  <c:v>512058.42736919969</c:v>
                </c:pt>
                <c:pt idx="231">
                  <c:v>503401.76327386871</c:v>
                </c:pt>
                <c:pt idx="232">
                  <c:v>494880.61247467622</c:v>
                </c:pt>
                <c:pt idx="233">
                  <c:v>486492.94653981552</c:v>
                </c:pt>
                <c:pt idx="234">
                  <c:v>478236.76653927565</c:v>
                </c:pt>
                <c:pt idx="235">
                  <c:v>470110.10262414813</c:v>
                </c:pt>
                <c:pt idx="236">
                  <c:v>462111.01361171156</c:v>
                </c:pt>
                <c:pt idx="237">
                  <c:v>454237.58657654747</c:v>
                </c:pt>
                <c:pt idx="238">
                  <c:v>446487.93644726649</c:v>
                </c:pt>
                <c:pt idx="239">
                  <c:v>438860.20560894161</c:v>
                </c:pt>
                <c:pt idx="240">
                  <c:v>431352.56351110712</c:v>
                </c:pt>
                <c:pt idx="241">
                  <c:v>423963.20628141612</c:v>
                </c:pt>
                <c:pt idx="242">
                  <c:v>416690.35634452105</c:v>
                </c:pt>
                <c:pt idx="243">
                  <c:v>409532.26204644889</c:v>
                </c:pt>
                <c:pt idx="244">
                  <c:v>402487.19728434086</c:v>
                </c:pt>
                <c:pt idx="245">
                  <c:v>395553.46114112064</c:v>
                </c:pt>
                <c:pt idx="246">
                  <c:v>388729.37752577662</c:v>
                </c:pt>
                <c:pt idx="247">
                  <c:v>382013.29481809959</c:v>
                </c:pt>
                <c:pt idx="248">
                  <c:v>375403.58551904559</c:v>
                </c:pt>
                <c:pt idx="249">
                  <c:v>368898.64590557292</c:v>
                </c:pt>
                <c:pt idx="250">
                  <c:v>362496.89569057152</c:v>
                </c:pt>
                <c:pt idx="251">
                  <c:v>356196.77768754028</c:v>
                </c:pt>
                <c:pt idx="252">
                  <c:v>349996.75747988187</c:v>
                </c:pt>
                <c:pt idx="253">
                  <c:v>343895.32309508882</c:v>
                </c:pt>
                <c:pt idx="254">
                  <c:v>337890.98468324356</c:v>
                </c:pt>
                <c:pt idx="255">
                  <c:v>331982.27420038357</c:v>
                </c:pt>
                <c:pt idx="256">
                  <c:v>326167.74509591237</c:v>
                </c:pt>
                <c:pt idx="257">
                  <c:v>320445.97200488113</c:v>
                </c:pt>
                <c:pt idx="258">
                  <c:v>314815.55044421926</c:v>
                </c:pt>
                <c:pt idx="259">
                  <c:v>309275.09651352838</c:v>
                </c:pt>
                <c:pt idx="260">
                  <c:v>303823.24659994245</c:v>
                </c:pt>
                <c:pt idx="261">
                  <c:v>298458.65708719008</c:v>
                </c:pt>
                <c:pt idx="262">
                  <c:v>293180.00406885706</c:v>
                </c:pt>
                <c:pt idx="263">
                  <c:v>287985.98306548968</c:v>
                </c:pt>
                <c:pt idx="264">
                  <c:v>282875.30874593928</c:v>
                </c:pt>
                <c:pt idx="265">
                  <c:v>277846.71465250291</c:v>
                </c:pt>
                <c:pt idx="266">
                  <c:v>272898.95292986371</c:v>
                </c:pt>
                <c:pt idx="267">
                  <c:v>268030.79405818693</c:v>
                </c:pt>
                <c:pt idx="268">
                  <c:v>263241.02658953145</c:v>
                </c:pt>
                <c:pt idx="269">
                  <c:v>258528.4568883907</c:v>
                </c:pt>
                <c:pt idx="270">
                  <c:v>253891.90887565538</c:v>
                </c:pt>
                <c:pt idx="271">
                  <c:v>249330.22377635725</c:v>
                </c:pt>
                <c:pt idx="272">
                  <c:v>244842.25987078622</c:v>
                </c:pt>
                <c:pt idx="273">
                  <c:v>240426.89224936068</c:v>
                </c:pt>
                <c:pt idx="274">
                  <c:v>236083.01257077605</c:v>
                </c:pt>
                <c:pt idx="275">
                  <c:v>231809.52882365882</c:v>
                </c:pt>
                <c:pt idx="276">
                  <c:v>227605.36509163678</c:v>
                </c:pt>
                <c:pt idx="277">
                  <c:v>223469.46132156067</c:v>
                </c:pt>
                <c:pt idx="278">
                  <c:v>219400.77309532277</c:v>
                </c:pt>
                <c:pt idx="279">
                  <c:v>215398.27140445635</c:v>
                </c:pt>
                <c:pt idx="280">
                  <c:v>211460.94242843986</c:v>
                </c:pt>
                <c:pt idx="281">
                  <c:v>207587.78731568344</c:v>
                </c:pt>
                <c:pt idx="282">
                  <c:v>203777.82196791749</c:v>
                </c:pt>
                <c:pt idx="283">
                  <c:v>200030.07682754006</c:v>
                </c:pt>
                <c:pt idx="284">
                  <c:v>196343.59666791931</c:v>
                </c:pt>
                <c:pt idx="285">
                  <c:v>192717.44038676098</c:v>
                </c:pt>
                <c:pt idx="286">
                  <c:v>189150.68080235552</c:v>
                </c:pt>
                <c:pt idx="287">
                  <c:v>185642.40445277654</c:v>
                </c:pt>
                <c:pt idx="288">
                  <c:v>182191.71139775496</c:v>
                </c:pt>
                <c:pt idx="289">
                  <c:v>178797.71502362844</c:v>
                </c:pt>
                <c:pt idx="290">
                  <c:v>175459.54185078852</c:v>
                </c:pt>
                <c:pt idx="291">
                  <c:v>172176.33134410903</c:v>
                </c:pt>
                <c:pt idx="292">
                  <c:v>168947.23572581541</c:v>
                </c:pt>
                <c:pt idx="293">
                  <c:v>165771.41979124676</c:v>
                </c:pt>
                <c:pt idx="294">
                  <c:v>162648.06072705053</c:v>
                </c:pt>
                <c:pt idx="295">
                  <c:v>159576.34793205094</c:v>
                </c:pt>
                <c:pt idx="296">
                  <c:v>156555.48284066655</c:v>
                </c:pt>
                <c:pt idx="297">
                  <c:v>153584.67874876317</c:v>
                </c:pt>
                <c:pt idx="298">
                  <c:v>150663.16064210236</c:v>
                </c:pt>
                <c:pt idx="299">
                  <c:v>147790.16502706427</c:v>
                </c:pt>
                <c:pt idx="300">
                  <c:v>144964.93976392504</c:v>
                </c:pt>
                <c:pt idx="301">
                  <c:v>142186.74390245602</c:v>
                </c:pt>
                <c:pt idx="302">
                  <c:v>139454.84751977492</c:v>
                </c:pt>
                <c:pt idx="303">
                  <c:v>136768.53156069852</c:v>
                </c:pt>
                <c:pt idx="304">
                  <c:v>134127.08768011164</c:v>
                </c:pt>
                <c:pt idx="305">
                  <c:v>131529.81808780786</c:v>
                </c:pt>
                <c:pt idx="306">
                  <c:v>128976.03539543319</c:v>
                </c:pt>
                <c:pt idx="307">
                  <c:v>126465.06246551638</c:v>
                </c:pt>
                <c:pt idx="308">
                  <c:v>123996.23226293596</c:v>
                </c:pt>
                <c:pt idx="309">
                  <c:v>121568.88770809537</c:v>
                </c:pt>
                <c:pt idx="310">
                  <c:v>119182.38153263228</c:v>
                </c:pt>
                <c:pt idx="311">
                  <c:v>116836.07613673573</c:v>
                </c:pt>
                <c:pt idx="312">
                  <c:v>114529.34344890155</c:v>
                </c:pt>
                <c:pt idx="313">
                  <c:v>112261.5647874088</c:v>
                </c:pt>
                <c:pt idx="314">
                  <c:v>110032.13072387641</c:v>
                </c:pt>
                <c:pt idx="315">
                  <c:v>107840.44094878575</c:v>
                </c:pt>
                <c:pt idx="316">
                  <c:v>105685.90413883608</c:v>
                </c:pt>
                <c:pt idx="317">
                  <c:v>103567.93782629445</c:v>
                </c:pt>
                <c:pt idx="318">
                  <c:v>101485.96827009413</c:v>
                </c:pt>
                <c:pt idx="319">
                  <c:v>99439.430328959133</c:v>
                </c:pt>
                <c:pt idx="320">
                  <c:v>97427.767336028628</c:v>
                </c:pt>
                <c:pt idx="321">
                  <c:v>95450.430975632276</c:v>
                </c:pt>
                <c:pt idx="322">
                  <c:v>93506.88116152212</c:v>
                </c:pt>
                <c:pt idx="323">
                  <c:v>91596.585917070974</c:v>
                </c:pt>
                <c:pt idx="324">
                  <c:v>89719.021256978624</c:v>
                </c:pt>
                <c:pt idx="325">
                  <c:v>87873.671070872108</c:v>
                </c:pt>
                <c:pt idx="326">
                  <c:v>86060.027008379344</c:v>
                </c:pt>
                <c:pt idx="327">
                  <c:v>84277.588365976699</c:v>
                </c:pt>
                <c:pt idx="328">
                  <c:v>82525.861975399544</c:v>
                </c:pt>
                <c:pt idx="329">
                  <c:v>80804.362093647476</c:v>
                </c:pt>
                <c:pt idx="330">
                  <c:v>79112.610294582788</c:v>
                </c:pt>
                <c:pt idx="331">
                  <c:v>77450.13536206563</c:v>
                </c:pt>
                <c:pt idx="332">
                  <c:v>75816.473184602801</c:v>
                </c:pt>
                <c:pt idx="333">
                  <c:v>74211.166651545092</c:v>
                </c:pt>
                <c:pt idx="334">
                  <c:v>72633.765550718876</c:v>
                </c:pt>
                <c:pt idx="335">
                  <c:v>71083.826467583189</c:v>
                </c:pt>
                <c:pt idx="336">
                  <c:v>69560.912685759366</c:v>
                </c:pt>
                <c:pt idx="337">
                  <c:v>68064.594089033315</c:v>
                </c:pt>
                <c:pt idx="338">
                  <c:v>66594.447064781329</c:v>
                </c:pt>
                <c:pt idx="339">
                  <c:v>65150.054408692406</c:v>
                </c:pt>
                <c:pt idx="340">
                  <c:v>63731.005230950424</c:v>
                </c:pt>
                <c:pt idx="341">
                  <c:v>62336.894863706315</c:v>
                </c:pt>
                <c:pt idx="342">
                  <c:v>60967.324769918225</c:v>
                </c:pt>
                <c:pt idx="343">
                  <c:v>59621.902453408809</c:v>
                </c:pt>
                <c:pt idx="344">
                  <c:v>58300.241370354197</c:v>
                </c:pt>
                <c:pt idx="345">
                  <c:v>57001.960841897177</c:v>
                </c:pt>
                <c:pt idx="346">
                  <c:v>55726.685968128499</c:v>
                </c:pt>
                <c:pt idx="347">
                  <c:v>54474.047543234541</c:v>
                </c:pt>
                <c:pt idx="348">
                  <c:v>53243.681971868733</c:v>
                </c:pt>
                <c:pt idx="349">
                  <c:v>52035.231186765828</c:v>
                </c:pt>
                <c:pt idx="350">
                  <c:v>50848.34256749734</c:v>
                </c:pt>
                <c:pt idx="351">
                  <c:v>49682.668860420294</c:v>
                </c:pt>
                <c:pt idx="352">
                  <c:v>48537.868099738203</c:v>
                </c:pt>
                <c:pt idx="353">
                  <c:v>47413.603529738204</c:v>
                </c:pt>
                <c:pt idx="354">
                  <c:v>46309.54352814061</c:v>
                </c:pt>
                <c:pt idx="355">
                  <c:v>45225.361530519964</c:v>
                </c:pt>
                <c:pt idx="356">
                  <c:v>44160.735955845681</c:v>
                </c:pt>
                <c:pt idx="357">
                  <c:v>43115.350133060987</c:v>
                </c:pt>
                <c:pt idx="358">
                  <c:v>42088.892228783421</c:v>
                </c:pt>
                <c:pt idx="359">
                  <c:v>41081.055175922076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D3-A44A-A010-96419CFA53A2}"/>
            </c:ext>
          </c:extLst>
        </c:ser>
        <c:ser>
          <c:idx val="1"/>
          <c:order val="1"/>
          <c:tx>
            <c:strRef>
              <c:f>'PSA 100'!$D$1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100'!$D$2:$D$361</c:f>
              <c:numCache>
                <c:formatCode>"$"#,##0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24524.732143223286</c:v>
                </c:pt>
                <c:pt idx="103">
                  <c:v>61310.70533490181</c:v>
                </c:pt>
                <c:pt idx="104">
                  <c:v>97334.026467740536</c:v>
                </c:pt>
                <c:pt idx="105">
                  <c:v>132606.85296392441</c:v>
                </c:pt>
                <c:pt idx="106">
                  <c:v>167141.16408148408</c:v>
                </c:pt>
                <c:pt idx="107">
                  <c:v>200948.76343619823</c:v>
                </c:pt>
                <c:pt idx="108">
                  <c:v>234041.28148922324</c:v>
                </c:pt>
                <c:pt idx="109">
                  <c:v>266430.17799922824</c:v>
                </c:pt>
                <c:pt idx="110">
                  <c:v>298126.74444186687</c:v>
                </c:pt>
                <c:pt idx="111">
                  <c:v>329142.10639366508</c:v>
                </c:pt>
                <c:pt idx="112">
                  <c:v>359487.22588413954</c:v>
                </c:pt>
                <c:pt idx="113">
                  <c:v>389172.9037142396</c:v>
                </c:pt>
                <c:pt idx="114">
                  <c:v>418209.78174373507</c:v>
                </c:pt>
                <c:pt idx="115">
                  <c:v>446608.34514433146</c:v>
                </c:pt>
                <c:pt idx="116">
                  <c:v>474378.92462468147</c:v>
                </c:pt>
                <c:pt idx="117">
                  <c:v>501531.69862139225</c:v>
                </c:pt>
                <c:pt idx="118">
                  <c:v>528076.69546109438</c:v>
                </c:pt>
                <c:pt idx="119">
                  <c:v>554023.79549244046</c:v>
                </c:pt>
                <c:pt idx="120">
                  <c:v>579382.73318681121</c:v>
                </c:pt>
                <c:pt idx="121">
                  <c:v>604163.09921181202</c:v>
                </c:pt>
                <c:pt idx="122">
                  <c:v>628374.34247496724</c:v>
                </c:pt>
                <c:pt idx="123">
                  <c:v>652025.77213770151</c:v>
                </c:pt>
                <c:pt idx="124">
                  <c:v>675126.55960339308</c:v>
                </c:pt>
                <c:pt idx="125">
                  <c:v>697685.74047613144</c:v>
                </c:pt>
                <c:pt idx="126">
                  <c:v>719712.21649238467</c:v>
                </c:pt>
                <c:pt idx="127">
                  <c:v>741214.75742700696</c:v>
                </c:pt>
                <c:pt idx="128">
                  <c:v>762202.00296968222</c:v>
                </c:pt>
                <c:pt idx="129">
                  <c:v>782682.46457907557</c:v>
                </c:pt>
                <c:pt idx="130">
                  <c:v>802664.52730733156</c:v>
                </c:pt>
                <c:pt idx="131">
                  <c:v>822156.45160236955</c:v>
                </c:pt>
                <c:pt idx="132">
                  <c:v>841166.37508183718</c:v>
                </c:pt>
                <c:pt idx="133">
                  <c:v>859702.31428495049</c:v>
                </c:pt>
                <c:pt idx="134">
                  <c:v>877772.16639888287</c:v>
                </c:pt>
                <c:pt idx="135">
                  <c:v>895383.71096017957</c:v>
                </c:pt>
                <c:pt idx="136">
                  <c:v>912544.6115334928</c:v>
                </c:pt>
                <c:pt idx="137">
                  <c:v>929262.41736677289</c:v>
                </c:pt>
                <c:pt idx="138">
                  <c:v>945544.56502211094</c:v>
                </c:pt>
                <c:pt idx="139">
                  <c:v>961398.37998668849</c:v>
                </c:pt>
                <c:pt idx="140">
                  <c:v>976831.07825604081</c:v>
                </c:pt>
                <c:pt idx="141">
                  <c:v>991849.7679015398</c:v>
                </c:pt>
                <c:pt idx="142">
                  <c:v>1006461.4506109208</c:v>
                </c:pt>
                <c:pt idx="143">
                  <c:v>1020673.0232092887</c:v>
                </c:pt>
                <c:pt idx="144">
                  <c:v>1034491.2791592479</c:v>
                </c:pt>
                <c:pt idx="145">
                  <c:v>1047922.9100382924</c:v>
                </c:pt>
                <c:pt idx="146">
                  <c:v>1060974.5069981068</c:v>
                </c:pt>
                <c:pt idx="147">
                  <c:v>1073652.5622002929</c:v>
                </c:pt>
                <c:pt idx="148">
                  <c:v>1085963.4702352881</c:v>
                </c:pt>
                <c:pt idx="149">
                  <c:v>1097913.5295181423</c:v>
                </c:pt>
                <c:pt idx="150">
                  <c:v>1109508.9436679482</c:v>
                </c:pt>
                <c:pt idx="151">
                  <c:v>1120755.8228650093</c:v>
                </c:pt>
                <c:pt idx="152">
                  <c:v>1131660.1851909906</c:v>
                </c:pt>
                <c:pt idx="153">
                  <c:v>1142227.9579496384</c:v>
                </c:pt>
                <c:pt idx="154">
                  <c:v>1152464.9789689928</c:v>
                </c:pt>
                <c:pt idx="155">
                  <c:v>1162376.9978846908</c:v>
                </c:pt>
                <c:pt idx="156">
                  <c:v>1171969.6774067879</c:v>
                </c:pt>
                <c:pt idx="157">
                  <c:v>1181248.5945677161</c:v>
                </c:pt>
                <c:pt idx="158">
                  <c:v>1190219.2419516891</c:v>
                </c:pt>
                <c:pt idx="159">
                  <c:v>1198887.0289108306</c:v>
                </c:pt>
                <c:pt idx="160">
                  <c:v>1207257.2827585191</c:v>
                </c:pt>
                <c:pt idx="161">
                  <c:v>1215335.2499507219</c:v>
                </c:pt>
                <c:pt idx="162">
                  <c:v>1223126.0972487032</c:v>
                </c:pt>
                <c:pt idx="163">
                  <c:v>1230634.9128655791</c:v>
                </c:pt>
                <c:pt idx="164">
                  <c:v>1237866.7075965554</c:v>
                </c:pt>
                <c:pt idx="165">
                  <c:v>1244826.4159346223</c:v>
                </c:pt>
                <c:pt idx="166">
                  <c:v>1251518.8971684873</c:v>
                </c:pt>
                <c:pt idx="167">
                  <c:v>1257948.9364664704</c:v>
                </c:pt>
                <c:pt idx="168">
                  <c:v>1264121.2459454685</c:v>
                </c:pt>
                <c:pt idx="169">
                  <c:v>1270040.4657236785</c:v>
                </c:pt>
                <c:pt idx="170">
                  <c:v>1275711.1649591476</c:v>
                </c:pt>
                <c:pt idx="171">
                  <c:v>1281137.842874229</c:v>
                </c:pt>
                <c:pt idx="172">
                  <c:v>1286324.9297642261</c:v>
                </c:pt>
                <c:pt idx="173">
                  <c:v>1291276.787993744</c:v>
                </c:pt>
                <c:pt idx="174">
                  <c:v>1295997.7129772455</c:v>
                </c:pt>
                <c:pt idx="175">
                  <c:v>1300491.9341472089</c:v>
                </c:pt>
                <c:pt idx="176">
                  <c:v>1304763.6159069687</c:v>
                </c:pt>
                <c:pt idx="177">
                  <c:v>1308816.8585725427</c:v>
                </c:pt>
                <c:pt idx="178">
                  <c:v>1312655.6992990226</c:v>
                </c:pt>
                <c:pt idx="179">
                  <c:v>1316284.1129944846</c:v>
                </c:pt>
                <c:pt idx="180">
                  <c:v>1319706.0132224783</c:v>
                </c:pt>
                <c:pt idx="181">
                  <c:v>1322925.253088899</c:v>
                </c:pt>
                <c:pt idx="182">
                  <c:v>1325945.6261201352</c:v>
                </c:pt>
                <c:pt idx="183">
                  <c:v>1328770.8671246096</c:v>
                </c:pt>
                <c:pt idx="184">
                  <c:v>1331404.6530458108</c:v>
                </c:pt>
                <c:pt idx="185">
                  <c:v>1333850.6038016453</c:v>
                </c:pt>
                <c:pt idx="186">
                  <c:v>1336112.2831113935</c:v>
                </c:pt>
                <c:pt idx="187">
                  <c:v>1338193.1993125305</c:v>
                </c:pt>
                <c:pt idx="188">
                  <c:v>1340096.8061648235</c:v>
                </c:pt>
                <c:pt idx="189">
                  <c:v>1341826.5036437586</c:v>
                </c:pt>
                <c:pt idx="190">
                  <c:v>1343385.6387216747</c:v>
                </c:pt>
                <c:pt idx="191">
                  <c:v>1344777.5061405227</c:v>
                </c:pt>
                <c:pt idx="192">
                  <c:v>1346005.3491694555</c:v>
                </c:pt>
                <c:pt idx="193">
                  <c:v>1347072.360356465</c:v>
                </c:pt>
                <c:pt idx="194">
                  <c:v>1347981.6822647899</c:v>
                </c:pt>
                <c:pt idx="195">
                  <c:v>1348736.4082037657</c:v>
                </c:pt>
                <c:pt idx="196">
                  <c:v>1349339.5829444006</c:v>
                </c:pt>
                <c:pt idx="197">
                  <c:v>1349794.2034287676</c:v>
                </c:pt>
                <c:pt idx="198">
                  <c:v>1350103.2194672301</c:v>
                </c:pt>
                <c:pt idx="199">
                  <c:v>1350269.5344263986</c:v>
                </c:pt>
                <c:pt idx="200">
                  <c:v>1350296.0059074536</c:v>
                </c:pt>
                <c:pt idx="201">
                  <c:v>1350185.446414873</c:v>
                </c:pt>
                <c:pt idx="202">
                  <c:v>1349940.6240153685</c:v>
                </c:pt>
                <c:pt idx="203">
                  <c:v>1349564.2629877552</c:v>
                </c:pt>
                <c:pt idx="204">
                  <c:v>1349059.0444638729</c:v>
                </c:pt>
                <c:pt idx="205">
                  <c:v>1348427.6070597917</c:v>
                </c:pt>
                <c:pt idx="206">
                  <c:v>1347672.5474984571</c:v>
                </c:pt>
                <c:pt idx="207">
                  <c:v>1346796.4212238044</c:v>
                </c:pt>
                <c:pt idx="208">
                  <c:v>1345801.7430055887</c:v>
                </c:pt>
                <c:pt idx="209">
                  <c:v>1344690.9875357077</c:v>
                </c:pt>
                <c:pt idx="210">
                  <c:v>1343466.5900170356</c:v>
                </c:pt>
                <c:pt idx="211">
                  <c:v>1342130.9467419088</c:v>
                </c:pt>
                <c:pt idx="212">
                  <c:v>1340686.4156648964</c:v>
                </c:pt>
                <c:pt idx="213">
                  <c:v>1339135.3169651181</c:v>
                </c:pt>
                <c:pt idx="214">
                  <c:v>1337479.9336027876</c:v>
                </c:pt>
                <c:pt idx="215">
                  <c:v>1335722.5118652359</c:v>
                </c:pt>
                <c:pt idx="216">
                  <c:v>1333865.2619083039</c:v>
                </c:pt>
                <c:pt idx="217">
                  <c:v>1331910.3582867496</c:v>
                </c:pt>
                <c:pt idx="218">
                  <c:v>1329859.9404802956</c:v>
                </c:pt>
                <c:pt idx="219">
                  <c:v>1327716.1134095304</c:v>
                </c:pt>
                <c:pt idx="220">
                  <c:v>1325480.9479461685</c:v>
                </c:pt>
                <c:pt idx="221">
                  <c:v>1323156.481415417</c:v>
                </c:pt>
                <c:pt idx="222">
                  <c:v>1320744.7180911563</c:v>
                </c:pt>
                <c:pt idx="223">
                  <c:v>1318247.6296845227</c:v>
                </c:pt>
                <c:pt idx="224">
                  <c:v>1315667.1558248587</c:v>
                </c:pt>
                <c:pt idx="225">
                  <c:v>1313005.2045344226</c:v>
                </c:pt>
                <c:pt idx="226">
                  <c:v>1310263.6526958607</c:v>
                </c:pt>
                <c:pt idx="227">
                  <c:v>1307444.3465138376</c:v>
                </c:pt>
                <c:pt idx="228">
                  <c:v>1304549.101968646</c:v>
                </c:pt>
                <c:pt idx="229">
                  <c:v>1301579.7052649781</c:v>
                </c:pt>
                <c:pt idx="230">
                  <c:v>1298537.9132733122</c:v>
                </c:pt>
                <c:pt idx="231">
                  <c:v>1295425.4539650641</c:v>
                </c:pt>
                <c:pt idx="232">
                  <c:v>1292244.026841972</c:v>
                </c:pt>
                <c:pt idx="233">
                  <c:v>1288995.3033588566</c:v>
                </c:pt>
                <c:pt idx="234">
                  <c:v>1285680.9273410141</c:v>
                </c:pt>
                <c:pt idx="235">
                  <c:v>1282302.5153948367</c:v>
                </c:pt>
                <c:pt idx="236">
                  <c:v>1278861.6573128924</c:v>
                </c:pt>
                <c:pt idx="237">
                  <c:v>1275359.9164737798</c:v>
                </c:pt>
                <c:pt idx="238">
                  <c:v>1271798.8302353881</c:v>
                </c:pt>
                <c:pt idx="239">
                  <c:v>1268179.9103231654</c:v>
                </c:pt>
                <c:pt idx="240">
                  <c:v>1264504.6432123147</c:v>
                </c:pt>
                <c:pt idx="241">
                  <c:v>1260774.4905052856</c:v>
                </c:pt>
                <c:pt idx="242">
                  <c:v>1256990.8893031478</c:v>
                </c:pt>
                <c:pt idx="243">
                  <c:v>1253155.2525715008</c:v>
                </c:pt>
                <c:pt idx="244">
                  <c:v>1249268.9695027024</c:v>
                </c:pt>
                <c:pt idx="245">
                  <c:v>1245333.4058702178</c:v>
                </c:pt>
                <c:pt idx="246">
                  <c:v>1241349.9043812305</c:v>
                </c:pt>
                <c:pt idx="247">
                  <c:v>1237319.7850205936</c:v>
                </c:pt>
                <c:pt idx="248">
                  <c:v>1233244.3453931659</c:v>
                </c:pt>
                <c:pt idx="249">
                  <c:v>1229124.8610589169</c:v>
                </c:pt>
                <c:pt idx="250">
                  <c:v>1224962.5858643688</c:v>
                </c:pt>
                <c:pt idx="251">
                  <c:v>1220758.7522691432</c:v>
                </c:pt>
                <c:pt idx="252">
                  <c:v>1216514.5716671143</c:v>
                </c:pt>
                <c:pt idx="253">
                  <c:v>1212231.2347042654</c:v>
                </c:pt>
                <c:pt idx="254">
                  <c:v>1207909.9115903843</c:v>
                </c:pt>
                <c:pt idx="255">
                  <c:v>1203551.7524082474</c:v>
                </c:pt>
                <c:pt idx="256">
                  <c:v>1199157.8874159418</c:v>
                </c:pt>
                <c:pt idx="257">
                  <c:v>1194729.4273472968</c:v>
                </c:pt>
                <c:pt idx="258">
                  <c:v>1190267.4637059979</c:v>
                </c:pt>
                <c:pt idx="259">
                  <c:v>1185773.0690568201</c:v>
                </c:pt>
                <c:pt idx="260">
                  <c:v>1181247.2973122001</c:v>
                </c:pt>
                <c:pt idx="261">
                  <c:v>1176691.1840141881</c:v>
                </c:pt>
                <c:pt idx="262">
                  <c:v>1172105.7466135416</c:v>
                </c:pt>
                <c:pt idx="263">
                  <c:v>1167491.9847433083</c:v>
                </c:pt>
                <c:pt idx="264">
                  <c:v>1162850.8804898821</c:v>
                </c:pt>
                <c:pt idx="265">
                  <c:v>1158183.3986592647</c:v>
                </c:pt>
                <c:pt idx="266">
                  <c:v>1153490.4870392736</c:v>
                </c:pt>
                <c:pt idx="267">
                  <c:v>1148773.0766597111</c:v>
                </c:pt>
                <c:pt idx="268">
                  <c:v>1144032.0820459686</c:v>
                </c:pt>
                <c:pt idx="269">
                  <c:v>1139268.4014716465</c:v>
                </c:pt>
                <c:pt idx="270">
                  <c:v>1134482.9172056802</c:v>
                </c:pt>
                <c:pt idx="271">
                  <c:v>1129676.4957573991</c:v>
                </c:pt>
                <c:pt idx="272">
                  <c:v>1124849.9881163053</c:v>
                </c:pt>
                <c:pt idx="273">
                  <c:v>1120004.2299901545</c:v>
                </c:pt>
                <c:pt idx="274">
                  <c:v>1115140.0420384184</c:v>
                </c:pt>
                <c:pt idx="275">
                  <c:v>1110258.2301025838</c:v>
                </c:pt>
                <c:pt idx="276">
                  <c:v>1105359.5854339749</c:v>
                </c:pt>
                <c:pt idx="277">
                  <c:v>1100444.884916367</c:v>
                </c:pt>
                <c:pt idx="278">
                  <c:v>1095514.8912883569</c:v>
                </c:pt>
                <c:pt idx="279">
                  <c:v>1090570.353358645</c:v>
                </c:pt>
                <c:pt idx="280">
                  <c:v>1085612.0062223673</c:v>
                </c:pt>
                <c:pt idx="281">
                  <c:v>1080640.5714706462</c:v>
                </c:pt>
                <c:pt idx="282">
                  <c:v>1075656.7573995264</c:v>
                </c:pt>
                <c:pt idx="283">
                  <c:v>1070661.2592150131</c:v>
                </c:pt>
                <c:pt idx="284">
                  <c:v>1065654.759234827</c:v>
                </c:pt>
                <c:pt idx="285">
                  <c:v>1060637.9270877503</c:v>
                </c:pt>
                <c:pt idx="286">
                  <c:v>1055611.4199099438</c:v>
                </c:pt>
                <c:pt idx="287">
                  <c:v>1050575.8825387303</c:v>
                </c:pt>
                <c:pt idx="288">
                  <c:v>1045531.9477021517</c:v>
                </c:pt>
                <c:pt idx="289">
                  <c:v>1040480.2362081418</c:v>
                </c:pt>
                <c:pt idx="290">
                  <c:v>1035421.3571284954</c:v>
                </c:pt>
                <c:pt idx="291">
                  <c:v>1030355.9079822935</c:v>
                </c:pt>
                <c:pt idx="292">
                  <c:v>1025284.4749147715</c:v>
                </c:pt>
                <c:pt idx="293">
                  <c:v>1020207.6328752162</c:v>
                </c:pt>
                <c:pt idx="294">
                  <c:v>1015125.945791075</c:v>
                </c:pt>
                <c:pt idx="295">
                  <c:v>1010039.9667400317</c:v>
                </c:pt>
                <c:pt idx="296">
                  <c:v>1004950.238119876</c:v>
                </c:pt>
                <c:pt idx="297">
                  <c:v>999857.29181496892</c:v>
                </c:pt>
                <c:pt idx="298">
                  <c:v>994761.64936169237</c:v>
                </c:pt>
                <c:pt idx="299">
                  <c:v>989663.82210966479</c:v>
                </c:pt>
                <c:pt idx="300">
                  <c:v>984564.31138230953</c:v>
                </c:pt>
                <c:pt idx="301">
                  <c:v>979463.60863425955</c:v>
                </c:pt>
                <c:pt idx="302">
                  <c:v>974362.19560601097</c:v>
                </c:pt>
                <c:pt idx="303">
                  <c:v>969260.54447799735</c:v>
                </c:pt>
                <c:pt idx="304">
                  <c:v>964159.11801986862</c:v>
                </c:pt>
                <c:pt idx="305">
                  <c:v>959058.36974009965</c:v>
                </c:pt>
                <c:pt idx="306">
                  <c:v>953958.74403207283</c:v>
                </c:pt>
                <c:pt idx="307">
                  <c:v>948860.6763173514</c:v>
                </c:pt>
                <c:pt idx="308">
                  <c:v>943764.59318957804</c:v>
                </c:pt>
                <c:pt idx="309">
                  <c:v>938670.91255223984</c:v>
                </c:pt>
                <c:pt idx="310">
                  <c:v>933580.04375889106</c:v>
                </c:pt>
                <c:pt idx="311">
                  <c:v>928492.38774675364</c:v>
                </c:pt>
                <c:pt idx="312">
                  <c:v>923408.33717255853</c:v>
                </c:pt>
                <c:pt idx="313">
                  <c:v>918328.27654343238</c:v>
                </c:pt>
                <c:pt idx="314">
                  <c:v>913252.58234708244</c:v>
                </c:pt>
                <c:pt idx="315">
                  <c:v>908181.623180239</c:v>
                </c:pt>
                <c:pt idx="316">
                  <c:v>903115.75987424422</c:v>
                </c:pt>
                <c:pt idx="317">
                  <c:v>898055.3456200473</c:v>
                </c:pt>
                <c:pt idx="318">
                  <c:v>893000.72608993854</c:v>
                </c:pt>
                <c:pt idx="319">
                  <c:v>887952.23955978313</c:v>
                </c:pt>
                <c:pt idx="320">
                  <c:v>882910.21702566091</c:v>
                </c:pt>
                <c:pt idx="321">
                  <c:v>877874.98232328007</c:v>
                </c:pt>
                <c:pt idx="322">
                  <c:v>872846.85224174336</c:v>
                </c:pt>
                <c:pt idx="323">
                  <c:v>867826.13663864089</c:v>
                </c:pt>
                <c:pt idx="324">
                  <c:v>862813.13855084497</c:v>
                </c:pt>
                <c:pt idx="325">
                  <c:v>857808.15430616005</c:v>
                </c:pt>
                <c:pt idx="326">
                  <c:v>852811.47363108536</c:v>
                </c:pt>
                <c:pt idx="327">
                  <c:v>847823.37975849863</c:v>
                </c:pt>
                <c:pt idx="328">
                  <c:v>842844.14953316585</c:v>
                </c:pt>
                <c:pt idx="329">
                  <c:v>837874.05351563031</c:v>
                </c:pt>
                <c:pt idx="330">
                  <c:v>832913.35608485108</c:v>
                </c:pt>
                <c:pt idx="331">
                  <c:v>827962.3155391186</c:v>
                </c:pt>
                <c:pt idx="332">
                  <c:v>823021.18419532618</c:v>
                </c:pt>
                <c:pt idx="333">
                  <c:v>818090.20848722942</c:v>
                </c:pt>
                <c:pt idx="334">
                  <c:v>813169.62906169775</c:v>
                </c:pt>
                <c:pt idx="335">
                  <c:v>808259.6808741854</c:v>
                </c:pt>
                <c:pt idx="336">
                  <c:v>803360.59328197688</c:v>
                </c:pt>
                <c:pt idx="337">
                  <c:v>798472.5901365669</c:v>
                </c:pt>
                <c:pt idx="338">
                  <c:v>793595.88987505832</c:v>
                </c:pt>
                <c:pt idx="339">
                  <c:v>788730.70560890378</c:v>
                </c:pt>
                <c:pt idx="340">
                  <c:v>783877.24521272047</c:v>
                </c:pt>
                <c:pt idx="341">
                  <c:v>779035.71141093201</c:v>
                </c:pt>
                <c:pt idx="342">
                  <c:v>774206.30186380225</c:v>
                </c:pt>
                <c:pt idx="343">
                  <c:v>769389.20925082336</c:v>
                </c:pt>
                <c:pt idx="344">
                  <c:v>764584.6213549372</c:v>
                </c:pt>
                <c:pt idx="345">
                  <c:v>759792.72114337119</c:v>
                </c:pt>
                <c:pt idx="346">
                  <c:v>755013.68684896501</c:v>
                </c:pt>
                <c:pt idx="347">
                  <c:v>750247.692049245</c:v>
                </c:pt>
                <c:pt idx="348">
                  <c:v>745494.90574440896</c:v>
                </c:pt>
                <c:pt idx="349">
                  <c:v>740755.49243479723</c:v>
                </c:pt>
                <c:pt idx="350">
                  <c:v>736029.61219652696</c:v>
                </c:pt>
                <c:pt idx="351">
                  <c:v>731317.42075644084</c:v>
                </c:pt>
                <c:pt idx="352">
                  <c:v>726619.06956531457</c:v>
                </c:pt>
                <c:pt idx="353">
                  <c:v>721934.70587061159</c:v>
                </c:pt>
                <c:pt idx="354">
                  <c:v>717264.47278808325</c:v>
                </c:pt>
                <c:pt idx="355">
                  <c:v>712608.50937179802</c:v>
                </c:pt>
                <c:pt idx="356">
                  <c:v>707966.95068363415</c:v>
                </c:pt>
                <c:pt idx="357">
                  <c:v>703339.92786119599</c:v>
                </c:pt>
                <c:pt idx="358">
                  <c:v>698727.56818579335</c:v>
                </c:pt>
                <c:pt idx="359">
                  <c:v>694129.99514732114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D3-A44A-A010-96419CFA5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216047"/>
        <c:axId val="86733167"/>
      </c:barChart>
      <c:catAx>
        <c:axId val="154216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33167"/>
        <c:crosses val="autoZero"/>
        <c:auto val="1"/>
        <c:lblAlgn val="ctr"/>
        <c:lblOffset val="100"/>
        <c:noMultiLvlLbl val="0"/>
      </c:catAx>
      <c:valAx>
        <c:axId val="8673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</a:t>
            </a:r>
            <a:r>
              <a:rPr lang="en-US" baseline="0"/>
              <a:t> 150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150'!$B$2:$B$361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6040274.5429775715</c:v>
                </c:pt>
                <c:pt idx="34">
                  <c:v>6005226.5091497898</c:v>
                </c:pt>
                <c:pt idx="35">
                  <c:v>5970368.4801871777</c:v>
                </c:pt>
                <c:pt idx="36">
                  <c:v>5935699.4550124407</c:v>
                </c:pt>
                <c:pt idx="37">
                  <c:v>5901218.4377555847</c:v>
                </c:pt>
                <c:pt idx="38">
                  <c:v>5866924.4377266169</c:v>
                </c:pt>
                <c:pt idx="39">
                  <c:v>5832816.4693883657</c:v>
                </c:pt>
                <c:pt idx="40">
                  <c:v>5798893.5523312092</c:v>
                </c:pt>
                <c:pt idx="41">
                  <c:v>5765154.7112445831</c:v>
                </c:pt>
                <c:pt idx="42">
                  <c:v>5731598.9758931398</c:v>
                </c:pt>
                <c:pt idx="43">
                  <c:v>5698225.38108778</c:v>
                </c:pt>
                <c:pt idx="44">
                  <c:v>5665032.9666615725</c:v>
                </c:pt>
                <c:pt idx="45">
                  <c:v>5632020.7774426937</c:v>
                </c:pt>
                <c:pt idx="46">
                  <c:v>5599187.8632291555</c:v>
                </c:pt>
                <c:pt idx="47">
                  <c:v>5566533.278763175</c:v>
                </c:pt>
                <c:pt idx="48">
                  <c:v>5534056.0837049484</c:v>
                </c:pt>
                <c:pt idx="49">
                  <c:v>5501755.3426074982</c:v>
                </c:pt>
                <c:pt idx="50">
                  <c:v>5469630.1248925924</c:v>
                </c:pt>
                <c:pt idx="51">
                  <c:v>5437679.5048228502</c:v>
                </c:pt>
                <c:pt idx="52">
                  <c:v>5405902.5614796877</c:v>
                </c:pt>
                <c:pt idx="53">
                  <c:v>5374298.3787358999</c:v>
                </c:pt>
                <c:pt idx="54">
                  <c:v>5342866.0452337265</c:v>
                </c:pt>
                <c:pt idx="55">
                  <c:v>5311604.6543560028</c:v>
                </c:pt>
                <c:pt idx="56">
                  <c:v>5280513.3042064905</c:v>
                </c:pt>
                <c:pt idx="57">
                  <c:v>5249591.0975817442</c:v>
                </c:pt>
                <c:pt idx="58">
                  <c:v>5218837.1419487</c:v>
                </c:pt>
                <c:pt idx="59">
                  <c:v>5188250.5494197607</c:v>
                </c:pt>
                <c:pt idx="60">
                  <c:v>5157830.4367288351</c:v>
                </c:pt>
                <c:pt idx="61">
                  <c:v>5127575.9252084494</c:v>
                </c:pt>
                <c:pt idx="62">
                  <c:v>5097486.1407637596</c:v>
                </c:pt>
                <c:pt idx="63">
                  <c:v>5067560.2138518095</c:v>
                </c:pt>
                <c:pt idx="64">
                  <c:v>5037797.2794551849</c:v>
                </c:pt>
                <c:pt idx="65">
                  <c:v>5008196.4770607948</c:v>
                </c:pt>
                <c:pt idx="66">
                  <c:v>4978756.9506347179</c:v>
                </c:pt>
                <c:pt idx="67">
                  <c:v>4949477.8486009836</c:v>
                </c:pt>
                <c:pt idx="68">
                  <c:v>4920358.323816061</c:v>
                </c:pt>
                <c:pt idx="69">
                  <c:v>4891397.5335491896</c:v>
                </c:pt>
                <c:pt idx="70">
                  <c:v>4862594.6394563913</c:v>
                </c:pt>
                <c:pt idx="71">
                  <c:v>4833948.8075591326</c:v>
                </c:pt>
                <c:pt idx="72">
                  <c:v>4805459.2082223892</c:v>
                </c:pt>
                <c:pt idx="73">
                  <c:v>4777125.0161310434</c:v>
                </c:pt>
                <c:pt idx="74">
                  <c:v>4748945.4102678299</c:v>
                </c:pt>
                <c:pt idx="75">
                  <c:v>4720919.5738921165</c:v>
                </c:pt>
                <c:pt idx="76">
                  <c:v>4693046.6945155859</c:v>
                </c:pt>
                <c:pt idx="77">
                  <c:v>4665325.9638826847</c:v>
                </c:pt>
                <c:pt idx="78">
                  <c:v>4637756.5779470205</c:v>
                </c:pt>
                <c:pt idx="79">
                  <c:v>4610337.7368503809</c:v>
                </c:pt>
                <c:pt idx="80">
                  <c:v>4583068.6449010372</c:v>
                </c:pt>
                <c:pt idx="81">
                  <c:v>4555948.5105515718</c:v>
                </c:pt>
                <c:pt idx="82">
                  <c:v>4528976.5463783741</c:v>
                </c:pt>
                <c:pt idx="83">
                  <c:v>4502151.9690592289</c:v>
                </c:pt>
                <c:pt idx="84">
                  <c:v>4475473.999352932</c:v>
                </c:pt>
                <c:pt idx="85">
                  <c:v>4448941.8620780706</c:v>
                </c:pt>
                <c:pt idx="86">
                  <c:v>4422554.7860918045</c:v>
                </c:pt>
                <c:pt idx="87">
                  <c:v>4396312.0042691231</c:v>
                </c:pt>
                <c:pt idx="88">
                  <c:v>4370212.7534811497</c:v>
                </c:pt>
                <c:pt idx="89">
                  <c:v>4344256.2745761871</c:v>
                </c:pt>
                <c:pt idx="90">
                  <c:v>4318441.8123582602</c:v>
                </c:pt>
                <c:pt idx="91">
                  <c:v>4292768.6155655384</c:v>
                </c:pt>
                <c:pt idx="92">
                  <c:v>4267235.9368523359</c:v>
                </c:pt>
                <c:pt idx="93">
                  <c:v>4241843.032766819</c:v>
                </c:pt>
                <c:pt idx="94">
                  <c:v>4216589.1637310982</c:v>
                </c:pt>
                <c:pt idx="95">
                  <c:v>4191473.5940232277</c:v>
                </c:pt>
                <c:pt idx="96">
                  <c:v>4166495.5917541981</c:v>
                </c:pt>
                <c:pt idx="97">
                  <c:v>4141654.428850174</c:v>
                </c:pt>
                <c:pt idx="98">
                  <c:v>4116949.3810320497</c:v>
                </c:pt>
                <c:pt idx="99">
                  <c:v>4092379.7277963758</c:v>
                </c:pt>
                <c:pt idx="100">
                  <c:v>4067944.752394259</c:v>
                </c:pt>
                <c:pt idx="101">
                  <c:v>4043643.7418146133</c:v>
                </c:pt>
                <c:pt idx="102">
                  <c:v>3994951.2546184063</c:v>
                </c:pt>
                <c:pt idx="103">
                  <c:v>3934130.0763034225</c:v>
                </c:pt>
                <c:pt idx="104">
                  <c:v>3874203.3980580568</c:v>
                </c:pt>
                <c:pt idx="105">
                  <c:v>3815158.3642004728</c:v>
                </c:pt>
                <c:pt idx="106">
                  <c:v>3756982.3008539379</c:v>
                </c:pt>
                <c:pt idx="107">
                  <c:v>3699662.7134053707</c:v>
                </c:pt>
                <c:pt idx="108">
                  <c:v>3643187.2839994729</c:v>
                </c:pt>
                <c:pt idx="109">
                  <c:v>3587543.8690672815</c:v>
                </c:pt>
                <c:pt idx="110">
                  <c:v>3532720.4968891144</c:v>
                </c:pt>
                <c:pt idx="111">
                  <c:v>3478705.3651915491</c:v>
                </c:pt>
                <c:pt idx="112">
                  <c:v>3425486.8387768865</c:v>
                </c:pt>
                <c:pt idx="113">
                  <c:v>3373053.4471865296</c:v>
                </c:pt>
                <c:pt idx="114">
                  <c:v>3321393.8823964894</c:v>
                </c:pt>
                <c:pt idx="115">
                  <c:v>3270496.9965436459</c:v>
                </c:pt>
                <c:pt idx="116">
                  <c:v>3220351.7996857762</c:v>
                </c:pt>
                <c:pt idx="117">
                  <c:v>3170947.4575902224</c:v>
                </c:pt>
                <c:pt idx="118">
                  <c:v>3122273.2895556688</c:v>
                </c:pt>
                <c:pt idx="119">
                  <c:v>3074318.7662616074</c:v>
                </c:pt>
                <c:pt idx="120">
                  <c:v>3027073.5076498687</c:v>
                </c:pt>
                <c:pt idx="121">
                  <c:v>2980527.2808340192</c:v>
                </c:pt>
                <c:pt idx="122">
                  <c:v>2934669.9980385602</c:v>
                </c:pt>
                <c:pt idx="123">
                  <c:v>2889491.7145667076</c:v>
                </c:pt>
                <c:pt idx="124">
                  <c:v>2844982.6267955899</c:v>
                </c:pt>
                <c:pt idx="125">
                  <c:v>2801133.0702004433</c:v>
                </c:pt>
                <c:pt idx="126">
                  <c:v>2757933.5174051225</c:v>
                </c:pt>
                <c:pt idx="127">
                  <c:v>2715374.5762608945</c:v>
                </c:pt>
                <c:pt idx="128">
                  <c:v>2673446.987950325</c:v>
                </c:pt>
                <c:pt idx="129">
                  <c:v>2632141.6251190603</c:v>
                </c:pt>
                <c:pt idx="130">
                  <c:v>2591449.4900324941</c:v>
                </c:pt>
                <c:pt idx="131">
                  <c:v>2551361.7127586305</c:v>
                </c:pt>
                <c:pt idx="132">
                  <c:v>2511869.5493757725</c:v>
                </c:pt>
                <c:pt idx="133">
                  <c:v>2472964.3802053034</c:v>
                </c:pt>
                <c:pt idx="134">
                  <c:v>2434637.7080692053</c:v>
                </c:pt>
                <c:pt idx="135">
                  <c:v>2396881.1565715373</c:v>
                </c:pt>
                <c:pt idx="136">
                  <c:v>2359686.4684034884</c:v>
                </c:pt>
                <c:pt idx="137">
                  <c:v>2323045.5036728084</c:v>
                </c:pt>
                <c:pt idx="138">
                  <c:v>2286950.2382556796</c:v>
                </c:pt>
                <c:pt idx="139">
                  <c:v>2251392.762172237</c:v>
                </c:pt>
                <c:pt idx="140">
                  <c:v>2216365.2779833376</c:v>
                </c:pt>
                <c:pt idx="141">
                  <c:v>2181860.0992116332</c:v>
                </c:pt>
                <c:pt idx="142">
                  <c:v>2147869.6487826258</c:v>
                </c:pt>
                <c:pt idx="143">
                  <c:v>2114386.4574887007</c:v>
                </c:pt>
                <c:pt idx="144">
                  <c:v>2081403.162473917</c:v>
                </c:pt>
                <c:pt idx="145">
                  <c:v>2048912.5057399273</c:v>
                </c:pt>
                <c:pt idx="146">
                  <c:v>2016907.3326730281</c:v>
                </c:pt>
                <c:pt idx="147">
                  <c:v>1985380.5905912071</c:v>
                </c:pt>
                <c:pt idx="148">
                  <c:v>1954325.3273118734</c:v>
                </c:pt>
                <c:pt idx="149">
                  <c:v>1923734.6897388548</c:v>
                </c:pt>
                <c:pt idx="150">
                  <c:v>1893601.922470212</c:v>
                </c:pt>
                <c:pt idx="151">
                  <c:v>1863920.3664239645</c:v>
                </c:pt>
                <c:pt idx="152">
                  <c:v>1834683.4574840516</c:v>
                </c:pt>
                <c:pt idx="153">
                  <c:v>1805884.7251647115</c:v>
                </c:pt>
                <c:pt idx="154">
                  <c:v>1777517.7912936062</c:v>
                </c:pt>
                <c:pt idx="155">
                  <c:v>1749576.3687130213</c:v>
                </c:pt>
                <c:pt idx="156">
                  <c:v>1722054.2599993348</c:v>
                </c:pt>
                <c:pt idx="157">
                  <c:v>1694945.3562004566</c:v>
                </c:pt>
                <c:pt idx="158">
                  <c:v>1668243.6355903894</c:v>
                </c:pt>
                <c:pt idx="159">
                  <c:v>1641943.1624420136</c:v>
                </c:pt>
                <c:pt idx="160">
                  <c:v>1616038.0858155638</c:v>
                </c:pt>
                <c:pt idx="161">
                  <c:v>1590522.6383656114</c:v>
                </c:pt>
                <c:pt idx="162">
                  <c:v>1565391.1351632774</c:v>
                </c:pt>
                <c:pt idx="163">
                  <c:v>1540637.9725359082</c:v>
                </c:pt>
                <c:pt idx="164">
                  <c:v>1516257.6269219965</c:v>
                </c:pt>
                <c:pt idx="165">
                  <c:v>1492244.6537430882</c:v>
                </c:pt>
                <c:pt idx="166">
                  <c:v>1468593.6862903535</c:v>
                </c:pt>
                <c:pt idx="167">
                  <c:v>1445299.4346273392</c:v>
                </c:pt>
                <c:pt idx="168">
                  <c:v>1422356.6845080703</c:v>
                </c:pt>
                <c:pt idx="169">
                  <c:v>1399760.2963097245</c:v>
                </c:pt>
                <c:pt idx="170">
                  <c:v>1377505.203980729</c:v>
                </c:pt>
                <c:pt idx="171">
                  <c:v>1355586.4140030742</c:v>
                </c:pt>
                <c:pt idx="172">
                  <c:v>1333999.004369542</c:v>
                </c:pt>
                <c:pt idx="173">
                  <c:v>1312738.1235747784</c:v>
                </c:pt>
                <c:pt idx="174">
                  <c:v>1291798.9896208495</c:v>
                </c:pt>
                <c:pt idx="175">
                  <c:v>1271176.8890363872</c:v>
                </c:pt>
                <c:pt idx="176">
                  <c:v>1250867.1759092659</c:v>
                </c:pt>
                <c:pt idx="177">
                  <c:v>1230865.2709334493</c:v>
                </c:pt>
                <c:pt idx="178">
                  <c:v>1211166.6604685038</c:v>
                </c:pt>
                <c:pt idx="179">
                  <c:v>1191766.8956122175</c:v>
                </c:pt>
                <c:pt idx="180">
                  <c:v>1172661.5912868753</c:v>
                </c:pt>
                <c:pt idx="181">
                  <c:v>1153846.4253373072</c:v>
                </c:pt>
                <c:pt idx="182">
                  <c:v>1135317.1376425773</c:v>
                </c:pt>
                <c:pt idx="183">
                  <c:v>1117069.5292389765</c:v>
                </c:pt>
                <c:pt idx="184">
                  <c:v>1099099.4614562318</c:v>
                </c:pt>
                <c:pt idx="185">
                  <c:v>1081402.8550652489</c:v>
                </c:pt>
                <c:pt idx="186">
                  <c:v>1063975.6894378662</c:v>
                </c:pt>
                <c:pt idx="187">
                  <c:v>1046814.0017184392</c:v>
                </c:pt>
                <c:pt idx="188">
                  <c:v>1029913.8860068694</c:v>
                </c:pt>
                <c:pt idx="189">
                  <c:v>1013271.4925532266</c:v>
                </c:pt>
                <c:pt idx="190">
                  <c:v>996883.02696326375</c:v>
                </c:pt>
                <c:pt idx="191">
                  <c:v>980744.74941582233</c:v>
                </c:pt>
                <c:pt idx="192">
                  <c:v>964852.97388998419</c:v>
                </c:pt>
                <c:pt idx="193">
                  <c:v>949204.06740431488</c:v>
                </c:pt>
                <c:pt idx="194">
                  <c:v>933794.44926558435</c:v>
                </c:pt>
                <c:pt idx="195">
                  <c:v>918620.59032912552</c:v>
                </c:pt>
                <c:pt idx="196">
                  <c:v>903679.01226841658</c:v>
                </c:pt>
                <c:pt idx="197">
                  <c:v>888966.28685576469</c:v>
                </c:pt>
                <c:pt idx="198">
                  <c:v>874479.03525262326</c:v>
                </c:pt>
                <c:pt idx="199">
                  <c:v>860213.92730986327</c:v>
                </c:pt>
                <c:pt idx="200">
                  <c:v>846167.68087800592</c:v>
                </c:pt>
                <c:pt idx="201">
                  <c:v>832337.0611269325</c:v>
                </c:pt>
                <c:pt idx="202">
                  <c:v>818718.87987526506</c:v>
                </c:pt>
                <c:pt idx="203">
                  <c:v>805309.99492896348</c:v>
                </c:pt>
                <c:pt idx="204">
                  <c:v>792107.30942943692</c:v>
                </c:pt>
                <c:pt idx="205">
                  <c:v>779107.77121050656</c:v>
                </c:pt>
                <c:pt idx="206">
                  <c:v>766308.37216446549</c:v>
                </c:pt>
                <c:pt idx="207">
                  <c:v>753706.14761729538</c:v>
                </c:pt>
                <c:pt idx="208">
                  <c:v>741298.17571209371</c:v>
                </c:pt>
                <c:pt idx="209">
                  <c:v>729081.57680163532</c:v>
                </c:pt>
                <c:pt idx="210">
                  <c:v>717053.5128492862</c:v>
                </c:pt>
                <c:pt idx="211">
                  <c:v>705211.18683803082</c:v>
                </c:pt>
                <c:pt idx="212">
                  <c:v>693551.84218834341</c:v>
                </c:pt>
                <c:pt idx="213">
                  <c:v>682072.76218368113</c:v>
                </c:pt>
                <c:pt idx="214">
                  <c:v>670771.26940446347</c:v>
                </c:pt>
                <c:pt idx="215">
                  <c:v>659644.725169532</c:v>
                </c:pt>
                <c:pt idx="216">
                  <c:v>648690.5289859958</c:v>
                </c:pt>
                <c:pt idx="217">
                  <c:v>637906.11800618842</c:v>
                </c:pt>
                <c:pt idx="218">
                  <c:v>627288.96649285778</c:v>
                </c:pt>
                <c:pt idx="219">
                  <c:v>616836.58529131487</c:v>
                </c:pt>
                <c:pt idx="220">
                  <c:v>606546.52130933851</c:v>
                </c:pt>
                <c:pt idx="221">
                  <c:v>596416.35700425878</c:v>
                </c:pt>
                <c:pt idx="222">
                  <c:v>586443.7098771967</c:v>
                </c:pt>
                <c:pt idx="223">
                  <c:v>576626.23197458684</c:v>
                </c:pt>
                <c:pt idx="224">
                  <c:v>566961.60939640924</c:v>
                </c:pt>
                <c:pt idx="225">
                  <c:v>557447.56181158498</c:v>
                </c:pt>
                <c:pt idx="226">
                  <c:v>548081.841980014</c:v>
                </c:pt>
                <c:pt idx="227">
                  <c:v>538862.23528152704</c:v>
                </c:pt>
                <c:pt idx="228">
                  <c:v>529786.55925109982</c:v>
                </c:pt>
                <c:pt idx="229">
                  <c:v>520852.66312102228</c:v>
                </c:pt>
                <c:pt idx="230">
                  <c:v>512058.42736919969</c:v>
                </c:pt>
                <c:pt idx="231">
                  <c:v>503401.76327386871</c:v>
                </c:pt>
                <c:pt idx="232">
                  <c:v>494880.61247467622</c:v>
                </c:pt>
                <c:pt idx="233">
                  <c:v>486492.94653981552</c:v>
                </c:pt>
                <c:pt idx="234">
                  <c:v>478236.76653927565</c:v>
                </c:pt>
                <c:pt idx="235">
                  <c:v>470110.10262414813</c:v>
                </c:pt>
                <c:pt idx="236">
                  <c:v>462111.01361171156</c:v>
                </c:pt>
                <c:pt idx="237">
                  <c:v>454237.58657654747</c:v>
                </c:pt>
                <c:pt idx="238">
                  <c:v>446487.93644726649</c:v>
                </c:pt>
                <c:pt idx="239">
                  <c:v>438860.20560894161</c:v>
                </c:pt>
                <c:pt idx="240">
                  <c:v>431352.56351110712</c:v>
                </c:pt>
                <c:pt idx="241">
                  <c:v>423963.20628141612</c:v>
                </c:pt>
                <c:pt idx="242">
                  <c:v>416690.35634452105</c:v>
                </c:pt>
                <c:pt idx="243">
                  <c:v>409532.26204644889</c:v>
                </c:pt>
                <c:pt idx="244">
                  <c:v>402487.19728434086</c:v>
                </c:pt>
                <c:pt idx="245">
                  <c:v>395553.46114112064</c:v>
                </c:pt>
                <c:pt idx="246">
                  <c:v>388729.37752577662</c:v>
                </c:pt>
                <c:pt idx="247">
                  <c:v>382013.29481809959</c:v>
                </c:pt>
                <c:pt idx="248">
                  <c:v>375403.58551904559</c:v>
                </c:pt>
                <c:pt idx="249">
                  <c:v>368898.64590557292</c:v>
                </c:pt>
                <c:pt idx="250">
                  <c:v>362496.89569057152</c:v>
                </c:pt>
                <c:pt idx="251">
                  <c:v>356196.77768754028</c:v>
                </c:pt>
                <c:pt idx="252">
                  <c:v>349996.75747988187</c:v>
                </c:pt>
                <c:pt idx="253">
                  <c:v>343895.32309508882</c:v>
                </c:pt>
                <c:pt idx="254">
                  <c:v>337890.98468324356</c:v>
                </c:pt>
                <c:pt idx="255">
                  <c:v>331982.27420038357</c:v>
                </c:pt>
                <c:pt idx="256">
                  <c:v>326167.74509591237</c:v>
                </c:pt>
                <c:pt idx="257">
                  <c:v>320445.97200488113</c:v>
                </c:pt>
                <c:pt idx="258">
                  <c:v>314815.55044421926</c:v>
                </c:pt>
                <c:pt idx="259">
                  <c:v>309275.09651352838</c:v>
                </c:pt>
                <c:pt idx="260">
                  <c:v>303823.24659994245</c:v>
                </c:pt>
                <c:pt idx="261">
                  <c:v>298458.65708719008</c:v>
                </c:pt>
                <c:pt idx="262">
                  <c:v>293180.00406885706</c:v>
                </c:pt>
                <c:pt idx="263">
                  <c:v>287985.98306548968</c:v>
                </c:pt>
                <c:pt idx="264">
                  <c:v>282875.30874593928</c:v>
                </c:pt>
                <c:pt idx="265">
                  <c:v>277846.71465250291</c:v>
                </c:pt>
                <c:pt idx="266">
                  <c:v>272898.95292986371</c:v>
                </c:pt>
                <c:pt idx="267">
                  <c:v>268030.79405818693</c:v>
                </c:pt>
                <c:pt idx="268">
                  <c:v>263241.02658953145</c:v>
                </c:pt>
                <c:pt idx="269">
                  <c:v>258528.4568883907</c:v>
                </c:pt>
                <c:pt idx="270">
                  <c:v>253891.90887565538</c:v>
                </c:pt>
                <c:pt idx="271">
                  <c:v>249330.22377635725</c:v>
                </c:pt>
                <c:pt idx="272">
                  <c:v>244842.25987078622</c:v>
                </c:pt>
                <c:pt idx="273">
                  <c:v>240426.89224936068</c:v>
                </c:pt>
                <c:pt idx="274">
                  <c:v>236083.01257077605</c:v>
                </c:pt>
                <c:pt idx="275">
                  <c:v>231809.52882365882</c:v>
                </c:pt>
                <c:pt idx="276">
                  <c:v>227605.36509163678</c:v>
                </c:pt>
                <c:pt idx="277">
                  <c:v>223469.46132156067</c:v>
                </c:pt>
                <c:pt idx="278">
                  <c:v>219400.77309532277</c:v>
                </c:pt>
                <c:pt idx="279">
                  <c:v>215398.27140445635</c:v>
                </c:pt>
                <c:pt idx="280">
                  <c:v>211460.94242843986</c:v>
                </c:pt>
                <c:pt idx="281">
                  <c:v>207587.78731568344</c:v>
                </c:pt>
                <c:pt idx="282">
                  <c:v>203777.82196791749</c:v>
                </c:pt>
                <c:pt idx="283">
                  <c:v>200030.07682754006</c:v>
                </c:pt>
                <c:pt idx="284">
                  <c:v>196343.59666791931</c:v>
                </c:pt>
                <c:pt idx="285">
                  <c:v>192717.44038676098</c:v>
                </c:pt>
                <c:pt idx="286">
                  <c:v>189150.68080235552</c:v>
                </c:pt>
                <c:pt idx="287">
                  <c:v>185642.40445277654</c:v>
                </c:pt>
                <c:pt idx="288">
                  <c:v>182191.71139775496</c:v>
                </c:pt>
                <c:pt idx="289">
                  <c:v>178797.71502362844</c:v>
                </c:pt>
                <c:pt idx="290">
                  <c:v>175459.54185078852</c:v>
                </c:pt>
                <c:pt idx="291">
                  <c:v>172176.33134410903</c:v>
                </c:pt>
                <c:pt idx="292">
                  <c:v>168947.23572581541</c:v>
                </c:pt>
                <c:pt idx="293">
                  <c:v>165771.41979124676</c:v>
                </c:pt>
                <c:pt idx="294">
                  <c:v>162648.06072705053</c:v>
                </c:pt>
                <c:pt idx="295">
                  <c:v>159576.34793205094</c:v>
                </c:pt>
                <c:pt idx="296">
                  <c:v>156555.48284066655</c:v>
                </c:pt>
                <c:pt idx="297">
                  <c:v>153584.67874876317</c:v>
                </c:pt>
                <c:pt idx="298">
                  <c:v>150663.16064210236</c:v>
                </c:pt>
                <c:pt idx="299">
                  <c:v>147790.16502706427</c:v>
                </c:pt>
                <c:pt idx="300">
                  <c:v>144964.93976392504</c:v>
                </c:pt>
                <c:pt idx="301">
                  <c:v>142186.74390245602</c:v>
                </c:pt>
                <c:pt idx="302">
                  <c:v>139454.84751977492</c:v>
                </c:pt>
                <c:pt idx="303">
                  <c:v>136768.53156069852</c:v>
                </c:pt>
                <c:pt idx="304">
                  <c:v>134127.08768011164</c:v>
                </c:pt>
                <c:pt idx="305">
                  <c:v>131529.81808780786</c:v>
                </c:pt>
                <c:pt idx="306">
                  <c:v>128976.03539543319</c:v>
                </c:pt>
                <c:pt idx="307">
                  <c:v>126465.06246551638</c:v>
                </c:pt>
                <c:pt idx="308">
                  <c:v>123996.23226293596</c:v>
                </c:pt>
                <c:pt idx="309">
                  <c:v>121568.88770809537</c:v>
                </c:pt>
                <c:pt idx="310">
                  <c:v>119182.38153263228</c:v>
                </c:pt>
                <c:pt idx="311">
                  <c:v>116836.07613673573</c:v>
                </c:pt>
                <c:pt idx="312">
                  <c:v>114529.34344890155</c:v>
                </c:pt>
                <c:pt idx="313">
                  <c:v>112261.5647874088</c:v>
                </c:pt>
                <c:pt idx="314">
                  <c:v>110032.13072387641</c:v>
                </c:pt>
                <c:pt idx="315">
                  <c:v>107840.44094878575</c:v>
                </c:pt>
                <c:pt idx="316">
                  <c:v>105685.90413883608</c:v>
                </c:pt>
                <c:pt idx="317">
                  <c:v>103567.93782629445</c:v>
                </c:pt>
                <c:pt idx="318">
                  <c:v>101485.96827009413</c:v>
                </c:pt>
                <c:pt idx="319">
                  <c:v>99439.430328959133</c:v>
                </c:pt>
                <c:pt idx="320">
                  <c:v>97427.767336028628</c:v>
                </c:pt>
                <c:pt idx="321">
                  <c:v>95450.430975632276</c:v>
                </c:pt>
                <c:pt idx="322">
                  <c:v>93506.88116152212</c:v>
                </c:pt>
                <c:pt idx="323">
                  <c:v>91596.585917070974</c:v>
                </c:pt>
                <c:pt idx="324">
                  <c:v>89719.021256978624</c:v>
                </c:pt>
                <c:pt idx="325">
                  <c:v>87873.671070872108</c:v>
                </c:pt>
                <c:pt idx="326">
                  <c:v>86060.027008379344</c:v>
                </c:pt>
                <c:pt idx="327">
                  <c:v>84277.588365976699</c:v>
                </c:pt>
                <c:pt idx="328">
                  <c:v>82525.861975399544</c:v>
                </c:pt>
                <c:pt idx="329">
                  <c:v>80804.362093647476</c:v>
                </c:pt>
                <c:pt idx="330">
                  <c:v>79112.610294582788</c:v>
                </c:pt>
                <c:pt idx="331">
                  <c:v>77450.13536206563</c:v>
                </c:pt>
                <c:pt idx="332">
                  <c:v>75816.473184602801</c:v>
                </c:pt>
                <c:pt idx="333">
                  <c:v>74211.166651545092</c:v>
                </c:pt>
                <c:pt idx="334">
                  <c:v>72633.765550718876</c:v>
                </c:pt>
                <c:pt idx="335">
                  <c:v>71083.826467583189</c:v>
                </c:pt>
                <c:pt idx="336">
                  <c:v>69560.912685759366</c:v>
                </c:pt>
                <c:pt idx="337">
                  <c:v>68064.594089033315</c:v>
                </c:pt>
                <c:pt idx="338">
                  <c:v>66594.447064781329</c:v>
                </c:pt>
                <c:pt idx="339">
                  <c:v>65150.054408692406</c:v>
                </c:pt>
                <c:pt idx="340">
                  <c:v>63731.005230950424</c:v>
                </c:pt>
                <c:pt idx="341">
                  <c:v>62336.894863706315</c:v>
                </c:pt>
                <c:pt idx="342">
                  <c:v>60967.324769918225</c:v>
                </c:pt>
                <c:pt idx="343">
                  <c:v>59621.902453408809</c:v>
                </c:pt>
                <c:pt idx="344">
                  <c:v>58300.241370354197</c:v>
                </c:pt>
                <c:pt idx="345">
                  <c:v>57001.960841897177</c:v>
                </c:pt>
                <c:pt idx="346">
                  <c:v>55726.685968128499</c:v>
                </c:pt>
                <c:pt idx="347">
                  <c:v>54474.047543234541</c:v>
                </c:pt>
                <c:pt idx="348">
                  <c:v>53243.681971868733</c:v>
                </c:pt>
                <c:pt idx="349">
                  <c:v>52035.231186765828</c:v>
                </c:pt>
                <c:pt idx="350">
                  <c:v>50848.34256749734</c:v>
                </c:pt>
                <c:pt idx="351">
                  <c:v>49682.668860420294</c:v>
                </c:pt>
                <c:pt idx="352">
                  <c:v>48537.868099738203</c:v>
                </c:pt>
                <c:pt idx="353">
                  <c:v>47413.603529738204</c:v>
                </c:pt>
                <c:pt idx="354">
                  <c:v>46309.54352814061</c:v>
                </c:pt>
                <c:pt idx="355">
                  <c:v>45225.361530519964</c:v>
                </c:pt>
                <c:pt idx="356">
                  <c:v>44160.735955845681</c:v>
                </c:pt>
                <c:pt idx="357">
                  <c:v>43115.350133060987</c:v>
                </c:pt>
                <c:pt idx="358">
                  <c:v>42088.892228783421</c:v>
                </c:pt>
                <c:pt idx="359">
                  <c:v>41081.055175922076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A-5C47-835B-225B8B046FFC}"/>
            </c:ext>
          </c:extLst>
        </c:ser>
        <c:ser>
          <c:idx val="1"/>
          <c:order val="1"/>
          <c:tx>
            <c:strRef>
              <c:f>'PSA 150'!$D$1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150'!$D$2:$D$361</c:f>
              <c:numCache>
                <c:formatCode>"$"#,##0</c:formatCode>
                <c:ptCount val="360"/>
                <c:pt idx="0">
                  <c:v>83387.478194355965</c:v>
                </c:pt>
                <c:pt idx="1">
                  <c:v>166675.86123275757</c:v>
                </c:pt>
                <c:pt idx="2">
                  <c:v>249758.59709203243</c:v>
                </c:pt>
                <c:pt idx="3">
                  <c:v>332528.98257911205</c:v>
                </c:pt>
                <c:pt idx="4">
                  <c:v>414880.33426129818</c:v>
                </c:pt>
                <c:pt idx="5">
                  <c:v>496706.16056549549</c:v>
                </c:pt>
                <c:pt idx="6">
                  <c:v>577900.33470141888</c:v>
                </c:pt>
                <c:pt idx="7">
                  <c:v>658357.26807165146</c:v>
                </c:pt>
                <c:pt idx="8">
                  <c:v>737972.08381903172</c:v>
                </c:pt>
                <c:pt idx="9">
                  <c:v>816640.79015743732</c:v>
                </c:pt>
                <c:pt idx="10">
                  <c:v>894260.45313823223</c:v>
                </c:pt>
                <c:pt idx="11">
                  <c:v>970729.36849009991</c:v>
                </c:pt>
                <c:pt idx="12">
                  <c:v>1045947.2321814299</c:v>
                </c:pt>
                <c:pt idx="13">
                  <c:v>1119815.3093442917</c:v>
                </c:pt>
                <c:pt idx="14">
                  <c:v>1192236.6012052298</c:v>
                </c:pt>
                <c:pt idx="15">
                  <c:v>1263116.0096696615</c:v>
                </c:pt>
                <c:pt idx="16">
                  <c:v>1332360.4992061853</c:v>
                </c:pt>
                <c:pt idx="17">
                  <c:v>1399879.2556823492</c:v>
                </c:pt>
                <c:pt idx="18">
                  <c:v>1465583.8418095112</c:v>
                </c:pt>
                <c:pt idx="19">
                  <c:v>1529388.348855257</c:v>
                </c:pt>
                <c:pt idx="20">
                  <c:v>1591209.5442906618</c:v>
                </c:pt>
                <c:pt idx="21">
                  <c:v>1650967.0150518417</c:v>
                </c:pt>
                <c:pt idx="22">
                  <c:v>1708583.306085825</c:v>
                </c:pt>
                <c:pt idx="23">
                  <c:v>1763984.0538855791</c:v>
                </c:pt>
                <c:pt idx="24">
                  <c:v>1817098.1147041321</c:v>
                </c:pt>
                <c:pt idx="25">
                  <c:v>1867857.6871600151</c:v>
                </c:pt>
                <c:pt idx="26">
                  <c:v>1916198.4289631844</c:v>
                </c:pt>
                <c:pt idx="27">
                  <c:v>1962059.5674818754</c:v>
                </c:pt>
                <c:pt idx="28">
                  <c:v>2005384.0039095879</c:v>
                </c:pt>
                <c:pt idx="29">
                  <c:v>2046118.4107842445</c:v>
                </c:pt>
                <c:pt idx="30">
                  <c:v>2009413.2830238342</c:v>
                </c:pt>
                <c:pt idx="31">
                  <c:v>1973123.5172636509</c:v>
                </c:pt>
                <c:pt idx="32">
                  <c:v>1937245.1505618095</c:v>
                </c:pt>
                <c:pt idx="33">
                  <c:v>1901774.2547876835</c:v>
                </c:pt>
                <c:pt idx="34">
                  <c:v>1866706.9363292456</c:v>
                </c:pt>
                <c:pt idx="35">
                  <c:v>1832039.3358037472</c:v>
                </c:pt>
                <c:pt idx="36">
                  <c:v>1797767.6277699471</c:v>
                </c:pt>
                <c:pt idx="37">
                  <c:v>1763888.0204429626</c:v>
                </c:pt>
                <c:pt idx="38">
                  <c:v>1730396.7554104328</c:v>
                </c:pt>
                <c:pt idx="39">
                  <c:v>1697290.1073540449</c:v>
                </c:pt>
                <c:pt idx="40">
                  <c:v>1664564.3837691545</c:v>
                </c:pt>
                <c:pt idx="41">
                  <c:v>1632215.924690485</c:v>
                </c:pt>
                <c:pt idx="42">
                  <c:v>1600241.102416873</c:v>
                </c:pt>
                <c:pt idx="43">
                  <c:v>1568636.3212413788</c:v>
                </c:pt>
                <c:pt idx="44">
                  <c:v>1537398.0171802044</c:v>
                </c:pt>
                <c:pt idx="45">
                  <c:v>1506522.6577080488</c:v>
                </c:pt>
                <c:pt idx="46">
                  <c:v>1476006.7414906025</c:v>
                </c:pt>
                <c:pt idx="47">
                  <c:v>1445846.7981237173</c:v>
                </c:pt>
                <c:pt idx="48">
                  <c:v>1416039.3878724575</c:v>
                </c:pt>
                <c:pt idx="49">
                  <c:v>1386581.1014120579</c:v>
                </c:pt>
                <c:pt idx="50">
                  <c:v>1357468.5595724583</c:v>
                </c:pt>
                <c:pt idx="51">
                  <c:v>1328698.4130835533</c:v>
                </c:pt>
                <c:pt idx="52">
                  <c:v>1300267.3423235416</c:v>
                </c:pt>
                <c:pt idx="53">
                  <c:v>1272172.0570684671</c:v>
                </c:pt>
                <c:pt idx="54">
                  <c:v>1244409.2962443829</c:v>
                </c:pt>
                <c:pt idx="55">
                  <c:v>1216975.8276817799</c:v>
                </c:pt>
                <c:pt idx="56">
                  <c:v>1189868.447871089</c:v>
                </c:pt>
                <c:pt idx="57">
                  <c:v>1163083.9817208052</c:v>
                </c:pt>
                <c:pt idx="58">
                  <c:v>1136619.282317996</c:v>
                </c:pt>
                <c:pt idx="59">
                  <c:v>1110471.2306900024</c:v>
                </c:pt>
                <c:pt idx="60">
                  <c:v>1084636.735568881</c:v>
                </c:pt>
                <c:pt idx="61">
                  <c:v>1059112.7331557274</c:v>
                </c:pt>
                <c:pt idx="62">
                  <c:v>1033896.1868913174</c:v>
                </c:pt>
                <c:pt idx="63">
                  <c:v>1008984.0872228146</c:v>
                </c:pt>
                <c:pt idx="64">
                  <c:v>984373.45137751102</c:v>
                </c:pt>
                <c:pt idx="65">
                  <c:v>960061.32313549519</c:v>
                </c:pt>
                <c:pt idx="66">
                  <c:v>936044.77260518074</c:v>
                </c:pt>
                <c:pt idx="67">
                  <c:v>912320.89600050449</c:v>
                </c:pt>
                <c:pt idx="68">
                  <c:v>888886.81542026997</c:v>
                </c:pt>
                <c:pt idx="69">
                  <c:v>865739.67862808704</c:v>
                </c:pt>
                <c:pt idx="70">
                  <c:v>842876.65883600712</c:v>
                </c:pt>
                <c:pt idx="71">
                  <c:v>820294.95448899269</c:v>
                </c:pt>
                <c:pt idx="72">
                  <c:v>797991.78904998302</c:v>
                </c:pt>
                <c:pt idx="73">
                  <c:v>775964.41078937054</c:v>
                </c:pt>
                <c:pt idx="74">
                  <c:v>754210.09257376194</c:v>
                </c:pt>
                <c:pt idx="75">
                  <c:v>732726.13165712357</c:v>
                </c:pt>
                <c:pt idx="76">
                  <c:v>711509.84947603941</c:v>
                </c:pt>
                <c:pt idx="77">
                  <c:v>690558.59144109488</c:v>
                </c:pt>
                <c:pt idx="78">
                  <c:v>669869.7267369628</c:v>
                </c:pt>
                <c:pt idx="79">
                  <c:v>649440.64811813831</c:v>
                </c:pt>
                <c:pt idx="80">
                  <c:v>629268.771710217</c:v>
                </c:pt>
                <c:pt idx="81">
                  <c:v>609351.53681087494</c:v>
                </c:pt>
                <c:pt idx="82">
                  <c:v>589686.40569293499</c:v>
                </c:pt>
                <c:pt idx="83">
                  <c:v>570270.8634095788</c:v>
                </c:pt>
                <c:pt idx="84">
                  <c:v>551102.41760069132</c:v>
                </c:pt>
                <c:pt idx="85">
                  <c:v>532178.59830015898</c:v>
                </c:pt>
                <c:pt idx="86">
                  <c:v>513496.95774662495</c:v>
                </c:pt>
                <c:pt idx="87">
                  <c:v>495055.07019335032</c:v>
                </c:pt>
                <c:pt idx="88">
                  <c:v>476850.53172242641</c:v>
                </c:pt>
                <c:pt idx="89">
                  <c:v>458880.96005743742</c:v>
                </c:pt>
                <c:pt idx="90">
                  <c:v>441143.99438005686</c:v>
                </c:pt>
                <c:pt idx="91">
                  <c:v>423637.29514789581</c:v>
                </c:pt>
                <c:pt idx="92">
                  <c:v>406358.54391163588</c:v>
                </c:pt>
                <c:pt idx="93">
                  <c:v>389305.44313716888</c:v>
                </c:pt>
                <c:pt idx="94">
                  <c:v>372475.71602660418</c:v>
                </c:pt>
                <c:pt idx="95">
                  <c:v>355867.10634094477</c:v>
                </c:pt>
                <c:pt idx="96">
                  <c:v>339477.37822556496</c:v>
                </c:pt>
                <c:pt idx="97">
                  <c:v>323304.31603658199</c:v>
                </c:pt>
                <c:pt idx="98">
                  <c:v>307345.72416734695</c:v>
                </c:pt>
                <c:pt idx="99">
                  <c:v>291599.42687863111</c:v>
                </c:pt>
                <c:pt idx="100">
                  <c:v>276063.26812827587</c:v>
                </c:pt>
                <c:pt idx="101">
                  <c:v>260735.11140328646</c:v>
                </c:pt>
                <c:pt idx="102">
                  <c:v>270137.57169675827</c:v>
                </c:pt>
                <c:pt idx="103">
                  <c:v>292005.05996000767</c:v>
                </c:pt>
                <c:pt idx="104">
                  <c:v>313311.60416531563</c:v>
                </c:pt>
                <c:pt idx="105">
                  <c:v>334067.30168455839</c:v>
                </c:pt>
                <c:pt idx="106">
                  <c:v>354282.09043446183</c:v>
                </c:pt>
                <c:pt idx="107">
                  <c:v>373965.7512383461</c:v>
                </c:pt>
                <c:pt idx="108">
                  <c:v>393127.9101550281</c:v>
                </c:pt>
                <c:pt idx="109">
                  <c:v>411778.04077401757</c:v>
                </c:pt>
                <c:pt idx="110">
                  <c:v>429925.46647834778</c:v>
                </c:pt>
                <c:pt idx="111">
                  <c:v>447579.36267390847</c:v>
                </c:pt>
                <c:pt idx="112">
                  <c:v>464748.75898838043</c:v>
                </c:pt>
                <c:pt idx="113">
                  <c:v>481442.54143708944</c:v>
                </c:pt>
                <c:pt idx="114">
                  <c:v>497669.45455905795</c:v>
                </c:pt>
                <c:pt idx="115">
                  <c:v>513438.10352182388</c:v>
                </c:pt>
                <c:pt idx="116">
                  <c:v>528756.95619601011</c:v>
                </c:pt>
                <c:pt idx="117">
                  <c:v>543634.34520071745</c:v>
                </c:pt>
                <c:pt idx="118">
                  <c:v>558078.46991866827</c:v>
                </c:pt>
                <c:pt idx="119">
                  <c:v>572097.3984836638</c:v>
                </c:pt>
                <c:pt idx="120">
                  <c:v>585699.06973776221</c:v>
                </c:pt>
                <c:pt idx="121">
                  <c:v>598891.29516226053</c:v>
                </c:pt>
                <c:pt idx="122">
                  <c:v>611681.76077988744</c:v>
                </c:pt>
                <c:pt idx="123">
                  <c:v>624078.02902930975</c:v>
                </c:pt>
                <c:pt idx="124">
                  <c:v>636087.54061347246</c:v>
                </c:pt>
                <c:pt idx="125">
                  <c:v>647717.6163212657</c:v>
                </c:pt>
                <c:pt idx="126">
                  <c:v>658975.45882239938</c:v>
                </c:pt>
                <c:pt idx="127">
                  <c:v>669868.15443757176</c:v>
                </c:pt>
                <c:pt idx="128">
                  <c:v>680402.67488121986</c:v>
                </c:pt>
                <c:pt idx="129">
                  <c:v>690585.87898144126</c:v>
                </c:pt>
                <c:pt idx="130">
                  <c:v>700424.51437360048</c:v>
                </c:pt>
                <c:pt idx="131">
                  <c:v>709925.21917030215</c:v>
                </c:pt>
                <c:pt idx="132">
                  <c:v>719094.52360635996</c:v>
                </c:pt>
                <c:pt idx="133">
                  <c:v>727938.85166141391</c:v>
                </c:pt>
                <c:pt idx="134">
                  <c:v>736464.52265805006</c:v>
                </c:pt>
                <c:pt idx="135">
                  <c:v>744677.7528373301</c:v>
                </c:pt>
                <c:pt idx="136">
                  <c:v>752584.65691122413</c:v>
                </c:pt>
                <c:pt idx="137">
                  <c:v>760191.24959328771</c:v>
                </c:pt>
                <c:pt idx="138">
                  <c:v>767503.44710624218</c:v>
                </c:pt>
                <c:pt idx="139">
                  <c:v>774527.06866918504</c:v>
                </c:pt>
                <c:pt idx="140">
                  <c:v>781267.83796128631</c:v>
                </c:pt>
                <c:pt idx="141">
                  <c:v>787731.3845667541</c:v>
                </c:pt>
                <c:pt idx="142">
                  <c:v>793923.24539662898</c:v>
                </c:pt>
                <c:pt idx="143">
                  <c:v>799848.8660915345</c:v>
                </c:pt>
                <c:pt idx="144">
                  <c:v>805513.60240361094</c:v>
                </c:pt>
                <c:pt idx="145">
                  <c:v>810922.72155788541</c:v>
                </c:pt>
                <c:pt idx="146">
                  <c:v>816081.40359525383</c:v>
                </c:pt>
                <c:pt idx="147">
                  <c:v>820994.74269457161</c:v>
                </c:pt>
                <c:pt idx="148">
                  <c:v>825667.74847644567</c:v>
                </c:pt>
                <c:pt idx="149">
                  <c:v>830105.3472879082</c:v>
                </c:pt>
                <c:pt idx="150">
                  <c:v>834312.38346838951</c:v>
                </c:pt>
                <c:pt idx="151">
                  <c:v>838293.62059736252</c:v>
                </c:pt>
                <c:pt idx="152">
                  <c:v>842053.74272365868</c:v>
                </c:pt>
                <c:pt idx="153">
                  <c:v>845597.35557755828</c:v>
                </c:pt>
                <c:pt idx="154">
                  <c:v>848928.98776446283</c:v>
                </c:pt>
                <c:pt idx="155">
                  <c:v>852053.09194162488</c:v>
                </c:pt>
                <c:pt idx="156">
                  <c:v>854974.0459780395</c:v>
                </c:pt>
                <c:pt idx="157">
                  <c:v>857696.15409690142</c:v>
                </c:pt>
                <c:pt idx="158">
                  <c:v>860223.64800141752</c:v>
                </c:pt>
                <c:pt idx="159">
                  <c:v>862560.68798534572</c:v>
                </c:pt>
                <c:pt idx="160">
                  <c:v>864711.3640255779</c:v>
                </c:pt>
                <c:pt idx="161">
                  <c:v>866679.69686020911</c:v>
                </c:pt>
                <c:pt idx="162">
                  <c:v>868469.63905051351</c:v>
                </c:pt>
                <c:pt idx="163">
                  <c:v>870085.07602700591</c:v>
                </c:pt>
                <c:pt idx="164">
                  <c:v>871529.82712082565</c:v>
                </c:pt>
                <c:pt idx="165">
                  <c:v>872807.64657965302</c:v>
                </c:pt>
                <c:pt idx="166">
                  <c:v>873922.22456932068</c:v>
                </c:pt>
                <c:pt idx="167">
                  <c:v>874877.1881595999</c:v>
                </c:pt>
                <c:pt idx="168">
                  <c:v>875676.10229746997</c:v>
                </c:pt>
                <c:pt idx="169">
                  <c:v>876322.47076435387</c:v>
                </c:pt>
                <c:pt idx="170">
                  <c:v>876819.73712031543</c:v>
                </c:pt>
                <c:pt idx="171">
                  <c:v>877171.28563445807</c:v>
                </c:pt>
                <c:pt idx="172">
                  <c:v>877380.44220082462</c:v>
                </c:pt>
                <c:pt idx="173">
                  <c:v>877450.47524221241</c:v>
                </c:pt>
                <c:pt idx="174">
                  <c:v>877384.59659977257</c:v>
                </c:pt>
                <c:pt idx="175">
                  <c:v>877185.96240997314</c:v>
                </c:pt>
                <c:pt idx="176">
                  <c:v>876857.67396818101</c:v>
                </c:pt>
                <c:pt idx="177">
                  <c:v>876402.77858048677</c:v>
                </c:pt>
                <c:pt idx="178">
                  <c:v>875824.27040238678</c:v>
                </c:pt>
                <c:pt idx="179">
                  <c:v>875125.09126480669</c:v>
                </c:pt>
                <c:pt idx="180">
                  <c:v>874308.13148938864</c:v>
                </c:pt>
                <c:pt idx="181">
                  <c:v>873376.23068983108</c:v>
                </c:pt>
                <c:pt idx="182">
                  <c:v>872332.17856343091</c:v>
                </c:pt>
                <c:pt idx="183">
                  <c:v>871178.71566914767</c:v>
                </c:pt>
                <c:pt idx="184">
                  <c:v>869918.53419584781</c:v>
                </c:pt>
                <c:pt idx="185">
                  <c:v>868554.27871800214</c:v>
                </c:pt>
                <c:pt idx="186">
                  <c:v>867088.54694101214</c:v>
                </c:pt>
                <c:pt idx="187">
                  <c:v>865523.89043497294</c:v>
                </c:pt>
                <c:pt idx="188">
                  <c:v>863862.81535830349</c:v>
                </c:pt>
                <c:pt idx="189">
                  <c:v>862107.78317011148</c:v>
                </c:pt>
                <c:pt idx="190">
                  <c:v>860261.21133184433</c:v>
                </c:pt>
                <c:pt idx="191">
                  <c:v>858325.47400005907</c:v>
                </c:pt>
                <c:pt idx="192">
                  <c:v>856302.90270643681</c:v>
                </c:pt>
                <c:pt idx="193">
                  <c:v>854195.78703053296</c:v>
                </c:pt>
                <c:pt idx="194">
                  <c:v>852006.37526004016</c:v>
                </c:pt>
                <c:pt idx="195">
                  <c:v>849736.8750435859</c:v>
                </c:pt>
                <c:pt idx="196">
                  <c:v>847389.45403177291</c:v>
                </c:pt>
                <c:pt idx="197">
                  <c:v>844966.24051018804</c:v>
                </c:pt>
                <c:pt idx="198">
                  <c:v>842469.32402268797</c:v>
                </c:pt>
                <c:pt idx="199">
                  <c:v>839900.75598471612</c:v>
                </c:pt>
                <c:pt idx="200">
                  <c:v>837262.55028852075</c:v>
                </c:pt>
                <c:pt idx="201">
                  <c:v>834556.68389901519</c:v>
                </c:pt>
                <c:pt idx="202">
                  <c:v>831785.09744033962</c:v>
                </c:pt>
                <c:pt idx="203">
                  <c:v>828949.69577444345</c:v>
                </c:pt>
                <c:pt idx="204">
                  <c:v>826052.34857062995</c:v>
                </c:pt>
                <c:pt idx="205">
                  <c:v>823094.89086662233</c:v>
                </c:pt>
                <c:pt idx="206">
                  <c:v>820079.12362139672</c:v>
                </c:pt>
                <c:pt idx="207">
                  <c:v>817006.81425997615</c:v>
                </c:pt>
                <c:pt idx="208">
                  <c:v>813879.69720952213</c:v>
                </c:pt>
                <c:pt idx="209">
                  <c:v>810699.47442806512</c:v>
                </c:pt>
                <c:pt idx="210">
                  <c:v>807467.81592516601</c:v>
                </c:pt>
                <c:pt idx="211">
                  <c:v>804186.36027425528</c:v>
                </c:pt>
                <c:pt idx="212">
                  <c:v>800856.7151183188</c:v>
                </c:pt>
                <c:pt idx="213">
                  <c:v>797480.45766714215</c:v>
                </c:pt>
                <c:pt idx="214">
                  <c:v>794059.13518782705</c:v>
                </c:pt>
                <c:pt idx="215">
                  <c:v>790594.2654870972</c:v>
                </c:pt>
                <c:pt idx="216">
                  <c:v>787087.33738746867</c:v>
                </c:pt>
                <c:pt idx="217">
                  <c:v>783539.8111952059</c:v>
                </c:pt>
                <c:pt idx="218">
                  <c:v>779953.11916225031</c:v>
                </c:pt>
                <c:pt idx="219">
                  <c:v>776328.66594038531</c:v>
                </c:pt>
                <c:pt idx="220">
                  <c:v>772667.82902920991</c:v>
                </c:pt>
                <c:pt idx="221">
                  <c:v>768971.9592169188</c:v>
                </c:pt>
                <c:pt idx="222">
                  <c:v>765242.38101474568</c:v>
                </c:pt>
                <c:pt idx="223">
                  <c:v>761480.3930850476</c:v>
                </c:pt>
                <c:pt idx="224">
                  <c:v>757687.26866227761</c:v>
                </c:pt>
                <c:pt idx="225">
                  <c:v>753864.25596831366</c:v>
                </c:pt>
                <c:pt idx="226">
                  <c:v>750012.57862119004</c:v>
                </c:pt>
                <c:pt idx="227">
                  <c:v>746133.43603791296</c:v>
                </c:pt>
                <c:pt idx="228">
                  <c:v>742228.00383064151</c:v>
                </c:pt>
                <c:pt idx="229">
                  <c:v>738297.43419774622</c:v>
                </c:pt>
                <c:pt idx="230">
                  <c:v>734342.85630822927</c:v>
                </c:pt>
                <c:pt idx="231">
                  <c:v>730365.37668059394</c:v>
                </c:pt>
                <c:pt idx="232">
                  <c:v>726366.07955614105</c:v>
                </c:pt>
                <c:pt idx="233">
                  <c:v>722346.0272663869</c:v>
                </c:pt>
                <c:pt idx="234">
                  <c:v>718306.26059506834</c:v>
                </c:pt>
                <c:pt idx="235">
                  <c:v>714247.79913458228</c:v>
                </c:pt>
                <c:pt idx="236">
                  <c:v>710171.6416368559</c:v>
                </c:pt>
                <c:pt idx="237">
                  <c:v>706078.76635945216</c:v>
                </c:pt>
                <c:pt idx="238">
                  <c:v>701970.13140579686</c:v>
                </c:pt>
                <c:pt idx="239">
                  <c:v>697846.67506054789</c:v>
                </c:pt>
                <c:pt idx="240">
                  <c:v>693709.31611974165</c:v>
                </c:pt>
                <c:pt idx="241">
                  <c:v>689558.95421614498</c:v>
                </c:pt>
                <c:pt idx="242">
                  <c:v>685396.47013950348</c:v>
                </c:pt>
                <c:pt idx="243">
                  <c:v>681222.72615147382</c:v>
                </c:pt>
                <c:pt idx="244">
                  <c:v>677038.56629694998</c:v>
                </c:pt>
                <c:pt idx="245">
                  <c:v>672844.81670903042</c:v>
                </c:pt>
                <c:pt idx="246">
                  <c:v>668642.28591105342</c:v>
                </c:pt>
                <c:pt idx="247">
                  <c:v>664431.76511221007</c:v>
                </c:pt>
                <c:pt idx="248">
                  <c:v>660214.02850038558</c:v>
                </c:pt>
                <c:pt idx="249">
                  <c:v>655989.8335291706</c:v>
                </c:pt>
                <c:pt idx="250">
                  <c:v>651759.92120124027</c:v>
                </c:pt>
                <c:pt idx="251">
                  <c:v>647525.01634719409</c:v>
                </c:pt>
                <c:pt idx="252">
                  <c:v>643285.82789982297</c:v>
                </c:pt>
                <c:pt idx="253">
                  <c:v>639043.0491648186</c:v>
                </c:pt>
                <c:pt idx="254">
                  <c:v>634797.35808651336</c:v>
                </c:pt>
                <c:pt idx="255">
                  <c:v>630549.41751045361</c:v>
                </c:pt>
                <c:pt idx="256">
                  <c:v>626299.87544089183</c:v>
                </c:pt>
                <c:pt idx="257">
                  <c:v>622049.36529530026</c:v>
                </c:pt>
                <c:pt idx="258">
                  <c:v>617798.50615430996</c:v>
                </c:pt>
                <c:pt idx="259">
                  <c:v>613547.90300803259</c:v>
                </c:pt>
                <c:pt idx="260">
                  <c:v>609298.14699866623</c:v>
                </c:pt>
                <c:pt idx="261">
                  <c:v>605049.81565911509</c:v>
                </c:pt>
                <c:pt idx="262">
                  <c:v>600803.4731481839</c:v>
                </c:pt>
                <c:pt idx="263">
                  <c:v>596559.67048184946</c:v>
                </c:pt>
                <c:pt idx="264">
                  <c:v>592318.94576122984</c:v>
                </c:pt>
                <c:pt idx="265">
                  <c:v>588081.82439697348</c:v>
                </c:pt>
                <c:pt idx="266">
                  <c:v>583848.8193296995</c:v>
                </c:pt>
                <c:pt idx="267">
                  <c:v>579620.43124810793</c:v>
                </c:pt>
                <c:pt idx="268">
                  <c:v>575397.1488022171</c:v>
                </c:pt>
                <c:pt idx="269">
                  <c:v>571179.44881466962</c:v>
                </c:pt>
                <c:pt idx="270">
                  <c:v>566967.7964878045</c:v>
                </c:pt>
                <c:pt idx="271">
                  <c:v>562762.64560814016</c:v>
                </c:pt>
                <c:pt idx="272">
                  <c:v>558564.4387470372</c:v>
                </c:pt>
                <c:pt idx="273">
                  <c:v>554373.60745891184</c:v>
                </c:pt>
                <c:pt idx="274">
                  <c:v>550190.57247583568</c:v>
                </c:pt>
                <c:pt idx="275">
                  <c:v>546015.74389920384</c:v>
                </c:pt>
                <c:pt idx="276">
                  <c:v>541849.5213887617</c:v>
                </c:pt>
                <c:pt idx="277">
                  <c:v>537692.29434795864</c:v>
                </c:pt>
                <c:pt idx="278">
                  <c:v>533544.44210744835</c:v>
                </c:pt>
                <c:pt idx="279">
                  <c:v>529406.33410422131</c:v>
                </c:pt>
                <c:pt idx="280">
                  <c:v>525278.33005974442</c:v>
                </c:pt>
                <c:pt idx="281">
                  <c:v>521160.78015354834</c:v>
                </c:pt>
                <c:pt idx="282">
                  <c:v>517054.02519529779</c:v>
                </c:pt>
                <c:pt idx="283">
                  <c:v>512958.39679373149</c:v>
                </c:pt>
                <c:pt idx="284">
                  <c:v>508874.21752274409</c:v>
                </c:pt>
                <c:pt idx="285">
                  <c:v>504801.80108515546</c:v>
                </c:pt>
                <c:pt idx="286">
                  <c:v>500741.45247376431</c:v>
                </c:pt>
                <c:pt idx="287">
                  <c:v>496693.46813007258</c:v>
                </c:pt>
                <c:pt idx="288">
                  <c:v>492658.13609978277</c:v>
                </c:pt>
                <c:pt idx="289">
                  <c:v>488635.73618696723</c:v>
                </c:pt>
                <c:pt idx="290">
                  <c:v>484626.54010462202</c:v>
                </c:pt>
                <c:pt idx="291">
                  <c:v>480630.81162387878</c:v>
                </c:pt>
                <c:pt idx="292">
                  <c:v>476648.80671988521</c:v>
                </c:pt>
                <c:pt idx="293">
                  <c:v>472680.77371618617</c:v>
                </c:pt>
                <c:pt idx="294">
                  <c:v>468726.95342624374</c:v>
                </c:pt>
                <c:pt idx="295">
                  <c:v>464787.57929290552</c:v>
                </c:pt>
                <c:pt idx="296">
                  <c:v>460862.87752579711</c:v>
                </c:pt>
                <c:pt idx="297">
                  <c:v>456953.06723611895</c:v>
                </c:pt>
                <c:pt idx="298">
                  <c:v>453058.36056987196</c:v>
                </c:pt>
                <c:pt idx="299">
                  <c:v>449178.96283822041</c:v>
                </c:pt>
                <c:pt idx="300">
                  <c:v>445315.07264641766</c:v>
                </c:pt>
                <c:pt idx="301">
                  <c:v>441466.88202039897</c:v>
                </c:pt>
                <c:pt idx="302">
                  <c:v>437634.57653107401</c:v>
                </c:pt>
                <c:pt idx="303">
                  <c:v>433818.33541738056</c:v>
                </c:pt>
                <c:pt idx="304">
                  <c:v>430018.33170627523</c:v>
                </c:pt>
                <c:pt idx="305">
                  <c:v>426234.73233182821</c:v>
                </c:pt>
                <c:pt idx="306">
                  <c:v>422467.69825183507</c:v>
                </c:pt>
                <c:pt idx="307">
                  <c:v>418717.38456232334</c:v>
                </c:pt>
                <c:pt idx="308">
                  <c:v>414983.94061122788</c:v>
                </c:pt>
                <c:pt idx="309">
                  <c:v>411267.51010867814</c:v>
                </c:pt>
                <c:pt idx="310">
                  <c:v>407568.23123726202</c:v>
                </c:pt>
                <c:pt idx="311">
                  <c:v>403886.23675864795</c:v>
                </c:pt>
                <c:pt idx="312">
                  <c:v>400221.65412021242</c:v>
                </c:pt>
                <c:pt idx="313">
                  <c:v>396574.60555869108</c:v>
                </c:pt>
                <c:pt idx="314">
                  <c:v>392945.20820266241</c:v>
                </c:pt>
                <c:pt idx="315">
                  <c:v>389333.57417340809</c:v>
                </c:pt>
                <c:pt idx="316">
                  <c:v>385739.81068377476</c:v>
                </c:pt>
                <c:pt idx="317">
                  <c:v>382164.02013584785</c:v>
                </c:pt>
                <c:pt idx="318">
                  <c:v>378606.30021656025</c:v>
                </c:pt>
                <c:pt idx="319">
                  <c:v>375066.74399252282</c:v>
                </c:pt>
                <c:pt idx="320">
                  <c:v>371545.44000192825</c:v>
                </c:pt>
                <c:pt idx="321">
                  <c:v>368042.47234657826</c:v>
                </c:pt>
                <c:pt idx="322">
                  <c:v>364557.92078100331</c:v>
                </c:pt>
                <c:pt idx="323">
                  <c:v>361091.8608011636</c:v>
                </c:pt>
                <c:pt idx="324">
                  <c:v>357644.36373077426</c:v>
                </c:pt>
                <c:pt idx="325">
                  <c:v>354215.49680710188</c:v>
                </c:pt>
                <c:pt idx="326">
                  <c:v>350805.32326450339</c:v>
                </c:pt>
                <c:pt idx="327">
                  <c:v>347413.90241717454</c:v>
                </c:pt>
                <c:pt idx="328">
                  <c:v>344041.28974025906</c:v>
                </c:pt>
                <c:pt idx="329">
                  <c:v>340687.53694963874</c:v>
                </c:pt>
                <c:pt idx="330">
                  <c:v>337352.69208046002</c:v>
                </c:pt>
                <c:pt idx="331">
                  <c:v>334036.79956430453</c:v>
                </c:pt>
                <c:pt idx="332">
                  <c:v>330739.90030498197</c:v>
                </c:pt>
                <c:pt idx="333">
                  <c:v>327462.03175328486</c:v>
                </c:pt>
                <c:pt idx="334">
                  <c:v>324203.22798020463</c:v>
                </c:pt>
                <c:pt idx="335">
                  <c:v>320963.51974923047</c:v>
                </c:pt>
                <c:pt idx="336">
                  <c:v>317742.93458711263</c:v>
                </c:pt>
                <c:pt idx="337">
                  <c:v>314541.49685359444</c:v>
                </c:pt>
                <c:pt idx="338">
                  <c:v>311359.22781016608</c:v>
                </c:pt>
                <c:pt idx="339">
                  <c:v>308196.14568714274</c:v>
                </c:pt>
                <c:pt idx="340">
                  <c:v>305052.2657501332</c:v>
                </c:pt>
                <c:pt idx="341">
                  <c:v>301927.60036507412</c:v>
                </c:pt>
                <c:pt idx="342">
                  <c:v>298822.15906239918</c:v>
                </c:pt>
                <c:pt idx="343">
                  <c:v>295735.94859963446</c:v>
                </c:pt>
                <c:pt idx="344">
                  <c:v>292668.97302367596</c:v>
                </c:pt>
                <c:pt idx="345">
                  <c:v>289621.23373123328</c:v>
                </c:pt>
                <c:pt idx="346">
                  <c:v>286592.72952885646</c:v>
                </c:pt>
                <c:pt idx="347">
                  <c:v>283583.45669156371</c:v>
                </c:pt>
                <c:pt idx="348">
                  <c:v>280593.40902049164</c:v>
                </c:pt>
                <c:pt idx="349">
                  <c:v>277622.57789980189</c:v>
                </c:pt>
                <c:pt idx="350">
                  <c:v>274670.95235234831</c:v>
                </c:pt>
                <c:pt idx="351">
                  <c:v>271738.51909457083</c:v>
                </c:pt>
                <c:pt idx="352">
                  <c:v>268825.26259018824</c:v>
                </c:pt>
                <c:pt idx="353">
                  <c:v>265931.16510322393</c:v>
                </c:pt>
                <c:pt idx="354">
                  <c:v>263056.20675007103</c:v>
                </c:pt>
                <c:pt idx="355">
                  <c:v>260200.36555048689</c:v>
                </c:pt>
                <c:pt idx="356">
                  <c:v>257363.61747787811</c:v>
                </c:pt>
                <c:pt idx="357">
                  <c:v>254545.93650852476</c:v>
                </c:pt>
                <c:pt idx="358">
                  <c:v>251747.29467033103</c:v>
                </c:pt>
                <c:pt idx="359">
                  <c:v>248967.66208998123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AA-5C47-835B-225B8B046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9376640"/>
        <c:axId val="57481743"/>
      </c:barChart>
      <c:catAx>
        <c:axId val="1799376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1743"/>
        <c:crosses val="autoZero"/>
        <c:auto val="1"/>
        <c:lblAlgn val="ctr"/>
        <c:lblOffset val="100"/>
        <c:noMultiLvlLbl val="0"/>
      </c:catAx>
      <c:valAx>
        <c:axId val="5748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37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</a:t>
            </a:r>
            <a:r>
              <a:rPr lang="en-US" baseline="0"/>
              <a:t> 200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200'!$B$2:$B$361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6040274.5429775715</c:v>
                </c:pt>
                <c:pt idx="34">
                  <c:v>6005226.5091497898</c:v>
                </c:pt>
                <c:pt idx="35">
                  <c:v>5970368.4801871777</c:v>
                </c:pt>
                <c:pt idx="36">
                  <c:v>5935699.4550124407</c:v>
                </c:pt>
                <c:pt idx="37">
                  <c:v>5901218.4377555847</c:v>
                </c:pt>
                <c:pt idx="38">
                  <c:v>5866924.4377266169</c:v>
                </c:pt>
                <c:pt idx="39">
                  <c:v>5832816.4693883657</c:v>
                </c:pt>
                <c:pt idx="40">
                  <c:v>5798893.5523312092</c:v>
                </c:pt>
                <c:pt idx="41">
                  <c:v>5765154.7112445831</c:v>
                </c:pt>
                <c:pt idx="42">
                  <c:v>5731598.9758931398</c:v>
                </c:pt>
                <c:pt idx="43">
                  <c:v>5698225.38108778</c:v>
                </c:pt>
                <c:pt idx="44">
                  <c:v>5665032.9666615725</c:v>
                </c:pt>
                <c:pt idx="45">
                  <c:v>5632020.7774426937</c:v>
                </c:pt>
                <c:pt idx="46">
                  <c:v>5599187.8632291555</c:v>
                </c:pt>
                <c:pt idx="47">
                  <c:v>5566533.278763175</c:v>
                </c:pt>
                <c:pt idx="48">
                  <c:v>5534056.0837049484</c:v>
                </c:pt>
                <c:pt idx="49">
                  <c:v>5501755.3426074982</c:v>
                </c:pt>
                <c:pt idx="50">
                  <c:v>5469630.1248925924</c:v>
                </c:pt>
                <c:pt idx="51">
                  <c:v>5437679.5048228502</c:v>
                </c:pt>
                <c:pt idx="52">
                  <c:v>5405902.5614796877</c:v>
                </c:pt>
                <c:pt idx="53">
                  <c:v>5374298.3787358999</c:v>
                </c:pt>
                <c:pt idx="54">
                  <c:v>5342866.0452337265</c:v>
                </c:pt>
                <c:pt idx="55">
                  <c:v>5311604.6543560028</c:v>
                </c:pt>
                <c:pt idx="56">
                  <c:v>5280513.3042064905</c:v>
                </c:pt>
                <c:pt idx="57">
                  <c:v>5249591.0975817442</c:v>
                </c:pt>
                <c:pt idx="58">
                  <c:v>5218837.1419487</c:v>
                </c:pt>
                <c:pt idx="59">
                  <c:v>5188250.5494197607</c:v>
                </c:pt>
                <c:pt idx="60">
                  <c:v>5157830.4367288351</c:v>
                </c:pt>
                <c:pt idx="61">
                  <c:v>5127575.9252084494</c:v>
                </c:pt>
                <c:pt idx="62">
                  <c:v>5097486.1407637596</c:v>
                </c:pt>
                <c:pt idx="63">
                  <c:v>5067560.2138518095</c:v>
                </c:pt>
                <c:pt idx="64">
                  <c:v>5037797.2794551849</c:v>
                </c:pt>
                <c:pt idx="65">
                  <c:v>5008196.4770607948</c:v>
                </c:pt>
                <c:pt idx="66">
                  <c:v>4978756.9506347179</c:v>
                </c:pt>
                <c:pt idx="67">
                  <c:v>4949477.8486009836</c:v>
                </c:pt>
                <c:pt idx="68">
                  <c:v>4920358.323816061</c:v>
                </c:pt>
                <c:pt idx="69">
                  <c:v>4891397.5335491896</c:v>
                </c:pt>
                <c:pt idx="70">
                  <c:v>4862594.6394563913</c:v>
                </c:pt>
                <c:pt idx="71">
                  <c:v>4833948.8075591326</c:v>
                </c:pt>
                <c:pt idx="72">
                  <c:v>4805459.2082223892</c:v>
                </c:pt>
                <c:pt idx="73">
                  <c:v>4777125.0161310434</c:v>
                </c:pt>
                <c:pt idx="74">
                  <c:v>4748945.4102678299</c:v>
                </c:pt>
                <c:pt idx="75">
                  <c:v>4720919.5738921165</c:v>
                </c:pt>
                <c:pt idx="76">
                  <c:v>4693046.6945155859</c:v>
                </c:pt>
                <c:pt idx="77">
                  <c:v>4665325.9638826847</c:v>
                </c:pt>
                <c:pt idx="78">
                  <c:v>4637756.5779470205</c:v>
                </c:pt>
                <c:pt idx="79">
                  <c:v>4610337.7368503809</c:v>
                </c:pt>
                <c:pt idx="80">
                  <c:v>4583068.6449010372</c:v>
                </c:pt>
                <c:pt idx="81">
                  <c:v>4555948.5105515718</c:v>
                </c:pt>
                <c:pt idx="82">
                  <c:v>4528976.5463783741</c:v>
                </c:pt>
                <c:pt idx="83">
                  <c:v>4502151.9690592289</c:v>
                </c:pt>
                <c:pt idx="84">
                  <c:v>4475473.999352932</c:v>
                </c:pt>
                <c:pt idx="85">
                  <c:v>4448941.8620780706</c:v>
                </c:pt>
                <c:pt idx="86">
                  <c:v>4422554.7860918045</c:v>
                </c:pt>
                <c:pt idx="87">
                  <c:v>4396312.0042691231</c:v>
                </c:pt>
                <c:pt idx="88">
                  <c:v>4370212.7534811497</c:v>
                </c:pt>
                <c:pt idx="89">
                  <c:v>4344256.2745761871</c:v>
                </c:pt>
                <c:pt idx="90">
                  <c:v>4318441.8123582602</c:v>
                </c:pt>
                <c:pt idx="91">
                  <c:v>4292768.6155655384</c:v>
                </c:pt>
                <c:pt idx="92">
                  <c:v>4267235.9368523359</c:v>
                </c:pt>
                <c:pt idx="93">
                  <c:v>4241843.032766819</c:v>
                </c:pt>
                <c:pt idx="94">
                  <c:v>4216589.1637310982</c:v>
                </c:pt>
                <c:pt idx="95">
                  <c:v>4191473.5940232277</c:v>
                </c:pt>
                <c:pt idx="96">
                  <c:v>4166495.5917541981</c:v>
                </c:pt>
                <c:pt idx="97">
                  <c:v>4141654.428850174</c:v>
                </c:pt>
                <c:pt idx="98">
                  <c:v>4116949.3810320497</c:v>
                </c:pt>
                <c:pt idx="99">
                  <c:v>4092379.7277963758</c:v>
                </c:pt>
                <c:pt idx="100">
                  <c:v>4067944.752394259</c:v>
                </c:pt>
                <c:pt idx="101">
                  <c:v>4043643.7418146133</c:v>
                </c:pt>
                <c:pt idx="102">
                  <c:v>3994951.2546184063</c:v>
                </c:pt>
                <c:pt idx="103">
                  <c:v>3934130.0763034225</c:v>
                </c:pt>
                <c:pt idx="104">
                  <c:v>3874203.3980580568</c:v>
                </c:pt>
                <c:pt idx="105">
                  <c:v>3815158.3642004728</c:v>
                </c:pt>
                <c:pt idx="106">
                  <c:v>3756982.3008539379</c:v>
                </c:pt>
                <c:pt idx="107">
                  <c:v>3699662.7134053707</c:v>
                </c:pt>
                <c:pt idx="108">
                  <c:v>3643187.2839994729</c:v>
                </c:pt>
                <c:pt idx="109">
                  <c:v>3587543.8690672815</c:v>
                </c:pt>
                <c:pt idx="110">
                  <c:v>3532720.4968891144</c:v>
                </c:pt>
                <c:pt idx="111">
                  <c:v>3478705.3651915491</c:v>
                </c:pt>
                <c:pt idx="112">
                  <c:v>3425486.8387768865</c:v>
                </c:pt>
                <c:pt idx="113">
                  <c:v>3373053.4471865296</c:v>
                </c:pt>
                <c:pt idx="114">
                  <c:v>3321393.8823964894</c:v>
                </c:pt>
                <c:pt idx="115">
                  <c:v>3270496.9965436459</c:v>
                </c:pt>
                <c:pt idx="116">
                  <c:v>3220351.7996857762</c:v>
                </c:pt>
                <c:pt idx="117">
                  <c:v>3170947.4575902224</c:v>
                </c:pt>
                <c:pt idx="118">
                  <c:v>3122273.2895556688</c:v>
                </c:pt>
                <c:pt idx="119">
                  <c:v>3074318.7662616074</c:v>
                </c:pt>
                <c:pt idx="120">
                  <c:v>3027073.5076498687</c:v>
                </c:pt>
                <c:pt idx="121">
                  <c:v>2980527.2808340192</c:v>
                </c:pt>
                <c:pt idx="122">
                  <c:v>2934669.9980385602</c:v>
                </c:pt>
                <c:pt idx="123">
                  <c:v>2889491.7145667076</c:v>
                </c:pt>
                <c:pt idx="124">
                  <c:v>2844982.6267955899</c:v>
                </c:pt>
                <c:pt idx="125">
                  <c:v>2801133.0702004433</c:v>
                </c:pt>
                <c:pt idx="126">
                  <c:v>2757933.5174051225</c:v>
                </c:pt>
                <c:pt idx="127">
                  <c:v>2715374.5762608945</c:v>
                </c:pt>
                <c:pt idx="128">
                  <c:v>2673446.987950325</c:v>
                </c:pt>
                <c:pt idx="129">
                  <c:v>2632141.6251190603</c:v>
                </c:pt>
                <c:pt idx="130">
                  <c:v>2591449.4900324941</c:v>
                </c:pt>
                <c:pt idx="131">
                  <c:v>2551361.7127586305</c:v>
                </c:pt>
                <c:pt idx="132">
                  <c:v>2511869.5493757725</c:v>
                </c:pt>
                <c:pt idx="133">
                  <c:v>2472964.3802053034</c:v>
                </c:pt>
                <c:pt idx="134">
                  <c:v>2434637.7080692053</c:v>
                </c:pt>
                <c:pt idx="135">
                  <c:v>2396881.1565715373</c:v>
                </c:pt>
                <c:pt idx="136">
                  <c:v>2359686.4684034884</c:v>
                </c:pt>
                <c:pt idx="137">
                  <c:v>2323045.5036728084</c:v>
                </c:pt>
                <c:pt idx="138">
                  <c:v>2286950.2382556796</c:v>
                </c:pt>
                <c:pt idx="139">
                  <c:v>2251392.762172237</c:v>
                </c:pt>
                <c:pt idx="140">
                  <c:v>2216365.2779833376</c:v>
                </c:pt>
                <c:pt idx="141">
                  <c:v>2181860.0992116332</c:v>
                </c:pt>
                <c:pt idx="142">
                  <c:v>2147869.6487826258</c:v>
                </c:pt>
                <c:pt idx="143">
                  <c:v>2114386.4574887007</c:v>
                </c:pt>
                <c:pt idx="144">
                  <c:v>2081403.162473917</c:v>
                </c:pt>
                <c:pt idx="145">
                  <c:v>2048912.5057399273</c:v>
                </c:pt>
                <c:pt idx="146">
                  <c:v>2016907.3326730281</c:v>
                </c:pt>
                <c:pt idx="147">
                  <c:v>1985380.5905912071</c:v>
                </c:pt>
                <c:pt idx="148">
                  <c:v>1954325.3273118734</c:v>
                </c:pt>
                <c:pt idx="149">
                  <c:v>1923734.6897388548</c:v>
                </c:pt>
                <c:pt idx="150">
                  <c:v>1893601.922470212</c:v>
                </c:pt>
                <c:pt idx="151">
                  <c:v>1863920.3664239645</c:v>
                </c:pt>
                <c:pt idx="152">
                  <c:v>1834683.4574840516</c:v>
                </c:pt>
                <c:pt idx="153">
                  <c:v>1805884.7251647115</c:v>
                </c:pt>
                <c:pt idx="154">
                  <c:v>1777517.7912936062</c:v>
                </c:pt>
                <c:pt idx="155">
                  <c:v>1749576.3687130213</c:v>
                </c:pt>
                <c:pt idx="156">
                  <c:v>1722054.2599993348</c:v>
                </c:pt>
                <c:pt idx="157">
                  <c:v>1694945.3562004566</c:v>
                </c:pt>
                <c:pt idx="158">
                  <c:v>1668243.6355903894</c:v>
                </c:pt>
                <c:pt idx="159">
                  <c:v>1641943.1624420136</c:v>
                </c:pt>
                <c:pt idx="160">
                  <c:v>1616038.0858155638</c:v>
                </c:pt>
                <c:pt idx="161">
                  <c:v>1590522.6383656114</c:v>
                </c:pt>
                <c:pt idx="162">
                  <c:v>1565391.1351632774</c:v>
                </c:pt>
                <c:pt idx="163">
                  <c:v>1540637.9725359082</c:v>
                </c:pt>
                <c:pt idx="164">
                  <c:v>1516257.6269219965</c:v>
                </c:pt>
                <c:pt idx="165">
                  <c:v>1492244.6537430882</c:v>
                </c:pt>
                <c:pt idx="166">
                  <c:v>1468593.6862903535</c:v>
                </c:pt>
                <c:pt idx="167">
                  <c:v>1445299.4346273392</c:v>
                </c:pt>
                <c:pt idx="168">
                  <c:v>1422356.6845080703</c:v>
                </c:pt>
                <c:pt idx="169">
                  <c:v>1399760.2963097245</c:v>
                </c:pt>
                <c:pt idx="170">
                  <c:v>1377505.203980729</c:v>
                </c:pt>
                <c:pt idx="171">
                  <c:v>1355586.4140030742</c:v>
                </c:pt>
                <c:pt idx="172">
                  <c:v>1333999.004369542</c:v>
                </c:pt>
                <c:pt idx="173">
                  <c:v>1312738.1235747784</c:v>
                </c:pt>
                <c:pt idx="174">
                  <c:v>1291798.9896208495</c:v>
                </c:pt>
                <c:pt idx="175">
                  <c:v>1271176.8890363872</c:v>
                </c:pt>
                <c:pt idx="176">
                  <c:v>1250867.1759092659</c:v>
                </c:pt>
                <c:pt idx="177">
                  <c:v>1230865.2709334493</c:v>
                </c:pt>
                <c:pt idx="178">
                  <c:v>1211166.6604685038</c:v>
                </c:pt>
                <c:pt idx="179">
                  <c:v>1191766.8956122175</c:v>
                </c:pt>
                <c:pt idx="180">
                  <c:v>1172661.5912868753</c:v>
                </c:pt>
                <c:pt idx="181">
                  <c:v>1153846.4253373072</c:v>
                </c:pt>
                <c:pt idx="182">
                  <c:v>1135317.1376425773</c:v>
                </c:pt>
                <c:pt idx="183">
                  <c:v>1117069.5292389765</c:v>
                </c:pt>
                <c:pt idx="184">
                  <c:v>1099099.4614562318</c:v>
                </c:pt>
                <c:pt idx="185">
                  <c:v>1081402.8550652489</c:v>
                </c:pt>
                <c:pt idx="186">
                  <c:v>1063975.6894378662</c:v>
                </c:pt>
                <c:pt idx="187">
                  <c:v>1046814.0017184392</c:v>
                </c:pt>
                <c:pt idx="188">
                  <c:v>1029913.8860068694</c:v>
                </c:pt>
                <c:pt idx="189">
                  <c:v>1013271.4925532266</c:v>
                </c:pt>
                <c:pt idx="190">
                  <c:v>996883.02696326375</c:v>
                </c:pt>
                <c:pt idx="191">
                  <c:v>980744.74941582233</c:v>
                </c:pt>
                <c:pt idx="192">
                  <c:v>964852.97388998419</c:v>
                </c:pt>
                <c:pt idx="193">
                  <c:v>949204.06740431488</c:v>
                </c:pt>
                <c:pt idx="194">
                  <c:v>933794.44926558435</c:v>
                </c:pt>
                <c:pt idx="195">
                  <c:v>918620.59032912552</c:v>
                </c:pt>
                <c:pt idx="196">
                  <c:v>903679.01226841658</c:v>
                </c:pt>
                <c:pt idx="197">
                  <c:v>888966.28685576469</c:v>
                </c:pt>
                <c:pt idx="198">
                  <c:v>874479.03525262326</c:v>
                </c:pt>
                <c:pt idx="199">
                  <c:v>860213.92730986327</c:v>
                </c:pt>
                <c:pt idx="200">
                  <c:v>846167.68087800592</c:v>
                </c:pt>
                <c:pt idx="201">
                  <c:v>832337.0611269325</c:v>
                </c:pt>
                <c:pt idx="202">
                  <c:v>818718.87987526506</c:v>
                </c:pt>
                <c:pt idx="203">
                  <c:v>805309.99492896348</c:v>
                </c:pt>
                <c:pt idx="204">
                  <c:v>792107.30942943692</c:v>
                </c:pt>
                <c:pt idx="205">
                  <c:v>779107.77121050656</c:v>
                </c:pt>
                <c:pt idx="206">
                  <c:v>766308.37216446549</c:v>
                </c:pt>
                <c:pt idx="207">
                  <c:v>753706.14761729538</c:v>
                </c:pt>
                <c:pt idx="208">
                  <c:v>741298.17571209371</c:v>
                </c:pt>
                <c:pt idx="209">
                  <c:v>729081.57680163532</c:v>
                </c:pt>
                <c:pt idx="210">
                  <c:v>717053.5128492862</c:v>
                </c:pt>
                <c:pt idx="211">
                  <c:v>705211.18683803082</c:v>
                </c:pt>
                <c:pt idx="212">
                  <c:v>693551.84218834341</c:v>
                </c:pt>
                <c:pt idx="213">
                  <c:v>682072.76218368113</c:v>
                </c:pt>
                <c:pt idx="214">
                  <c:v>670771.26940446347</c:v>
                </c:pt>
                <c:pt idx="215">
                  <c:v>659644.725169532</c:v>
                </c:pt>
                <c:pt idx="216">
                  <c:v>648690.5289859958</c:v>
                </c:pt>
                <c:pt idx="217">
                  <c:v>637906.11800618842</c:v>
                </c:pt>
                <c:pt idx="218">
                  <c:v>627288.96649285778</c:v>
                </c:pt>
                <c:pt idx="219">
                  <c:v>616836.58529131487</c:v>
                </c:pt>
                <c:pt idx="220">
                  <c:v>606546.52130933851</c:v>
                </c:pt>
                <c:pt idx="221">
                  <c:v>596416.35700425878</c:v>
                </c:pt>
                <c:pt idx="222">
                  <c:v>586443.7098771967</c:v>
                </c:pt>
                <c:pt idx="223">
                  <c:v>576626.23197458684</c:v>
                </c:pt>
                <c:pt idx="224">
                  <c:v>566961.60939640924</c:v>
                </c:pt>
                <c:pt idx="225">
                  <c:v>557447.56181158498</c:v>
                </c:pt>
                <c:pt idx="226">
                  <c:v>548081.841980014</c:v>
                </c:pt>
                <c:pt idx="227">
                  <c:v>538862.23528152704</c:v>
                </c:pt>
                <c:pt idx="228">
                  <c:v>529786.55925109982</c:v>
                </c:pt>
                <c:pt idx="229">
                  <c:v>520852.66312102228</c:v>
                </c:pt>
                <c:pt idx="230">
                  <c:v>512058.42736919969</c:v>
                </c:pt>
                <c:pt idx="231">
                  <c:v>503401.76327386871</c:v>
                </c:pt>
                <c:pt idx="232">
                  <c:v>494880.61247467622</c:v>
                </c:pt>
                <c:pt idx="233">
                  <c:v>486492.94653981552</c:v>
                </c:pt>
                <c:pt idx="234">
                  <c:v>478236.76653927565</c:v>
                </c:pt>
                <c:pt idx="235">
                  <c:v>470110.10262414813</c:v>
                </c:pt>
                <c:pt idx="236">
                  <c:v>462111.01361171156</c:v>
                </c:pt>
                <c:pt idx="237">
                  <c:v>454237.58657654747</c:v>
                </c:pt>
                <c:pt idx="238">
                  <c:v>446487.93644726649</c:v>
                </c:pt>
                <c:pt idx="239">
                  <c:v>438860.20560894161</c:v>
                </c:pt>
                <c:pt idx="240">
                  <c:v>431352.56351110712</c:v>
                </c:pt>
                <c:pt idx="241">
                  <c:v>423963.20628141612</c:v>
                </c:pt>
                <c:pt idx="242">
                  <c:v>416690.35634452105</c:v>
                </c:pt>
                <c:pt idx="243">
                  <c:v>409532.26204644889</c:v>
                </c:pt>
                <c:pt idx="244">
                  <c:v>402487.19728434086</c:v>
                </c:pt>
                <c:pt idx="245">
                  <c:v>395553.46114112064</c:v>
                </c:pt>
                <c:pt idx="246">
                  <c:v>388729.37752577662</c:v>
                </c:pt>
                <c:pt idx="247">
                  <c:v>382013.29481809959</c:v>
                </c:pt>
                <c:pt idx="248">
                  <c:v>375403.58551904559</c:v>
                </c:pt>
                <c:pt idx="249">
                  <c:v>368898.64590557292</c:v>
                </c:pt>
                <c:pt idx="250">
                  <c:v>362496.89569057152</c:v>
                </c:pt>
                <c:pt idx="251">
                  <c:v>356196.77768754028</c:v>
                </c:pt>
                <c:pt idx="252">
                  <c:v>349996.75747988187</c:v>
                </c:pt>
                <c:pt idx="253">
                  <c:v>343895.32309508882</c:v>
                </c:pt>
                <c:pt idx="254">
                  <c:v>337890.98468324356</c:v>
                </c:pt>
                <c:pt idx="255">
                  <c:v>331982.27420038357</c:v>
                </c:pt>
                <c:pt idx="256">
                  <c:v>326167.74509591237</c:v>
                </c:pt>
                <c:pt idx="257">
                  <c:v>320445.97200488113</c:v>
                </c:pt>
                <c:pt idx="258">
                  <c:v>314815.55044421926</c:v>
                </c:pt>
                <c:pt idx="259">
                  <c:v>309275.09651352838</c:v>
                </c:pt>
                <c:pt idx="260">
                  <c:v>303823.24659994245</c:v>
                </c:pt>
                <c:pt idx="261">
                  <c:v>298458.65708719008</c:v>
                </c:pt>
                <c:pt idx="262">
                  <c:v>293180.00406885706</c:v>
                </c:pt>
                <c:pt idx="263">
                  <c:v>287985.98306548968</c:v>
                </c:pt>
                <c:pt idx="264">
                  <c:v>282875.30874593928</c:v>
                </c:pt>
                <c:pt idx="265">
                  <c:v>277846.71465250291</c:v>
                </c:pt>
                <c:pt idx="266">
                  <c:v>272898.95292986371</c:v>
                </c:pt>
                <c:pt idx="267">
                  <c:v>268030.79405818693</c:v>
                </c:pt>
                <c:pt idx="268">
                  <c:v>263241.02658953145</c:v>
                </c:pt>
                <c:pt idx="269">
                  <c:v>258528.4568883907</c:v>
                </c:pt>
                <c:pt idx="270">
                  <c:v>253891.90887565538</c:v>
                </c:pt>
                <c:pt idx="271">
                  <c:v>249330.22377635725</c:v>
                </c:pt>
                <c:pt idx="272">
                  <c:v>244842.25987078622</c:v>
                </c:pt>
                <c:pt idx="273">
                  <c:v>240426.89224936068</c:v>
                </c:pt>
                <c:pt idx="274">
                  <c:v>236083.01257077605</c:v>
                </c:pt>
                <c:pt idx="275">
                  <c:v>231809.52882365882</c:v>
                </c:pt>
                <c:pt idx="276">
                  <c:v>227605.36509163678</c:v>
                </c:pt>
                <c:pt idx="277">
                  <c:v>223469.46132156067</c:v>
                </c:pt>
                <c:pt idx="278">
                  <c:v>219400.77309532277</c:v>
                </c:pt>
                <c:pt idx="279">
                  <c:v>215398.27140445635</c:v>
                </c:pt>
                <c:pt idx="280">
                  <c:v>211460.94242843986</c:v>
                </c:pt>
                <c:pt idx="281">
                  <c:v>207587.78731568344</c:v>
                </c:pt>
                <c:pt idx="282">
                  <c:v>203777.82196791749</c:v>
                </c:pt>
                <c:pt idx="283">
                  <c:v>200030.07682754006</c:v>
                </c:pt>
                <c:pt idx="284">
                  <c:v>196343.59666791931</c:v>
                </c:pt>
                <c:pt idx="285">
                  <c:v>192717.44038676098</c:v>
                </c:pt>
                <c:pt idx="286">
                  <c:v>189150.68080235552</c:v>
                </c:pt>
                <c:pt idx="287">
                  <c:v>185642.40445277654</c:v>
                </c:pt>
                <c:pt idx="288">
                  <c:v>182191.71139775496</c:v>
                </c:pt>
                <c:pt idx="289">
                  <c:v>178797.71502362844</c:v>
                </c:pt>
                <c:pt idx="290">
                  <c:v>175459.54185078852</c:v>
                </c:pt>
                <c:pt idx="291">
                  <c:v>172176.33134410903</c:v>
                </c:pt>
                <c:pt idx="292">
                  <c:v>168947.23572581541</c:v>
                </c:pt>
                <c:pt idx="293">
                  <c:v>165771.41979124676</c:v>
                </c:pt>
                <c:pt idx="294">
                  <c:v>162648.06072705053</c:v>
                </c:pt>
                <c:pt idx="295">
                  <c:v>159576.34793205094</c:v>
                </c:pt>
                <c:pt idx="296">
                  <c:v>156555.48284066655</c:v>
                </c:pt>
                <c:pt idx="297">
                  <c:v>153584.67874876317</c:v>
                </c:pt>
                <c:pt idx="298">
                  <c:v>150663.16064210236</c:v>
                </c:pt>
                <c:pt idx="299">
                  <c:v>147790.16502706427</c:v>
                </c:pt>
                <c:pt idx="300">
                  <c:v>144964.93976392504</c:v>
                </c:pt>
                <c:pt idx="301">
                  <c:v>142186.74390245602</c:v>
                </c:pt>
                <c:pt idx="302">
                  <c:v>139454.84751977492</c:v>
                </c:pt>
                <c:pt idx="303">
                  <c:v>136768.53156069852</c:v>
                </c:pt>
                <c:pt idx="304">
                  <c:v>134127.08768011164</c:v>
                </c:pt>
                <c:pt idx="305">
                  <c:v>131529.81808780786</c:v>
                </c:pt>
                <c:pt idx="306">
                  <c:v>128976.03539543319</c:v>
                </c:pt>
                <c:pt idx="307">
                  <c:v>126465.06246551638</c:v>
                </c:pt>
                <c:pt idx="308">
                  <c:v>123996.23226293596</c:v>
                </c:pt>
                <c:pt idx="309">
                  <c:v>121568.88770809537</c:v>
                </c:pt>
                <c:pt idx="310">
                  <c:v>119182.38153263228</c:v>
                </c:pt>
                <c:pt idx="311">
                  <c:v>116836.07613673573</c:v>
                </c:pt>
                <c:pt idx="312">
                  <c:v>114529.34344890155</c:v>
                </c:pt>
                <c:pt idx="313">
                  <c:v>112261.5647874088</c:v>
                </c:pt>
                <c:pt idx="314">
                  <c:v>110032.13072387641</c:v>
                </c:pt>
                <c:pt idx="315">
                  <c:v>107840.44094878575</c:v>
                </c:pt>
                <c:pt idx="316">
                  <c:v>105685.90413883608</c:v>
                </c:pt>
                <c:pt idx="317">
                  <c:v>103567.93782629445</c:v>
                </c:pt>
                <c:pt idx="318">
                  <c:v>101485.96827009413</c:v>
                </c:pt>
                <c:pt idx="319">
                  <c:v>99439.430328959133</c:v>
                </c:pt>
                <c:pt idx="320">
                  <c:v>97427.767336028628</c:v>
                </c:pt>
                <c:pt idx="321">
                  <c:v>95450.430975632276</c:v>
                </c:pt>
                <c:pt idx="322">
                  <c:v>93506.88116152212</c:v>
                </c:pt>
                <c:pt idx="323">
                  <c:v>91596.585917070974</c:v>
                </c:pt>
                <c:pt idx="324">
                  <c:v>89719.021256978624</c:v>
                </c:pt>
                <c:pt idx="325">
                  <c:v>87873.671070872108</c:v>
                </c:pt>
                <c:pt idx="326">
                  <c:v>86060.027008379344</c:v>
                </c:pt>
                <c:pt idx="327">
                  <c:v>84277.588365976699</c:v>
                </c:pt>
                <c:pt idx="328">
                  <c:v>82525.861975399544</c:v>
                </c:pt>
                <c:pt idx="329">
                  <c:v>80804.362093647476</c:v>
                </c:pt>
                <c:pt idx="330">
                  <c:v>79112.610294582788</c:v>
                </c:pt>
                <c:pt idx="331">
                  <c:v>77450.13536206563</c:v>
                </c:pt>
                <c:pt idx="332">
                  <c:v>75816.473184602801</c:v>
                </c:pt>
                <c:pt idx="333">
                  <c:v>74211.166651545092</c:v>
                </c:pt>
                <c:pt idx="334">
                  <c:v>72633.765550718876</c:v>
                </c:pt>
                <c:pt idx="335">
                  <c:v>71083.826467583189</c:v>
                </c:pt>
                <c:pt idx="336">
                  <c:v>69560.912685759366</c:v>
                </c:pt>
                <c:pt idx="337">
                  <c:v>68064.594089033315</c:v>
                </c:pt>
                <c:pt idx="338">
                  <c:v>66594.447064781329</c:v>
                </c:pt>
                <c:pt idx="339">
                  <c:v>65150.054408692406</c:v>
                </c:pt>
                <c:pt idx="340">
                  <c:v>63731.005230950424</c:v>
                </c:pt>
                <c:pt idx="341">
                  <c:v>62336.894863706315</c:v>
                </c:pt>
                <c:pt idx="342">
                  <c:v>60967.324769918225</c:v>
                </c:pt>
                <c:pt idx="343">
                  <c:v>59621.902453408809</c:v>
                </c:pt>
                <c:pt idx="344">
                  <c:v>58300.241370354197</c:v>
                </c:pt>
                <c:pt idx="345">
                  <c:v>57001.960841897177</c:v>
                </c:pt>
                <c:pt idx="346">
                  <c:v>55726.685968128499</c:v>
                </c:pt>
                <c:pt idx="347">
                  <c:v>54474.047543234541</c:v>
                </c:pt>
                <c:pt idx="348">
                  <c:v>53243.681971868733</c:v>
                </c:pt>
                <c:pt idx="349">
                  <c:v>52035.231186765828</c:v>
                </c:pt>
                <c:pt idx="350">
                  <c:v>50848.34256749734</c:v>
                </c:pt>
                <c:pt idx="351">
                  <c:v>49682.668860420294</c:v>
                </c:pt>
                <c:pt idx="352">
                  <c:v>48537.868099738203</c:v>
                </c:pt>
                <c:pt idx="353">
                  <c:v>47413.603529738204</c:v>
                </c:pt>
                <c:pt idx="354">
                  <c:v>46309.54352814061</c:v>
                </c:pt>
                <c:pt idx="355">
                  <c:v>45225.361530519964</c:v>
                </c:pt>
                <c:pt idx="356">
                  <c:v>44160.735955845681</c:v>
                </c:pt>
                <c:pt idx="357">
                  <c:v>43115.350133060987</c:v>
                </c:pt>
                <c:pt idx="358">
                  <c:v>42088.892228783421</c:v>
                </c:pt>
                <c:pt idx="359">
                  <c:v>41081.055175922076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2-634C-8449-43F0A234F863}"/>
            </c:ext>
          </c:extLst>
        </c:ser>
        <c:ser>
          <c:idx val="1"/>
          <c:order val="1"/>
          <c:tx>
            <c:strRef>
              <c:f>'PSA 200'!$D$1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200'!$D$2:$D$361</c:f>
              <c:numCache>
                <c:formatCode>"$"#,##0</c:formatCode>
                <c:ptCount val="360"/>
                <c:pt idx="0">
                  <c:v>166851.66019105911</c:v>
                </c:pt>
                <c:pt idx="1">
                  <c:v>333631.64747369289</c:v>
                </c:pt>
                <c:pt idx="2">
                  <c:v>500085.919282794</c:v>
                </c:pt>
                <c:pt idx="3">
                  <c:v>665959.5360480547</c:v>
                </c:pt>
                <c:pt idx="4">
                  <c:v>830997.15426325798</c:v>
                </c:pt>
                <c:pt idx="5">
                  <c:v>994943.52507591248</c:v>
                </c:pt>
                <c:pt idx="6">
                  <c:v>1157543.9972059727</c:v>
                </c:pt>
                <c:pt idx="7">
                  <c:v>1318545.0229811668</c:v>
                </c:pt>
                <c:pt idx="8">
                  <c:v>1477694.6662501097</c:v>
                </c:pt>
                <c:pt idx="9">
                  <c:v>1634743.1109075546</c:v>
                </c:pt>
                <c:pt idx="10">
                  <c:v>1789443.1687592268</c:v>
                </c:pt>
                <c:pt idx="11">
                  <c:v>1941550.7854348421</c:v>
                </c:pt>
                <c:pt idx="12">
                  <c:v>2090825.5430449247</c:v>
                </c:pt>
                <c:pt idx="13">
                  <c:v>2237031.15828228</c:v>
                </c:pt>
                <c:pt idx="14">
                  <c:v>2379935.9746545553</c:v>
                </c:pt>
                <c:pt idx="15">
                  <c:v>2519313.4475457668</c:v>
                </c:pt>
                <c:pt idx="16">
                  <c:v>2654942.6208119392</c:v>
                </c:pt>
                <c:pt idx="17">
                  <c:v>2786608.5936156511</c:v>
                </c:pt>
                <c:pt idx="18">
                  <c:v>2914102.976236701</c:v>
                </c:pt>
                <c:pt idx="19">
                  <c:v>3037224.333597064</c:v>
                </c:pt>
                <c:pt idx="20">
                  <c:v>3155778.6152780056</c:v>
                </c:pt>
                <c:pt idx="21">
                  <c:v>3269579.570822835</c:v>
                </c:pt>
                <c:pt idx="22">
                  <c:v>3378449.1491527557</c:v>
                </c:pt>
                <c:pt idx="23">
                  <c:v>3482217.8809700012</c:v>
                </c:pt>
                <c:pt idx="24">
                  <c:v>3580725.243042469</c:v>
                </c:pt>
                <c:pt idx="25">
                  <c:v>3673820.003324151</c:v>
                </c:pt>
                <c:pt idx="26">
                  <c:v>3761360.5459083319</c:v>
                </c:pt>
                <c:pt idx="27">
                  <c:v>3843215.1748533249</c:v>
                </c:pt>
                <c:pt idx="28">
                  <c:v>3919262.3959919214</c:v>
                </c:pt>
                <c:pt idx="29">
                  <c:v>3989391.1758745909</c:v>
                </c:pt>
                <c:pt idx="30">
                  <c:v>3905453.8097701073</c:v>
                </c:pt>
                <c:pt idx="31">
                  <c:v>3822686.1253043413</c:v>
                </c:pt>
                <c:pt idx="32">
                  <c:v>3741073.9437260628</c:v>
                </c:pt>
                <c:pt idx="33">
                  <c:v>3660603.2479808331</c:v>
                </c:pt>
                <c:pt idx="34">
                  <c:v>3581260.1809215546</c:v>
                </c:pt>
                <c:pt idx="35">
                  <c:v>3503031.0435397625</c:v>
                </c:pt>
                <c:pt idx="36">
                  <c:v>3425902.2932142019</c:v>
                </c:pt>
                <c:pt idx="37">
                  <c:v>3349860.5419797897</c:v>
                </c:pt>
                <c:pt idx="38">
                  <c:v>3274892.5548143387</c:v>
                </c:pt>
                <c:pt idx="39">
                  <c:v>3200985.2479459047</c:v>
                </c:pt>
                <c:pt idx="40">
                  <c:v>3128125.6871763468</c:v>
                </c:pt>
                <c:pt idx="41">
                  <c:v>3056301.0862243176</c:v>
                </c:pt>
                <c:pt idx="42">
                  <c:v>2985498.8050858974</c:v>
                </c:pt>
                <c:pt idx="43">
                  <c:v>2915706.3484141827</c:v>
                </c:pt>
                <c:pt idx="44">
                  <c:v>2846911.3639143705</c:v>
                </c:pt>
                <c:pt idx="45">
                  <c:v>2779101.6407585144</c:v>
                </c:pt>
                <c:pt idx="46">
                  <c:v>2712265.1080168486</c:v>
                </c:pt>
                <c:pt idx="47">
                  <c:v>2646389.8331042528</c:v>
                </c:pt>
                <c:pt idx="48">
                  <c:v>2581464.0202482939</c:v>
                </c:pt>
                <c:pt idx="49">
                  <c:v>2517476.0089683533</c:v>
                </c:pt>
                <c:pt idx="50">
                  <c:v>2454414.2725760937</c:v>
                </c:pt>
                <c:pt idx="51">
                  <c:v>2392267.4166886806</c:v>
                </c:pt>
                <c:pt idx="52">
                  <c:v>2331024.1777610779</c:v>
                </c:pt>
                <c:pt idx="53">
                  <c:v>2270673.4216331244</c:v>
                </c:pt>
                <c:pt idx="54">
                  <c:v>2211204.1420902014</c:v>
                </c:pt>
                <c:pt idx="55">
                  <c:v>2152605.4594455957</c:v>
                </c:pt>
                <c:pt idx="56">
                  <c:v>2094866.6191308498</c:v>
                </c:pt>
                <c:pt idx="57">
                  <c:v>2037976.9903078079</c:v>
                </c:pt>
                <c:pt idx="58">
                  <c:v>1981926.0644919872</c:v>
                </c:pt>
                <c:pt idx="59">
                  <c:v>1926703.4541924</c:v>
                </c:pt>
                <c:pt idx="60">
                  <c:v>1872298.8915662766</c:v>
                </c:pt>
                <c:pt idx="61">
                  <c:v>1818702.2270878553</c:v>
                </c:pt>
                <c:pt idx="62">
                  <c:v>1765903.4282329679</c:v>
                </c:pt>
                <c:pt idx="63">
                  <c:v>1713892.5781752467</c:v>
                </c:pt>
                <c:pt idx="64">
                  <c:v>1662659.8745009303</c:v>
                </c:pt>
                <c:pt idx="65">
                  <c:v>1612195.6279327273</c:v>
                </c:pt>
                <c:pt idx="66">
                  <c:v>1562490.261072278</c:v>
                </c:pt>
                <c:pt idx="67">
                  <c:v>1513534.3071525097</c:v>
                </c:pt>
                <c:pt idx="68">
                  <c:v>1465318.4088066816</c:v>
                </c:pt>
                <c:pt idx="69">
                  <c:v>1417833.3168478012</c:v>
                </c:pt>
                <c:pt idx="70">
                  <c:v>1371069.8890647888</c:v>
                </c:pt>
                <c:pt idx="71">
                  <c:v>1325019.0890295506</c:v>
                </c:pt>
                <c:pt idx="72">
                  <c:v>1279671.9849168062</c:v>
                </c:pt>
                <c:pt idx="73">
                  <c:v>1235019.7483385801</c:v>
                </c:pt>
                <c:pt idx="74">
                  <c:v>1191053.653190732</c:v>
                </c:pt>
                <c:pt idx="75">
                  <c:v>1147765.0745100975</c:v>
                </c:pt>
                <c:pt idx="76">
                  <c:v>1105145.4873487949</c:v>
                </c:pt>
                <c:pt idx="77">
                  <c:v>1063186.4656549692</c:v>
                </c:pt>
                <c:pt idx="78">
                  <c:v>1021879.6811711192</c:v>
                </c:pt>
                <c:pt idx="79">
                  <c:v>981216.90234065056</c:v>
                </c:pt>
                <c:pt idx="80">
                  <c:v>941189.9932281971</c:v>
                </c:pt>
                <c:pt idx="81">
                  <c:v>901790.91245228052</c:v>
                </c:pt>
                <c:pt idx="82">
                  <c:v>863011.71212756634</c:v>
                </c:pt>
                <c:pt idx="83">
                  <c:v>824844.53682070971</c:v>
                </c:pt>
                <c:pt idx="84">
                  <c:v>787281.62251698971</c:v>
                </c:pt>
                <c:pt idx="85">
                  <c:v>750315.29559731483</c:v>
                </c:pt>
                <c:pt idx="86">
                  <c:v>713937.97182786465</c:v>
                </c:pt>
                <c:pt idx="87">
                  <c:v>678142.15536034107</c:v>
                </c:pt>
                <c:pt idx="88">
                  <c:v>642920.43774265051</c:v>
                </c:pt>
                <c:pt idx="89">
                  <c:v>608265.49694091082</c:v>
                </c:pt>
                <c:pt idx="90">
                  <c:v>574170.09637159109</c:v>
                </c:pt>
                <c:pt idx="91">
                  <c:v>540627.08394598961</c:v>
                </c:pt>
                <c:pt idx="92">
                  <c:v>507629.39112251997</c:v>
                </c:pt>
                <c:pt idx="93">
                  <c:v>475170.03197097778</c:v>
                </c:pt>
                <c:pt idx="94">
                  <c:v>443242.10224854946</c:v>
                </c:pt>
                <c:pt idx="95">
                  <c:v>411838.77848136425</c:v>
                </c:pt>
                <c:pt idx="96">
                  <c:v>380953.31706166267</c:v>
                </c:pt>
                <c:pt idx="97">
                  <c:v>350579.05335086584</c:v>
                </c:pt>
                <c:pt idx="98">
                  <c:v>320709.40079408884</c:v>
                </c:pt>
                <c:pt idx="99">
                  <c:v>291337.85004413128</c:v>
                </c:pt>
                <c:pt idx="100">
                  <c:v>262457.968095541</c:v>
                </c:pt>
                <c:pt idx="101">
                  <c:v>234063.39742654562</c:v>
                </c:pt>
                <c:pt idx="102">
                  <c:v>230672.58729636669</c:v>
                </c:pt>
                <c:pt idx="103">
                  <c:v>240015.83752429485</c:v>
                </c:pt>
                <c:pt idx="104">
                  <c:v>249063.11888724566</c:v>
                </c:pt>
                <c:pt idx="105">
                  <c:v>257820.52484112978</c:v>
                </c:pt>
                <c:pt idx="106">
                  <c:v>266294.04201731086</c:v>
                </c:pt>
                <c:pt idx="107">
                  <c:v>274489.55194097757</c:v>
                </c:pt>
                <c:pt idx="108">
                  <c:v>282412.83272722363</c:v>
                </c:pt>
                <c:pt idx="109">
                  <c:v>290069.56074783206</c:v>
                </c:pt>
                <c:pt idx="110">
                  <c:v>297465.31227499247</c:v>
                </c:pt>
                <c:pt idx="111">
                  <c:v>304605.56509783864</c:v>
                </c:pt>
                <c:pt idx="112">
                  <c:v>311495.70011621714</c:v>
                </c:pt>
                <c:pt idx="113">
                  <c:v>318141.0029078722</c:v>
                </c:pt>
                <c:pt idx="114">
                  <c:v>324546.66527360678</c:v>
                </c:pt>
                <c:pt idx="115">
                  <c:v>330717.78675729036</c:v>
                </c:pt>
                <c:pt idx="116">
                  <c:v>336659.3761433661</c:v>
                </c:pt>
                <c:pt idx="117">
                  <c:v>342376.35293060541</c:v>
                </c:pt>
                <c:pt idx="118">
                  <c:v>347873.54878410697</c:v>
                </c:pt>
                <c:pt idx="119">
                  <c:v>353155.70896416903</c:v>
                </c:pt>
                <c:pt idx="120">
                  <c:v>358227.49373349547</c:v>
                </c:pt>
                <c:pt idx="121">
                  <c:v>363093.47974297404</c:v>
                </c:pt>
                <c:pt idx="122">
                  <c:v>367758.16139549017</c:v>
                </c:pt>
                <c:pt idx="123">
                  <c:v>372225.95218920708</c:v>
                </c:pt>
                <c:pt idx="124">
                  <c:v>376501.18604007363</c:v>
                </c:pt>
                <c:pt idx="125">
                  <c:v>380588.11858379841</c:v>
                </c:pt>
                <c:pt idx="126">
                  <c:v>384490.92845743895</c:v>
                </c:pt>
                <c:pt idx="127">
                  <c:v>388213.71856221557</c:v>
                </c:pt>
                <c:pt idx="128">
                  <c:v>391760.51730513573</c:v>
                </c:pt>
                <c:pt idx="129">
                  <c:v>395135.2798229754</c:v>
                </c:pt>
                <c:pt idx="130">
                  <c:v>398341.88918688893</c:v>
                </c:pt>
                <c:pt idx="131">
                  <c:v>401384.1575872004</c:v>
                </c:pt>
                <c:pt idx="132">
                  <c:v>404265.82750186324</c:v>
                </c:pt>
                <c:pt idx="133">
                  <c:v>406990.57284516096</c:v>
                </c:pt>
                <c:pt idx="134">
                  <c:v>409562.00009927154</c:v>
                </c:pt>
                <c:pt idx="135">
                  <c:v>411983.64942803979</c:v>
                </c:pt>
                <c:pt idx="136">
                  <c:v>414258.99577385187</c:v>
                </c:pt>
                <c:pt idx="137">
                  <c:v>416391.44993680716</c:v>
                </c:pt>
                <c:pt idx="138">
                  <c:v>418384.35963758826</c:v>
                </c:pt>
                <c:pt idx="139">
                  <c:v>420241.01056392491</c:v>
                </c:pt>
                <c:pt idx="140">
                  <c:v>421964.62739986181</c:v>
                </c:pt>
                <c:pt idx="141">
                  <c:v>423558.37484043837</c:v>
                </c:pt>
                <c:pt idx="142">
                  <c:v>425025.35858888924</c:v>
                </c:pt>
                <c:pt idx="143">
                  <c:v>426368.62633983791</c:v>
                </c:pt>
                <c:pt idx="144">
                  <c:v>427591.16874587536</c:v>
                </c:pt>
                <c:pt idx="145">
                  <c:v>428695.92037001252</c:v>
                </c:pt>
                <c:pt idx="146">
                  <c:v>429685.76062251627</c:v>
                </c:pt>
                <c:pt idx="147">
                  <c:v>430563.51468341053</c:v>
                </c:pt>
                <c:pt idx="148">
                  <c:v>431331.9544108212</c:v>
                </c:pt>
                <c:pt idx="149">
                  <c:v>431993.79923443496</c:v>
                </c:pt>
                <c:pt idx="150">
                  <c:v>432551.71703535318</c:v>
                </c:pt>
                <c:pt idx="151">
                  <c:v>433008.32501241565</c:v>
                </c:pt>
                <c:pt idx="152">
                  <c:v>433366.19053421915</c:v>
                </c:pt>
                <c:pt idx="153">
                  <c:v>433627.83197835088</c:v>
                </c:pt>
                <c:pt idx="154">
                  <c:v>433795.7195572108</c:v>
                </c:pt>
                <c:pt idx="155">
                  <c:v>433872.27613082528</c:v>
                </c:pt>
                <c:pt idx="156">
                  <c:v>433859.87800696492</c:v>
                </c:pt>
                <c:pt idx="157">
                  <c:v>433760.85572856665</c:v>
                </c:pt>
                <c:pt idx="158">
                  <c:v>433577.49484874308</c:v>
                </c:pt>
                <c:pt idx="159">
                  <c:v>433312.03669370711</c:v>
                </c:pt>
                <c:pt idx="160">
                  <c:v>432966.67911358178</c:v>
                </c:pt>
                <c:pt idx="161">
                  <c:v>432543.57722108066</c:v>
                </c:pt>
                <c:pt idx="162">
                  <c:v>432044.84411925077</c:v>
                </c:pt>
                <c:pt idx="163">
                  <c:v>431472.5516166091</c:v>
                </c:pt>
                <c:pt idx="164">
                  <c:v>430828.73093217611</c:v>
                </c:pt>
                <c:pt idx="165">
                  <c:v>430115.37338832021</c:v>
                </c:pt>
                <c:pt idx="166">
                  <c:v>429334.43109329045</c:v>
                </c:pt>
                <c:pt idx="167">
                  <c:v>428487.81761243939</c:v>
                </c:pt>
                <c:pt idx="168">
                  <c:v>427577.40862928331</c:v>
                </c:pt>
                <c:pt idx="169">
                  <c:v>426605.04259577394</c:v>
                </c:pt>
                <c:pt idx="170">
                  <c:v>425572.52137197554</c:v>
                </c:pt>
                <c:pt idx="171">
                  <c:v>424481.61085641384</c:v>
                </c:pt>
                <c:pt idx="172">
                  <c:v>423334.04160511494</c:v>
                </c:pt>
                <c:pt idx="173">
                  <c:v>422131.5094422549</c:v>
                </c:pt>
                <c:pt idx="174">
                  <c:v>420875.676059708</c:v>
                </c:pt>
                <c:pt idx="175">
                  <c:v>419568.16960814595</c:v>
                </c:pt>
                <c:pt idx="176">
                  <c:v>418210.58527767658</c:v>
                </c:pt>
                <c:pt idx="177">
                  <c:v>416804.48587022722</c:v>
                </c:pt>
                <c:pt idx="178">
                  <c:v>415351.40236197412</c:v>
                </c:pt>
                <c:pt idx="179">
                  <c:v>413852.83445706218</c:v>
                </c:pt>
                <c:pt idx="180">
                  <c:v>412310.25113260001</c:v>
                </c:pt>
                <c:pt idx="181">
                  <c:v>410725.09117465466</c:v>
                </c:pt>
                <c:pt idx="182">
                  <c:v>409098.76370592415</c:v>
                </c:pt>
                <c:pt idx="183">
                  <c:v>407432.64870452136</c:v>
                </c:pt>
                <c:pt idx="184">
                  <c:v>405728.09751486033</c:v>
                </c:pt>
                <c:pt idx="185">
                  <c:v>403986.43335027248</c:v>
                </c:pt>
                <c:pt idx="186">
                  <c:v>402208.95178702474</c:v>
                </c:pt>
                <c:pt idx="187">
                  <c:v>400396.92125117034</c:v>
                </c:pt>
                <c:pt idx="188">
                  <c:v>398551.58349678665</c:v>
                </c:pt>
                <c:pt idx="189">
                  <c:v>396674.15407716483</c:v>
                </c:pt>
                <c:pt idx="190">
                  <c:v>394765.82280775905</c:v>
                </c:pt>
                <c:pt idx="191">
                  <c:v>392827.75422235578</c:v>
                </c:pt>
                <c:pt idx="192">
                  <c:v>390861.08802097291</c:v>
                </c:pt>
                <c:pt idx="193">
                  <c:v>388866.93951152265</c:v>
                </c:pt>
                <c:pt idx="194">
                  <c:v>386846.40004330873</c:v>
                </c:pt>
                <c:pt idx="195">
                  <c:v>384800.53743450344</c:v>
                </c:pt>
                <c:pt idx="196">
                  <c:v>382730.39639166743</c:v>
                </c:pt>
                <c:pt idx="197">
                  <c:v>380636.99892326444</c:v>
                </c:pt>
                <c:pt idx="198">
                  <c:v>378521.34474604577</c:v>
                </c:pt>
                <c:pt idx="199">
                  <c:v>376384.41168492287</c:v>
                </c:pt>
                <c:pt idx="200">
                  <c:v>374227.15606624633</c:v>
                </c:pt>
                <c:pt idx="201">
                  <c:v>372050.51310481131</c:v>
                </c:pt>
                <c:pt idx="202">
                  <c:v>369855.3972844556</c:v>
                </c:pt>
                <c:pt idx="203">
                  <c:v>367642.70273243636</c:v>
                </c:pt>
                <c:pt idx="204">
                  <c:v>365413.3035877347</c:v>
                </c:pt>
                <c:pt idx="205">
                  <c:v>363168.05436320603</c:v>
                </c:pt>
                <c:pt idx="206">
                  <c:v>360907.79030203074</c:v>
                </c:pt>
                <c:pt idx="207">
                  <c:v>358633.32772810757</c:v>
                </c:pt>
                <c:pt idx="208">
                  <c:v>356345.46439071</c:v>
                </c:pt>
                <c:pt idx="209">
                  <c:v>354044.97980359942</c:v>
                </c:pt>
                <c:pt idx="210">
                  <c:v>351732.63557858765</c:v>
                </c:pt>
                <c:pt idx="211">
                  <c:v>349409.17575328052</c:v>
                </c:pt>
                <c:pt idx="212">
                  <c:v>347075.32711388171</c:v>
                </c:pt>
                <c:pt idx="213">
                  <c:v>344731.79951229692</c:v>
                </c:pt>
                <c:pt idx="214">
                  <c:v>342379.28617833555</c:v>
                </c:pt>
                <c:pt idx="215">
                  <c:v>340018.46402626485</c:v>
                </c:pt>
                <c:pt idx="216">
                  <c:v>337649.99395695701</c:v>
                </c:pt>
                <c:pt idx="217">
                  <c:v>335274.521154318</c:v>
                </c:pt>
                <c:pt idx="218">
                  <c:v>332892.67537750676</c:v>
                </c:pt>
                <c:pt idx="219">
                  <c:v>330505.07124758884</c:v>
                </c:pt>
                <c:pt idx="220">
                  <c:v>328112.30853011459</c:v>
                </c:pt>
                <c:pt idx="221">
                  <c:v>325714.97241244093</c:v>
                </c:pt>
                <c:pt idx="222">
                  <c:v>323313.63377675787</c:v>
                </c:pt>
                <c:pt idx="223">
                  <c:v>320908.84946853667</c:v>
                </c:pt>
                <c:pt idx="224">
                  <c:v>318501.16256031021</c:v>
                </c:pt>
                <c:pt idx="225">
                  <c:v>316091.10261123255</c:v>
                </c:pt>
                <c:pt idx="226">
                  <c:v>313679.18592224643</c:v>
                </c:pt>
                <c:pt idx="227">
                  <c:v>311265.91578700393</c:v>
                </c:pt>
                <c:pt idx="228">
                  <c:v>308851.78273844719</c:v>
                </c:pt>
                <c:pt idx="229">
                  <c:v>306437.26479144394</c:v>
                </c:pt>
                <c:pt idx="230">
                  <c:v>304022.82768128067</c:v>
                </c:pt>
                <c:pt idx="231">
                  <c:v>301608.92509798333</c:v>
                </c:pt>
                <c:pt idx="232">
                  <c:v>299195.99891700223</c:v>
                </c:pt>
                <c:pt idx="233">
                  <c:v>296784.47942571715</c:v>
                </c:pt>
                <c:pt idx="234">
                  <c:v>294374.7855463177</c:v>
                </c:pt>
                <c:pt idx="235">
                  <c:v>291967.3250548467</c:v>
                </c:pt>
                <c:pt idx="236">
                  <c:v>289562.4947964251</c:v>
                </c:pt>
                <c:pt idx="237">
                  <c:v>287160.68089709058</c:v>
                </c:pt>
                <c:pt idx="238">
                  <c:v>284762.25897182152</c:v>
                </c:pt>
                <c:pt idx="239">
                  <c:v>282367.59432914853</c:v>
                </c:pt>
                <c:pt idx="240">
                  <c:v>279977.0421721302</c:v>
                </c:pt>
                <c:pt idx="241">
                  <c:v>277590.94779622555</c:v>
                </c:pt>
                <c:pt idx="242">
                  <c:v>275209.64678344131</c:v>
                </c:pt>
                <c:pt idx="243">
                  <c:v>272833.46519332379</c:v>
                </c:pt>
                <c:pt idx="244">
                  <c:v>270462.71975082159</c:v>
                </c:pt>
                <c:pt idx="245">
                  <c:v>268097.71803059056</c:v>
                </c:pt>
                <c:pt idx="246">
                  <c:v>265738.75863865018</c:v>
                </c:pt>
                <c:pt idx="247">
                  <c:v>263386.13139025494</c:v>
                </c:pt>
                <c:pt idx="248">
                  <c:v>261040.11748542637</c:v>
                </c:pt>
                <c:pt idx="249">
                  <c:v>258700.9896809496</c:v>
                </c:pt>
                <c:pt idx="250">
                  <c:v>256369.01245961338</c:v>
                </c:pt>
                <c:pt idx="251">
                  <c:v>254044.44219653122</c:v>
                </c:pt>
                <c:pt idx="252">
                  <c:v>251727.52732255496</c:v>
                </c:pt>
                <c:pt idx="253">
                  <c:v>249418.50848492421</c:v>
                </c:pt>
                <c:pt idx="254">
                  <c:v>247117.61870496161</c:v>
                </c:pt>
                <c:pt idx="255">
                  <c:v>244825.08353338763</c:v>
                </c:pt>
                <c:pt idx="256">
                  <c:v>242541.12120244652</c:v>
                </c:pt>
                <c:pt idx="257">
                  <c:v>240265.94277589209</c:v>
                </c:pt>
                <c:pt idx="258">
                  <c:v>237999.75229600072</c:v>
                </c:pt>
                <c:pt idx="259">
                  <c:v>235742.74692817405</c:v>
                </c:pt>
                <c:pt idx="260">
                  <c:v>233495.11710305884</c:v>
                </c:pt>
                <c:pt idx="261">
                  <c:v>231257.04665600322</c:v>
                </c:pt>
                <c:pt idx="262">
                  <c:v>229028.71296436153</c:v>
                </c:pt>
                <c:pt idx="263">
                  <c:v>226810.28708201647</c:v>
                </c:pt>
                <c:pt idx="264">
                  <c:v>224601.93387192488</c:v>
                </c:pt>
                <c:pt idx="265">
                  <c:v>222403.81213607453</c:v>
                </c:pt>
                <c:pt idx="266">
                  <c:v>220216.07474315725</c:v>
                </c:pt>
                <c:pt idx="267">
                  <c:v>218038.86875429191</c:v>
                </c:pt>
                <c:pt idx="268">
                  <c:v>215872.33554602414</c:v>
                </c:pt>
                <c:pt idx="269">
                  <c:v>213716.61093163304</c:v>
                </c:pt>
                <c:pt idx="270">
                  <c:v>211571.825279966</c:v>
                </c:pt>
                <c:pt idx="271">
                  <c:v>209438.10363239981</c:v>
                </c:pt>
                <c:pt idx="272">
                  <c:v>207315.56581744552</c:v>
                </c:pt>
                <c:pt idx="273">
                  <c:v>205204.3265636377</c:v>
                </c:pt>
                <c:pt idx="274">
                  <c:v>203104.49561013654</c:v>
                </c:pt>
                <c:pt idx="275">
                  <c:v>201016.17781548947</c:v>
                </c:pt>
                <c:pt idx="276">
                  <c:v>198939.4732645005</c:v>
                </c:pt>
                <c:pt idx="277">
                  <c:v>196874.47737293877</c:v>
                </c:pt>
                <c:pt idx="278">
                  <c:v>194821.28099079616</c:v>
                </c:pt>
                <c:pt idx="279">
                  <c:v>192779.97050311416</c:v>
                </c:pt>
                <c:pt idx="280">
                  <c:v>190750.62792961672</c:v>
                </c:pt>
                <c:pt idx="281">
                  <c:v>188733.33102199249</c:v>
                </c:pt>
                <c:pt idx="282">
                  <c:v>186728.15335983504</c:v>
                </c:pt>
                <c:pt idx="283">
                  <c:v>184735.16444460023</c:v>
                </c:pt>
                <c:pt idx="284">
                  <c:v>182754.42979194969</c:v>
                </c:pt>
                <c:pt idx="285">
                  <c:v>180786.01102240197</c:v>
                </c:pt>
                <c:pt idx="286">
                  <c:v>178829.96595034096</c:v>
                </c:pt>
                <c:pt idx="287">
                  <c:v>176886.3486714568</c:v>
                </c:pt>
                <c:pt idx="288">
                  <c:v>174955.20964836981</c:v>
                </c:pt>
                <c:pt idx="289">
                  <c:v>173036.59579503816</c:v>
                </c:pt>
                <c:pt idx="290">
                  <c:v>171130.55055927485</c:v>
                </c:pt>
                <c:pt idx="291">
                  <c:v>169237.11400401779</c:v>
                </c:pt>
                <c:pt idx="292">
                  <c:v>167356.32288688514</c:v>
                </c:pt>
                <c:pt idx="293">
                  <c:v>165488.21073844936</c:v>
                </c:pt>
                <c:pt idx="294">
                  <c:v>163632.8079389371</c:v>
                </c:pt>
                <c:pt idx="295">
                  <c:v>161790.14179353323</c:v>
                </c:pt>
                <c:pt idx="296">
                  <c:v>159960.23660638742</c:v>
                </c:pt>
                <c:pt idx="297">
                  <c:v>158143.11375305522</c:v>
                </c:pt>
                <c:pt idx="298">
                  <c:v>156338.79175182991</c:v>
                </c:pt>
                <c:pt idx="299">
                  <c:v>154547.28633347433</c:v>
                </c:pt>
                <c:pt idx="300">
                  <c:v>152768.61050989013</c:v>
                </c:pt>
                <c:pt idx="301">
                  <c:v>151002.77464136668</c:v>
                </c:pt>
                <c:pt idx="302">
                  <c:v>149249.78650254663</c:v>
                </c:pt>
                <c:pt idx="303">
                  <c:v>147509.6513473317</c:v>
                </c:pt>
                <c:pt idx="304">
                  <c:v>145782.37197225261</c:v>
                </c:pt>
                <c:pt idx="305">
                  <c:v>144067.94877897296</c:v>
                </c:pt>
                <c:pt idx="306">
                  <c:v>142366.37983540911</c:v>
                </c:pt>
                <c:pt idx="307">
                  <c:v>140677.6609356408</c:v>
                </c:pt>
                <c:pt idx="308">
                  <c:v>139001.78565899609</c:v>
                </c:pt>
                <c:pt idx="309">
                  <c:v>137338.74542751582</c:v>
                </c:pt>
                <c:pt idx="310">
                  <c:v>135688.52956288448</c:v>
                </c:pt>
                <c:pt idx="311">
                  <c:v>134051.12534168875</c:v>
                </c:pt>
                <c:pt idx="312">
                  <c:v>132426.51805014629</c:v>
                </c:pt>
                <c:pt idx="313">
                  <c:v>130814.6910374104</c:v>
                </c:pt>
                <c:pt idx="314">
                  <c:v>129215.62576798955</c:v>
                </c:pt>
                <c:pt idx="315">
                  <c:v>127629.30187319918</c:v>
                </c:pt>
                <c:pt idx="316">
                  <c:v>126055.69720145408</c:v>
                </c:pt>
                <c:pt idx="317">
                  <c:v>124494.78786778264</c:v>
                </c:pt>
                <c:pt idx="318">
                  <c:v>122946.54830216803</c:v>
                </c:pt>
                <c:pt idx="319">
                  <c:v>121410.951297238</c:v>
                </c:pt>
                <c:pt idx="320">
                  <c:v>119887.96805456374</c:v>
                </c:pt>
                <c:pt idx="321">
                  <c:v>118377.56823057914</c:v>
                </c:pt>
                <c:pt idx="322">
                  <c:v>116879.71998113859</c:v>
                </c:pt>
                <c:pt idx="323">
                  <c:v>115394.3900055564</c:v>
                </c:pt>
                <c:pt idx="324">
                  <c:v>113921.54358944669</c:v>
                </c:pt>
                <c:pt idx="325">
                  <c:v>112461.14464703179</c:v>
                </c:pt>
                <c:pt idx="326">
                  <c:v>111013.15576232923</c:v>
                </c:pt>
                <c:pt idx="327">
                  <c:v>109577.53822969086</c:v>
                </c:pt>
                <c:pt idx="328">
                  <c:v>108154.25209348486</c:v>
                </c:pt>
                <c:pt idx="329">
                  <c:v>106743.25618693558</c:v>
                </c:pt>
                <c:pt idx="330">
                  <c:v>105344.50817025499</c:v>
                </c:pt>
                <c:pt idx="331">
                  <c:v>103957.96456795768</c:v>
                </c:pt>
                <c:pt idx="332">
                  <c:v>102583.58080539526</c:v>
                </c:pt>
                <c:pt idx="333">
                  <c:v>101221.31124462932</c:v>
                </c:pt>
                <c:pt idx="334">
                  <c:v>99871.109219483333</c:v>
                </c:pt>
                <c:pt idx="335">
                  <c:v>98532.927069962723</c:v>
                </c:pt>
                <c:pt idx="336">
                  <c:v>97206.716175879352</c:v>
                </c:pt>
                <c:pt idx="337">
                  <c:v>95892.426989836851</c:v>
                </c:pt>
                <c:pt idx="338">
                  <c:v>94590.009069583146</c:v>
                </c:pt>
                <c:pt idx="339">
                  <c:v>93299.411109547014</c:v>
                </c:pt>
                <c:pt idx="340">
                  <c:v>92020.580971869873</c:v>
                </c:pt>
                <c:pt idx="341">
                  <c:v>90753.465716707753</c:v>
                </c:pt>
                <c:pt idx="342">
                  <c:v>89498.011631958303</c:v>
                </c:pt>
                <c:pt idx="343">
                  <c:v>88254.164262230741</c:v>
                </c:pt>
                <c:pt idx="344">
                  <c:v>87021.868437419063</c:v>
                </c:pt>
                <c:pt idx="345">
                  <c:v>85801.068300448591</c:v>
                </c:pt>
                <c:pt idx="346">
                  <c:v>84591.707334613428</c:v>
                </c:pt>
                <c:pt idx="347">
                  <c:v>83393.728390219039</c:v>
                </c:pt>
                <c:pt idx="348">
                  <c:v>82207.073710670462</c:v>
                </c:pt>
                <c:pt idx="349">
                  <c:v>81031.684958064579</c:v>
                </c:pt>
                <c:pt idx="350">
                  <c:v>79867.503238163015</c:v>
                </c:pt>
                <c:pt idx="351">
                  <c:v>78714.469124871131</c:v>
                </c:pt>
                <c:pt idx="352">
                  <c:v>77572.522684121679</c:v>
                </c:pt>
                <c:pt idx="353">
                  <c:v>76441.603497303615</c:v>
                </c:pt>
                <c:pt idx="354">
                  <c:v>75321.650684174529</c:v>
                </c:pt>
                <c:pt idx="355">
                  <c:v>74212.602925216604</c:v>
                </c:pt>
                <c:pt idx="356">
                  <c:v>73114.398483552504</c:v>
                </c:pt>
                <c:pt idx="357">
                  <c:v>72026.975226322553</c:v>
                </c:pt>
                <c:pt idx="358">
                  <c:v>70950.270645696291</c:v>
                </c:pt>
                <c:pt idx="359">
                  <c:v>69884.2218792036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2-634C-8449-43F0A234F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180335"/>
        <c:axId val="159180303"/>
      </c:barChart>
      <c:catAx>
        <c:axId val="58180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0303"/>
        <c:crosses val="autoZero"/>
        <c:auto val="1"/>
        <c:lblAlgn val="ctr"/>
        <c:lblOffset val="100"/>
        <c:noMultiLvlLbl val="0"/>
      </c:catAx>
      <c:valAx>
        <c:axId val="15918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 250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250'!$B$2:$B$361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6040274.5429775715</c:v>
                </c:pt>
                <c:pt idx="34">
                  <c:v>6005226.5091497898</c:v>
                </c:pt>
                <c:pt idx="35">
                  <c:v>5970368.4801871777</c:v>
                </c:pt>
                <c:pt idx="36">
                  <c:v>5935699.4550124407</c:v>
                </c:pt>
                <c:pt idx="37">
                  <c:v>5901218.4377555847</c:v>
                </c:pt>
                <c:pt idx="38">
                  <c:v>5866924.4377266169</c:v>
                </c:pt>
                <c:pt idx="39">
                  <c:v>5832816.4693883657</c:v>
                </c:pt>
                <c:pt idx="40">
                  <c:v>5798893.5523312092</c:v>
                </c:pt>
                <c:pt idx="41">
                  <c:v>5765154.7112445831</c:v>
                </c:pt>
                <c:pt idx="42">
                  <c:v>5731598.9758931398</c:v>
                </c:pt>
                <c:pt idx="43">
                  <c:v>5698225.38108778</c:v>
                </c:pt>
                <c:pt idx="44">
                  <c:v>5665032.9666615725</c:v>
                </c:pt>
                <c:pt idx="45">
                  <c:v>5632020.7774426937</c:v>
                </c:pt>
                <c:pt idx="46">
                  <c:v>5599187.8632291555</c:v>
                </c:pt>
                <c:pt idx="47">
                  <c:v>5566533.278763175</c:v>
                </c:pt>
                <c:pt idx="48">
                  <c:v>5534056.0837049484</c:v>
                </c:pt>
                <c:pt idx="49">
                  <c:v>5501755.3426074982</c:v>
                </c:pt>
                <c:pt idx="50">
                  <c:v>5469630.1248925924</c:v>
                </c:pt>
                <c:pt idx="51">
                  <c:v>5437679.5048228502</c:v>
                </c:pt>
                <c:pt idx="52">
                  <c:v>5405902.5614796877</c:v>
                </c:pt>
                <c:pt idx="53">
                  <c:v>5374298.3787358999</c:v>
                </c:pt>
                <c:pt idx="54">
                  <c:v>5342866.0452337265</c:v>
                </c:pt>
                <c:pt idx="55">
                  <c:v>5311604.6543560028</c:v>
                </c:pt>
                <c:pt idx="56">
                  <c:v>5280513.3042064905</c:v>
                </c:pt>
                <c:pt idx="57">
                  <c:v>5249591.0975817442</c:v>
                </c:pt>
                <c:pt idx="58">
                  <c:v>5218837.1419487</c:v>
                </c:pt>
                <c:pt idx="59">
                  <c:v>5188250.5494197607</c:v>
                </c:pt>
                <c:pt idx="60">
                  <c:v>5157830.4367288351</c:v>
                </c:pt>
                <c:pt idx="61">
                  <c:v>5127575.9252084494</c:v>
                </c:pt>
                <c:pt idx="62">
                  <c:v>5097486.1407637596</c:v>
                </c:pt>
                <c:pt idx="63">
                  <c:v>5067560.2138518095</c:v>
                </c:pt>
                <c:pt idx="64">
                  <c:v>5037797.2794551849</c:v>
                </c:pt>
                <c:pt idx="65">
                  <c:v>5008196.4770607948</c:v>
                </c:pt>
                <c:pt idx="66">
                  <c:v>4978756.9506347179</c:v>
                </c:pt>
                <c:pt idx="67">
                  <c:v>4949477.8486009836</c:v>
                </c:pt>
                <c:pt idx="68">
                  <c:v>4920358.323816061</c:v>
                </c:pt>
                <c:pt idx="69">
                  <c:v>4891397.5335491896</c:v>
                </c:pt>
                <c:pt idx="70">
                  <c:v>4862594.6394563913</c:v>
                </c:pt>
                <c:pt idx="71">
                  <c:v>4833948.8075591326</c:v>
                </c:pt>
                <c:pt idx="72">
                  <c:v>4805459.2082223892</c:v>
                </c:pt>
                <c:pt idx="73">
                  <c:v>4777125.0161310434</c:v>
                </c:pt>
                <c:pt idx="74">
                  <c:v>4748945.4102678299</c:v>
                </c:pt>
                <c:pt idx="75">
                  <c:v>4720919.5738921165</c:v>
                </c:pt>
                <c:pt idx="76">
                  <c:v>4693046.6945155859</c:v>
                </c:pt>
                <c:pt idx="77">
                  <c:v>4665325.9638826847</c:v>
                </c:pt>
                <c:pt idx="78">
                  <c:v>4637756.5779470205</c:v>
                </c:pt>
                <c:pt idx="79">
                  <c:v>4610337.7368503809</c:v>
                </c:pt>
                <c:pt idx="80">
                  <c:v>4583068.6449010372</c:v>
                </c:pt>
                <c:pt idx="81">
                  <c:v>4555948.5105515718</c:v>
                </c:pt>
                <c:pt idx="82">
                  <c:v>4528976.5463783741</c:v>
                </c:pt>
                <c:pt idx="83">
                  <c:v>4502151.9690592289</c:v>
                </c:pt>
                <c:pt idx="84">
                  <c:v>4475473.999352932</c:v>
                </c:pt>
                <c:pt idx="85">
                  <c:v>4448941.8620780706</c:v>
                </c:pt>
                <c:pt idx="86">
                  <c:v>4422554.7860918045</c:v>
                </c:pt>
                <c:pt idx="87">
                  <c:v>4396312.0042691231</c:v>
                </c:pt>
                <c:pt idx="88">
                  <c:v>4370212.7534811497</c:v>
                </c:pt>
                <c:pt idx="89">
                  <c:v>4344256.2745761871</c:v>
                </c:pt>
                <c:pt idx="90">
                  <c:v>4318441.8123582602</c:v>
                </c:pt>
                <c:pt idx="91">
                  <c:v>4292768.6155655384</c:v>
                </c:pt>
                <c:pt idx="92">
                  <c:v>4267235.9368523359</c:v>
                </c:pt>
                <c:pt idx="93">
                  <c:v>4241843.032766819</c:v>
                </c:pt>
                <c:pt idx="94">
                  <c:v>4216589.1637310982</c:v>
                </c:pt>
                <c:pt idx="95">
                  <c:v>4191473.5940232277</c:v>
                </c:pt>
                <c:pt idx="96">
                  <c:v>4166495.5917541981</c:v>
                </c:pt>
                <c:pt idx="97">
                  <c:v>4141654.428850174</c:v>
                </c:pt>
                <c:pt idx="98">
                  <c:v>4116949.3810320497</c:v>
                </c:pt>
                <c:pt idx="99">
                  <c:v>4092379.7277963758</c:v>
                </c:pt>
                <c:pt idx="100">
                  <c:v>4067944.752394259</c:v>
                </c:pt>
                <c:pt idx="101">
                  <c:v>4043643.7418146133</c:v>
                </c:pt>
                <c:pt idx="102">
                  <c:v>3994951.2546184063</c:v>
                </c:pt>
                <c:pt idx="103">
                  <c:v>3934130.0763034225</c:v>
                </c:pt>
                <c:pt idx="104">
                  <c:v>3874203.3980580568</c:v>
                </c:pt>
                <c:pt idx="105">
                  <c:v>3815158.3642004728</c:v>
                </c:pt>
                <c:pt idx="106">
                  <c:v>3756982.3008539379</c:v>
                </c:pt>
                <c:pt idx="107">
                  <c:v>3699662.7134053707</c:v>
                </c:pt>
                <c:pt idx="108">
                  <c:v>3643187.2839994729</c:v>
                </c:pt>
                <c:pt idx="109">
                  <c:v>3587543.8690672815</c:v>
                </c:pt>
                <c:pt idx="110">
                  <c:v>3532720.4968891144</c:v>
                </c:pt>
                <c:pt idx="111">
                  <c:v>3478705.3651915491</c:v>
                </c:pt>
                <c:pt idx="112">
                  <c:v>3425486.8387768865</c:v>
                </c:pt>
                <c:pt idx="113">
                  <c:v>3373053.4471865296</c:v>
                </c:pt>
                <c:pt idx="114">
                  <c:v>3321393.8823964894</c:v>
                </c:pt>
                <c:pt idx="115">
                  <c:v>3270496.9965436459</c:v>
                </c:pt>
                <c:pt idx="116">
                  <c:v>3220351.7996857762</c:v>
                </c:pt>
                <c:pt idx="117">
                  <c:v>3170947.4575902224</c:v>
                </c:pt>
                <c:pt idx="118">
                  <c:v>3122273.2895556688</c:v>
                </c:pt>
                <c:pt idx="119">
                  <c:v>3074318.7662616074</c:v>
                </c:pt>
                <c:pt idx="120">
                  <c:v>3027073.5076498687</c:v>
                </c:pt>
                <c:pt idx="121">
                  <c:v>2980527.2808340192</c:v>
                </c:pt>
                <c:pt idx="122">
                  <c:v>2934669.9980385602</c:v>
                </c:pt>
                <c:pt idx="123">
                  <c:v>2889491.7145667076</c:v>
                </c:pt>
                <c:pt idx="124">
                  <c:v>2844982.6267955899</c:v>
                </c:pt>
                <c:pt idx="125">
                  <c:v>2801133.0702004433</c:v>
                </c:pt>
                <c:pt idx="126">
                  <c:v>2757933.5174051225</c:v>
                </c:pt>
                <c:pt idx="127">
                  <c:v>2715374.5762608945</c:v>
                </c:pt>
                <c:pt idx="128">
                  <c:v>2673446.987950325</c:v>
                </c:pt>
                <c:pt idx="129">
                  <c:v>2632141.6251190603</c:v>
                </c:pt>
                <c:pt idx="130">
                  <c:v>2591449.4900324941</c:v>
                </c:pt>
                <c:pt idx="131">
                  <c:v>2551361.7127586305</c:v>
                </c:pt>
                <c:pt idx="132">
                  <c:v>2511869.5493757725</c:v>
                </c:pt>
                <c:pt idx="133">
                  <c:v>2472964.3802053034</c:v>
                </c:pt>
                <c:pt idx="134">
                  <c:v>2434637.7080692053</c:v>
                </c:pt>
                <c:pt idx="135">
                  <c:v>2396881.1565715373</c:v>
                </c:pt>
                <c:pt idx="136">
                  <c:v>2359686.4684034884</c:v>
                </c:pt>
                <c:pt idx="137">
                  <c:v>2323045.5036728084</c:v>
                </c:pt>
                <c:pt idx="138">
                  <c:v>2286950.2382556796</c:v>
                </c:pt>
                <c:pt idx="139">
                  <c:v>2251392.762172237</c:v>
                </c:pt>
                <c:pt idx="140">
                  <c:v>2216365.2779833376</c:v>
                </c:pt>
                <c:pt idx="141">
                  <c:v>2181860.0992116332</c:v>
                </c:pt>
                <c:pt idx="142">
                  <c:v>2147869.6487826258</c:v>
                </c:pt>
                <c:pt idx="143">
                  <c:v>2114386.4574887007</c:v>
                </c:pt>
                <c:pt idx="144">
                  <c:v>2081403.162473917</c:v>
                </c:pt>
                <c:pt idx="145">
                  <c:v>2048912.5057399273</c:v>
                </c:pt>
                <c:pt idx="146">
                  <c:v>2016907.3326730281</c:v>
                </c:pt>
                <c:pt idx="147">
                  <c:v>1985380.5905912071</c:v>
                </c:pt>
                <c:pt idx="148">
                  <c:v>1954325.3273118734</c:v>
                </c:pt>
                <c:pt idx="149">
                  <c:v>1923734.6897388548</c:v>
                </c:pt>
                <c:pt idx="150">
                  <c:v>1893601.922470212</c:v>
                </c:pt>
                <c:pt idx="151">
                  <c:v>1863920.3664239645</c:v>
                </c:pt>
                <c:pt idx="152">
                  <c:v>1834683.4574840516</c:v>
                </c:pt>
                <c:pt idx="153">
                  <c:v>1805884.7251647115</c:v>
                </c:pt>
                <c:pt idx="154">
                  <c:v>1777517.7912936062</c:v>
                </c:pt>
                <c:pt idx="155">
                  <c:v>1749576.3687130213</c:v>
                </c:pt>
                <c:pt idx="156">
                  <c:v>1722054.2599993348</c:v>
                </c:pt>
                <c:pt idx="157">
                  <c:v>1694945.3562004566</c:v>
                </c:pt>
                <c:pt idx="158">
                  <c:v>1668243.6355903894</c:v>
                </c:pt>
                <c:pt idx="159">
                  <c:v>1641943.1624420136</c:v>
                </c:pt>
                <c:pt idx="160">
                  <c:v>1616038.0858155638</c:v>
                </c:pt>
                <c:pt idx="161">
                  <c:v>1590522.6383656114</c:v>
                </c:pt>
                <c:pt idx="162">
                  <c:v>1565391.1351632774</c:v>
                </c:pt>
                <c:pt idx="163">
                  <c:v>1540637.9725359082</c:v>
                </c:pt>
                <c:pt idx="164">
                  <c:v>1516257.6269219965</c:v>
                </c:pt>
                <c:pt idx="165">
                  <c:v>1492244.6537430882</c:v>
                </c:pt>
                <c:pt idx="166">
                  <c:v>1468593.6862903535</c:v>
                </c:pt>
                <c:pt idx="167">
                  <c:v>1445299.4346273392</c:v>
                </c:pt>
                <c:pt idx="168">
                  <c:v>1422356.6845080703</c:v>
                </c:pt>
                <c:pt idx="169">
                  <c:v>1399760.2963097245</c:v>
                </c:pt>
                <c:pt idx="170">
                  <c:v>1377505.203980729</c:v>
                </c:pt>
                <c:pt idx="171">
                  <c:v>1355586.4140030742</c:v>
                </c:pt>
                <c:pt idx="172">
                  <c:v>1333999.004369542</c:v>
                </c:pt>
                <c:pt idx="173">
                  <c:v>1312738.1235747784</c:v>
                </c:pt>
                <c:pt idx="174">
                  <c:v>1291798.9896208495</c:v>
                </c:pt>
                <c:pt idx="175">
                  <c:v>1271176.8890363872</c:v>
                </c:pt>
                <c:pt idx="176">
                  <c:v>1250867.1759092659</c:v>
                </c:pt>
                <c:pt idx="177">
                  <c:v>1230865.2709334493</c:v>
                </c:pt>
                <c:pt idx="178">
                  <c:v>1211166.6604685038</c:v>
                </c:pt>
                <c:pt idx="179">
                  <c:v>1191766.8956122175</c:v>
                </c:pt>
                <c:pt idx="180">
                  <c:v>1172661.5912868753</c:v>
                </c:pt>
                <c:pt idx="181">
                  <c:v>1153846.4253373072</c:v>
                </c:pt>
                <c:pt idx="182">
                  <c:v>1135317.1376425773</c:v>
                </c:pt>
                <c:pt idx="183">
                  <c:v>1117069.5292389765</c:v>
                </c:pt>
                <c:pt idx="184">
                  <c:v>1099099.4614562318</c:v>
                </c:pt>
                <c:pt idx="185">
                  <c:v>1081402.8550652489</c:v>
                </c:pt>
                <c:pt idx="186">
                  <c:v>1063975.6894378662</c:v>
                </c:pt>
                <c:pt idx="187">
                  <c:v>1046814.0017184392</c:v>
                </c:pt>
                <c:pt idx="188">
                  <c:v>1029913.8860068694</c:v>
                </c:pt>
                <c:pt idx="189">
                  <c:v>1013271.4925532266</c:v>
                </c:pt>
                <c:pt idx="190">
                  <c:v>996883.02696326375</c:v>
                </c:pt>
                <c:pt idx="191">
                  <c:v>980744.74941582233</c:v>
                </c:pt>
                <c:pt idx="192">
                  <c:v>964852.97388998419</c:v>
                </c:pt>
                <c:pt idx="193">
                  <c:v>949204.06740431488</c:v>
                </c:pt>
                <c:pt idx="194">
                  <c:v>933794.44926558435</c:v>
                </c:pt>
                <c:pt idx="195">
                  <c:v>918620.59032912552</c:v>
                </c:pt>
                <c:pt idx="196">
                  <c:v>903679.01226841658</c:v>
                </c:pt>
                <c:pt idx="197">
                  <c:v>888966.28685576469</c:v>
                </c:pt>
                <c:pt idx="198">
                  <c:v>874479.03525262326</c:v>
                </c:pt>
                <c:pt idx="199">
                  <c:v>860213.92730986327</c:v>
                </c:pt>
                <c:pt idx="200">
                  <c:v>846167.68087800592</c:v>
                </c:pt>
                <c:pt idx="201">
                  <c:v>832337.0611269325</c:v>
                </c:pt>
                <c:pt idx="202">
                  <c:v>818718.87987526506</c:v>
                </c:pt>
                <c:pt idx="203">
                  <c:v>805309.99492896348</c:v>
                </c:pt>
                <c:pt idx="204">
                  <c:v>792107.30942943692</c:v>
                </c:pt>
                <c:pt idx="205">
                  <c:v>779107.77121050656</c:v>
                </c:pt>
                <c:pt idx="206">
                  <c:v>766308.37216446549</c:v>
                </c:pt>
                <c:pt idx="207">
                  <c:v>753706.14761729538</c:v>
                </c:pt>
                <c:pt idx="208">
                  <c:v>741298.17571209371</c:v>
                </c:pt>
                <c:pt idx="209">
                  <c:v>729081.57680163532</c:v>
                </c:pt>
                <c:pt idx="210">
                  <c:v>717053.5128492862</c:v>
                </c:pt>
                <c:pt idx="211">
                  <c:v>705211.18683803082</c:v>
                </c:pt>
                <c:pt idx="212">
                  <c:v>693551.84218834341</c:v>
                </c:pt>
                <c:pt idx="213">
                  <c:v>682072.76218368113</c:v>
                </c:pt>
                <c:pt idx="214">
                  <c:v>670771.26940446347</c:v>
                </c:pt>
                <c:pt idx="215">
                  <c:v>659644.725169532</c:v>
                </c:pt>
                <c:pt idx="216">
                  <c:v>648690.5289859958</c:v>
                </c:pt>
                <c:pt idx="217">
                  <c:v>637906.11800618842</c:v>
                </c:pt>
                <c:pt idx="218">
                  <c:v>627288.96649285778</c:v>
                </c:pt>
                <c:pt idx="219">
                  <c:v>616836.58529131487</c:v>
                </c:pt>
                <c:pt idx="220">
                  <c:v>606546.52130933851</c:v>
                </c:pt>
                <c:pt idx="221">
                  <c:v>596416.35700425878</c:v>
                </c:pt>
                <c:pt idx="222">
                  <c:v>586443.7098771967</c:v>
                </c:pt>
                <c:pt idx="223">
                  <c:v>576626.23197458684</c:v>
                </c:pt>
                <c:pt idx="224">
                  <c:v>566961.60939640924</c:v>
                </c:pt>
                <c:pt idx="225">
                  <c:v>557447.56181158498</c:v>
                </c:pt>
                <c:pt idx="226">
                  <c:v>548081.841980014</c:v>
                </c:pt>
                <c:pt idx="227">
                  <c:v>538862.23528152704</c:v>
                </c:pt>
                <c:pt idx="228">
                  <c:v>529786.55925109982</c:v>
                </c:pt>
                <c:pt idx="229">
                  <c:v>520852.66312102228</c:v>
                </c:pt>
                <c:pt idx="230">
                  <c:v>512058.42736919969</c:v>
                </c:pt>
                <c:pt idx="231">
                  <c:v>503401.76327386871</c:v>
                </c:pt>
                <c:pt idx="232">
                  <c:v>494880.61247467622</c:v>
                </c:pt>
                <c:pt idx="233">
                  <c:v>486492.94653981552</c:v>
                </c:pt>
                <c:pt idx="234">
                  <c:v>478236.76653927565</c:v>
                </c:pt>
                <c:pt idx="235">
                  <c:v>470110.10262414813</c:v>
                </c:pt>
                <c:pt idx="236">
                  <c:v>462111.01361171156</c:v>
                </c:pt>
                <c:pt idx="237">
                  <c:v>454237.58657654747</c:v>
                </c:pt>
                <c:pt idx="238">
                  <c:v>446487.93644726649</c:v>
                </c:pt>
                <c:pt idx="239">
                  <c:v>438860.20560894161</c:v>
                </c:pt>
                <c:pt idx="240">
                  <c:v>431352.56351110712</c:v>
                </c:pt>
                <c:pt idx="241">
                  <c:v>423963.20628141612</c:v>
                </c:pt>
                <c:pt idx="242">
                  <c:v>416690.35634452105</c:v>
                </c:pt>
                <c:pt idx="243">
                  <c:v>409532.26204644889</c:v>
                </c:pt>
                <c:pt idx="244">
                  <c:v>402487.19728434086</c:v>
                </c:pt>
                <c:pt idx="245">
                  <c:v>395553.46114112064</c:v>
                </c:pt>
                <c:pt idx="246">
                  <c:v>388729.37752577662</c:v>
                </c:pt>
                <c:pt idx="247">
                  <c:v>382013.29481809959</c:v>
                </c:pt>
                <c:pt idx="248">
                  <c:v>375403.58551904559</c:v>
                </c:pt>
                <c:pt idx="249">
                  <c:v>368898.64590557292</c:v>
                </c:pt>
                <c:pt idx="250">
                  <c:v>362496.89569057152</c:v>
                </c:pt>
                <c:pt idx="251">
                  <c:v>356196.77768754028</c:v>
                </c:pt>
                <c:pt idx="252">
                  <c:v>349996.75747988187</c:v>
                </c:pt>
                <c:pt idx="253">
                  <c:v>343895.32309508882</c:v>
                </c:pt>
                <c:pt idx="254">
                  <c:v>337890.98468324356</c:v>
                </c:pt>
                <c:pt idx="255">
                  <c:v>331982.27420038357</c:v>
                </c:pt>
                <c:pt idx="256">
                  <c:v>326167.74509591237</c:v>
                </c:pt>
                <c:pt idx="257">
                  <c:v>320445.97200488113</c:v>
                </c:pt>
                <c:pt idx="258">
                  <c:v>314815.55044421926</c:v>
                </c:pt>
                <c:pt idx="259">
                  <c:v>309275.09651352838</c:v>
                </c:pt>
                <c:pt idx="260">
                  <c:v>303823.24659994245</c:v>
                </c:pt>
                <c:pt idx="261">
                  <c:v>298458.65708719008</c:v>
                </c:pt>
                <c:pt idx="262">
                  <c:v>293180.00406885706</c:v>
                </c:pt>
                <c:pt idx="263">
                  <c:v>287985.98306548968</c:v>
                </c:pt>
                <c:pt idx="264">
                  <c:v>282875.30874593928</c:v>
                </c:pt>
                <c:pt idx="265">
                  <c:v>277846.71465250291</c:v>
                </c:pt>
                <c:pt idx="266">
                  <c:v>272898.95292986371</c:v>
                </c:pt>
                <c:pt idx="267">
                  <c:v>268030.79405818693</c:v>
                </c:pt>
                <c:pt idx="268">
                  <c:v>263241.02658953145</c:v>
                </c:pt>
                <c:pt idx="269">
                  <c:v>258528.4568883907</c:v>
                </c:pt>
                <c:pt idx="270">
                  <c:v>253891.90887565538</c:v>
                </c:pt>
                <c:pt idx="271">
                  <c:v>249330.22377635725</c:v>
                </c:pt>
                <c:pt idx="272">
                  <c:v>244842.25987078622</c:v>
                </c:pt>
                <c:pt idx="273">
                  <c:v>240426.89224936068</c:v>
                </c:pt>
                <c:pt idx="274">
                  <c:v>236083.01257077605</c:v>
                </c:pt>
                <c:pt idx="275">
                  <c:v>231809.52882365882</c:v>
                </c:pt>
                <c:pt idx="276">
                  <c:v>227605.36509163678</c:v>
                </c:pt>
                <c:pt idx="277">
                  <c:v>223469.46132156067</c:v>
                </c:pt>
                <c:pt idx="278">
                  <c:v>219400.77309532277</c:v>
                </c:pt>
                <c:pt idx="279">
                  <c:v>215398.27140445635</c:v>
                </c:pt>
                <c:pt idx="280">
                  <c:v>211460.94242843986</c:v>
                </c:pt>
                <c:pt idx="281">
                  <c:v>207587.78731568344</c:v>
                </c:pt>
                <c:pt idx="282">
                  <c:v>203777.82196791749</c:v>
                </c:pt>
                <c:pt idx="283">
                  <c:v>200030.07682754006</c:v>
                </c:pt>
                <c:pt idx="284">
                  <c:v>196343.59666791931</c:v>
                </c:pt>
                <c:pt idx="285">
                  <c:v>192717.44038676098</c:v>
                </c:pt>
                <c:pt idx="286">
                  <c:v>189150.68080235552</c:v>
                </c:pt>
                <c:pt idx="287">
                  <c:v>185642.40445277654</c:v>
                </c:pt>
                <c:pt idx="288">
                  <c:v>182191.71139775496</c:v>
                </c:pt>
                <c:pt idx="289">
                  <c:v>178797.71502362844</c:v>
                </c:pt>
                <c:pt idx="290">
                  <c:v>175459.54185078852</c:v>
                </c:pt>
                <c:pt idx="291">
                  <c:v>172176.33134410903</c:v>
                </c:pt>
                <c:pt idx="292">
                  <c:v>168947.23572581541</c:v>
                </c:pt>
                <c:pt idx="293">
                  <c:v>165771.41979124676</c:v>
                </c:pt>
                <c:pt idx="294">
                  <c:v>162648.06072705053</c:v>
                </c:pt>
                <c:pt idx="295">
                  <c:v>159576.34793205094</c:v>
                </c:pt>
                <c:pt idx="296">
                  <c:v>156555.48284066655</c:v>
                </c:pt>
                <c:pt idx="297">
                  <c:v>153584.67874876317</c:v>
                </c:pt>
                <c:pt idx="298">
                  <c:v>150663.16064210236</c:v>
                </c:pt>
                <c:pt idx="299">
                  <c:v>147790.16502706427</c:v>
                </c:pt>
                <c:pt idx="300">
                  <c:v>144964.93976392504</c:v>
                </c:pt>
                <c:pt idx="301">
                  <c:v>142186.74390245602</c:v>
                </c:pt>
                <c:pt idx="302">
                  <c:v>139454.84751977492</c:v>
                </c:pt>
                <c:pt idx="303">
                  <c:v>136768.53156069852</c:v>
                </c:pt>
                <c:pt idx="304">
                  <c:v>134127.08768011164</c:v>
                </c:pt>
                <c:pt idx="305">
                  <c:v>131529.81808780786</c:v>
                </c:pt>
                <c:pt idx="306">
                  <c:v>128976.03539543319</c:v>
                </c:pt>
                <c:pt idx="307">
                  <c:v>126465.06246551638</c:v>
                </c:pt>
                <c:pt idx="308">
                  <c:v>123996.23226293596</c:v>
                </c:pt>
                <c:pt idx="309">
                  <c:v>121568.88770809537</c:v>
                </c:pt>
                <c:pt idx="310">
                  <c:v>119182.38153263228</c:v>
                </c:pt>
                <c:pt idx="311">
                  <c:v>116836.07613673573</c:v>
                </c:pt>
                <c:pt idx="312">
                  <c:v>114529.34344890155</c:v>
                </c:pt>
                <c:pt idx="313">
                  <c:v>112261.5647874088</c:v>
                </c:pt>
                <c:pt idx="314">
                  <c:v>110032.13072387641</c:v>
                </c:pt>
                <c:pt idx="315">
                  <c:v>107840.44094878575</c:v>
                </c:pt>
                <c:pt idx="316">
                  <c:v>105685.90413883608</c:v>
                </c:pt>
                <c:pt idx="317">
                  <c:v>103567.93782629445</c:v>
                </c:pt>
                <c:pt idx="318">
                  <c:v>101485.96827009413</c:v>
                </c:pt>
                <c:pt idx="319">
                  <c:v>99439.430328959133</c:v>
                </c:pt>
                <c:pt idx="320">
                  <c:v>97427.767336028628</c:v>
                </c:pt>
                <c:pt idx="321">
                  <c:v>95450.430975632276</c:v>
                </c:pt>
                <c:pt idx="322">
                  <c:v>93506.88116152212</c:v>
                </c:pt>
                <c:pt idx="323">
                  <c:v>91596.585917070974</c:v>
                </c:pt>
                <c:pt idx="324">
                  <c:v>89719.021256978624</c:v>
                </c:pt>
                <c:pt idx="325">
                  <c:v>87873.671070872108</c:v>
                </c:pt>
                <c:pt idx="326">
                  <c:v>86060.027008379344</c:v>
                </c:pt>
                <c:pt idx="327">
                  <c:v>84277.588365976699</c:v>
                </c:pt>
                <c:pt idx="328">
                  <c:v>82525.861975399544</c:v>
                </c:pt>
                <c:pt idx="329">
                  <c:v>80804.362093647476</c:v>
                </c:pt>
                <c:pt idx="330">
                  <c:v>79112.610294582788</c:v>
                </c:pt>
                <c:pt idx="331">
                  <c:v>77450.13536206563</c:v>
                </c:pt>
                <c:pt idx="332">
                  <c:v>75816.473184602801</c:v>
                </c:pt>
                <c:pt idx="333">
                  <c:v>74211.166651545092</c:v>
                </c:pt>
                <c:pt idx="334">
                  <c:v>72633.765550718876</c:v>
                </c:pt>
                <c:pt idx="335">
                  <c:v>71083.826467583189</c:v>
                </c:pt>
                <c:pt idx="336">
                  <c:v>69560.912685759366</c:v>
                </c:pt>
                <c:pt idx="337">
                  <c:v>68064.594089033315</c:v>
                </c:pt>
                <c:pt idx="338">
                  <c:v>66594.447064781329</c:v>
                </c:pt>
                <c:pt idx="339">
                  <c:v>65150.054408692406</c:v>
                </c:pt>
                <c:pt idx="340">
                  <c:v>63731.005230950424</c:v>
                </c:pt>
                <c:pt idx="341">
                  <c:v>62336.894863706315</c:v>
                </c:pt>
                <c:pt idx="342">
                  <c:v>60967.324769918225</c:v>
                </c:pt>
                <c:pt idx="343">
                  <c:v>59621.902453408809</c:v>
                </c:pt>
                <c:pt idx="344">
                  <c:v>58300.241370354197</c:v>
                </c:pt>
                <c:pt idx="345">
                  <c:v>57001.960841897177</c:v>
                </c:pt>
                <c:pt idx="346">
                  <c:v>55726.685968128499</c:v>
                </c:pt>
                <c:pt idx="347">
                  <c:v>54474.047543234541</c:v>
                </c:pt>
                <c:pt idx="348">
                  <c:v>53243.681971868733</c:v>
                </c:pt>
                <c:pt idx="349">
                  <c:v>52035.231186765828</c:v>
                </c:pt>
                <c:pt idx="350">
                  <c:v>50848.34256749734</c:v>
                </c:pt>
                <c:pt idx="351">
                  <c:v>49682.668860420294</c:v>
                </c:pt>
                <c:pt idx="352">
                  <c:v>48537.868099738203</c:v>
                </c:pt>
                <c:pt idx="353">
                  <c:v>47413.603529738204</c:v>
                </c:pt>
                <c:pt idx="354">
                  <c:v>46309.54352814061</c:v>
                </c:pt>
                <c:pt idx="355">
                  <c:v>45225.361530519964</c:v>
                </c:pt>
                <c:pt idx="356">
                  <c:v>44160.735955845681</c:v>
                </c:pt>
                <c:pt idx="357">
                  <c:v>43115.350133060987</c:v>
                </c:pt>
                <c:pt idx="358">
                  <c:v>42088.892228783421</c:v>
                </c:pt>
                <c:pt idx="359">
                  <c:v>41081.055175922076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1-6547-8BF4-0DD47323FA1A}"/>
            </c:ext>
          </c:extLst>
        </c:ser>
        <c:ser>
          <c:idx val="1"/>
          <c:order val="1"/>
          <c:tx>
            <c:strRef>
              <c:f>'PSA 250'!$D$1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250'!$D$2:$D$361</c:f>
              <c:numCache>
                <c:formatCode>"$"#,##0</c:formatCode>
                <c:ptCount val="360"/>
                <c:pt idx="0">
                  <c:v>250392.69366395473</c:v>
                </c:pt>
                <c:pt idx="1">
                  <c:v>500868.43366670609</c:v>
                </c:pt>
                <c:pt idx="2">
                  <c:v>750985.22026312351</c:v>
                </c:pt>
                <c:pt idx="3">
                  <c:v>1000298.5088051558</c:v>
                </c:pt>
                <c:pt idx="4">
                  <c:v>1248362.2187825441</c:v>
                </c:pt>
                <c:pt idx="5">
                  <c:v>1494729.7589603662</c:v>
                </c:pt>
                <c:pt idx="6">
                  <c:v>1738955.0657353401</c:v>
                </c:pt>
                <c:pt idx="7">
                  <c:v>1980593.6517553329</c:v>
                </c:pt>
                <c:pt idx="8">
                  <c:v>2219203.6617614031</c:v>
                </c:pt>
                <c:pt idx="9">
                  <c:v>2454346.9325313568</c:v>
                </c:pt>
                <c:pt idx="10">
                  <c:v>2685590.0537550449</c:v>
                </c:pt>
                <c:pt idx="11">
                  <c:v>2912505.4266080856</c:v>
                </c:pt>
                <c:pt idx="12">
                  <c:v>3134672.3167608976</c:v>
                </c:pt>
                <c:pt idx="13">
                  <c:v>3351677.8985264301</c:v>
                </c:pt>
                <c:pt idx="14">
                  <c:v>3563118.2868351936</c:v>
                </c:pt>
                <c:pt idx="15">
                  <c:v>3768599.5537240505</c:v>
                </c:pt>
                <c:pt idx="16">
                  <c:v>3967738.7260398865</c:v>
                </c:pt>
                <c:pt idx="17">
                  <c:v>4160164.7610633373</c:v>
                </c:pt>
                <c:pt idx="18">
                  <c:v>4345519.4968203306</c:v>
                </c:pt>
                <c:pt idx="19">
                  <c:v>4523458.5738720894</c:v>
                </c:pt>
                <c:pt idx="20">
                  <c:v>4693652.3254498243</c:v>
                </c:pt>
                <c:pt idx="21">
                  <c:v>4855786.6328741312</c:v>
                </c:pt>
                <c:pt idx="22">
                  <c:v>5009563.7432752848</c:v>
                </c:pt>
                <c:pt idx="23">
                  <c:v>5154703.0467472076</c:v>
                </c:pt>
                <c:pt idx="24">
                  <c:v>5290941.8101671934</c:v>
                </c:pt>
                <c:pt idx="25">
                  <c:v>5418035.8650405407</c:v>
                </c:pt>
                <c:pt idx="26">
                  <c:v>5535760.2468773127</c:v>
                </c:pt>
                <c:pt idx="27">
                  <c:v>5643909.7837337255</c:v>
                </c:pt>
                <c:pt idx="28">
                  <c:v>5742299.6317375898</c:v>
                </c:pt>
                <c:pt idx="29">
                  <c:v>5830765.7555615902</c:v>
                </c:pt>
                <c:pt idx="30">
                  <c:v>5689361.7270263433</c:v>
                </c:pt>
                <c:pt idx="31">
                  <c:v>5550316.0251634121</c:v>
                </c:pt>
                <c:pt idx="32">
                  <c:v>5413593.5221437216</c:v>
                </c:pt>
                <c:pt idx="33">
                  <c:v>5279159.59068048</c:v>
                </c:pt>
                <c:pt idx="34">
                  <c:v>5146980.0970404148</c:v>
                </c:pt>
                <c:pt idx="35">
                  <c:v>5017021.3941526413</c:v>
                </c:pt>
                <c:pt idx="36">
                  <c:v>4889250.3148117065</c:v>
                </c:pt>
                <c:pt idx="37">
                  <c:v>4763634.1649749279</c:v>
                </c:pt>
                <c:pt idx="38">
                  <c:v>4640140.7171517611</c:v>
                </c:pt>
                <c:pt idx="39">
                  <c:v>4518738.2038867474</c:v>
                </c:pt>
                <c:pt idx="40">
                  <c:v>4399395.3113286495</c:v>
                </c:pt>
                <c:pt idx="41">
                  <c:v>4282081.1728922129</c:v>
                </c:pt>
                <c:pt idx="42">
                  <c:v>4166765.3630045652</c:v>
                </c:pt>
                <c:pt idx="43">
                  <c:v>4053417.8909406662</c:v>
                </c:pt>
                <c:pt idx="44">
                  <c:v>3942009.1947416067</c:v>
                </c:pt>
                <c:pt idx="45">
                  <c:v>3832510.1352188587</c:v>
                </c:pt>
                <c:pt idx="46">
                  <c:v>3724891.9900398254</c:v>
                </c:pt>
                <c:pt idx="47">
                  <c:v>3619126.4478963614</c:v>
                </c:pt>
                <c:pt idx="48">
                  <c:v>3515185.6027534008</c:v>
                </c:pt>
                <c:pt idx="49">
                  <c:v>3413041.9481775761</c:v>
                </c:pt>
                <c:pt idx="50">
                  <c:v>3312668.3717429638</c:v>
                </c:pt>
                <c:pt idx="51">
                  <c:v>3214038.1495161057</c:v>
                </c:pt>
                <c:pt idx="52">
                  <c:v>3117124.940615654</c:v>
                </c:pt>
                <c:pt idx="53">
                  <c:v>3021902.7818489075</c:v>
                </c:pt>
                <c:pt idx="54">
                  <c:v>2928346.0824198723</c:v>
                </c:pt>
                <c:pt idx="55">
                  <c:v>2836429.6187151074</c:v>
                </c:pt>
                <c:pt idx="56">
                  <c:v>2746128.5291555524</c:v>
                </c:pt>
                <c:pt idx="57">
                  <c:v>2657418.3091259599</c:v>
                </c:pt>
                <c:pt idx="58">
                  <c:v>2570274.8059692979</c:v>
                </c:pt>
                <c:pt idx="59">
                  <c:v>2484674.2140543461</c:v>
                </c:pt>
                <c:pt idx="60">
                  <c:v>2400593.0699088573</c:v>
                </c:pt>
                <c:pt idx="61">
                  <c:v>2318008.2474211454</c:v>
                </c:pt>
                <c:pt idx="62">
                  <c:v>2236896.953109324</c:v>
                </c:pt>
                <c:pt idx="63">
                  <c:v>2157236.7214526534</c:v>
                </c:pt>
                <c:pt idx="64">
                  <c:v>2079005.410292387</c:v>
                </c:pt>
                <c:pt idx="65">
                  <c:v>2002181.1962910891</c:v>
                </c:pt>
                <c:pt idx="66">
                  <c:v>1926742.5704597831</c:v>
                </c:pt>
                <c:pt idx="67">
                  <c:v>1852668.333742559</c:v>
                </c:pt>
                <c:pt idx="68">
                  <c:v>1779937.5926669836</c:v>
                </c:pt>
                <c:pt idx="69">
                  <c:v>1708529.7550494075</c:v>
                </c:pt>
                <c:pt idx="70">
                  <c:v>1638424.5257652402</c:v>
                </c:pt>
                <c:pt idx="71">
                  <c:v>1569601.9025743604</c:v>
                </c:pt>
                <c:pt idx="72">
                  <c:v>1502042.1720049381</c:v>
                </c:pt>
                <c:pt idx="73">
                  <c:v>1435725.9052951336</c:v>
                </c:pt>
                <c:pt idx="74">
                  <c:v>1370633.9543914795</c:v>
                </c:pt>
                <c:pt idx="75">
                  <c:v>1306747.447999835</c:v>
                </c:pt>
                <c:pt idx="76">
                  <c:v>1244047.7876960635</c:v>
                </c:pt>
                <c:pt idx="77">
                  <c:v>1182516.64408499</c:v>
                </c:pt>
                <c:pt idx="78">
                  <c:v>1122135.9530178308</c:v>
                </c:pt>
                <c:pt idx="79">
                  <c:v>1062887.911857903</c:v>
                </c:pt>
                <c:pt idx="80">
                  <c:v>1004754.9758009911</c:v>
                </c:pt>
                <c:pt idx="81">
                  <c:v>947719.85424560308</c:v>
                </c:pt>
                <c:pt idx="82">
                  <c:v>891765.50721353292</c:v>
                </c:pt>
                <c:pt idx="83">
                  <c:v>836875.14182037115</c:v>
                </c:pt>
                <c:pt idx="84">
                  <c:v>783032.20879524946</c:v>
                </c:pt>
                <c:pt idx="85">
                  <c:v>730220.39904797077</c:v>
                </c:pt>
                <c:pt idx="86">
                  <c:v>678423.64028507471</c:v>
                </c:pt>
                <c:pt idx="87">
                  <c:v>627626.09367156029</c:v>
                </c:pt>
                <c:pt idx="88">
                  <c:v>577812.15054118633</c:v>
                </c:pt>
                <c:pt idx="89">
                  <c:v>528966.42914861441</c:v>
                </c:pt>
                <c:pt idx="90">
                  <c:v>481073.77147066593</c:v>
                </c:pt>
                <c:pt idx="91">
                  <c:v>434119.24005025625</c:v>
                </c:pt>
                <c:pt idx="92">
                  <c:v>388088.11488342285</c:v>
                </c:pt>
                <c:pt idx="93">
                  <c:v>342965.89035093784</c:v>
                </c:pt>
                <c:pt idx="94">
                  <c:v>298738.27219289541</c:v>
                </c:pt>
                <c:pt idx="95">
                  <c:v>255391.1745223999</c:v>
                </c:pt>
                <c:pt idx="96">
                  <c:v>212910.71688514948</c:v>
                </c:pt>
                <c:pt idx="97">
                  <c:v>171283.22135663033</c:v>
                </c:pt>
                <c:pt idx="98">
                  <c:v>130495.20968058705</c:v>
                </c:pt>
                <c:pt idx="99">
                  <c:v>90533.400447517633</c:v>
                </c:pt>
                <c:pt idx="100">
                  <c:v>51384.706312835217</c:v>
                </c:pt>
                <c:pt idx="101">
                  <c:v>13036.231252133846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F1-6547-8BF4-0DD47323F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9378432"/>
        <c:axId val="1800966400"/>
      </c:barChart>
      <c:catAx>
        <c:axId val="1799378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966400"/>
        <c:crosses val="autoZero"/>
        <c:auto val="1"/>
        <c:lblAlgn val="ctr"/>
        <c:lblOffset val="100"/>
        <c:noMultiLvlLbl val="0"/>
      </c:catAx>
      <c:valAx>
        <c:axId val="180096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37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 300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'PSA 300'!$F$1</c:f>
              <c:strCache>
                <c:ptCount val="1"/>
                <c:pt idx="0">
                  <c:v>PAC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300'!$F$2:$F$361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6040274.5429775715</c:v>
                </c:pt>
                <c:pt idx="34">
                  <c:v>6005226.5091497898</c:v>
                </c:pt>
                <c:pt idx="35">
                  <c:v>5970368.4801871777</c:v>
                </c:pt>
                <c:pt idx="36">
                  <c:v>5935699.4550124407</c:v>
                </c:pt>
                <c:pt idx="37">
                  <c:v>5901218.4377555847</c:v>
                </c:pt>
                <c:pt idx="38">
                  <c:v>5866924.4377266169</c:v>
                </c:pt>
                <c:pt idx="39">
                  <c:v>5832816.4693883657</c:v>
                </c:pt>
                <c:pt idx="40">
                  <c:v>5798893.5523312092</c:v>
                </c:pt>
                <c:pt idx="41">
                  <c:v>5765154.7112445831</c:v>
                </c:pt>
                <c:pt idx="42">
                  <c:v>5731598.9758931398</c:v>
                </c:pt>
                <c:pt idx="43">
                  <c:v>5698225.38108778</c:v>
                </c:pt>
                <c:pt idx="44">
                  <c:v>5665032.9666615725</c:v>
                </c:pt>
                <c:pt idx="45">
                  <c:v>5632020.7774426937</c:v>
                </c:pt>
                <c:pt idx="46">
                  <c:v>5599187.8632291555</c:v>
                </c:pt>
                <c:pt idx="47">
                  <c:v>5566533.278763175</c:v>
                </c:pt>
                <c:pt idx="48">
                  <c:v>5534056.0837049484</c:v>
                </c:pt>
                <c:pt idx="49">
                  <c:v>5501755.3426074982</c:v>
                </c:pt>
                <c:pt idx="50">
                  <c:v>5469630.1248925924</c:v>
                </c:pt>
                <c:pt idx="51">
                  <c:v>5437679.5048228502</c:v>
                </c:pt>
                <c:pt idx="52">
                  <c:v>5405902.5614796877</c:v>
                </c:pt>
                <c:pt idx="53">
                  <c:v>5374298.3787358999</c:v>
                </c:pt>
                <c:pt idx="54">
                  <c:v>8765259.7252871394</c:v>
                </c:pt>
                <c:pt idx="55">
                  <c:v>8608010.5567807555</c:v>
                </c:pt>
                <c:pt idx="56">
                  <c:v>8453525.7765229344</c:v>
                </c:pt>
                <c:pt idx="57">
                  <c:v>8301757.4992259741</c:v>
                </c:pt>
                <c:pt idx="58">
                  <c:v>8152658.659958303</c:v>
                </c:pt>
                <c:pt idx="59">
                  <c:v>8006183.0002092123</c:v>
                </c:pt>
                <c:pt idx="60">
                  <c:v>7862285.0541883707</c:v>
                </c:pt>
                <c:pt idx="61">
                  <c:v>7720920.1353569031</c:v>
                </c:pt>
                <c:pt idx="62">
                  <c:v>7582044.3231852055</c:v>
                </c:pt>
                <c:pt idx="63">
                  <c:v>7445614.4501358271</c:v>
                </c:pt>
                <c:pt idx="64">
                  <c:v>7311588.0888636112</c:v>
                </c:pt>
                <c:pt idx="65">
                  <c:v>7179923.5396344066</c:v>
                </c:pt>
                <c:pt idx="66">
                  <c:v>7050579.8179545403</c:v>
                </c:pt>
                <c:pt idx="67">
                  <c:v>6923516.6424102187</c:v>
                </c:pt>
                <c:pt idx="68">
                  <c:v>6798694.4227112532</c:v>
                </c:pt>
                <c:pt idx="69">
                  <c:v>6676074.2479380965</c:v>
                </c:pt>
                <c:pt idx="70">
                  <c:v>6555617.8749857545</c:v>
                </c:pt>
                <c:pt idx="71">
                  <c:v>6437287.7172039747</c:v>
                </c:pt>
                <c:pt idx="72">
                  <c:v>6321046.833229959</c:v>
                </c:pt>
                <c:pt idx="73">
                  <c:v>6206858.9160072803</c:v>
                </c:pt>
                <c:pt idx="74">
                  <c:v>6094688.2819935679</c:v>
                </c:pt>
                <c:pt idx="75">
                  <c:v>5984499.8605480194</c:v>
                </c:pt>
                <c:pt idx="76">
                  <c:v>5876259.1834992766</c:v>
                </c:pt>
                <c:pt idx="77">
                  <c:v>5769932.3748898506</c:v>
                </c:pt>
                <c:pt idx="78">
                  <c:v>5665486.1408934593</c:v>
                </c:pt>
                <c:pt idx="79">
                  <c:v>5562887.7599028945</c:v>
                </c:pt>
                <c:pt idx="80">
                  <c:v>5462105.0727856755</c:v>
                </c:pt>
                <c:pt idx="81">
                  <c:v>5363106.4733039141</c:v>
                </c:pt>
                <c:pt idx="82">
                  <c:v>5265860.8986971974</c:v>
                </c:pt>
                <c:pt idx="83">
                  <c:v>5170337.8204232454</c:v>
                </c:pt>
                <c:pt idx="84">
                  <c:v>5076507.2350569069</c:v>
                </c:pt>
                <c:pt idx="85">
                  <c:v>4984339.6553414464</c:v>
                </c:pt>
                <c:pt idx="86">
                  <c:v>4893806.1013927162</c:v>
                </c:pt>
                <c:pt idx="87">
                  <c:v>4804878.092050612</c:v>
                </c:pt>
                <c:pt idx="88">
                  <c:v>4717527.6363780499</c:v>
                </c:pt>
                <c:pt idx="89">
                  <c:v>4631727.2253035009</c:v>
                </c:pt>
                <c:pt idx="90">
                  <c:v>4547449.8234045506</c:v>
                </c:pt>
                <c:pt idx="91">
                  <c:v>4464668.8608306944</c:v>
                </c:pt>
                <c:pt idx="92">
                  <c:v>4383358.225363642</c:v>
                </c:pt>
                <c:pt idx="93">
                  <c:v>4303492.2546102405</c:v>
                </c:pt>
                <c:pt idx="94">
                  <c:v>4225045.7283297479</c:v>
                </c:pt>
                <c:pt idx="95">
                  <c:v>4147993.860889256</c:v>
                </c:pt>
                <c:pt idx="96">
                  <c:v>4072312.2938478589</c:v>
                </c:pt>
                <c:pt idx="97">
                  <c:v>3997977.0886658728</c:v>
                </c:pt>
                <c:pt idx="98">
                  <c:v>3924964.7195378542</c:v>
                </c:pt>
                <c:pt idx="99">
                  <c:v>3853252.0663471222</c:v>
                </c:pt>
                <c:pt idx="100">
                  <c:v>3782816.407738924</c:v>
                </c:pt>
                <c:pt idx="101">
                  <c:v>3713635.4143123031</c:v>
                </c:pt>
                <c:pt idx="102">
                  <c:v>3645687.1419252455</c:v>
                </c:pt>
                <c:pt idx="103">
                  <c:v>3578950.025115788</c:v>
                </c:pt>
                <c:pt idx="104">
                  <c:v>3513402.8706325591</c:v>
                </c:pt>
                <c:pt idx="105">
                  <c:v>3449024.8510757983</c:v>
                </c:pt>
                <c:pt idx="106">
                  <c:v>3385795.4986465275</c:v>
                </c:pt>
                <c:pt idx="107">
                  <c:v>3323694.6990007758</c:v>
                </c:pt>
                <c:pt idx="108">
                  <c:v>3262702.6852088869</c:v>
                </c:pt>
                <c:pt idx="109">
                  <c:v>3202800.0318165421</c:v>
                </c:pt>
                <c:pt idx="110">
                  <c:v>3143967.6490072012</c:v>
                </c:pt>
                <c:pt idx="111">
                  <c:v>3086186.7768628597</c:v>
                </c:pt>
                <c:pt idx="112">
                  <c:v>3029438.9797225296</c:v>
                </c:pt>
                <c:pt idx="113">
                  <c:v>2973706.1406363249</c:v>
                </c:pt>
                <c:pt idx="114">
                  <c:v>2918970.4559140205</c:v>
                </c:pt>
                <c:pt idx="115">
                  <c:v>2865214.4297650158</c:v>
                </c:pt>
                <c:pt idx="116">
                  <c:v>2812420.8690307736</c:v>
                </c:pt>
                <c:pt idx="117">
                  <c:v>2760572.8780051768</c:v>
                </c:pt>
                <c:pt idx="118">
                  <c:v>2709653.8533441424</c:v>
                </c:pt>
                <c:pt idx="119">
                  <c:v>2659647.4790604115</c:v>
                </c:pt>
                <c:pt idx="120">
                  <c:v>2610537.7216042727</c:v>
                </c:pt>
                <c:pt idx="121">
                  <c:v>2562308.8250270933</c:v>
                </c:pt>
                <c:pt idx="122">
                  <c:v>2514945.3062276244</c:v>
                </c:pt>
                <c:pt idx="123">
                  <c:v>2468431.9502786398</c:v>
                </c:pt>
                <c:pt idx="124">
                  <c:v>2422753.8058326244</c:v>
                </c:pt>
                <c:pt idx="125">
                  <c:v>2377896.1806065738</c:v>
                </c:pt>
                <c:pt idx="126">
                  <c:v>2333844.6369421333</c:v>
                </c:pt>
                <c:pt idx="127">
                  <c:v>2290584.9874424934</c:v>
                </c:pt>
                <c:pt idx="128">
                  <c:v>2248103.2906821817</c:v>
                </c:pt>
                <c:pt idx="129">
                  <c:v>2206385.8469908237</c:v>
                </c:pt>
                <c:pt idx="130">
                  <c:v>2165419.1943078935</c:v>
                </c:pt>
                <c:pt idx="131">
                  <c:v>2125190.104108125</c:v>
                </c:pt>
                <c:pt idx="132">
                  <c:v>2085685.5773962885</c:v>
                </c:pt>
                <c:pt idx="133">
                  <c:v>2046892.8407698423</c:v>
                </c:pt>
                <c:pt idx="134">
                  <c:v>2008799.342548877</c:v>
                </c:pt>
                <c:pt idx="135">
                  <c:v>1971392.7489714921</c:v>
                </c:pt>
                <c:pt idx="136">
                  <c:v>1934660.9404540509</c:v>
                </c:pt>
                <c:pt idx="137">
                  <c:v>1898592.00791502</c:v>
                </c:pt>
                <c:pt idx="138">
                  <c:v>1863174.2491615266</c:v>
                </c:pt>
                <c:pt idx="139">
                  <c:v>1828396.1653372943</c:v>
                </c:pt>
                <c:pt idx="140">
                  <c:v>1794246.4574303627</c:v>
                </c:pt>
                <c:pt idx="141">
                  <c:v>1760714.0228417367</c:v>
                </c:pt>
                <c:pt idx="142">
                  <c:v>1727787.9520109147</c:v>
                </c:pt>
                <c:pt idx="143">
                  <c:v>1695457.5250996351</c:v>
                </c:pt>
                <c:pt idx="144">
                  <c:v>1663712.2087320536</c:v>
                </c:pt>
                <c:pt idx="145">
                  <c:v>1632541.6527900696</c:v>
                </c:pt>
                <c:pt idx="146">
                  <c:v>1601935.6872637272</c:v>
                </c:pt>
                <c:pt idx="147">
                  <c:v>1571884.31915465</c:v>
                </c:pt>
                <c:pt idx="148">
                  <c:v>1542377.7294329256</c:v>
                </c:pt>
                <c:pt idx="149">
                  <c:v>1513406.2700449526</c:v>
                </c:pt>
                <c:pt idx="150">
                  <c:v>1484960.460973382</c:v>
                </c:pt>
                <c:pt idx="151">
                  <c:v>1457030.9873459488</c:v>
                </c:pt>
                <c:pt idx="152">
                  <c:v>1429608.6965944916</c:v>
                </c:pt>
                <c:pt idx="153">
                  <c:v>1402684.5956618935</c:v>
                </c:pt>
                <c:pt idx="154">
                  <c:v>1376249.8482569605</c:v>
                </c:pt>
                <c:pt idx="155">
                  <c:v>1350295.7721556872</c:v>
                </c:pt>
                <c:pt idx="156">
                  <c:v>1324813.8365489915</c:v>
                </c:pt>
                <c:pt idx="157">
                  <c:v>1299795.659435384</c:v>
                </c:pt>
                <c:pt idx="158">
                  <c:v>1275233.0050580129</c:v>
                </c:pt>
                <c:pt idx="159">
                  <c:v>1251117.7813859954</c:v>
                </c:pt>
                <c:pt idx="160">
                  <c:v>1227442.0376378223</c:v>
                </c:pt>
                <c:pt idx="161">
                  <c:v>1204197.9618478268</c:v>
                </c:pt>
                <c:pt idx="162">
                  <c:v>1181377.8784736991</c:v>
                </c:pt>
                <c:pt idx="163">
                  <c:v>1158974.2460450605</c:v>
                </c:pt>
                <c:pt idx="164">
                  <c:v>1136979.6548519582</c:v>
                </c:pt>
                <c:pt idx="165">
                  <c:v>1115386.8246731609</c:v>
                </c:pt>
                <c:pt idx="166">
                  <c:v>1094188.602542825</c:v>
                </c:pt>
                <c:pt idx="167">
                  <c:v>1073377.9605554491</c:v>
                </c:pt>
                <c:pt idx="168">
                  <c:v>1052947.9937086031</c:v>
                </c:pt>
                <c:pt idx="169">
                  <c:v>1032891.9177820459</c:v>
                </c:pt>
                <c:pt idx="170">
                  <c:v>1013203.0672532842</c:v>
                </c:pt>
                <c:pt idx="171">
                  <c:v>993874.89324883372</c:v>
                </c:pt>
                <c:pt idx="172">
                  <c:v>974900.96153021604</c:v>
                </c:pt>
                <c:pt idx="173">
                  <c:v>956274.95051471144</c:v>
                </c:pt>
                <c:pt idx="174">
                  <c:v>937990.64932962507</c:v>
                </c:pt>
                <c:pt idx="175">
                  <c:v>920041.9559000805</c:v>
                </c:pt>
                <c:pt idx="176">
                  <c:v>902422.87506912649</c:v>
                </c:pt>
                <c:pt idx="177">
                  <c:v>885127.51675050706</c:v>
                </c:pt>
                <c:pt idx="178">
                  <c:v>868150.09411261976</c:v>
                </c:pt>
                <c:pt idx="179">
                  <c:v>851484.921793513</c:v>
                </c:pt>
                <c:pt idx="180">
                  <c:v>835126.41414682567</c:v>
                </c:pt>
                <c:pt idx="181">
                  <c:v>819069.08351717144</c:v>
                </c:pt>
                <c:pt idx="182">
                  <c:v>803307.53854560107</c:v>
                </c:pt>
                <c:pt idx="183">
                  <c:v>787836.48250351846</c:v>
                </c:pt>
                <c:pt idx="184">
                  <c:v>772650.711655505</c:v>
                </c:pt>
                <c:pt idx="185">
                  <c:v>757745.11365006864</c:v>
                </c:pt>
                <c:pt idx="186">
                  <c:v>743114.66593778133</c:v>
                </c:pt>
                <c:pt idx="187">
                  <c:v>728754.4342167303</c:v>
                </c:pt>
                <c:pt idx="188">
                  <c:v>714659.5709044151</c:v>
                </c:pt>
                <c:pt idx="189">
                  <c:v>700825.31363593787</c:v>
                </c:pt>
                <c:pt idx="190">
                  <c:v>687246.98378775641</c:v>
                </c:pt>
                <c:pt idx="191">
                  <c:v>673919.98502706736</c:v>
                </c:pt>
                <c:pt idx="192">
                  <c:v>660839.80188548937</c:v>
                </c:pt>
                <c:pt idx="193">
                  <c:v>648001.99835783243</c:v>
                </c:pt>
                <c:pt idx="194">
                  <c:v>635402.21652423963</c:v>
                </c:pt>
                <c:pt idx="195">
                  <c:v>623036.17519662902</c:v>
                </c:pt>
                <c:pt idx="196">
                  <c:v>610899.66858765483</c:v>
                </c:pt>
                <c:pt idx="197">
                  <c:v>598988.56500300765</c:v>
                </c:pt>
                <c:pt idx="198">
                  <c:v>587298.8055559136</c:v>
                </c:pt>
                <c:pt idx="199">
                  <c:v>575826.40290369466</c:v>
                </c:pt>
                <c:pt idx="200">
                  <c:v>564567.44000602886</c:v>
                </c:pt>
                <c:pt idx="201">
                  <c:v>553518.06890457869</c:v>
                </c:pt>
                <c:pt idx="202">
                  <c:v>542674.50952340662</c:v>
                </c:pt>
                <c:pt idx="203">
                  <c:v>532033.04849012569</c:v>
                </c:pt>
                <c:pt idx="204">
                  <c:v>521590.03797723353</c:v>
                </c:pt>
                <c:pt idx="205">
                  <c:v>511341.89456330985</c:v>
                </c:pt>
                <c:pt idx="206">
                  <c:v>501285.09811377898</c:v>
                </c:pt>
                <c:pt idx="207">
                  <c:v>491416.19068097323</c:v>
                </c:pt>
                <c:pt idx="208">
                  <c:v>481731.77542293072</c:v>
                </c:pt>
                <c:pt idx="209">
                  <c:v>472228.51554092392</c:v>
                </c:pt>
                <c:pt idx="210">
                  <c:v>462903.13323518634</c:v>
                </c:pt>
                <c:pt idx="211">
                  <c:v>453752.40867846832</c:v>
                </c:pt>
                <c:pt idx="212">
                  <c:v>444773.17900749668</c:v>
                </c:pt>
                <c:pt idx="213">
                  <c:v>435962.3373314552</c:v>
                </c:pt>
                <c:pt idx="214">
                  <c:v>427316.83175783232</c:v>
                </c:pt>
                <c:pt idx="215">
                  <c:v>418833.66443469003</c:v>
                </c:pt>
                <c:pt idx="216">
                  <c:v>410509.89060973749</c:v>
                </c:pt>
                <c:pt idx="217">
                  <c:v>402342.61770524085</c:v>
                </c:pt>
                <c:pt idx="218">
                  <c:v>394329.0044092387</c:v>
                </c:pt>
                <c:pt idx="219">
                  <c:v>386466.25978198647</c:v>
                </c:pt>
                <c:pt idx="220">
                  <c:v>378751.64237812534</c:v>
                </c:pt>
                <c:pt idx="221">
                  <c:v>371182.45938371494</c:v>
                </c:pt>
                <c:pt idx="222">
                  <c:v>363756.06576826982</c:v>
                </c:pt>
                <c:pt idx="223">
                  <c:v>356469.86345136538</c:v>
                </c:pt>
                <c:pt idx="224">
                  <c:v>349321.30048350245</c:v>
                </c:pt>
                <c:pt idx="225">
                  <c:v>342307.87024121545</c:v>
                </c:pt>
                <c:pt idx="226">
                  <c:v>335427.11063594557</c:v>
                </c:pt>
                <c:pt idx="227">
                  <c:v>328676.60333664715</c:v>
                </c:pt>
                <c:pt idx="228">
                  <c:v>322053.9730056189</c:v>
                </c:pt>
                <c:pt idx="229">
                  <c:v>315556.88654771447</c:v>
                </c:pt>
                <c:pt idx="230">
                  <c:v>309183.05237235688</c:v>
                </c:pt>
                <c:pt idx="231">
                  <c:v>302930.21966827847</c:v>
                </c:pt>
                <c:pt idx="232">
                  <c:v>296796.17769086175</c:v>
                </c:pt>
                <c:pt idx="233">
                  <c:v>290778.75506167673</c:v>
                </c:pt>
                <c:pt idx="234">
                  <c:v>284875.81908014975</c:v>
                </c:pt>
                <c:pt idx="235">
                  <c:v>279085.27504709922</c:v>
                </c:pt>
                <c:pt idx="236">
                  <c:v>273405.06559990719</c:v>
                </c:pt>
                <c:pt idx="237">
                  <c:v>267833.17005925253</c:v>
                </c:pt>
                <c:pt idx="238">
                  <c:v>262367.60378703848</c:v>
                </c:pt>
                <c:pt idx="239">
                  <c:v>257006.41755543463</c:v>
                </c:pt>
                <c:pt idx="240">
                  <c:v>251747.69692680985</c:v>
                </c:pt>
                <c:pt idx="241">
                  <c:v>246589.5616444163</c:v>
                </c:pt>
                <c:pt idx="242">
                  <c:v>241530.16503352672</c:v>
                </c:pt>
                <c:pt idx="243">
                  <c:v>236567.69341294654</c:v>
                </c:pt>
                <c:pt idx="244">
                  <c:v>231700.36551676504</c:v>
                </c:pt>
                <c:pt idx="245">
                  <c:v>226926.4319259543</c:v>
                </c:pt>
                <c:pt idx="246">
                  <c:v>222244.17450999655</c:v>
                </c:pt>
                <c:pt idx="247">
                  <c:v>217651.90587790869</c:v>
                </c:pt>
                <c:pt idx="248">
                  <c:v>213147.96883903071</c:v>
                </c:pt>
                <c:pt idx="249">
                  <c:v>208730.73587293737</c:v>
                </c:pt>
                <c:pt idx="250">
                  <c:v>204398.60860862397</c:v>
                </c:pt>
                <c:pt idx="251">
                  <c:v>200150.01731268875</c:v>
                </c:pt>
                <c:pt idx="252">
                  <c:v>195983.42038631253</c:v>
                </c:pt>
                <c:pt idx="253">
                  <c:v>191897.30387105979</c:v>
                </c:pt>
                <c:pt idx="254">
                  <c:v>187890.18096310738</c:v>
                </c:pt>
                <c:pt idx="255">
                  <c:v>183960.59153602459</c:v>
                </c:pt>
                <c:pt idx="256">
                  <c:v>180107.10167164635</c:v>
                </c:pt>
                <c:pt idx="257">
                  <c:v>176328.30319926236</c:v>
                </c:pt>
                <c:pt idx="258">
                  <c:v>172622.81324263569</c:v>
                </c:pt>
                <c:pt idx="259">
                  <c:v>168989.27377496008</c:v>
                </c:pt>
                <c:pt idx="260">
                  <c:v>165426.35118151456</c:v>
                </c:pt>
                <c:pt idx="261">
                  <c:v>161932.73582985625</c:v>
                </c:pt>
                <c:pt idx="262">
                  <c:v>158507.14164755773</c:v>
                </c:pt>
                <c:pt idx="263">
                  <c:v>155148.30570714362</c:v>
                </c:pt>
                <c:pt idx="264">
                  <c:v>151854.98781835102</c:v>
                </c:pt>
                <c:pt idx="265">
                  <c:v>148625.97012739815</c:v>
                </c:pt>
                <c:pt idx="266">
                  <c:v>145460.05672316626</c:v>
                </c:pt>
                <c:pt idx="267">
                  <c:v>142356.07325038034</c:v>
                </c:pt>
                <c:pt idx="268">
                  <c:v>139312.86652926914</c:v>
                </c:pt>
                <c:pt idx="269">
                  <c:v>136329.30418204609</c:v>
                </c:pt>
                <c:pt idx="270">
                  <c:v>133404.27426574007</c:v>
                </c:pt>
                <c:pt idx="271">
                  <c:v>130536.68491148762</c:v>
                </c:pt>
                <c:pt idx="272">
                  <c:v>127725.46397001576</c:v>
                </c:pt>
                <c:pt idx="273">
                  <c:v>124969.55866336357</c:v>
                </c:pt>
                <c:pt idx="274">
                  <c:v>122267.9352426054</c:v>
                </c:pt>
                <c:pt idx="275">
                  <c:v>119619.57865152787</c:v>
                </c:pt>
                <c:pt idx="276">
                  <c:v>117023.49219621532</c:v>
                </c:pt>
                <c:pt idx="277">
                  <c:v>114478.69722025935</c:v>
                </c:pt>
                <c:pt idx="278">
                  <c:v>111984.23278580327</c:v>
                </c:pt>
                <c:pt idx="279">
                  <c:v>109539.15535990149</c:v>
                </c:pt>
                <c:pt idx="280">
                  <c:v>107142.5385065875</c:v>
                </c:pt>
                <c:pt idx="281">
                  <c:v>104793.4725840902</c:v>
                </c:pt>
                <c:pt idx="282">
                  <c:v>102491.06444745976</c:v>
                </c:pt>
                <c:pt idx="283">
                  <c:v>100234.43715632102</c:v>
                </c:pt>
                <c:pt idx="284">
                  <c:v>98022.729687707964</c:v>
                </c:pt>
                <c:pt idx="285">
                  <c:v>95855.096653923858</c:v>
                </c:pt>
                <c:pt idx="286">
                  <c:v>93730.708025311586</c:v>
                </c:pt>
                <c:pt idx="287">
                  <c:v>91648.748857878614</c:v>
                </c:pt>
                <c:pt idx="288">
                  <c:v>89608.419025588781</c:v>
                </c:pt>
                <c:pt idx="289">
                  <c:v>87608.93295745505</c:v>
                </c:pt>
                <c:pt idx="290">
                  <c:v>85649.519379082136</c:v>
                </c:pt>
                <c:pt idx="291">
                  <c:v>83729.421058838256</c:v>
                </c:pt>
                <c:pt idx="292">
                  <c:v>81847.894558349159</c:v>
                </c:pt>
                <c:pt idx="293">
                  <c:v>80004.209987440147</c:v>
                </c:pt>
                <c:pt idx="294">
                  <c:v>78197.650763287675</c:v>
                </c:pt>
                <c:pt idx="295">
                  <c:v>76427.513373811264</c:v>
                </c:pt>
                <c:pt idx="296">
                  <c:v>74693.10714520188</c:v>
                </c:pt>
                <c:pt idx="297">
                  <c:v>72993.754013480619</c:v>
                </c:pt>
                <c:pt idx="298">
                  <c:v>71328.788300099783</c:v>
                </c:pt>
                <c:pt idx="299">
                  <c:v>69697.556491400581</c:v>
                </c:pt>
                <c:pt idx="300">
                  <c:v>68099.417021986563</c:v>
                </c:pt>
                <c:pt idx="301">
                  <c:v>66533.740061863326</c:v>
                </c:pt>
                <c:pt idx="302">
                  <c:v>64999.907307272311</c:v>
                </c:pt>
                <c:pt idx="303">
                  <c:v>63497.311775260139</c:v>
                </c:pt>
                <c:pt idx="304">
                  <c:v>62025.357601735974</c:v>
                </c:pt>
                <c:pt idx="305">
                  <c:v>60583.459843166405</c:v>
                </c:pt>
                <c:pt idx="306">
                  <c:v>59171.044281688984</c:v>
                </c:pt>
                <c:pt idx="307">
                  <c:v>57787.547233612277</c:v>
                </c:pt>
                <c:pt idx="308">
                  <c:v>56432.415361378109</c:v>
                </c:pt>
                <c:pt idx="309">
                  <c:v>55105.105488657253</c:v>
                </c:pt>
                <c:pt idx="310">
                  <c:v>53805.084418868413</c:v>
                </c:pt>
                <c:pt idx="311">
                  <c:v>52531.828756692586</c:v>
                </c:pt>
                <c:pt idx="312">
                  <c:v>51284.824732883135</c:v>
                </c:pt>
                <c:pt idx="313">
                  <c:v>50063.568032037932</c:v>
                </c:pt>
                <c:pt idx="314">
                  <c:v>48867.56362343207</c:v>
                </c:pt>
                <c:pt idx="315">
                  <c:v>47696.325594834052</c:v>
                </c:pt>
                <c:pt idx="316">
                  <c:v>46549.376989195123</c:v>
                </c:pt>
                <c:pt idx="317">
                  <c:v>45426.249644258525</c:v>
                </c:pt>
                <c:pt idx="318">
                  <c:v>44326.484034929192</c:v>
                </c:pt>
                <c:pt idx="319">
                  <c:v>43249.629118494457</c:v>
                </c:pt>
                <c:pt idx="320">
                  <c:v>42195.24218243605</c:v>
                </c:pt>
                <c:pt idx="321">
                  <c:v>41162.888695064117</c:v>
                </c:pt>
                <c:pt idx="322">
                  <c:v>40152.142158652656</c:v>
                </c:pt>
                <c:pt idx="323">
                  <c:v>39162.583965252386</c:v>
                </c:pt>
                <c:pt idx="324">
                  <c:v>38193.80325495638</c:v>
                </c:pt>
                <c:pt idx="325">
                  <c:v>37245.396776740672</c:v>
                </c:pt>
                <c:pt idx="326">
                  <c:v>36316.968751680106</c:v>
                </c:pt>
                <c:pt idx="327">
                  <c:v>35408.130738621228</c:v>
                </c:pt>
                <c:pt idx="328">
                  <c:v>34518.501502203755</c:v>
                </c:pt>
                <c:pt idx="329">
                  <c:v>33647.706883199746</c:v>
                </c:pt>
                <c:pt idx="330">
                  <c:v>32795.379671151983</c:v>
                </c:pt>
                <c:pt idx="331">
                  <c:v>31961.159479245543</c:v>
                </c:pt>
                <c:pt idx="332">
                  <c:v>31144.692621383234</c:v>
                </c:pt>
                <c:pt idx="333">
                  <c:v>30345.631991441012</c:v>
                </c:pt>
                <c:pt idx="334">
                  <c:v>29563.636944637401</c:v>
                </c:pt>
                <c:pt idx="335">
                  <c:v>28798.373181013565</c:v>
                </c:pt>
                <c:pt idx="336">
                  <c:v>28049.512630947167</c:v>
                </c:pt>
                <c:pt idx="337">
                  <c:v>27316.733342701918</c:v>
                </c:pt>
                <c:pt idx="338">
                  <c:v>26599.719371972547</c:v>
                </c:pt>
                <c:pt idx="339">
                  <c:v>25898.160673345614</c:v>
                </c:pt>
                <c:pt idx="340">
                  <c:v>25211.75299371552</c:v>
                </c:pt>
                <c:pt idx="341">
                  <c:v>24540.197767561476</c:v>
                </c:pt>
                <c:pt idx="342">
                  <c:v>23883.202014092298</c:v>
                </c:pt>
                <c:pt idx="343">
                  <c:v>23240.478236176597</c:v>
                </c:pt>
                <c:pt idx="344">
                  <c:v>22611.744321111764</c:v>
                </c:pt>
                <c:pt idx="345">
                  <c:v>21996.723443096154</c:v>
                </c:pt>
                <c:pt idx="346">
                  <c:v>21395.143967468815</c:v>
                </c:pt>
                <c:pt idx="347">
                  <c:v>20806.739356618811</c:v>
                </c:pt>
                <c:pt idx="348">
                  <c:v>20231.248077563563</c:v>
                </c:pt>
                <c:pt idx="349">
                  <c:v>19668.413511179271</c:v>
                </c:pt>
                <c:pt idx="350">
                  <c:v>19117.983863024128</c:v>
                </c:pt>
                <c:pt idx="351">
                  <c:v>18579.712075751813</c:v>
                </c:pt>
                <c:pt idx="352">
                  <c:v>18053.355743064036</c:v>
                </c:pt>
                <c:pt idx="353">
                  <c:v>17538.677025203739</c:v>
                </c:pt>
                <c:pt idx="354">
                  <c:v>17035.442565946068</c:v>
                </c:pt>
                <c:pt idx="355">
                  <c:v>16543.423411051015</c:v>
                </c:pt>
                <c:pt idx="356">
                  <c:v>16062.394928175083</c:v>
                </c:pt>
                <c:pt idx="357">
                  <c:v>15592.136728193589</c:v>
                </c:pt>
                <c:pt idx="358">
                  <c:v>15132.432587943653</c:v>
                </c:pt>
                <c:pt idx="359">
                  <c:v>14683.070374295354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B-4544-9495-4AE50301D15B}"/>
            </c:ext>
          </c:extLst>
        </c:ser>
        <c:ser>
          <c:idx val="0"/>
          <c:order val="1"/>
          <c:tx>
            <c:strRef>
              <c:f>'PSA 300'!$E$1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300'!$E$2:$E$361</c:f>
              <c:numCache>
                <c:formatCode>"$"#,##0</c:formatCode>
                <c:ptCount val="360"/>
                <c:pt idx="0">
                  <c:v>334010.72672045231</c:v>
                </c:pt>
                <c:pt idx="1">
                  <c:v>668387.30113744736</c:v>
                </c:pt>
                <c:pt idx="2">
                  <c:v>1002459.7829130888</c:v>
                </c:pt>
                <c:pt idx="3">
                  <c:v>1335552.8318436146</c:v>
                </c:pt>
                <c:pt idx="4">
                  <c:v>1666987.465852499</c:v>
                </c:pt>
                <c:pt idx="5">
                  <c:v>1996082.8558064699</c:v>
                </c:pt>
                <c:pt idx="6">
                  <c:v>2322158.1514166594</c:v>
                </c:pt>
                <c:pt idx="7">
                  <c:v>2644534.3322589397</c:v>
                </c:pt>
                <c:pt idx="8">
                  <c:v>2962536.0777258873</c:v>
                </c:pt>
                <c:pt idx="9">
                  <c:v>3275493.6495245695</c:v>
                </c:pt>
                <c:pt idx="10">
                  <c:v>3582744.780174613</c:v>
                </c:pt>
                <c:pt idx="11">
                  <c:v>3883636.5608075857</c:v>
                </c:pt>
                <c:pt idx="12">
                  <c:v>4177527.32145679</c:v>
                </c:pt>
                <c:pt idx="13">
                  <c:v>4463788.496938467</c:v>
                </c:pt>
                <c:pt idx="14">
                  <c:v>4741806.4713625908</c:v>
                </c:pt>
                <c:pt idx="15">
                  <c:v>5010984.3942869902</c:v>
                </c:pt>
                <c:pt idx="16">
                  <c:v>5270743.961527586</c:v>
                </c:pt>
                <c:pt idx="17">
                  <c:v>5520527.1536744833</c:v>
                </c:pt>
                <c:pt idx="18">
                  <c:v>5759797.9254285097</c:v>
                </c:pt>
                <c:pt idx="19">
                  <c:v>5988043.8389714956</c:v>
                </c:pt>
                <c:pt idx="20">
                  <c:v>6204777.6347224712</c:v>
                </c:pt>
                <c:pt idx="21">
                  <c:v>6409538.7329854965</c:v>
                </c:pt>
                <c:pt idx="22">
                  <c:v>6601894.6602032185</c:v>
                </c:pt>
                <c:pt idx="23">
                  <c:v>6781442.3937590122</c:v>
                </c:pt>
                <c:pt idx="24">
                  <c:v>6947809.6195267439</c:v>
                </c:pt>
                <c:pt idx="25">
                  <c:v>7100655.8966647387</c:v>
                </c:pt>
                <c:pt idx="26">
                  <c:v>7239673.7244821787</c:v>
                </c:pt>
                <c:pt idx="27">
                  <c:v>7364589.5065345764</c:v>
                </c:pt>
                <c:pt idx="28">
                  <c:v>7475164.4075193405</c:v>
                </c:pt>
                <c:pt idx="29">
                  <c:v>7571195.0989152193</c:v>
                </c:pt>
                <c:pt idx="30">
                  <c:v>7362376.3488439322</c:v>
                </c:pt>
                <c:pt idx="31">
                  <c:v>7157637.7603081465</c:v>
                </c:pt>
                <c:pt idx="32">
                  <c:v>6956906.6550639868</c:v>
                </c:pt>
                <c:pt idx="33">
                  <c:v>6760111.607760191</c:v>
                </c:pt>
                <c:pt idx="34">
                  <c:v>6567182.4246518612</c:v>
                </c:pt>
                <c:pt idx="35">
                  <c:v>6378050.1226700544</c:v>
                </c:pt>
                <c:pt idx="36">
                  <c:v>6192646.9088469744</c:v>
                </c:pt>
                <c:pt idx="37">
                  <c:v>6010906.1600850821</c:v>
                </c:pt>
                <c:pt idx="38">
                  <c:v>5832762.4032689333</c:v>
                </c:pt>
                <c:pt idx="39">
                  <c:v>5658151.2957131863</c:v>
                </c:pt>
                <c:pt idx="40">
                  <c:v>5487009.6059379578</c:v>
                </c:pt>
                <c:pt idx="41">
                  <c:v>5319275.1947705746</c:v>
                </c:pt>
                <c:pt idx="42">
                  <c:v>5154886.9967639446</c:v>
                </c:pt>
                <c:pt idx="43">
                  <c:v>4993785.0019309521</c:v>
                </c:pt>
                <c:pt idx="44">
                  <c:v>4835910.2377843857</c:v>
                </c:pt>
                <c:pt idx="45">
                  <c:v>4681204.7516816854</c:v>
                </c:pt>
                <c:pt idx="46">
                  <c:v>4529611.5934661627</c:v>
                </c:pt>
                <c:pt idx="47">
                  <c:v>4381074.7984028459</c:v>
                </c:pt>
                <c:pt idx="48">
                  <c:v>4235539.3703996539</c:v>
                </c:pt>
                <c:pt idx="49">
                  <c:v>4092951.2655155063</c:v>
                </c:pt>
                <c:pt idx="50">
                  <c:v>3953257.3757422566</c:v>
                </c:pt>
                <c:pt idx="51">
                  <c:v>3816405.5130648017</c:v>
                </c:pt>
                <c:pt idx="52">
                  <c:v>3682344.3937870264</c:v>
                </c:pt>
                <c:pt idx="53">
                  <c:v>3551023.623124063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B-4544-9495-4AE50301D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171999"/>
        <c:axId val="154597615"/>
      </c:barChart>
      <c:catAx>
        <c:axId val="15417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97615"/>
        <c:crosses val="autoZero"/>
        <c:auto val="1"/>
        <c:lblAlgn val="ctr"/>
        <c:lblOffset val="100"/>
        <c:noMultiLvlLbl val="0"/>
      </c:catAx>
      <c:valAx>
        <c:axId val="1545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 350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'PSA 350'!$E$1</c:f>
              <c:strCache>
                <c:ptCount val="1"/>
                <c:pt idx="0">
                  <c:v>PAC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350'!$E$2:$E$361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6040274.5429775715</c:v>
                </c:pt>
                <c:pt idx="34">
                  <c:v>6005226.5091497898</c:v>
                </c:pt>
                <c:pt idx="35">
                  <c:v>5970368.4801871777</c:v>
                </c:pt>
                <c:pt idx="36">
                  <c:v>5935699.4550124407</c:v>
                </c:pt>
                <c:pt idx="37">
                  <c:v>5901218.4377555847</c:v>
                </c:pt>
                <c:pt idx="38">
                  <c:v>5866924.4377266169</c:v>
                </c:pt>
                <c:pt idx="39">
                  <c:v>5832816.4693883657</c:v>
                </c:pt>
                <c:pt idx="40">
                  <c:v>5798893.5523312092</c:v>
                </c:pt>
                <c:pt idx="41">
                  <c:v>5765154.7112445831</c:v>
                </c:pt>
                <c:pt idx="42">
                  <c:v>5731598.9758931398</c:v>
                </c:pt>
                <c:pt idx="43">
                  <c:v>11446853</c:v>
                </c:pt>
                <c:pt idx="44">
                  <c:v>11206615</c:v>
                </c:pt>
                <c:pt idx="45">
                  <c:v>10971346</c:v>
                </c:pt>
                <c:pt idx="46">
                  <c:v>10740943</c:v>
                </c:pt>
                <c:pt idx="47">
                  <c:v>10515307</c:v>
                </c:pt>
                <c:pt idx="48">
                  <c:v>10294341</c:v>
                </c:pt>
                <c:pt idx="49">
                  <c:v>10077949</c:v>
                </c:pt>
                <c:pt idx="50">
                  <c:v>9866038</c:v>
                </c:pt>
                <c:pt idx="51">
                  <c:v>9658515</c:v>
                </c:pt>
                <c:pt idx="52">
                  <c:v>9455291</c:v>
                </c:pt>
                <c:pt idx="53">
                  <c:v>9256278</c:v>
                </c:pt>
                <c:pt idx="54">
                  <c:v>9061390</c:v>
                </c:pt>
                <c:pt idx="55">
                  <c:v>8870541</c:v>
                </c:pt>
                <c:pt idx="56">
                  <c:v>8683650</c:v>
                </c:pt>
                <c:pt idx="57">
                  <c:v>8500636</c:v>
                </c:pt>
                <c:pt idx="58">
                  <c:v>8321418</c:v>
                </c:pt>
                <c:pt idx="59">
                  <c:v>8145919</c:v>
                </c:pt>
                <c:pt idx="60">
                  <c:v>7974063</c:v>
                </c:pt>
                <c:pt idx="61">
                  <c:v>7805775</c:v>
                </c:pt>
                <c:pt idx="62">
                  <c:v>7640982</c:v>
                </c:pt>
                <c:pt idx="63">
                  <c:v>7479612</c:v>
                </c:pt>
                <c:pt idx="64">
                  <c:v>7321595</c:v>
                </c:pt>
                <c:pt idx="65">
                  <c:v>7166862</c:v>
                </c:pt>
                <c:pt idx="66">
                  <c:v>7015345</c:v>
                </c:pt>
                <c:pt idx="67">
                  <c:v>6866980</c:v>
                </c:pt>
                <c:pt idx="68">
                  <c:v>6721700</c:v>
                </c:pt>
                <c:pt idx="69">
                  <c:v>6579443</c:v>
                </c:pt>
                <c:pt idx="70">
                  <c:v>6440146</c:v>
                </c:pt>
                <c:pt idx="71">
                  <c:v>6303749</c:v>
                </c:pt>
                <c:pt idx="72">
                  <c:v>6170192</c:v>
                </c:pt>
                <c:pt idx="73">
                  <c:v>6039416</c:v>
                </c:pt>
                <c:pt idx="74">
                  <c:v>5911365</c:v>
                </c:pt>
                <c:pt idx="75">
                  <c:v>5785982</c:v>
                </c:pt>
                <c:pt idx="76">
                  <c:v>5663213</c:v>
                </c:pt>
                <c:pt idx="77">
                  <c:v>5543004</c:v>
                </c:pt>
                <c:pt idx="78">
                  <c:v>5425302</c:v>
                </c:pt>
                <c:pt idx="79">
                  <c:v>5310055</c:v>
                </c:pt>
                <c:pt idx="80">
                  <c:v>5197213</c:v>
                </c:pt>
                <c:pt idx="81">
                  <c:v>5086727</c:v>
                </c:pt>
                <c:pt idx="82">
                  <c:v>4978547</c:v>
                </c:pt>
                <c:pt idx="83">
                  <c:v>4872627</c:v>
                </c:pt>
                <c:pt idx="84">
                  <c:v>4768920</c:v>
                </c:pt>
                <c:pt idx="85">
                  <c:v>4667380</c:v>
                </c:pt>
                <c:pt idx="86">
                  <c:v>4567962</c:v>
                </c:pt>
                <c:pt idx="87">
                  <c:v>4470623</c:v>
                </c:pt>
                <c:pt idx="88">
                  <c:v>4375320</c:v>
                </c:pt>
                <c:pt idx="89">
                  <c:v>4282012</c:v>
                </c:pt>
                <c:pt idx="90">
                  <c:v>4190655</c:v>
                </c:pt>
                <c:pt idx="91">
                  <c:v>4101212</c:v>
                </c:pt>
                <c:pt idx="92">
                  <c:v>4013641</c:v>
                </c:pt>
                <c:pt idx="93">
                  <c:v>3927905</c:v>
                </c:pt>
                <c:pt idx="94">
                  <c:v>3843965</c:v>
                </c:pt>
                <c:pt idx="95">
                  <c:v>3761784</c:v>
                </c:pt>
                <c:pt idx="96">
                  <c:v>3681326</c:v>
                </c:pt>
                <c:pt idx="97">
                  <c:v>3602556</c:v>
                </c:pt>
                <c:pt idx="98">
                  <c:v>3525439</c:v>
                </c:pt>
                <c:pt idx="99">
                  <c:v>3449939</c:v>
                </c:pt>
                <c:pt idx="100">
                  <c:v>3376025</c:v>
                </c:pt>
                <c:pt idx="101">
                  <c:v>3303662</c:v>
                </c:pt>
                <c:pt idx="102">
                  <c:v>3232820</c:v>
                </c:pt>
                <c:pt idx="103">
                  <c:v>3163466</c:v>
                </c:pt>
                <c:pt idx="104">
                  <c:v>3095570</c:v>
                </c:pt>
                <c:pt idx="105">
                  <c:v>3029102</c:v>
                </c:pt>
                <c:pt idx="106">
                  <c:v>2964031</c:v>
                </c:pt>
                <c:pt idx="107">
                  <c:v>2900329</c:v>
                </c:pt>
                <c:pt idx="108">
                  <c:v>2837969</c:v>
                </c:pt>
                <c:pt idx="109">
                  <c:v>2776921</c:v>
                </c:pt>
                <c:pt idx="110">
                  <c:v>2717158</c:v>
                </c:pt>
                <c:pt idx="111">
                  <c:v>2658655</c:v>
                </c:pt>
                <c:pt idx="112">
                  <c:v>2601384</c:v>
                </c:pt>
                <c:pt idx="113">
                  <c:v>2545321</c:v>
                </c:pt>
                <c:pt idx="114">
                  <c:v>2490440</c:v>
                </c:pt>
                <c:pt idx="115">
                  <c:v>2436717</c:v>
                </c:pt>
                <c:pt idx="116">
                  <c:v>2384128</c:v>
                </c:pt>
                <c:pt idx="117">
                  <c:v>2332648</c:v>
                </c:pt>
                <c:pt idx="118">
                  <c:v>2282256</c:v>
                </c:pt>
                <c:pt idx="119">
                  <c:v>2232928</c:v>
                </c:pt>
                <c:pt idx="120">
                  <c:v>2184643</c:v>
                </c:pt>
                <c:pt idx="121">
                  <c:v>2137378</c:v>
                </c:pt>
                <c:pt idx="122">
                  <c:v>2091113</c:v>
                </c:pt>
                <c:pt idx="123">
                  <c:v>2045827</c:v>
                </c:pt>
                <c:pt idx="124">
                  <c:v>2001499</c:v>
                </c:pt>
                <c:pt idx="125">
                  <c:v>1958109</c:v>
                </c:pt>
                <c:pt idx="126">
                  <c:v>1915638</c:v>
                </c:pt>
                <c:pt idx="127">
                  <c:v>1874067</c:v>
                </c:pt>
                <c:pt idx="128">
                  <c:v>1833377</c:v>
                </c:pt>
                <c:pt idx="129">
                  <c:v>1793549</c:v>
                </c:pt>
                <c:pt idx="130">
                  <c:v>1754567</c:v>
                </c:pt>
                <c:pt idx="131">
                  <c:v>1716411</c:v>
                </c:pt>
                <c:pt idx="132">
                  <c:v>1679065</c:v>
                </c:pt>
                <c:pt idx="133">
                  <c:v>1642512</c:v>
                </c:pt>
                <c:pt idx="134">
                  <c:v>1606736</c:v>
                </c:pt>
                <c:pt idx="135">
                  <c:v>1571719</c:v>
                </c:pt>
                <c:pt idx="136">
                  <c:v>1537447</c:v>
                </c:pt>
                <c:pt idx="137">
                  <c:v>1503904</c:v>
                </c:pt>
                <c:pt idx="138">
                  <c:v>1471074</c:v>
                </c:pt>
                <c:pt idx="139">
                  <c:v>1438943</c:v>
                </c:pt>
                <c:pt idx="140">
                  <c:v>1407496</c:v>
                </c:pt>
                <c:pt idx="141">
                  <c:v>1376719</c:v>
                </c:pt>
                <c:pt idx="142">
                  <c:v>1346598</c:v>
                </c:pt>
                <c:pt idx="143">
                  <c:v>1317118</c:v>
                </c:pt>
                <c:pt idx="144">
                  <c:v>1288267</c:v>
                </c:pt>
                <c:pt idx="145">
                  <c:v>1260032</c:v>
                </c:pt>
                <c:pt idx="146">
                  <c:v>1232399</c:v>
                </c:pt>
                <c:pt idx="147">
                  <c:v>1205357</c:v>
                </c:pt>
                <c:pt idx="148">
                  <c:v>1178891</c:v>
                </c:pt>
                <c:pt idx="149">
                  <c:v>1152992</c:v>
                </c:pt>
                <c:pt idx="150">
                  <c:v>1127646</c:v>
                </c:pt>
                <c:pt idx="151">
                  <c:v>1102842</c:v>
                </c:pt>
                <c:pt idx="152">
                  <c:v>1078568</c:v>
                </c:pt>
                <c:pt idx="153">
                  <c:v>1054815</c:v>
                </c:pt>
                <c:pt idx="154">
                  <c:v>1031569</c:v>
                </c:pt>
                <c:pt idx="155">
                  <c:v>1008822</c:v>
                </c:pt>
                <c:pt idx="156">
                  <c:v>986563</c:v>
                </c:pt>
                <c:pt idx="157">
                  <c:v>964780</c:v>
                </c:pt>
                <c:pt idx="158">
                  <c:v>943465</c:v>
                </c:pt>
                <c:pt idx="159">
                  <c:v>922607</c:v>
                </c:pt>
                <c:pt idx="160">
                  <c:v>902197</c:v>
                </c:pt>
                <c:pt idx="161">
                  <c:v>882226</c:v>
                </c:pt>
                <c:pt idx="162">
                  <c:v>862684</c:v>
                </c:pt>
                <c:pt idx="163">
                  <c:v>843561</c:v>
                </c:pt>
                <c:pt idx="164">
                  <c:v>824850</c:v>
                </c:pt>
                <c:pt idx="165">
                  <c:v>806542</c:v>
                </c:pt>
                <c:pt idx="166">
                  <c:v>788628</c:v>
                </c:pt>
                <c:pt idx="167">
                  <c:v>771100</c:v>
                </c:pt>
                <c:pt idx="168">
                  <c:v>753949</c:v>
                </c:pt>
                <c:pt idx="169">
                  <c:v>737168</c:v>
                </c:pt>
                <c:pt idx="170">
                  <c:v>720749</c:v>
                </c:pt>
                <c:pt idx="171">
                  <c:v>704685</c:v>
                </c:pt>
                <c:pt idx="172">
                  <c:v>688967</c:v>
                </c:pt>
                <c:pt idx="173">
                  <c:v>673588</c:v>
                </c:pt>
                <c:pt idx="174">
                  <c:v>658543</c:v>
                </c:pt>
                <c:pt idx="175">
                  <c:v>643822</c:v>
                </c:pt>
                <c:pt idx="176">
                  <c:v>629420</c:v>
                </c:pt>
                <c:pt idx="177">
                  <c:v>615329</c:v>
                </c:pt>
                <c:pt idx="178">
                  <c:v>601544</c:v>
                </c:pt>
                <c:pt idx="179">
                  <c:v>588057</c:v>
                </c:pt>
                <c:pt idx="180">
                  <c:v>574863</c:v>
                </c:pt>
                <c:pt idx="181">
                  <c:v>561954</c:v>
                </c:pt>
                <c:pt idx="182">
                  <c:v>549326</c:v>
                </c:pt>
                <c:pt idx="183">
                  <c:v>536972</c:v>
                </c:pt>
                <c:pt idx="184">
                  <c:v>524887</c:v>
                </c:pt>
                <c:pt idx="185">
                  <c:v>513064</c:v>
                </c:pt>
                <c:pt idx="186">
                  <c:v>501498</c:v>
                </c:pt>
                <c:pt idx="187">
                  <c:v>490183</c:v>
                </c:pt>
                <c:pt idx="188">
                  <c:v>479115</c:v>
                </c:pt>
                <c:pt idx="189">
                  <c:v>468288</c:v>
                </c:pt>
                <c:pt idx="190">
                  <c:v>457697</c:v>
                </c:pt>
                <c:pt idx="191">
                  <c:v>447337</c:v>
                </c:pt>
                <c:pt idx="192">
                  <c:v>437203</c:v>
                </c:pt>
                <c:pt idx="193">
                  <c:v>427290</c:v>
                </c:pt>
                <c:pt idx="194">
                  <c:v>417593</c:v>
                </c:pt>
                <c:pt idx="195">
                  <c:v>408108</c:v>
                </c:pt>
                <c:pt idx="196">
                  <c:v>398831</c:v>
                </c:pt>
                <c:pt idx="197">
                  <c:v>389757</c:v>
                </c:pt>
                <c:pt idx="198">
                  <c:v>380881</c:v>
                </c:pt>
                <c:pt idx="199">
                  <c:v>372200</c:v>
                </c:pt>
                <c:pt idx="200">
                  <c:v>363709</c:v>
                </c:pt>
                <c:pt idx="201">
                  <c:v>355404</c:v>
                </c:pt>
                <c:pt idx="202">
                  <c:v>347281</c:v>
                </c:pt>
                <c:pt idx="203">
                  <c:v>339337</c:v>
                </c:pt>
                <c:pt idx="204">
                  <c:v>331567</c:v>
                </c:pt>
                <c:pt idx="205">
                  <c:v>323968</c:v>
                </c:pt>
                <c:pt idx="206">
                  <c:v>316536</c:v>
                </c:pt>
                <c:pt idx="207">
                  <c:v>309267</c:v>
                </c:pt>
                <c:pt idx="208">
                  <c:v>302159</c:v>
                </c:pt>
                <c:pt idx="209">
                  <c:v>295207</c:v>
                </c:pt>
                <c:pt idx="210">
                  <c:v>288409</c:v>
                </c:pt>
                <c:pt idx="211">
                  <c:v>281760</c:v>
                </c:pt>
                <c:pt idx="212">
                  <c:v>275259</c:v>
                </c:pt>
                <c:pt idx="213">
                  <c:v>268900</c:v>
                </c:pt>
                <c:pt idx="214">
                  <c:v>262683</c:v>
                </c:pt>
                <c:pt idx="215">
                  <c:v>256603</c:v>
                </c:pt>
                <c:pt idx="216">
                  <c:v>250657</c:v>
                </c:pt>
                <c:pt idx="217">
                  <c:v>244843</c:v>
                </c:pt>
                <c:pt idx="218">
                  <c:v>239158</c:v>
                </c:pt>
                <c:pt idx="219">
                  <c:v>233600</c:v>
                </c:pt>
                <c:pt idx="220">
                  <c:v>228164</c:v>
                </c:pt>
                <c:pt idx="221">
                  <c:v>222849</c:v>
                </c:pt>
                <c:pt idx="222">
                  <c:v>217653</c:v>
                </c:pt>
                <c:pt idx="223">
                  <c:v>212571</c:v>
                </c:pt>
                <c:pt idx="224">
                  <c:v>207603</c:v>
                </c:pt>
                <c:pt idx="225">
                  <c:v>202746</c:v>
                </c:pt>
                <c:pt idx="226">
                  <c:v>197997</c:v>
                </c:pt>
                <c:pt idx="227">
                  <c:v>193353</c:v>
                </c:pt>
                <c:pt idx="228">
                  <c:v>188814</c:v>
                </c:pt>
                <c:pt idx="229">
                  <c:v>184375</c:v>
                </c:pt>
                <c:pt idx="230">
                  <c:v>180036</c:v>
                </c:pt>
                <c:pt idx="231">
                  <c:v>175794</c:v>
                </c:pt>
                <c:pt idx="232">
                  <c:v>171647</c:v>
                </c:pt>
                <c:pt idx="233">
                  <c:v>167593</c:v>
                </c:pt>
                <c:pt idx="234">
                  <c:v>163629</c:v>
                </c:pt>
                <c:pt idx="235">
                  <c:v>159755</c:v>
                </c:pt>
                <c:pt idx="236">
                  <c:v>155968</c:v>
                </c:pt>
                <c:pt idx="237">
                  <c:v>152265</c:v>
                </c:pt>
                <c:pt idx="238">
                  <c:v>148646</c:v>
                </c:pt>
                <c:pt idx="239">
                  <c:v>145108</c:v>
                </c:pt>
                <c:pt idx="240">
                  <c:v>141650</c:v>
                </c:pt>
                <c:pt idx="241">
                  <c:v>138270</c:v>
                </c:pt>
                <c:pt idx="242">
                  <c:v>134967</c:v>
                </c:pt>
                <c:pt idx="243">
                  <c:v>131737</c:v>
                </c:pt>
                <c:pt idx="244">
                  <c:v>128581</c:v>
                </c:pt>
                <c:pt idx="245">
                  <c:v>125496</c:v>
                </c:pt>
                <c:pt idx="246">
                  <c:v>122481</c:v>
                </c:pt>
                <c:pt idx="247">
                  <c:v>119534</c:v>
                </c:pt>
                <c:pt idx="248">
                  <c:v>116654</c:v>
                </c:pt>
                <c:pt idx="249">
                  <c:v>113839</c:v>
                </c:pt>
                <c:pt idx="250">
                  <c:v>111089</c:v>
                </c:pt>
                <c:pt idx="251">
                  <c:v>108400</c:v>
                </c:pt>
                <c:pt idx="252">
                  <c:v>105773</c:v>
                </c:pt>
                <c:pt idx="253">
                  <c:v>103206</c:v>
                </c:pt>
                <c:pt idx="254">
                  <c:v>100697</c:v>
                </c:pt>
                <c:pt idx="255">
                  <c:v>98246</c:v>
                </c:pt>
                <c:pt idx="256">
                  <c:v>95850</c:v>
                </c:pt>
                <c:pt idx="257">
                  <c:v>93509</c:v>
                </c:pt>
                <c:pt idx="258">
                  <c:v>91222</c:v>
                </c:pt>
                <c:pt idx="259">
                  <c:v>88987</c:v>
                </c:pt>
                <c:pt idx="260">
                  <c:v>86803</c:v>
                </c:pt>
                <c:pt idx="261">
                  <c:v>84669</c:v>
                </c:pt>
                <c:pt idx="262">
                  <c:v>82585</c:v>
                </c:pt>
                <c:pt idx="263">
                  <c:v>80548</c:v>
                </c:pt>
                <c:pt idx="264">
                  <c:v>78558</c:v>
                </c:pt>
                <c:pt idx="265">
                  <c:v>76614</c:v>
                </c:pt>
                <c:pt idx="266">
                  <c:v>74715</c:v>
                </c:pt>
                <c:pt idx="267">
                  <c:v>72859</c:v>
                </c:pt>
                <c:pt idx="268">
                  <c:v>71046</c:v>
                </c:pt>
                <c:pt idx="269">
                  <c:v>69276</c:v>
                </c:pt>
                <c:pt idx="270">
                  <c:v>67546</c:v>
                </c:pt>
                <c:pt idx="271">
                  <c:v>65856</c:v>
                </c:pt>
                <c:pt idx="272">
                  <c:v>64206</c:v>
                </c:pt>
                <c:pt idx="273">
                  <c:v>62593</c:v>
                </c:pt>
                <c:pt idx="274">
                  <c:v>61019</c:v>
                </c:pt>
                <c:pt idx="275">
                  <c:v>59480</c:v>
                </c:pt>
                <c:pt idx="276">
                  <c:v>57978</c:v>
                </c:pt>
                <c:pt idx="277">
                  <c:v>56511</c:v>
                </c:pt>
                <c:pt idx="278">
                  <c:v>55078</c:v>
                </c:pt>
                <c:pt idx="279">
                  <c:v>53678</c:v>
                </c:pt>
                <c:pt idx="280">
                  <c:v>52311</c:v>
                </c:pt>
                <c:pt idx="281">
                  <c:v>50977</c:v>
                </c:pt>
                <c:pt idx="282">
                  <c:v>49673</c:v>
                </c:pt>
                <c:pt idx="283">
                  <c:v>48400</c:v>
                </c:pt>
                <c:pt idx="284">
                  <c:v>47157</c:v>
                </c:pt>
                <c:pt idx="285">
                  <c:v>45943</c:v>
                </c:pt>
                <c:pt idx="286">
                  <c:v>44758</c:v>
                </c:pt>
                <c:pt idx="287">
                  <c:v>43601</c:v>
                </c:pt>
                <c:pt idx="288">
                  <c:v>42471</c:v>
                </c:pt>
                <c:pt idx="289">
                  <c:v>41368</c:v>
                </c:pt>
                <c:pt idx="290">
                  <c:v>40291</c:v>
                </c:pt>
                <c:pt idx="291">
                  <c:v>39239</c:v>
                </c:pt>
                <c:pt idx="292">
                  <c:v>38213</c:v>
                </c:pt>
                <c:pt idx="293">
                  <c:v>37210</c:v>
                </c:pt>
                <c:pt idx="294">
                  <c:v>36232</c:v>
                </c:pt>
                <c:pt idx="295">
                  <c:v>35277</c:v>
                </c:pt>
                <c:pt idx="296">
                  <c:v>34345</c:v>
                </c:pt>
                <c:pt idx="297">
                  <c:v>33435</c:v>
                </c:pt>
                <c:pt idx="298">
                  <c:v>32546</c:v>
                </c:pt>
                <c:pt idx="299">
                  <c:v>31679</c:v>
                </c:pt>
                <c:pt idx="300">
                  <c:v>30833</c:v>
                </c:pt>
                <c:pt idx="301">
                  <c:v>30007</c:v>
                </c:pt>
                <c:pt idx="302">
                  <c:v>29201</c:v>
                </c:pt>
                <c:pt idx="303">
                  <c:v>28415</c:v>
                </c:pt>
                <c:pt idx="304">
                  <c:v>27647</c:v>
                </c:pt>
                <c:pt idx="305">
                  <c:v>26898</c:v>
                </c:pt>
                <c:pt idx="306">
                  <c:v>26167</c:v>
                </c:pt>
                <c:pt idx="307">
                  <c:v>25454</c:v>
                </c:pt>
                <c:pt idx="308">
                  <c:v>24758</c:v>
                </c:pt>
                <c:pt idx="309">
                  <c:v>24079</c:v>
                </c:pt>
                <c:pt idx="310">
                  <c:v>23416</c:v>
                </c:pt>
                <c:pt idx="311">
                  <c:v>22770</c:v>
                </c:pt>
                <c:pt idx="312">
                  <c:v>22140</c:v>
                </c:pt>
                <c:pt idx="313">
                  <c:v>21524</c:v>
                </c:pt>
                <c:pt idx="314">
                  <c:v>20924</c:v>
                </c:pt>
                <c:pt idx="315">
                  <c:v>20339</c:v>
                </c:pt>
                <c:pt idx="316">
                  <c:v>19768</c:v>
                </c:pt>
                <c:pt idx="317">
                  <c:v>19211</c:v>
                </c:pt>
                <c:pt idx="318">
                  <c:v>18668</c:v>
                </c:pt>
                <c:pt idx="319">
                  <c:v>18138</c:v>
                </c:pt>
                <c:pt idx="320">
                  <c:v>17621</c:v>
                </c:pt>
                <c:pt idx="321">
                  <c:v>17117</c:v>
                </c:pt>
                <c:pt idx="322">
                  <c:v>16626</c:v>
                </c:pt>
                <c:pt idx="323">
                  <c:v>16147</c:v>
                </c:pt>
                <c:pt idx="324">
                  <c:v>15680</c:v>
                </c:pt>
                <c:pt idx="325">
                  <c:v>15224</c:v>
                </c:pt>
                <c:pt idx="326">
                  <c:v>14780</c:v>
                </c:pt>
                <c:pt idx="327">
                  <c:v>14347</c:v>
                </c:pt>
                <c:pt idx="328">
                  <c:v>13925</c:v>
                </c:pt>
                <c:pt idx="329">
                  <c:v>13513</c:v>
                </c:pt>
                <c:pt idx="330">
                  <c:v>13112</c:v>
                </c:pt>
                <c:pt idx="331">
                  <c:v>12721</c:v>
                </c:pt>
                <c:pt idx="332">
                  <c:v>12340</c:v>
                </c:pt>
                <c:pt idx="333">
                  <c:v>11968</c:v>
                </c:pt>
                <c:pt idx="334">
                  <c:v>11606</c:v>
                </c:pt>
                <c:pt idx="335">
                  <c:v>11253</c:v>
                </c:pt>
                <c:pt idx="336">
                  <c:v>10909</c:v>
                </c:pt>
                <c:pt idx="337">
                  <c:v>10574</c:v>
                </c:pt>
                <c:pt idx="338">
                  <c:v>10248</c:v>
                </c:pt>
                <c:pt idx="339">
                  <c:v>9930</c:v>
                </c:pt>
                <c:pt idx="340">
                  <c:v>9620</c:v>
                </c:pt>
                <c:pt idx="341">
                  <c:v>9318</c:v>
                </c:pt>
                <c:pt idx="342">
                  <c:v>9024</c:v>
                </c:pt>
                <c:pt idx="343">
                  <c:v>8737</c:v>
                </c:pt>
                <c:pt idx="344">
                  <c:v>8458</c:v>
                </c:pt>
                <c:pt idx="345">
                  <c:v>8186</c:v>
                </c:pt>
                <c:pt idx="346">
                  <c:v>7921</c:v>
                </c:pt>
                <c:pt idx="347">
                  <c:v>7664</c:v>
                </c:pt>
                <c:pt idx="348">
                  <c:v>7412</c:v>
                </c:pt>
                <c:pt idx="349">
                  <c:v>7168</c:v>
                </c:pt>
                <c:pt idx="350">
                  <c:v>6930</c:v>
                </c:pt>
                <c:pt idx="351">
                  <c:v>6698</c:v>
                </c:pt>
                <c:pt idx="352">
                  <c:v>6473</c:v>
                </c:pt>
                <c:pt idx="353">
                  <c:v>6253</c:v>
                </c:pt>
                <c:pt idx="354">
                  <c:v>6039</c:v>
                </c:pt>
                <c:pt idx="355">
                  <c:v>5831</c:v>
                </c:pt>
                <c:pt idx="356">
                  <c:v>5629</c:v>
                </c:pt>
                <c:pt idx="357">
                  <c:v>5432</c:v>
                </c:pt>
                <c:pt idx="358">
                  <c:v>5240</c:v>
                </c:pt>
                <c:pt idx="359">
                  <c:v>5053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9-1C4E-A867-F6B117E17674}"/>
            </c:ext>
          </c:extLst>
        </c:ser>
        <c:ser>
          <c:idx val="1"/>
          <c:order val="1"/>
          <c:tx>
            <c:strRef>
              <c:f>'PSA 350'!$F$1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350'!$F$2:$F$361</c:f>
              <c:numCache>
                <c:formatCode>"$"#,##0</c:formatCode>
                <c:ptCount val="360"/>
                <c:pt idx="0">
                  <c:v>417705.7090870142</c:v>
                </c:pt>
                <c:pt idx="1">
                  <c:v>836189.15864133835</c:v>
                </c:pt>
                <c:pt idx="2">
                  <c:v>1254512.6592105627</c:v>
                </c:pt>
                <c:pt idx="3">
                  <c:v>1671729.3932211399</c:v>
                </c:pt>
                <c:pt idx="4">
                  <c:v>2086885.2254798412</c:v>
                </c:pt>
                <c:pt idx="5">
                  <c:v>2499021.6270080805</c:v>
                </c:pt>
                <c:pt idx="6">
                  <c:v>2907178.5989649296</c:v>
                </c:pt>
                <c:pt idx="7">
                  <c:v>3310398.5967589617</c:v>
                </c:pt>
                <c:pt idx="8">
                  <c:v>3707730.454429388</c:v>
                </c:pt>
                <c:pt idx="9">
                  <c:v>4098226.3093947172</c:v>
                </c:pt>
                <c:pt idx="10">
                  <c:v>4480952.5276623964</c:v>
                </c:pt>
                <c:pt idx="11">
                  <c:v>4854989.6295833588</c:v>
                </c:pt>
                <c:pt idx="12">
                  <c:v>5219433.2162519693</c:v>
                </c:pt>
                <c:pt idx="13">
                  <c:v>5573398.8966367245</c:v>
                </c:pt>
                <c:pt idx="14">
                  <c:v>5916026.2155319452</c:v>
                </c:pt>
                <c:pt idx="15">
                  <c:v>6246481.5824246407</c:v>
                </c:pt>
                <c:pt idx="16">
                  <c:v>6563956.2013605833</c:v>
                </c:pt>
                <c:pt idx="17">
                  <c:v>6867678.0019025803</c:v>
                </c:pt>
                <c:pt idx="18">
                  <c:v>7156905.5712612867</c:v>
                </c:pt>
                <c:pt idx="19">
                  <c:v>7430935.0876908302</c:v>
                </c:pt>
                <c:pt idx="20">
                  <c:v>7689104.2552293539</c:v>
                </c:pt>
                <c:pt idx="21">
                  <c:v>7930788.2398710251</c:v>
                </c:pt>
                <c:pt idx="22">
                  <c:v>8155411.6072411537</c:v>
                </c:pt>
                <c:pt idx="23">
                  <c:v>8362440.2618703842</c:v>
                </c:pt>
                <c:pt idx="24">
                  <c:v>8551392.3881274462</c:v>
                </c:pt>
                <c:pt idx="25">
                  <c:v>8721833.3928958178</c:v>
                </c:pt>
                <c:pt idx="26">
                  <c:v>8873379.8500692844</c:v>
                </c:pt>
                <c:pt idx="27">
                  <c:v>9005704.4469258785</c:v>
                </c:pt>
                <c:pt idx="28">
                  <c:v>9118529.9324632883</c:v>
                </c:pt>
                <c:pt idx="29">
                  <c:v>9211638.0677489042</c:v>
                </c:pt>
                <c:pt idx="30">
                  <c:v>8925735.2369006872</c:v>
                </c:pt>
                <c:pt idx="31">
                  <c:v>8646270.3442643881</c:v>
                </c:pt>
                <c:pt idx="32">
                  <c:v>8373110.4120179415</c:v>
                </c:pt>
                <c:pt idx="33">
                  <c:v>8106121.4570224285</c:v>
                </c:pt>
                <c:pt idx="34">
                  <c:v>7845176.4908502102</c:v>
                </c:pt>
                <c:pt idx="35">
                  <c:v>7590149.5198128223</c:v>
                </c:pt>
                <c:pt idx="36">
                  <c:v>7340915.5449875593</c:v>
                </c:pt>
                <c:pt idx="37">
                  <c:v>7097353.5622444153</c:v>
                </c:pt>
                <c:pt idx="38">
                  <c:v>6859346.5622733831</c:v>
                </c:pt>
                <c:pt idx="39">
                  <c:v>6626776.5306116343</c:v>
                </c:pt>
                <c:pt idx="40">
                  <c:v>6399529.4476687908</c:v>
                </c:pt>
                <c:pt idx="41">
                  <c:v>6177495.2887554169</c:v>
                </c:pt>
                <c:pt idx="42">
                  <c:v>5960563.0241068602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39-1C4E-A867-F6B117E17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137311"/>
        <c:axId val="1804212384"/>
      </c:barChart>
      <c:catAx>
        <c:axId val="55137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212384"/>
        <c:crosses val="autoZero"/>
        <c:auto val="1"/>
        <c:lblAlgn val="ctr"/>
        <c:lblOffset val="100"/>
        <c:noMultiLvlLbl val="0"/>
      </c:catAx>
      <c:valAx>
        <c:axId val="180421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3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 400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'PSA 400'!$E$1</c:f>
              <c:strCache>
                <c:ptCount val="1"/>
                <c:pt idx="0">
                  <c:v>PAC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400'!$E$2:$E$361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6040274.5429775715</c:v>
                </c:pt>
                <c:pt idx="34">
                  <c:v>6005226.5091497898</c:v>
                </c:pt>
                <c:pt idx="35">
                  <c:v>5970368.4801871777</c:v>
                </c:pt>
                <c:pt idx="36">
                  <c:v>5935699.4550124407</c:v>
                </c:pt>
                <c:pt idx="37">
                  <c:v>13929853.421006203</c:v>
                </c:pt>
                <c:pt idx="38">
                  <c:v>13593373.133387446</c:v>
                </c:pt>
                <c:pt idx="39">
                  <c:v>13264930.40907681</c:v>
                </c:pt>
                <c:pt idx="40">
                  <c:v>12944334.939468265</c:v>
                </c:pt>
                <c:pt idx="41">
                  <c:v>12631400.890108407</c:v>
                </c:pt>
                <c:pt idx="42">
                  <c:v>12325946.796117783</c:v>
                </c:pt>
                <c:pt idx="43">
                  <c:v>12027795.460043013</c:v>
                </c:pt>
                <c:pt idx="44">
                  <c:v>11736773.852085829</c:v>
                </c:pt>
                <c:pt idx="45">
                  <c:v>11452713.012654722</c:v>
                </c:pt>
                <c:pt idx="46">
                  <c:v>11175447.957182407</c:v>
                </c:pt>
                <c:pt idx="47">
                  <c:v>10904817.583159626</c:v>
                </c:pt>
                <c:pt idx="48">
                  <c:v>10640664.579331756</c:v>
                </c:pt>
                <c:pt idx="49">
                  <c:v>10382835.337009609</c:v>
                </c:pt>
                <c:pt idx="50">
                  <c:v>10131179.863445103</c:v>
                </c:pt>
                <c:pt idx="51">
                  <c:v>9885551.6972211599</c:v>
                </c:pt>
                <c:pt idx="52">
                  <c:v>9645807.8256160617</c:v>
                </c:pt>
                <c:pt idx="53">
                  <c:v>9411808.6038871408</c:v>
                </c:pt>
                <c:pt idx="54">
                  <c:v>9183417.6764377356</c:v>
                </c:pt>
                <c:pt idx="55">
                  <c:v>8960501.899817884</c:v>
                </c:pt>
                <c:pt idx="56">
                  <c:v>8742931.2675203085</c:v>
                </c:pt>
                <c:pt idx="57">
                  <c:v>8530578.8365266919</c:v>
                </c:pt>
                <c:pt idx="58">
                  <c:v>8323320.6555659771</c:v>
                </c:pt>
                <c:pt idx="59">
                  <c:v>8121035.6950439811</c:v>
                </c:pt>
                <c:pt idx="60">
                  <c:v>7923605.7786061764</c:v>
                </c:pt>
                <c:pt idx="61">
                  <c:v>7730915.5162944794</c:v>
                </c:pt>
                <c:pt idx="62">
                  <c:v>7542852.2392625809</c:v>
                </c:pt>
                <c:pt idx="63">
                  <c:v>7359305.9360127449</c:v>
                </c:pt>
                <c:pt idx="64">
                  <c:v>7180169.1901193857</c:v>
                </c:pt>
                <c:pt idx="65">
                  <c:v>7005337.1194033027</c:v>
                </c:pt>
                <c:pt idx="66">
                  <c:v>6834707.3165253401</c:v>
                </c:pt>
                <c:pt idx="67">
                  <c:v>6668179.7909657657</c:v>
                </c:pt>
                <c:pt idx="68">
                  <c:v>6505656.9123541713</c:v>
                </c:pt>
                <c:pt idx="69">
                  <c:v>6347043.3551244438</c:v>
                </c:pt>
                <c:pt idx="70">
                  <c:v>6192246.0444579124</c:v>
                </c:pt>
                <c:pt idx="71">
                  <c:v>6041174.1034891605</c:v>
                </c:pt>
                <c:pt idx="72">
                  <c:v>5893738.8017432094</c:v>
                </c:pt>
                <c:pt idx="73">
                  <c:v>5749853.5047750175</c:v>
                </c:pt>
                <c:pt idx="74">
                  <c:v>5609433.6249855459</c:v>
                </c:pt>
                <c:pt idx="75">
                  <c:v>5472396.5735843182</c:v>
                </c:pt>
                <c:pt idx="76">
                  <c:v>5338661.7136743665</c:v>
                </c:pt>
                <c:pt idx="77">
                  <c:v>5208150.3144311607</c:v>
                </c:pt>
                <c:pt idx="78">
                  <c:v>5080785.5063525438</c:v>
                </c:pt>
                <c:pt idx="79">
                  <c:v>4956492.2375520468</c:v>
                </c:pt>
                <c:pt idx="80">
                  <c:v>4835197.2310743332</c:v>
                </c:pt>
                <c:pt idx="81">
                  <c:v>4716828.9432059824</c:v>
                </c:pt>
                <c:pt idx="82">
                  <c:v>4601317.5227611065</c:v>
                </c:pt>
                <c:pt idx="83">
                  <c:v>4488594.7713172734</c:v>
                </c:pt>
                <c:pt idx="84">
                  <c:v>4378594.1043807864</c:v>
                </c:pt>
                <c:pt idx="85">
                  <c:v>4271250.5134589374</c:v>
                </c:pt>
                <c:pt idx="86">
                  <c:v>4166500.5290189981</c:v>
                </c:pt>
                <c:pt idx="87">
                  <c:v>4064282.1843120158</c:v>
                </c:pt>
                <c:pt idx="88">
                  <c:v>3964534.9800428152</c:v>
                </c:pt>
                <c:pt idx="89">
                  <c:v>3867199.8498656452</c:v>
                </c:pt>
                <c:pt idx="90">
                  <c:v>3772219.1266861856</c:v>
                </c:pt>
                <c:pt idx="91">
                  <c:v>3679536.5097515285</c:v>
                </c:pt>
                <c:pt idx="92">
                  <c:v>3589097.0325099528</c:v>
                </c:pt>
                <c:pt idx="93">
                  <c:v>3500847.0312215686</c:v>
                </c:pt>
                <c:pt idx="94">
                  <c:v>3414734.1143039763</c:v>
                </c:pt>
                <c:pt idx="95">
                  <c:v>3330707.1323944479</c:v>
                </c:pt>
                <c:pt idx="96">
                  <c:v>3248716.1491122246</c:v>
                </c:pt>
                <c:pt idx="97">
                  <c:v>3168712.4125053883</c:v>
                </c:pt>
                <c:pt idx="98">
                  <c:v>3090648.3271655142</c:v>
                </c:pt>
                <c:pt idx="99">
                  <c:v>3014477.4269950688</c:v>
                </c:pt>
                <c:pt idx="100">
                  <c:v>2940154.3486116827</c:v>
                </c:pt>
                <c:pt idx="101">
                  <c:v>2867634.8053758591</c:v>
                </c:pt>
                <c:pt idx="102">
                  <c:v>2796875.5620256066</c:v>
                </c:pt>
                <c:pt idx="103">
                  <c:v>2727834.4099057615</c:v>
                </c:pt>
                <c:pt idx="104">
                  <c:v>2660470.1427770406</c:v>
                </c:pt>
                <c:pt idx="105">
                  <c:v>2594742.5331913829</c:v>
                </c:pt>
                <c:pt idx="106">
                  <c:v>2530612.3094210923</c:v>
                </c:pt>
                <c:pt idx="107">
                  <c:v>2468041.1329279393</c:v>
                </c:pt>
                <c:pt idx="108">
                  <c:v>2406991.5763602853</c:v>
                </c:pt>
                <c:pt idx="109">
                  <c:v>2347427.1020658016</c:v>
                </c:pt>
                <c:pt idx="110">
                  <c:v>2289312.0411075205</c:v>
                </c:pt>
                <c:pt idx="111">
                  <c:v>2232611.5727718025</c:v>
                </c:pt>
                <c:pt idx="112">
                  <c:v>2177291.7045565099</c:v>
                </c:pt>
                <c:pt idx="113">
                  <c:v>2123319.252628237</c:v>
                </c:pt>
                <c:pt idx="114">
                  <c:v>2070661.8227381557</c:v>
                </c:pt>
                <c:pt idx="115">
                  <c:v>2019287.7915843278</c:v>
                </c:pt>
                <c:pt idx="116">
                  <c:v>1969166.2886124551</c:v>
                </c:pt>
                <c:pt idx="117">
                  <c:v>1920267.1782421172</c:v>
                </c:pt>
                <c:pt idx="118">
                  <c:v>1872561.0425109863</c:v>
                </c:pt>
                <c:pt idx="119">
                  <c:v>1826019.164125517</c:v>
                </c:pt>
                <c:pt idx="120">
                  <c:v>1780613.5099094957</c:v>
                </c:pt>
                <c:pt idx="121">
                  <c:v>1736316.7146411911</c:v>
                </c:pt>
                <c:pt idx="122">
                  <c:v>1693102.0652695596</c:v>
                </c:pt>
                <c:pt idx="123">
                  <c:v>1650943.4855010584</c:v>
                </c:pt>
                <c:pt idx="124">
                  <c:v>1609815.5207481086</c:v>
                </c:pt>
                <c:pt idx="125">
                  <c:v>1569693.3234312758</c:v>
                </c:pt>
                <c:pt idx="126">
                  <c:v>1530552.638626121</c:v>
                </c:pt>
                <c:pt idx="127">
                  <c:v>1492369.7900477052</c:v>
                </c:pt>
                <c:pt idx="128">
                  <c:v>1455121.6663635001</c:v>
                </c:pt>
                <c:pt idx="129">
                  <c:v>1418785.7078286037</c:v>
                </c:pt>
                <c:pt idx="130">
                  <c:v>1383339.8932344243</c:v>
                </c:pt>
                <c:pt idx="131">
                  <c:v>1348762.7271642461</c:v>
                </c:pt>
                <c:pt idx="132">
                  <c:v>1315033.2275482267</c:v>
                </c:pt>
                <c:pt idx="133">
                  <c:v>1282130.9135108441</c:v>
                </c:pt>
                <c:pt idx="134">
                  <c:v>1250035.793504253</c:v>
                </c:pt>
                <c:pt idx="135">
                  <c:v>1218728.3537202552</c:v>
                </c:pt>
                <c:pt idx="136">
                  <c:v>1188189.5467749462</c:v>
                </c:pt>
                <c:pt idx="137">
                  <c:v>1158400.7806595191</c:v>
                </c:pt>
                <c:pt idx="138">
                  <c:v>1129343.9079507738</c:v>
                </c:pt>
                <c:pt idx="139">
                  <c:v>1101001.2152756527</c:v>
                </c:pt>
                <c:pt idx="140">
                  <c:v>1073355.4130231738</c:v>
                </c:pt>
                <c:pt idx="141">
                  <c:v>1046389.6252991781</c:v>
                </c:pt>
                <c:pt idx="142">
                  <c:v>1020087.3801167011</c:v>
                </c:pt>
                <c:pt idx="143">
                  <c:v>994432.59981775284</c:v>
                </c:pt>
                <c:pt idx="144">
                  <c:v>969409.59172036499</c:v>
                </c:pt>
                <c:pt idx="145">
                  <c:v>945003.03898578882</c:v>
                </c:pt>
                <c:pt idx="146">
                  <c:v>921197.99170088023</c:v>
                </c:pt>
                <c:pt idx="147">
                  <c:v>897979.85817039758</c:v>
                </c:pt>
                <c:pt idx="148">
                  <c:v>875334.3964144513</c:v>
                </c:pt>
                <c:pt idx="149">
                  <c:v>853247.7058660835</c:v>
                </c:pt>
                <c:pt idx="150">
                  <c:v>831706.21926483884</c:v>
                </c:pt>
                <c:pt idx="151">
                  <c:v>810696.6947408542</c:v>
                </c:pt>
                <c:pt idx="152">
                  <c:v>790206.20808586851</c:v>
                </c:pt>
                <c:pt idx="153">
                  <c:v>770222.14520629868</c:v>
                </c:pt>
                <c:pt idx="154">
                  <c:v>750732.19475423545</c:v>
                </c:pt>
                <c:pt idx="155">
                  <c:v>731724.34093213826</c:v>
                </c:pt>
                <c:pt idx="156">
                  <c:v>713186.85646726191</c:v>
                </c:pt>
                <c:pt idx="157">
                  <c:v>695108.29575183615</c:v>
                </c:pt>
                <c:pt idx="158">
                  <c:v>677477.48814482987</c:v>
                </c:pt>
                <c:pt idx="159">
                  <c:v>660283.5314321667</c:v>
                </c:pt>
                <c:pt idx="160">
                  <c:v>643515.78544071689</c:v>
                </c:pt>
                <c:pt idx="161">
                  <c:v>627163.8658034727</c:v>
                </c:pt>
                <c:pt idx="162">
                  <c:v>611217.63787157834</c:v>
                </c:pt>
                <c:pt idx="163">
                  <c:v>595667.21077027544</c:v>
                </c:pt>
                <c:pt idx="164">
                  <c:v>580502.93159501255</c:v>
                </c:pt>
                <c:pt idx="165">
                  <c:v>565715.3797448352</c:v>
                </c:pt>
                <c:pt idx="166">
                  <c:v>551295.3613893576</c:v>
                </c:pt>
                <c:pt idx="167">
                  <c:v>537233.90406661481</c:v>
                </c:pt>
                <c:pt idx="168">
                  <c:v>523522.25140852481</c:v>
                </c:pt>
                <c:pt idx="169">
                  <c:v>510151.85799091682</c:v>
                </c:pt>
                <c:pt idx="170">
                  <c:v>497114.38430532441</c:v>
                </c:pt>
                <c:pt idx="171">
                  <c:v>484401.69184962288</c:v>
                </c:pt>
                <c:pt idx="172">
                  <c:v>472005.83833470196</c:v>
                </c:pt>
                <c:pt idx="173">
                  <c:v>459919.07300454378</c:v>
                </c:pt>
                <c:pt idx="174">
                  <c:v>448133.83206690103</c:v>
                </c:pt>
                <c:pt idx="175">
                  <c:v>436642.73423213325</c:v>
                </c:pt>
                <c:pt idx="176">
                  <c:v>425438.57635744661</c:v>
                </c:pt>
                <c:pt idx="177">
                  <c:v>414514.32919438928</c:v>
                </c:pt>
                <c:pt idx="178">
                  <c:v>403863.13323683105</c:v>
                </c:pt>
                <c:pt idx="179">
                  <c:v>393478.29466720298</c:v>
                </c:pt>
                <c:pt idx="180">
                  <c:v>383353.28139889054</c:v>
                </c:pt>
                <c:pt idx="181">
                  <c:v>373481.71921204962</c:v>
                </c:pt>
                <c:pt idx="182">
                  <c:v>363857.38798124716</c:v>
                </c:pt>
                <c:pt idx="183">
                  <c:v>354474.21799210645</c:v>
                </c:pt>
                <c:pt idx="184">
                  <c:v>345326.28634552471</c:v>
                </c:pt>
                <c:pt idx="185">
                  <c:v>336407.81344690174</c:v>
                </c:pt>
                <c:pt idx="186">
                  <c:v>327713.15957858227</c:v>
                </c:pt>
                <c:pt idx="187">
                  <c:v>319236.82155360654</c:v>
                </c:pt>
                <c:pt idx="188">
                  <c:v>310973.42944873311</c:v>
                </c:pt>
                <c:pt idx="189">
                  <c:v>302917.74341492914</c:v>
                </c:pt>
                <c:pt idx="190">
                  <c:v>295064.6505634822</c:v>
                </c:pt>
                <c:pt idx="191">
                  <c:v>287409.16192606837</c:v>
                </c:pt>
                <c:pt idx="192">
                  <c:v>279946.40948673151</c:v>
                </c:pt>
                <c:pt idx="193">
                  <c:v>272671.64328453504</c:v>
                </c:pt>
                <c:pt idx="194">
                  <c:v>265580.22858473472</c:v>
                </c:pt>
                <c:pt idx="195">
                  <c:v>258667.64311731234</c:v>
                </c:pt>
                <c:pt idx="196">
                  <c:v>251929.47438087314</c:v>
                </c:pt>
                <c:pt idx="197">
                  <c:v>245361.41701068729</c:v>
                </c:pt>
                <c:pt idx="198">
                  <c:v>238959.27020921186</c:v>
                </c:pt>
                <c:pt idx="199">
                  <c:v>232718.93523759488</c:v>
                </c:pt>
                <c:pt idx="200">
                  <c:v>226636.41296683531</c:v>
                </c:pt>
                <c:pt idx="201">
                  <c:v>220707.80148711428</c:v>
                </c:pt>
                <c:pt idx="202">
                  <c:v>214929.29377391748</c:v>
                </c:pt>
                <c:pt idx="203">
                  <c:v>209297.17540967464</c:v>
                </c:pt>
                <c:pt idx="204">
                  <c:v>203807.82235955354</c:v>
                </c:pt>
                <c:pt idx="205">
                  <c:v>198457.69880012982</c:v>
                </c:pt>
                <c:pt idx="206">
                  <c:v>193243.35499972291</c:v>
                </c:pt>
                <c:pt idx="207">
                  <c:v>188161.42524916213</c:v>
                </c:pt>
                <c:pt idx="208">
                  <c:v>183208.6258417489</c:v>
                </c:pt>
                <c:pt idx="209">
                  <c:v>178381.75310133863</c:v>
                </c:pt>
                <c:pt idx="210">
                  <c:v>173677.68145735282</c:v>
                </c:pt>
                <c:pt idx="211">
                  <c:v>169093.36156556662</c:v>
                </c:pt>
                <c:pt idx="212">
                  <c:v>164625.81847373676</c:v>
                </c:pt>
                <c:pt idx="213">
                  <c:v>160272.14983083867</c:v>
                </c:pt>
                <c:pt idx="214">
                  <c:v>156029.52413902525</c:v>
                </c:pt>
                <c:pt idx="215">
                  <c:v>151895.17904716264</c:v>
                </c:pt>
                <c:pt idx="216">
                  <c:v>147866.41968513094</c:v>
                </c:pt>
                <c:pt idx="217">
                  <c:v>143940.61703772936</c:v>
                </c:pt>
                <c:pt idx="218">
                  <c:v>140115.20635743625</c:v>
                </c:pt>
                <c:pt idx="219">
                  <c:v>136387.68561494723</c:v>
                </c:pt>
                <c:pt idx="220">
                  <c:v>132755.61398672778</c:v>
                </c:pt>
                <c:pt idx="221">
                  <c:v>129216.61037860438</c:v>
                </c:pt>
                <c:pt idx="222">
                  <c:v>125768.35198460799</c:v>
                </c:pt>
                <c:pt idx="223">
                  <c:v>122408.57288021734</c:v>
                </c:pt>
                <c:pt idx="224">
                  <c:v>119135.0626491541</c:v>
                </c:pt>
                <c:pt idx="225">
                  <c:v>115945.66504299268</c:v>
                </c:pt>
                <c:pt idx="226">
                  <c:v>112838.27667276608</c:v>
                </c:pt>
                <c:pt idx="227">
                  <c:v>109810.84573184373</c:v>
                </c:pt>
                <c:pt idx="228">
                  <c:v>106861.37074928312</c:v>
                </c:pt>
                <c:pt idx="229">
                  <c:v>103987.89937301725</c:v>
                </c:pt>
                <c:pt idx="230">
                  <c:v>101188.52718210034</c:v>
                </c:pt>
                <c:pt idx="231">
                  <c:v>98461.396527341567</c:v>
                </c:pt>
                <c:pt idx="232">
                  <c:v>95804.695399693679</c:v>
                </c:pt>
                <c:pt idx="233">
                  <c:v>93216.656325673684</c:v>
                </c:pt>
                <c:pt idx="234">
                  <c:v>90695.555289233569</c:v>
                </c:pt>
                <c:pt idx="235">
                  <c:v>88239.710679411422</c:v>
                </c:pt>
                <c:pt idx="236">
                  <c:v>85847.482263169251</c:v>
                </c:pt>
                <c:pt idx="237">
                  <c:v>83517.270182840526</c:v>
                </c:pt>
                <c:pt idx="238">
                  <c:v>81247.513977562543</c:v>
                </c:pt>
                <c:pt idx="239">
                  <c:v>79036.691628148314</c:v>
                </c:pt>
                <c:pt idx="240">
                  <c:v>76883.318624840118</c:v>
                </c:pt>
                <c:pt idx="241">
                  <c:v>74785.947057417594</c:v>
                </c:pt>
                <c:pt idx="242">
                  <c:v>72743.164727081545</c:v>
                </c:pt>
                <c:pt idx="243">
                  <c:v>70753.594279642683</c:v>
                </c:pt>
                <c:pt idx="244">
                  <c:v>68815.892359515186</c:v>
                </c:pt>
                <c:pt idx="245">
                  <c:v>66928.748783950228</c:v>
                </c:pt>
                <c:pt idx="246">
                  <c:v>65090.885737142991</c:v>
                </c:pt>
                <c:pt idx="247">
                  <c:v>63301.056983604562</c:v>
                </c:pt>
                <c:pt idx="248">
                  <c:v>61558.047100483207</c:v>
                </c:pt>
                <c:pt idx="249">
                  <c:v>59860.670728261815</c:v>
                </c:pt>
                <c:pt idx="250">
                  <c:v>58207.771839476423</c:v>
                </c:pt>
                <c:pt idx="251">
                  <c:v>56598.223024986684</c:v>
                </c:pt>
                <c:pt idx="252">
                  <c:v>55030.924797391519</c:v>
                </c:pt>
                <c:pt idx="253">
                  <c:v>53504.804911195766</c:v>
                </c:pt>
                <c:pt idx="254">
                  <c:v>52018.81769929477</c:v>
                </c:pt>
                <c:pt idx="255">
                  <c:v>50571.943425441394</c:v>
                </c:pt>
                <c:pt idx="256">
                  <c:v>49163.187652244465</c:v>
                </c:pt>
                <c:pt idx="257">
                  <c:v>47791.580624410883</c:v>
                </c:pt>
                <c:pt idx="258">
                  <c:v>46456.176666792249</c:v>
                </c:pt>
                <c:pt idx="259">
                  <c:v>45156.053596938262</c:v>
                </c:pt>
                <c:pt idx="260">
                  <c:v>43890.312151785241</c:v>
                </c:pt>
                <c:pt idx="261">
                  <c:v>42658.07542814035</c:v>
                </c:pt>
                <c:pt idx="262">
                  <c:v>41458.488336657872</c:v>
                </c:pt>
                <c:pt idx="263">
                  <c:v>40290.717068949714</c:v>
                </c:pt>
                <c:pt idx="264">
                  <c:v>39153.948577551404</c:v>
                </c:pt>
                <c:pt idx="265">
                  <c:v>38047.390068419976</c:v>
                </c:pt>
                <c:pt idx="266">
                  <c:v>36970.268505650572</c:v>
                </c:pt>
                <c:pt idx="267">
                  <c:v>35921.83012817218</c:v>
                </c:pt>
                <c:pt idx="268">
                  <c:v>34901.339978055796</c:v>
                </c:pt>
                <c:pt idx="269">
                  <c:v>33908.081440244918</c:v>
                </c:pt>
                <c:pt idx="270">
                  <c:v>32941.355793365859</c:v>
                </c:pt>
                <c:pt idx="271">
                  <c:v>32000.481771403225</c:v>
                </c:pt>
                <c:pt idx="272">
                  <c:v>31084.795135936467</c:v>
                </c:pt>
                <c:pt idx="273">
                  <c:v>30193.648258733796</c:v>
                </c:pt>
                <c:pt idx="274">
                  <c:v>29326.409714411362</c:v>
                </c:pt>
                <c:pt idx="275">
                  <c:v>28482.463882944896</c:v>
                </c:pt>
                <c:pt idx="276">
                  <c:v>27661.210561795626</c:v>
                </c:pt>
                <c:pt idx="277">
                  <c:v>26862.064587397617</c:v>
                </c:pt>
                <c:pt idx="278">
                  <c:v>26084.455465829698</c:v>
                </c:pt>
                <c:pt idx="279">
                  <c:v>25327.82701238303</c:v>
                </c:pt>
                <c:pt idx="280">
                  <c:v>24591.636999896728</c:v>
                </c:pt>
                <c:pt idx="281">
                  <c:v>23875.356815566891</c:v>
                </c:pt>
                <c:pt idx="282">
                  <c:v>23178.471126091899</c:v>
                </c:pt>
                <c:pt idx="283">
                  <c:v>22500.477550919284</c:v>
                </c:pt>
                <c:pt idx="284">
                  <c:v>21840.886343407677</c:v>
                </c:pt>
                <c:pt idx="285">
                  <c:v>21199.220079719671</c:v>
                </c:pt>
                <c:pt idx="286">
                  <c:v>20575.013355256291</c:v>
                </c:pt>
                <c:pt idx="287">
                  <c:v>19967.812488457537</c:v>
                </c:pt>
                <c:pt idx="288">
                  <c:v>19377.175231772475</c:v>
                </c:pt>
                <c:pt idx="289">
                  <c:v>18802.670489666285</c:v>
                </c:pt>
                <c:pt idx="290">
                  <c:v>18243.878043448552</c:v>
                </c:pt>
                <c:pt idx="291">
                  <c:v>17700.388282803528</c:v>
                </c:pt>
                <c:pt idx="292">
                  <c:v>17171.801943820727</c:v>
                </c:pt>
                <c:pt idx="293">
                  <c:v>16657.729853408178</c:v>
                </c:pt>
                <c:pt idx="294">
                  <c:v>16157.792679903854</c:v>
                </c:pt>
                <c:pt idx="295">
                  <c:v>15671.620689754665</c:v>
                </c:pt>
                <c:pt idx="296">
                  <c:v>15198.853510115121</c:v>
                </c:pt>
                <c:pt idx="297">
                  <c:v>14739.139897213376</c:v>
                </c:pt>
                <c:pt idx="298">
                  <c:v>14292.137510363013</c:v>
                </c:pt>
                <c:pt idx="299">
                  <c:v>13857.512691464159</c:v>
                </c:pt>
                <c:pt idx="300">
                  <c:v>13434.940249883162</c:v>
                </c:pt>
                <c:pt idx="301">
                  <c:v>13024.103252568282</c:v>
                </c:pt>
                <c:pt idx="302">
                  <c:v>12624.692819273565</c:v>
                </c:pt>
                <c:pt idx="303">
                  <c:v>12236.407922786195</c:v>
                </c:pt>
                <c:pt idx="304">
                  <c:v>11858.95519400714</c:v>
                </c:pt>
                <c:pt idx="305">
                  <c:v>11492.048731801216</c:v>
                </c:pt>
                <c:pt idx="306">
                  <c:v>11135.409917477926</c:v>
                </c:pt>
                <c:pt idx="307">
                  <c:v>10788.767233794933</c:v>
                </c:pt>
                <c:pt idx="308">
                  <c:v>10451.856088397617</c:v>
                </c:pt>
                <c:pt idx="309">
                  <c:v>10124.418641544355</c:v>
                </c:pt>
                <c:pt idx="310">
                  <c:v>9806.2036380689533</c:v>
                </c:pt>
                <c:pt idx="311">
                  <c:v>9496.9662434204074</c:v>
                </c:pt>
                <c:pt idx="312">
                  <c:v>9196.4678837363899</c:v>
                </c:pt>
                <c:pt idx="313">
                  <c:v>8904.4760898101958</c:v>
                </c:pt>
                <c:pt idx="314">
                  <c:v>8620.7643448809686</c:v>
                </c:pt>
                <c:pt idx="315">
                  <c:v>8345.1119361503515</c:v>
                </c:pt>
                <c:pt idx="316">
                  <c:v>8077.3038099278638</c:v>
                </c:pt>
                <c:pt idx="317">
                  <c:v>7817.1304303304933</c:v>
                </c:pt>
                <c:pt idx="318">
                  <c:v>7564.3876414360711</c:v>
                </c:pt>
                <c:pt idx="319">
                  <c:v>7318.8765328265436</c:v>
                </c:pt>
                <c:pt idx="320">
                  <c:v>7080.4033084077528</c:v>
                </c:pt>
                <c:pt idx="321">
                  <c:v>6848.7791584687657</c:v>
                </c:pt>
                <c:pt idx="322">
                  <c:v>6623.8201348609873</c:v>
                </c:pt>
                <c:pt idx="323">
                  <c:v>6405.347029254568</c:v>
                </c:pt>
                <c:pt idx="324">
                  <c:v>6193.1852543711429</c:v>
                </c:pt>
                <c:pt idx="325">
                  <c:v>5987.1647281457117</c:v>
                </c:pt>
                <c:pt idx="326">
                  <c:v>5787.119760723348</c:v>
                </c:pt>
                <c:pt idx="327">
                  <c:v>5592.8889442406798</c:v>
                </c:pt>
                <c:pt idx="328">
                  <c:v>5404.3150453143171</c:v>
                </c:pt>
                <c:pt idx="329">
                  <c:v>5221.2449001735513</c:v>
                </c:pt>
                <c:pt idx="330">
                  <c:v>5043.5293123746087</c:v>
                </c:pt>
                <c:pt idx="331">
                  <c:v>4871.0229530318029</c:v>
                </c:pt>
                <c:pt idx="332">
                  <c:v>4703.5842635046283</c:v>
                </c:pt>
                <c:pt idx="333">
                  <c:v>4541.0753604843485</c:v>
                </c:pt>
                <c:pt idx="334">
                  <c:v>4383.3619434170541</c:v>
                </c:pt>
                <c:pt idx="335">
                  <c:v>4230.3132042118814</c:v>
                </c:pt>
                <c:pt idx="336">
                  <c:v>4081.8017391726535</c:v>
                </c:pt>
                <c:pt idx="337">
                  <c:v>3937.7034631051283</c:v>
                </c:pt>
                <c:pt idx="338">
                  <c:v>3797.8975255449259</c:v>
                </c:pt>
                <c:pt idx="339">
                  <c:v>3662.2662290500884</c:v>
                </c:pt>
                <c:pt idx="340">
                  <c:v>3530.6949495166846</c:v>
                </c:pt>
                <c:pt idx="341">
                  <c:v>3403.0720584609153</c:v>
                </c:pt>
                <c:pt idx="342">
                  <c:v>3279.2888472248014</c:v>
                </c:pt>
                <c:pt idx="343">
                  <c:v>3159.2394530523234</c:v>
                </c:pt>
                <c:pt idx="344">
                  <c:v>3042.8207870014376</c:v>
                </c:pt>
                <c:pt idx="345">
                  <c:v>2929.9324636337442</c:v>
                </c:pt>
                <c:pt idx="346">
                  <c:v>2820.476732450923</c:v>
                </c:pt>
                <c:pt idx="347">
                  <c:v>2714.3584110265438</c:v>
                </c:pt>
                <c:pt idx="348">
                  <c:v>2611.4848197957726</c:v>
                </c:pt>
                <c:pt idx="349">
                  <c:v>2511.7657184640339</c:v>
                </c:pt>
                <c:pt idx="350">
                  <c:v>2415.113243991218</c:v>
                </c:pt>
                <c:pt idx="351">
                  <c:v>2321.4418501165019</c:v>
                </c:pt>
                <c:pt idx="352">
                  <c:v>2230.6682483829045</c:v>
                </c:pt>
                <c:pt idx="353">
                  <c:v>2142.7113506288679</c:v>
                </c:pt>
                <c:pt idx="354">
                  <c:v>2057.4922129087263</c:v>
                </c:pt>
                <c:pt idx="355">
                  <c:v>1974.9339808062996</c:v>
                </c:pt>
                <c:pt idx="356">
                  <c:v>1894.961836110132</c:v>
                </c:pt>
                <c:pt idx="357">
                  <c:v>1817.5029448145156</c:v>
                </c:pt>
                <c:pt idx="358">
                  <c:v>1742.4864064178319</c:v>
                </c:pt>
                <c:pt idx="359">
                  <c:v>1669.8432044787901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1-AA4B-82F9-5B1FE42A24FD}"/>
            </c:ext>
          </c:extLst>
        </c:ser>
        <c:ser>
          <c:idx val="1"/>
          <c:order val="1"/>
          <c:tx>
            <c:strRef>
              <c:f>'PSA 400'!$F$1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400'!$F$2:$F$361</c:f>
              <c:numCache>
                <c:formatCode>"$"#,##0</c:formatCode>
                <c:ptCount val="360"/>
                <c:pt idx="0">
                  <c:v>501478.38618779182</c:v>
                </c:pt>
                <c:pt idx="1">
                  <c:v>1004275.6374379396</c:v>
                </c:pt>
                <c:pt idx="2">
                  <c:v>1507147.9728103876</c:v>
                </c:pt>
                <c:pt idx="3">
                  <c:v>2008835.6738411188</c:v>
                </c:pt>
                <c:pt idx="4">
                  <c:v>2508067.1784207821</c:v>
                </c:pt>
                <c:pt idx="5">
                  <c:v>3003563.3034057617</c:v>
                </c:pt>
                <c:pt idx="6">
                  <c:v>3494041.5794695616</c:v>
                </c:pt>
                <c:pt idx="7">
                  <c:v>3978220.6807011366</c:v>
                </c:pt>
                <c:pt idx="8">
                  <c:v>4454824.9304791689</c:v>
                </c:pt>
                <c:pt idx="9">
                  <c:v>4922588.8642832041</c:v>
                </c:pt>
                <c:pt idx="10">
                  <c:v>5380261.8293101788</c:v>
                </c:pt>
                <c:pt idx="11">
                  <c:v>5826612.6000653505</c:v>
                </c:pt>
                <c:pt idx="12">
                  <c:v>6260433.988512516</c:v>
                </c:pt>
                <c:pt idx="13">
                  <c:v>6680547.4268798828</c:v>
                </c:pt>
                <c:pt idx="14">
                  <c:v>7085807.5008541346</c:v>
                </c:pt>
                <c:pt idx="15">
                  <c:v>7475106.4106603861</c:v>
                </c:pt>
                <c:pt idx="16">
                  <c:v>7847378.3374032974</c:v>
                </c:pt>
                <c:pt idx="17">
                  <c:v>8201603.6920717955</c:v>
                </c:pt>
                <c:pt idx="18">
                  <c:v>8536813.2247599363</c:v>
                </c:pt>
                <c:pt idx="19">
                  <c:v>8852091.9719582796</c:v>
                </c:pt>
                <c:pt idx="20">
                  <c:v>9146583.0202047825</c:v>
                </c:pt>
                <c:pt idx="21">
                  <c:v>9419491.0649645329</c:v>
                </c:pt>
                <c:pt idx="22">
                  <c:v>9670085.7443271875</c:v>
                </c:pt>
                <c:pt idx="23">
                  <c:v>9897704.7279880047</c:v>
                </c:pt>
                <c:pt idx="24">
                  <c:v>10101756.542963505</c:v>
                </c:pt>
                <c:pt idx="25">
                  <c:v>10281723.118647575</c:v>
                </c:pt>
                <c:pt idx="26">
                  <c:v>10437162.03508544</c:v>
                </c:pt>
                <c:pt idx="27">
                  <c:v>10567708.459726572</c:v>
                </c:pt>
                <c:pt idx="28">
                  <c:v>10673076.759460926</c:v>
                </c:pt>
                <c:pt idx="29">
                  <c:v>10753061.776348829</c:v>
                </c:pt>
                <c:pt idx="30">
                  <c:v>10380674.603629589</c:v>
                </c:pt>
                <c:pt idx="31">
                  <c:v>10017827.870206237</c:v>
                </c:pt>
                <c:pt idx="32">
                  <c:v>9664292.4199213982</c:v>
                </c:pt>
                <c:pt idx="33">
                  <c:v>9319844.4968944788</c:v>
                </c:pt>
                <c:pt idx="34">
                  <c:v>8984265.6193106174</c:v>
                </c:pt>
                <c:pt idx="35">
                  <c:v>8657342.4561448097</c:v>
                </c:pt>
                <c:pt idx="36">
                  <c:v>8338866.7067505121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E1-AA4B-82F9-5B1FE42A2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1159072"/>
        <c:axId val="187156063"/>
      </c:barChart>
      <c:catAx>
        <c:axId val="1801159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6063"/>
        <c:crosses val="autoZero"/>
        <c:auto val="1"/>
        <c:lblAlgn val="ctr"/>
        <c:lblOffset val="100"/>
        <c:noMultiLvlLbl val="0"/>
      </c:catAx>
      <c:valAx>
        <c:axId val="18715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5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</a:t>
            </a:r>
            <a:r>
              <a:rPr lang="en-US" baseline="0"/>
              <a:t> 450</a:t>
            </a:r>
          </a:p>
        </c:rich>
      </c:tx>
      <c:layout>
        <c:manualLayout>
          <c:xMode val="edge"/>
          <c:yMode val="edge"/>
          <c:x val="0.4261596675415573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'PSA 450'!$E$1</c:f>
              <c:strCache>
                <c:ptCount val="1"/>
                <c:pt idx="0">
                  <c:v>PAC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450'!$E$2:$E$361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16444198.730942369</c:v>
                </c:pt>
                <c:pt idx="34">
                  <c:v>15992967.345786572</c:v>
                </c:pt>
                <c:pt idx="35">
                  <c:v>15554010.580155015</c:v>
                </c:pt>
                <c:pt idx="36">
                  <c:v>15126996.885468662</c:v>
                </c:pt>
                <c:pt idx="37">
                  <c:v>14711603.616554141</c:v>
                </c:pt>
                <c:pt idx="38">
                  <c:v>14307516.793709993</c:v>
                </c:pt>
                <c:pt idx="39">
                  <c:v>13914430.871107042</c:v>
                </c:pt>
                <c:pt idx="40">
                  <c:v>13532048.511351705</c:v>
                </c:pt>
                <c:pt idx="41">
                  <c:v>13160080.366051316</c:v>
                </c:pt>
                <c:pt idx="42">
                  <c:v>12798244.862220824</c:v>
                </c:pt>
                <c:pt idx="43">
                  <c:v>12446267.9943766</c:v>
                </c:pt>
                <c:pt idx="44">
                  <c:v>12103883.122165859</c:v>
                </c:pt>
                <c:pt idx="45">
                  <c:v>11770830.7733863</c:v>
                </c:pt>
                <c:pt idx="46">
                  <c:v>11446858.452250183</c:v>
                </c:pt>
                <c:pt idx="47">
                  <c:v>11131720.45275712</c:v>
                </c:pt>
                <c:pt idx="48">
                  <c:v>10825177.677036583</c:v>
                </c:pt>
                <c:pt idx="49">
                  <c:v>10526997.458530724</c:v>
                </c:pt>
                <c:pt idx="50">
                  <c:v>10236953.389888883</c:v>
                </c:pt>
                <c:pt idx="51">
                  <c:v>9954825.1554451585</c:v>
                </c:pt>
                <c:pt idx="52">
                  <c:v>9680398.3681645393</c:v>
                </c:pt>
                <c:pt idx="53">
                  <c:v>9413464.4109297991</c:v>
                </c:pt>
                <c:pt idx="54">
                  <c:v>9153820.282063067</c:v>
                </c:pt>
                <c:pt idx="55">
                  <c:v>8901268.4449614882</c:v>
                </c:pt>
                <c:pt idx="56">
                  <c:v>8655616.6817445159</c:v>
                </c:pt>
                <c:pt idx="57">
                  <c:v>8416677.9508011341</c:v>
                </c:pt>
                <c:pt idx="58">
                  <c:v>8184270.2481364608</c:v>
                </c:pt>
                <c:pt idx="59">
                  <c:v>7958216.472415626</c:v>
                </c:pt>
                <c:pt idx="60">
                  <c:v>7738344.2936073542</c:v>
                </c:pt>
                <c:pt idx="61">
                  <c:v>7524486.0251302123</c:v>
                </c:pt>
                <c:pt idx="62">
                  <c:v>7316478.4994103909</c:v>
                </c:pt>
                <c:pt idx="63">
                  <c:v>7114162.9467592835</c:v>
                </c:pt>
                <c:pt idx="64">
                  <c:v>6917384.8774819374</c:v>
                </c:pt>
                <c:pt idx="65">
                  <c:v>6725993.9671322703</c:v>
                </c:pt>
                <c:pt idx="66">
                  <c:v>6539843.9448298216</c:v>
                </c:pt>
                <c:pt idx="67">
                  <c:v>6358792.4845581055</c:v>
                </c:pt>
                <c:pt idx="68">
                  <c:v>6182701.09936288</c:v>
                </c:pt>
                <c:pt idx="69">
                  <c:v>6011435.0383771062</c:v>
                </c:pt>
                <c:pt idx="70">
                  <c:v>5844863.1865927875</c:v>
                </c:pt>
                <c:pt idx="71">
                  <c:v>5682857.9673108459</c:v>
                </c:pt>
                <c:pt idx="72">
                  <c:v>5525295.2471948564</c:v>
                </c:pt>
                <c:pt idx="73">
                  <c:v>5372054.2438611388</c:v>
                </c:pt>
                <c:pt idx="74">
                  <c:v>5223017.4359367192</c:v>
                </c:pt>
                <c:pt idx="75">
                  <c:v>5078070.4755200148</c:v>
                </c:pt>
                <c:pt idx="76">
                  <c:v>4937102.1029803455</c:v>
                </c:pt>
                <c:pt idx="77">
                  <c:v>4800004.0640333891</c:v>
                </c:pt>
                <c:pt idx="78">
                  <c:v>4666671.0290333629</c:v>
                </c:pt>
                <c:pt idx="79">
                  <c:v>4537000.5144211948</c:v>
                </c:pt>
                <c:pt idx="80">
                  <c:v>4410892.8062727451</c:v>
                </c:pt>
                <c:pt idx="81">
                  <c:v>4288250.8858904541</c:v>
                </c:pt>
                <c:pt idx="82">
                  <c:v>4168980.3573842645</c:v>
                </c:pt>
                <c:pt idx="83">
                  <c:v>4052989.3771885335</c:v>
                </c:pt>
                <c:pt idx="84">
                  <c:v>3940188.5854641795</c:v>
                </c:pt>
                <c:pt idx="85">
                  <c:v>3830491.0393347442</c:v>
                </c:pt>
                <c:pt idx="86">
                  <c:v>3723812.1479085982</c:v>
                </c:pt>
                <c:pt idx="87">
                  <c:v>3620069.6090386957</c:v>
                </c:pt>
                <c:pt idx="88">
                  <c:v>3519183.3477747291</c:v>
                </c:pt>
                <c:pt idx="89">
                  <c:v>3421075.4564615935</c:v>
                </c:pt>
                <c:pt idx="90">
                  <c:v>3325670.1364409328</c:v>
                </c:pt>
                <c:pt idx="91">
                  <c:v>3232893.6413127184</c:v>
                </c:pt>
                <c:pt idx="92">
                  <c:v>3142674.2217154205</c:v>
                </c:pt>
                <c:pt idx="93">
                  <c:v>3054942.0715844035</c:v>
                </c:pt>
                <c:pt idx="94">
                  <c:v>2969629.2758488506</c:v>
                </c:pt>
                <c:pt idx="95">
                  <c:v>2886669.7595294565</c:v>
                </c:pt>
                <c:pt idx="96">
                  <c:v>2805999.2381985337</c:v>
                </c:pt>
                <c:pt idx="97">
                  <c:v>2727555.1697673202</c:v>
                </c:pt>
                <c:pt idx="98">
                  <c:v>2651276.707564503</c:v>
                </c:pt>
                <c:pt idx="99">
                  <c:v>2577104.6546716988</c:v>
                </c:pt>
                <c:pt idx="100">
                  <c:v>2504981.4194818735</c:v>
                </c:pt>
                <c:pt idx="101">
                  <c:v>2434850.9724493176</c:v>
                </c:pt>
                <c:pt idx="102">
                  <c:v>2366658.8039977401</c:v>
                </c:pt>
                <c:pt idx="103">
                  <c:v>2300351.8835571408</c:v>
                </c:pt>
                <c:pt idx="104">
                  <c:v>2235878.6196981668</c:v>
                </c:pt>
                <c:pt idx="105">
                  <c:v>2173188.8213354647</c:v>
                </c:pt>
                <c:pt idx="106">
                  <c:v>2112233.6599709839</c:v>
                </c:pt>
                <c:pt idx="107">
                  <c:v>2052965.6329498589</c:v>
                </c:pt>
                <c:pt idx="108">
                  <c:v>1995338.5277014822</c:v>
                </c:pt>
                <c:pt idx="109">
                  <c:v>1939307.3869398013</c:v>
                </c:pt>
                <c:pt idx="110">
                  <c:v>1884828.4747970924</c:v>
                </c:pt>
                <c:pt idx="111">
                  <c:v>1831859.2438661978</c:v>
                </c:pt>
                <c:pt idx="112">
                  <c:v>1780358.3031270355</c:v>
                </c:pt>
                <c:pt idx="113">
                  <c:v>1730285.3867339045</c:v>
                </c:pt>
                <c:pt idx="114">
                  <c:v>1681601.3236405253</c:v>
                </c:pt>
                <c:pt idx="115">
                  <c:v>1634268.0080400333</c:v>
                </c:pt>
                <c:pt idx="116">
                  <c:v>1588248.3705990314</c:v>
                </c:pt>
                <c:pt idx="117">
                  <c:v>1543506.3504635096</c:v>
                </c:pt>
                <c:pt idx="118">
                  <c:v>1500006.8680168539</c:v>
                </c:pt>
                <c:pt idx="119">
                  <c:v>1457715.7983690798</c:v>
                </c:pt>
                <c:pt idx="120">
                  <c:v>1416599.9455584809</c:v>
                </c:pt>
                <c:pt idx="121">
                  <c:v>1376627.017446056</c:v>
                </c:pt>
                <c:pt idx="122">
                  <c:v>1337765.6012845486</c:v>
                </c:pt>
                <c:pt idx="123">
                  <c:v>1299985.1399439946</c:v>
                </c:pt>
                <c:pt idx="124">
                  <c:v>1263255.9087760001</c:v>
                </c:pt>
                <c:pt idx="125">
                  <c:v>1227548.9931000918</c:v>
                </c:pt>
                <c:pt idx="126">
                  <c:v>1192836.2662950456</c:v>
                </c:pt>
                <c:pt idx="127">
                  <c:v>1159090.3684795201</c:v>
                </c:pt>
                <c:pt idx="128">
                  <c:v>1126284.6857655272</c:v>
                </c:pt>
                <c:pt idx="129">
                  <c:v>1094393.3300702199</c:v>
                </c:pt>
                <c:pt idx="130">
                  <c:v>1063391.1194704771</c:v>
                </c:pt>
                <c:pt idx="131">
                  <c:v>1033253.5590859875</c:v>
                </c:pt>
                <c:pt idx="132">
                  <c:v>1003956.8224766627</c:v>
                </c:pt>
                <c:pt idx="133">
                  <c:v>975477.73354056105</c:v>
                </c:pt>
                <c:pt idx="134">
                  <c:v>947793.74889914319</c:v>
                </c:pt>
                <c:pt idx="135">
                  <c:v>920882.9407563284</c:v>
                </c:pt>
                <c:pt idx="136">
                  <c:v>894723.98021924868</c:v>
                </c:pt>
                <c:pt idx="137">
                  <c:v>869296.12106797099</c:v>
                </c:pt>
                <c:pt idx="138">
                  <c:v>844579.18396219984</c:v>
                </c:pt>
                <c:pt idx="139">
                  <c:v>820553.54107347503</c:v>
                </c:pt>
                <c:pt idx="140">
                  <c:v>797200.1011309661</c:v>
                </c:pt>
                <c:pt idx="141">
                  <c:v>774500.29487064481</c:v>
                </c:pt>
                <c:pt idx="142">
                  <c:v>752436.06087595224</c:v>
                </c:pt>
                <c:pt idx="143">
                  <c:v>730989.83180040494</c:v>
                </c:pt>
                <c:pt idx="144">
                  <c:v>710144.52096136287</c:v>
                </c:pt>
                <c:pt idx="145">
                  <c:v>689883.50929513574</c:v>
                </c:pt>
                <c:pt idx="146">
                  <c:v>670190.63266389444</c:v>
                </c:pt>
                <c:pt idx="147">
                  <c:v>651050.16950470582</c:v>
                </c:pt>
                <c:pt idx="148">
                  <c:v>632446.82881174237</c:v>
                </c:pt>
                <c:pt idx="149">
                  <c:v>614365.73844251037</c:v>
                </c:pt>
                <c:pt idx="150">
                  <c:v>596792.4337397255</c:v>
                </c:pt>
                <c:pt idx="151">
                  <c:v>579712.84645992517</c:v>
                </c:pt>
                <c:pt idx="152">
                  <c:v>563113.29400101304</c:v>
                </c:pt>
                <c:pt idx="153">
                  <c:v>546980.46892049536</c:v>
                </c:pt>
                <c:pt idx="154">
                  <c:v>531301.42873660102</c:v>
                </c:pt>
                <c:pt idx="155">
                  <c:v>516063.58600478247</c:v>
                </c:pt>
                <c:pt idx="156">
                  <c:v>501254.69866215624</c:v>
                </c:pt>
                <c:pt idx="157">
                  <c:v>486862.86063270457</c:v>
                </c:pt>
                <c:pt idx="158">
                  <c:v>472876.49268615805</c:v>
                </c:pt>
                <c:pt idx="159">
                  <c:v>459284.33354400285</c:v>
                </c:pt>
                <c:pt idx="160">
                  <c:v>446075.43122552149</c:v>
                </c:pt>
                <c:pt idx="161">
                  <c:v>433239.13462794572</c:v>
                </c:pt>
                <c:pt idx="162">
                  <c:v>420765.08533400483</c:v>
                </c:pt>
                <c:pt idx="163">
                  <c:v>408643.20964103006</c:v>
                </c:pt>
                <c:pt idx="164">
                  <c:v>396863.71080548503</c:v>
                </c:pt>
                <c:pt idx="165">
                  <c:v>385417.06149730831</c:v>
                </c:pt>
                <c:pt idx="166">
                  <c:v>374293.99645821191</c:v>
                </c:pt>
                <c:pt idx="167">
                  <c:v>363485.50535864942</c:v>
                </c:pt>
                <c:pt idx="168">
                  <c:v>352982.82584805228</c:v>
                </c:pt>
                <c:pt idx="169">
                  <c:v>342777.43679304607</c:v>
                </c:pt>
                <c:pt idx="170">
                  <c:v>332861.05169871449</c:v>
                </c:pt>
                <c:pt idx="171">
                  <c:v>323225.61230793409</c:v>
                </c:pt>
                <c:pt idx="172">
                  <c:v>313863.28237396665</c:v>
                </c:pt>
                <c:pt idx="173">
                  <c:v>304766.44160171598</c:v>
                </c:pt>
                <c:pt idx="174">
                  <c:v>295927.67975303344</c:v>
                </c:pt>
                <c:pt idx="175">
                  <c:v>287339.79091172852</c:v>
                </c:pt>
                <c:pt idx="176">
                  <c:v>278995.76790386066</c:v>
                </c:pt>
                <c:pt idx="177">
                  <c:v>270888.7968693804</c:v>
                </c:pt>
                <c:pt idx="178">
                  <c:v>263012.2519807294</c:v>
                </c:pt>
                <c:pt idx="179">
                  <c:v>255359.69030466303</c:v>
                </c:pt>
                <c:pt idx="180">
                  <c:v>247924.8468034165</c:v>
                </c:pt>
                <c:pt idx="181">
                  <c:v>240701.62947131228</c:v>
                </c:pt>
                <c:pt idx="182">
                  <c:v>233684.11460340396</c:v>
                </c:pt>
                <c:pt idx="183">
                  <c:v>226866.54219229799</c:v>
                </c:pt>
                <c:pt idx="184">
                  <c:v>220243.31145001203</c:v>
                </c:pt>
                <c:pt idx="185">
                  <c:v>213808.97645127121</c:v>
                </c:pt>
                <c:pt idx="186">
                  <c:v>207558.24189504609</c:v>
                </c:pt>
                <c:pt idx="187">
                  <c:v>201485.95898118429</c:v>
                </c:pt>
                <c:pt idx="188">
                  <c:v>195587.12139895651</c:v>
                </c:pt>
                <c:pt idx="189">
                  <c:v>189856.86142456345</c:v>
                </c:pt>
                <c:pt idx="190">
                  <c:v>184290.44612460397</c:v>
                </c:pt>
                <c:pt idx="191">
                  <c:v>178883.27366274968</c:v>
                </c:pt>
                <c:pt idx="192">
                  <c:v>173630.86970666051</c:v>
                </c:pt>
                <c:pt idx="193">
                  <c:v>168528.88393265847</c:v>
                </c:pt>
                <c:pt idx="194">
                  <c:v>163573.0866253227</c:v>
                </c:pt>
                <c:pt idx="195">
                  <c:v>158759.36536960956</c:v>
                </c:pt>
                <c:pt idx="196">
                  <c:v>154083.72183283325</c:v>
                </c:pt>
                <c:pt idx="197">
                  <c:v>149542.26863424666</c:v>
                </c:pt>
                <c:pt idx="198">
                  <c:v>145131.22629973199</c:v>
                </c:pt>
                <c:pt idx="199">
                  <c:v>140846.92029935401</c:v>
                </c:pt>
                <c:pt idx="200">
                  <c:v>136685.77816554997</c:v>
                </c:pt>
                <c:pt idx="201">
                  <c:v>132644.32668973925</c:v>
                </c:pt>
                <c:pt idx="202">
                  <c:v>128719.18919526041</c:v>
                </c:pt>
                <c:pt idx="203">
                  <c:v>124907.082884565</c:v>
                </c:pt>
                <c:pt idx="204">
                  <c:v>121204.8162586675</c:v>
                </c:pt>
                <c:pt idx="205">
                  <c:v>117609.28660687665</c:v>
                </c:pt>
                <c:pt idx="206">
                  <c:v>114117.47756493092</c:v>
                </c:pt>
                <c:pt idx="207">
                  <c:v>110726.45673969202</c:v>
                </c:pt>
                <c:pt idx="208">
                  <c:v>107433.37339855079</c:v>
                </c:pt>
                <c:pt idx="209">
                  <c:v>104235.4562218613</c:v>
                </c:pt>
                <c:pt idx="210">
                  <c:v>101130.01111665089</c:v>
                </c:pt>
                <c:pt idx="211">
                  <c:v>98114.419089939445</c:v>
                </c:pt>
                <c:pt idx="212">
                  <c:v>95186.134180120192</c:v>
                </c:pt>
                <c:pt idx="213">
                  <c:v>92342.681444737129</c:v>
                </c:pt>
                <c:pt idx="214">
                  <c:v>89581.655003222171</c:v>
                </c:pt>
                <c:pt idx="215">
                  <c:v>86900.716133020818</c:v>
                </c:pt>
                <c:pt idx="216">
                  <c:v>84297.591417740565</c:v>
                </c:pt>
                <c:pt idx="217">
                  <c:v>81770.070945831947</c:v>
                </c:pt>
                <c:pt idx="218">
                  <c:v>79316.006558522116</c:v>
                </c:pt>
                <c:pt idx="219">
                  <c:v>76933.310145560186</c:v>
                </c:pt>
                <c:pt idx="220">
                  <c:v>74619.951987589709</c:v>
                </c:pt>
                <c:pt idx="221">
                  <c:v>72373.959143792745</c:v>
                </c:pt>
                <c:pt idx="222">
                  <c:v>70193.413883629721</c:v>
                </c:pt>
                <c:pt idx="223">
                  <c:v>68076.452161474619</c:v>
                </c:pt>
                <c:pt idx="224">
                  <c:v>66021.262132945238</c:v>
                </c:pt>
                <c:pt idx="225">
                  <c:v>64026.082711849129</c:v>
                </c:pt>
                <c:pt idx="226">
                  <c:v>62089.202166603412</c:v>
                </c:pt>
                <c:pt idx="227">
                  <c:v>60208.956755084218</c:v>
                </c:pt>
                <c:pt idx="228">
                  <c:v>58383.729396829149</c:v>
                </c:pt>
                <c:pt idx="229">
                  <c:v>56611.94838162302</c:v>
                </c:pt>
                <c:pt idx="230">
                  <c:v>54892.08611344127</c:v>
                </c:pt>
                <c:pt idx="231">
                  <c:v>53222.657888799673</c:v>
                </c:pt>
                <c:pt idx="232">
                  <c:v>51602.220708598383</c:v>
                </c:pt>
                <c:pt idx="233">
                  <c:v>50029.372122513829</c:v>
                </c:pt>
                <c:pt idx="234">
                  <c:v>48502.749105083989</c:v>
                </c:pt>
                <c:pt idx="235">
                  <c:v>47021.0269626074</c:v>
                </c:pt>
                <c:pt idx="236">
                  <c:v>45582.918270025169</c:v>
                </c:pt>
                <c:pt idx="237">
                  <c:v>44187.171836974565</c:v>
                </c:pt>
                <c:pt idx="238">
                  <c:v>42832.571702212794</c:v>
                </c:pt>
                <c:pt idx="239">
                  <c:v>41517.936155641219</c:v>
                </c:pt>
                <c:pt idx="240">
                  <c:v>40242.116787178908</c:v>
                </c:pt>
                <c:pt idx="241">
                  <c:v>39003.997561767697</c:v>
                </c:pt>
                <c:pt idx="242">
                  <c:v>37802.493919771165</c:v>
                </c:pt>
                <c:pt idx="243">
                  <c:v>36636.551902094157</c:v>
                </c:pt>
                <c:pt idx="244">
                  <c:v>35505.147299361997</c:v>
                </c:pt>
                <c:pt idx="245">
                  <c:v>34407.284824461327</c:v>
                </c:pt>
                <c:pt idx="246">
                  <c:v>33341.997307864018</c:v>
                </c:pt>
                <c:pt idx="247">
                  <c:v>32308.34491505241</c:v>
                </c:pt>
                <c:pt idx="248">
                  <c:v>31305.414385500946</c:v>
                </c:pt>
                <c:pt idx="249">
                  <c:v>30332.318292580778</c:v>
                </c:pt>
                <c:pt idx="250">
                  <c:v>29388.194323845208</c:v>
                </c:pt>
                <c:pt idx="251">
                  <c:v>28472.20458112855</c:v>
                </c:pt>
                <c:pt idx="252">
                  <c:v>27583.534899915801</c:v>
                </c:pt>
                <c:pt idx="253">
                  <c:v>26721.394187471597</c:v>
                </c:pt>
                <c:pt idx="254">
                  <c:v>25885.013779193047</c:v>
                </c:pt>
                <c:pt idx="255">
                  <c:v>25073.646812719759</c:v>
                </c:pt>
                <c:pt idx="256">
                  <c:v>24286.567619278096</c:v>
                </c:pt>
                <c:pt idx="257">
                  <c:v>23523.071131832083</c:v>
                </c:pt>
                <c:pt idx="258">
                  <c:v>22782.472309542121</c:v>
                </c:pt>
                <c:pt idx="259">
                  <c:v>22064.105578115443</c:v>
                </c:pt>
                <c:pt idx="260">
                  <c:v>21367.324285598355</c:v>
                </c:pt>
                <c:pt idx="261">
                  <c:v>20691.500173190143</c:v>
                </c:pt>
                <c:pt idx="262">
                  <c:v>20036.022860677214</c:v>
                </c:pt>
                <c:pt idx="263">
                  <c:v>19400.299346071552</c:v>
                </c:pt>
                <c:pt idx="264">
                  <c:v>18783.753519084072</c:v>
                </c:pt>
                <c:pt idx="265">
                  <c:v>18185.825688039244</c:v>
                </c:pt>
                <c:pt idx="266">
                  <c:v>17605.972119865299</c:v>
                </c:pt>
                <c:pt idx="267">
                  <c:v>17043.664592818997</c:v>
                </c:pt>
                <c:pt idx="268">
                  <c:v>16498.389961564855</c:v>
                </c:pt>
                <c:pt idx="269">
                  <c:v>15969.649734304112</c:v>
                </c:pt>
                <c:pt idx="270">
                  <c:v>15456.959661598899</c:v>
                </c:pt>
                <c:pt idx="271">
                  <c:v>14959.849336587184</c:v>
                </c:pt>
                <c:pt idx="272">
                  <c:v>14477.861806261004</c:v>
                </c:pt>
                <c:pt idx="273">
                  <c:v>14010.55319352384</c:v>
                </c:pt>
                <c:pt idx="274">
                  <c:v>13557.492329712957</c:v>
                </c:pt>
                <c:pt idx="275">
                  <c:v>13118.260397311533</c:v>
                </c:pt>
                <c:pt idx="276">
                  <c:v>12692.450582570455</c:v>
                </c:pt>
                <c:pt idx="277">
                  <c:v>12279.66773775703</c:v>
                </c:pt>
                <c:pt idx="278">
                  <c:v>11879.528052788111</c:v>
                </c:pt>
                <c:pt idx="279">
                  <c:v>11491.658735958626</c:v>
                </c:pt>
                <c:pt idx="280">
                  <c:v>11115.697703554237</c:v>
                </c:pt>
                <c:pt idx="281">
                  <c:v>10751.293278065219</c:v>
                </c:pt>
                <c:pt idx="282">
                  <c:v>10398.103894797503</c:v>
                </c:pt>
                <c:pt idx="283">
                  <c:v>10055.79781663022</c:v>
                </c:pt>
                <c:pt idx="284">
                  <c:v>9724.0528567028232</c:v>
                </c:pt>
                <c:pt idx="285">
                  <c:v>9402.5561088149843</c:v>
                </c:pt>
                <c:pt idx="286">
                  <c:v>9091.0036853249476</c:v>
                </c:pt>
                <c:pt idx="287">
                  <c:v>8789.1004623422923</c:v>
                </c:pt>
                <c:pt idx="288">
                  <c:v>8496.5598320074496</c:v>
                </c:pt>
                <c:pt idx="289">
                  <c:v>8213.1034616776742</c:v>
                </c:pt>
                <c:pt idx="290">
                  <c:v>7938.4610598108266</c:v>
                </c:pt>
                <c:pt idx="291">
                  <c:v>7672.3701483804907</c:v>
                </c:pt>
                <c:pt idx="292">
                  <c:v>7414.5758416264725</c:v>
                </c:pt>
                <c:pt idx="293">
                  <c:v>7164.8306309804029</c:v>
                </c:pt>
                <c:pt idx="294">
                  <c:v>6922.8941759852751</c:v>
                </c:pt>
                <c:pt idx="295">
                  <c:v>6688.5331010502123</c:v>
                </c:pt>
                <c:pt idx="296">
                  <c:v>6461.5207978781837</c:v>
                </c:pt>
                <c:pt idx="297">
                  <c:v>6241.6372334075568</c:v>
                </c:pt>
                <c:pt idx="298">
                  <c:v>6028.6687631211826</c:v>
                </c:pt>
                <c:pt idx="299">
                  <c:v>5822.4079495666083</c:v>
                </c:pt>
                <c:pt idx="300">
                  <c:v>5622.6533859528136</c:v>
                </c:pt>
                <c:pt idx="301">
                  <c:v>5429.2095246771351</c:v>
                </c:pt>
                <c:pt idx="302">
                  <c:v>5241.8865106463491</c:v>
                </c:pt>
                <c:pt idx="303">
                  <c:v>5060.5000192660809</c:v>
                </c:pt>
                <c:pt idx="304">
                  <c:v>4884.8710989577521</c:v>
                </c:pt>
                <c:pt idx="305">
                  <c:v>4714.8260180917423</c:v>
                </c:pt>
                <c:pt idx="306">
                  <c:v>4550.196116204228</c:v>
                </c:pt>
                <c:pt idx="307">
                  <c:v>4390.8176593813987</c:v>
                </c:pt>
                <c:pt idx="308">
                  <c:v>4236.5316997039481</c:v>
                </c:pt>
                <c:pt idx="309">
                  <c:v>4087.1839386230859</c:v>
                </c:pt>
                <c:pt idx="310">
                  <c:v>3942.6245941799862</c:v>
                </c:pt>
                <c:pt idx="311">
                  <c:v>3802.7082719403697</c:v>
                </c:pt>
                <c:pt idx="312">
                  <c:v>3667.2938395622477</c:v>
                </c:pt>
                <c:pt idx="313">
                  <c:v>3536.244304879554</c:v>
                </c:pt>
                <c:pt idx="314">
                  <c:v>3409.4266974136699</c:v>
                </c:pt>
                <c:pt idx="315">
                  <c:v>3286.7119532156066</c:v>
                </c:pt>
                <c:pt idx="316">
                  <c:v>3167.9748029440889</c:v>
                </c:pt>
                <c:pt idx="317">
                  <c:v>3053.0936630943179</c:v>
                </c:pt>
                <c:pt idx="318">
                  <c:v>2941.9505302847683</c:v>
                </c:pt>
                <c:pt idx="319">
                  <c:v>2834.430878524101</c:v>
                </c:pt>
                <c:pt idx="320">
                  <c:v>2730.4235593644989</c:v>
                </c:pt>
                <c:pt idx="321">
                  <c:v>2629.8207048759941</c:v>
                </c:pt>
                <c:pt idx="322">
                  <c:v>2532.5176333488125</c:v>
                </c:pt>
                <c:pt idx="323">
                  <c:v>2438.4127576596438</c:v>
                </c:pt>
                <c:pt idx="324">
                  <c:v>2347.407496218606</c:v>
                </c:pt>
                <c:pt idx="325">
                  <c:v>2259.4061864333053</c:v>
                </c:pt>
                <c:pt idx="326">
                  <c:v>2174.3160006124963</c:v>
                </c:pt>
                <c:pt idx="327">
                  <c:v>2092.0468642475098</c:v>
                </c:pt>
                <c:pt idx="328">
                  <c:v>2012.511376601753</c:v>
                </c:pt>
                <c:pt idx="329">
                  <c:v>1935.6247335450644</c:v>
                </c:pt>
                <c:pt idx="330">
                  <c:v>1861.3046525708305</c:v>
                </c:pt>
                <c:pt idx="331">
                  <c:v>1789.4712999344447</c:v>
                </c:pt>
                <c:pt idx="332">
                  <c:v>1720.0472198538373</c:v>
                </c:pt>
                <c:pt idx="333">
                  <c:v>1652.9572657158242</c:v>
                </c:pt>
                <c:pt idx="334">
                  <c:v>1588.1285332305888</c:v>
                </c:pt>
                <c:pt idx="335">
                  <c:v>1525.4902954818317</c:v>
                </c:pt>
                <c:pt idx="336">
                  <c:v>1464.9739398176098</c:v>
                </c:pt>
                <c:pt idx="337">
                  <c:v>1406.5129065323454</c:v>
                </c:pt>
                <c:pt idx="338">
                  <c:v>1350.0426292896882</c:v>
                </c:pt>
                <c:pt idx="339">
                  <c:v>1295.5004772356151</c:v>
                </c:pt>
                <c:pt idx="340">
                  <c:v>1242.8256987577915</c:v>
                </c:pt>
                <c:pt idx="341">
                  <c:v>1191.9593668424714</c:v>
                </c:pt>
                <c:pt idx="342">
                  <c:v>1142.8443259860342</c:v>
                </c:pt>
                <c:pt idx="343">
                  <c:v>1095.4251406154708</c:v>
                </c:pt>
                <c:pt idx="344">
                  <c:v>1049.648044979278</c:v>
                </c:pt>
                <c:pt idx="345">
                  <c:v>1005.4608944631073</c:v>
                </c:pt>
                <c:pt idx="346">
                  <c:v>962.81311829431252</c:v>
                </c:pt>
                <c:pt idx="347">
                  <c:v>921.65567359365195</c:v>
                </c:pt>
                <c:pt idx="348">
                  <c:v>881.94100073756726</c:v>
                </c:pt>
                <c:pt idx="349">
                  <c:v>843.62297999483872</c:v>
                </c:pt>
                <c:pt idx="350">
                  <c:v>806.65688940053951</c:v>
                </c:pt>
                <c:pt idx="351">
                  <c:v>770.99936383373006</c:v>
                </c:pt>
                <c:pt idx="352">
                  <c:v>736.60835526405481</c:v>
                </c:pt>
                <c:pt idx="353">
                  <c:v>703.44309413563269</c:v>
                </c:pt>
                <c:pt idx="354">
                  <c:v>671.46405185559297</c:v>
                </c:pt>
                <c:pt idx="355">
                  <c:v>640.63290435588942</c:v>
                </c:pt>
                <c:pt idx="356">
                  <c:v>610.91249669908348</c:v>
                </c:pt>
                <c:pt idx="357">
                  <c:v>582.26680869786833</c:v>
                </c:pt>
                <c:pt idx="358">
                  <c:v>554.66092152109945</c:v>
                </c:pt>
                <c:pt idx="359">
                  <c:v>528.06098525610173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9-B74D-B494-CF14F68C2ADD}"/>
            </c:ext>
          </c:extLst>
        </c:ser>
        <c:ser>
          <c:idx val="1"/>
          <c:order val="1"/>
          <c:tx>
            <c:strRef>
              <c:f>'PSA 450'!$F$1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450'!$F$2:$F$361</c:f>
              <c:numCache>
                <c:formatCode>"$"#,##0</c:formatCode>
                <c:ptCount val="360"/>
                <c:pt idx="0">
                  <c:v>585328.31099390984</c:v>
                </c:pt>
                <c:pt idx="1">
                  <c:v>1172647.301294446</c:v>
                </c:pt>
                <c:pt idx="2">
                  <c:v>1760368.3149725199</c:v>
                </c:pt>
                <c:pt idx="3">
                  <c:v>2346878.4800560474</c:v>
                </c:pt>
                <c:pt idx="4">
                  <c:v>2930546.4501502514</c:v>
                </c:pt>
                <c:pt idx="5">
                  <c:v>3509728.3578724861</c:v>
                </c:pt>
                <c:pt idx="6">
                  <c:v>4082773.9550430775</c:v>
                </c:pt>
                <c:pt idx="7">
                  <c:v>4648032.912732482</c:v>
                </c:pt>
                <c:pt idx="8">
                  <c:v>5203861.2525265217</c:v>
                </c:pt>
                <c:pt idx="9">
                  <c:v>5748627.8787548542</c:v>
                </c:pt>
                <c:pt idx="10">
                  <c:v>6280721.1799763441</c:v>
                </c:pt>
                <c:pt idx="11">
                  <c:v>6798555.6666992903</c:v>
                </c:pt>
                <c:pt idx="12">
                  <c:v>7300578.6112006903</c:v>
                </c:pt>
                <c:pt idx="13">
                  <c:v>7785276.654361248</c:v>
                </c:pt>
                <c:pt idx="14">
                  <c:v>8251182.3437080383</c:v>
                </c:pt>
                <c:pt idx="15">
                  <c:v>8696880.5663391352</c:v>
                </c:pt>
                <c:pt idx="16">
                  <c:v>9121014.8401231766</c:v>
                </c:pt>
                <c:pt idx="17">
                  <c:v>9522293.4265084267</c:v>
                </c:pt>
                <c:pt idx="18">
                  <c:v>9899495.2284857035</c:v>
                </c:pt>
                <c:pt idx="19">
                  <c:v>10251475.437688589</c:v>
                </c:pt>
                <c:pt idx="20">
                  <c:v>10577170.895336032</c:v>
                </c:pt>
                <c:pt idx="21">
                  <c:v>10875605.132679105</c:v>
                </c:pt>
                <c:pt idx="22">
                  <c:v>11145893.057848334</c:v>
                </c:pt>
                <c:pt idx="23">
                  <c:v>11387245.257498264</c:v>
                </c:pt>
                <c:pt idx="24">
                  <c:v>11598971.883374214</c:v>
                </c:pt>
                <c:pt idx="25">
                  <c:v>11780486.095941424</c:v>
                </c:pt>
                <c:pt idx="26">
                  <c:v>11931307.039452434</c:v>
                </c:pt>
                <c:pt idx="27">
                  <c:v>12051062.325290799</c:v>
                </c:pt>
                <c:pt idx="28">
                  <c:v>12139490.003144979</c:v>
                </c:pt>
                <c:pt idx="29">
                  <c:v>12196440.002438664</c:v>
                </c:pt>
                <c:pt idx="30">
                  <c:v>11728426.05749166</c:v>
                </c:pt>
                <c:pt idx="31">
                  <c:v>11273912.888747692</c:v>
                </c:pt>
                <c:pt idx="32">
                  <c:v>10832531.844063759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D9-B74D-B494-CF14F68C2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254015"/>
        <c:axId val="186182031"/>
      </c:barChart>
      <c:catAx>
        <c:axId val="18625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82031"/>
        <c:crosses val="autoZero"/>
        <c:auto val="1"/>
        <c:lblAlgn val="ctr"/>
        <c:lblOffset val="100"/>
        <c:noMultiLvlLbl val="0"/>
      </c:catAx>
      <c:valAx>
        <c:axId val="18618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5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 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'PSA 500'!$E$1</c:f>
              <c:strCache>
                <c:ptCount val="1"/>
                <c:pt idx="0">
                  <c:v>PAC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500'!$E$2:$E$361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19116786.724494934</c:v>
                </c:pt>
                <c:pt idx="31">
                  <c:v>18527063.220376015</c:v>
                </c:pt>
                <c:pt idx="32">
                  <c:v>17955406.532202244</c:v>
                </c:pt>
                <c:pt idx="33">
                  <c:v>17401266.333097577</c:v>
                </c:pt>
                <c:pt idx="34">
                  <c:v>16864108.978735209</c:v>
                </c:pt>
                <c:pt idx="35">
                  <c:v>16343417.003691673</c:v>
                </c:pt>
                <c:pt idx="36">
                  <c:v>15838688.632957399</c:v>
                </c:pt>
                <c:pt idx="37">
                  <c:v>15349437.308141947</c:v>
                </c:pt>
                <c:pt idx="38">
                  <c:v>14875191.22793591</c:v>
                </c:pt>
                <c:pt idx="39">
                  <c:v>14415492.902400553</c:v>
                </c:pt>
                <c:pt idx="40">
                  <c:v>13969898.720674157</c:v>
                </c:pt>
                <c:pt idx="41">
                  <c:v>13537978.531685889</c:v>
                </c:pt>
                <c:pt idx="42">
                  <c:v>13119315.237493634</c:v>
                </c:pt>
                <c:pt idx="43">
                  <c:v>12713504.398862064</c:v>
                </c:pt>
                <c:pt idx="44">
                  <c:v>12320153.852716565</c:v>
                </c:pt>
                <c:pt idx="45">
                  <c:v>11938883.341115534</c:v>
                </c:pt>
                <c:pt idx="46">
                  <c:v>11569324.151394188</c:v>
                </c:pt>
                <c:pt idx="47">
                  <c:v>11211118.767147958</c:v>
                </c:pt>
                <c:pt idx="48">
                  <c:v>10863920.529725015</c:v>
                </c:pt>
                <c:pt idx="49">
                  <c:v>10527393.30991739</c:v>
                </c:pt>
                <c:pt idx="50">
                  <c:v>10201211.189541698</c:v>
                </c:pt>
                <c:pt idx="51">
                  <c:v>9885058.1526118517</c:v>
                </c:pt>
                <c:pt idx="52">
                  <c:v>9578627.7858190536</c:v>
                </c:pt>
                <c:pt idx="53">
                  <c:v>9281622.9880359173</c:v>
                </c:pt>
                <c:pt idx="54">
                  <c:v>8993755.6885755062</c:v>
                </c:pt>
                <c:pt idx="55">
                  <c:v>8714746.5739418268</c:v>
                </c:pt>
                <c:pt idx="56">
                  <c:v>8444324.8228179216</c:v>
                </c:pt>
                <c:pt idx="57">
                  <c:v>8182227.8490414619</c:v>
                </c:pt>
                <c:pt idx="58">
                  <c:v>7928201.0523299873</c:v>
                </c:pt>
                <c:pt idx="59">
                  <c:v>7681997.5765229166</c:v>
                </c:pt>
                <c:pt idx="60">
                  <c:v>7443378.0751127601</c:v>
                </c:pt>
                <c:pt idx="61">
                  <c:v>7212110.4838486016</c:v>
                </c:pt>
                <c:pt idx="62">
                  <c:v>6987969.8001970351</c:v>
                </c:pt>
                <c:pt idx="63">
                  <c:v>6770737.8694567978</c:v>
                </c:pt>
                <c:pt idx="64">
                  <c:v>6560203.1773251593</c:v>
                </c:pt>
                <c:pt idx="65">
                  <c:v>6356160.6487226784</c:v>
                </c:pt>
                <c:pt idx="66">
                  <c:v>6158411.4526887238</c:v>
                </c:pt>
                <c:pt idx="67">
                  <c:v>5966762.8131649792</c:v>
                </c:pt>
                <c:pt idx="68">
                  <c:v>5781027.8254885077</c:v>
                </c:pt>
                <c:pt idx="69">
                  <c:v>5601025.2784252167</c:v>
                </c:pt>
                <c:pt idx="70">
                  <c:v>5426579.481574595</c:v>
                </c:pt>
                <c:pt idx="71">
                  <c:v>5257520.0979855657</c:v>
                </c:pt>
                <c:pt idx="72">
                  <c:v>5093681.9818267226</c:v>
                </c:pt>
                <c:pt idx="73">
                  <c:v>4934905.0209573209</c:v>
                </c:pt>
                <c:pt idx="74">
                  <c:v>4781033.9842543602</c:v>
                </c:pt>
                <c:pt idx="75">
                  <c:v>4631918.3735491037</c:v>
                </c:pt>
                <c:pt idx="76">
                  <c:v>4487412.2800379694</c:v>
                </c:pt>
                <c:pt idx="77">
                  <c:v>4347374.2450298369</c:v>
                </c:pt>
                <c:pt idx="78">
                  <c:v>4211667.1249018162</c:v>
                </c:pt>
                <c:pt idx="79">
                  <c:v>4080157.960134998</c:v>
                </c:pt>
                <c:pt idx="80">
                  <c:v>3952717.8483085334</c:v>
                </c:pt>
                <c:pt idx="81">
                  <c:v>3829221.8209319264</c:v>
                </c:pt>
                <c:pt idx="82">
                  <c:v>3709548.7240007967</c:v>
                </c:pt>
                <c:pt idx="83">
                  <c:v>3593581.1021631956</c:v>
                </c:pt>
                <c:pt idx="84">
                  <c:v>3481205.086388588</c:v>
                </c:pt>
                <c:pt idx="85">
                  <c:v>3372310.2850329876</c:v>
                </c:pt>
                <c:pt idx="86">
                  <c:v>3266789.6781989485</c:v>
                </c:pt>
                <c:pt idx="87">
                  <c:v>3164539.5152902305</c:v>
                </c:pt>
                <c:pt idx="88">
                  <c:v>3065459.215665549</c:v>
                </c:pt>
                <c:pt idx="89">
                  <c:v>2969451.2722978145</c:v>
                </c:pt>
                <c:pt idx="90">
                  <c:v>2876421.1583481729</c:v>
                </c:pt>
                <c:pt idx="91">
                  <c:v>2786277.2365668565</c:v>
                </c:pt>
                <c:pt idx="92">
                  <c:v>2698930.6714363694</c:v>
                </c:pt>
                <c:pt idx="93">
                  <c:v>2614295.3439731151</c:v>
                </c:pt>
                <c:pt idx="94">
                  <c:v>2532287.7691087723</c:v>
                </c:pt>
                <c:pt idx="95">
                  <c:v>2452827.0155722946</c:v>
                </c:pt>
                <c:pt idx="96">
                  <c:v>2375834.6281978488</c:v>
                </c:pt>
                <c:pt idx="97">
                  <c:v>2301234.5525855422</c:v>
                </c:pt>
                <c:pt idx="98">
                  <c:v>2228953.0620436519</c:v>
                </c:pt>
                <c:pt idx="99">
                  <c:v>2158918.6867438778</c:v>
                </c:pt>
                <c:pt idx="100">
                  <c:v>2091062.1450222358</c:v>
                </c:pt>
                <c:pt idx="101">
                  <c:v>2025316.2767620385</c:v>
                </c:pt>
                <c:pt idx="102">
                  <c:v>1961615.9787945002</c:v>
                </c:pt>
                <c:pt idx="103">
                  <c:v>1899898.1422577724</c:v>
                </c:pt>
                <c:pt idx="104">
                  <c:v>1840101.591853939</c:v>
                </c:pt>
                <c:pt idx="105">
                  <c:v>1782167.0269474685</c:v>
                </c:pt>
                <c:pt idx="106">
                  <c:v>1726036.9644493759</c:v>
                </c:pt>
                <c:pt idx="107">
                  <c:v>1671655.6834328398</c:v>
                </c:pt>
                <c:pt idx="108">
                  <c:v>1618969.1714285687</c:v>
                </c:pt>
                <c:pt idx="109">
                  <c:v>1567925.0723486841</c:v>
                </c:pt>
                <c:pt idx="110">
                  <c:v>1518472.635990195</c:v>
                </c:pt>
                <c:pt idx="111">
                  <c:v>1470562.669070363</c:v>
                </c:pt>
                <c:pt idx="112">
                  <c:v>1424147.4877474308</c:v>
                </c:pt>
                <c:pt idx="113">
                  <c:v>1379180.8715822846</c:v>
                </c:pt>
                <c:pt idx="114">
                  <c:v>1335618.018897064</c:v>
                </c:pt>
                <c:pt idx="115">
                  <c:v>1293415.5034887046</c:v>
                </c:pt>
                <c:pt idx="116">
                  <c:v>1252531.2326565832</c:v>
                </c:pt>
                <c:pt idx="117">
                  <c:v>1212924.4065042734</c:v>
                </c:pt>
                <c:pt idx="118">
                  <c:v>1174555.4784771428</c:v>
                </c:pt>
                <c:pt idx="119">
                  <c:v>1137386.1170983091</c:v>
                </c:pt>
                <c:pt idx="120">
                  <c:v>1101379.1688666753</c:v>
                </c:pt>
                <c:pt idx="121">
                  <c:v>1066498.6222820617</c:v>
                </c:pt>
                <c:pt idx="122">
                  <c:v>1032709.5729632638</c:v>
                </c:pt>
                <c:pt idx="123">
                  <c:v>999978.18982588127</c:v>
                </c:pt>
                <c:pt idx="124">
                  <c:v>968271.6822880134</c:v>
                </c:pt>
                <c:pt idx="125">
                  <c:v>937558.26847270131</c:v>
                </c:pt>
                <c:pt idx="126">
                  <c:v>907807.14437684044</c:v>
                </c:pt>
                <c:pt idx="127">
                  <c:v>878988.45397751406</c:v>
                </c:pt>
                <c:pt idx="128">
                  <c:v>851073.26024709642</c:v>
                </c:pt>
                <c:pt idx="129">
                  <c:v>824033.51704995707</c:v>
                </c:pt>
                <c:pt idx="130">
                  <c:v>797842.04189382121</c:v>
                </c:pt>
                <c:pt idx="131">
                  <c:v>772472.48950999603</c:v>
                </c:pt>
                <c:pt idx="132">
                  <c:v>747899.32623741403</c:v>
                </c:pt>
                <c:pt idx="133">
                  <c:v>724097.80518604815</c:v>
                </c:pt>
                <c:pt idx="134">
                  <c:v>701043.94215625152</c:v>
                </c:pt>
                <c:pt idx="135">
                  <c:v>678714.49229088798</c:v>
                </c:pt>
                <c:pt idx="136">
                  <c:v>657086.92743829265</c:v>
                </c:pt>
                <c:pt idx="137">
                  <c:v>636139.41420443729</c:v>
                </c:pt>
                <c:pt idx="138">
                  <c:v>615850.7926733233</c:v>
                </c:pt>
                <c:pt idx="139">
                  <c:v>596200.55577556416</c:v>
                </c:pt>
                <c:pt idx="140">
                  <c:v>577168.82928515226</c:v>
                </c:pt>
                <c:pt idx="141">
                  <c:v>558736.35242595151</c:v>
                </c:pt>
                <c:pt idx="142">
                  <c:v>540884.45906871557</c:v>
                </c:pt>
                <c:pt idx="143">
                  <c:v>523595.05950132757</c:v>
                </c:pt>
                <c:pt idx="144">
                  <c:v>506850.62275455706</c:v>
                </c:pt>
                <c:pt idx="145">
                  <c:v>490634.15946655162</c:v>
                </c:pt>
                <c:pt idx="146">
                  <c:v>474929.20526979491</c:v>
                </c:pt>
                <c:pt idx="147">
                  <c:v>459719.80468457937</c:v>
                </c:pt>
                <c:pt idx="148">
                  <c:v>444990.49550371803</c:v>
                </c:pt>
                <c:pt idx="149">
                  <c:v>430726.29365346394</c:v>
                </c:pt>
                <c:pt idx="150">
                  <c:v>416912.67851640657</c:v>
                </c:pt>
                <c:pt idx="151">
                  <c:v>403535.57870201953</c:v>
                </c:pt>
                <c:pt idx="152">
                  <c:v>390581.35825154558</c:v>
                </c:pt>
                <c:pt idx="153">
                  <c:v>378036.80326388776</c:v>
                </c:pt>
                <c:pt idx="154">
                  <c:v>365889.10892975703</c:v>
                </c:pt>
                <c:pt idx="155">
                  <c:v>354125.86696165055</c:v>
                </c:pt>
                <c:pt idx="156">
                  <c:v>342735.05340772122</c:v>
                </c:pt>
                <c:pt idx="157">
                  <c:v>331705.01683776081</c:v>
                </c:pt>
                <c:pt idx="158">
                  <c:v>321024.46689008176</c:v>
                </c:pt>
                <c:pt idx="159">
                  <c:v>310682.46316833049</c:v>
                </c:pt>
                <c:pt idx="160">
                  <c:v>300668.40447747335</c:v>
                </c:pt>
                <c:pt idx="161">
                  <c:v>290972.01838885993</c:v>
                </c:pt>
                <c:pt idx="162">
                  <c:v>281583.3511241395</c:v>
                </c:pt>
                <c:pt idx="163">
                  <c:v>272492.75774852559</c:v>
                </c:pt>
                <c:pt idx="164">
                  <c:v>263690.89266383741</c:v>
                </c:pt>
                <c:pt idx="165">
                  <c:v>255168.70039234962</c:v>
                </c:pt>
                <c:pt idx="166">
                  <c:v>246917.40664248355</c:v>
                </c:pt>
                <c:pt idx="167">
                  <c:v>238928.50964783132</c:v>
                </c:pt>
                <c:pt idx="168">
                  <c:v>231193.77177122235</c:v>
                </c:pt>
                <c:pt idx="169">
                  <c:v>223705.21136567928</c:v>
                </c:pt>
                <c:pt idx="170">
                  <c:v>216455.09488451853</c:v>
                </c:pt>
                <c:pt idx="171">
                  <c:v>209435.92923298385</c:v>
                </c:pt>
                <c:pt idx="172">
                  <c:v>202640.45435407292</c:v>
                </c:pt>
                <c:pt idx="173">
                  <c:v>196061.63604141772</c:v>
                </c:pt>
                <c:pt idx="174">
                  <c:v>189692.65897229034</c:v>
                </c:pt>
                <c:pt idx="175">
                  <c:v>183526.91995408572</c:v>
                </c:pt>
                <c:pt idx="176">
                  <c:v>177558.02137766685</c:v>
                </c:pt>
                <c:pt idx="177">
                  <c:v>171779.76487143245</c:v>
                </c:pt>
                <c:pt idx="178">
                  <c:v>166186.1451498447</c:v>
                </c:pt>
                <c:pt idx="179">
                  <c:v>160771.34405053221</c:v>
                </c:pt>
                <c:pt idx="180">
                  <c:v>155529.72475430835</c:v>
                </c:pt>
                <c:pt idx="181">
                  <c:v>150455.82618237287</c:v>
                </c:pt>
                <c:pt idx="182">
                  <c:v>145544.3575654556</c:v>
                </c:pt>
                <c:pt idx="183">
                  <c:v>140790.19317950914</c:v>
                </c:pt>
                <c:pt idx="184">
                  <c:v>136188.36724300543</c:v>
                </c:pt>
                <c:pt idx="185">
                  <c:v>131734.06897081807</c:v>
                </c:pt>
                <c:pt idx="186">
                  <c:v>127422.63777993433</c:v>
                </c:pt>
                <c:pt idx="187">
                  <c:v>123249.55864239577</c:v>
                </c:pt>
                <c:pt idx="188">
                  <c:v>119210.45758092543</c:v>
                </c:pt>
                <c:pt idx="189">
                  <c:v>115301.09730292857</c:v>
                </c:pt>
                <c:pt idx="190">
                  <c:v>111517.37296860619</c:v>
                </c:pt>
                <c:pt idx="191">
                  <c:v>107855.3080891422</c:v>
                </c:pt>
                <c:pt idx="192">
                  <c:v>104311.050550899</c:v>
                </c:pt>
                <c:pt idx="193">
                  <c:v>100880.86876189429</c:v>
                </c:pt>
                <c:pt idx="194">
                  <c:v>97561.147916691843</c:v>
                </c:pt>
                <c:pt idx="195">
                  <c:v>94348.386376231443</c:v>
                </c:pt>
                <c:pt idx="196">
                  <c:v>91239.192158931866</c:v>
                </c:pt>
                <c:pt idx="197">
                  <c:v>88230.279539803974</c:v>
                </c:pt>
                <c:pt idx="198">
                  <c:v>85318.465754186735</c:v>
                </c:pt>
                <c:pt idx="199">
                  <c:v>82500.667802932207</c:v>
                </c:pt>
                <c:pt idx="200">
                  <c:v>79773.899355948903</c:v>
                </c:pt>
                <c:pt idx="201">
                  <c:v>77135.267751082778</c:v>
                </c:pt>
                <c:pt idx="202">
                  <c:v>74581.97108541429</c:v>
                </c:pt>
                <c:pt idx="203">
                  <c:v>72111.295396163128</c:v>
                </c:pt>
                <c:pt idx="204">
                  <c:v>69720.611928443424</c:v>
                </c:pt>
                <c:pt idx="205">
                  <c:v>67407.374487211462</c:v>
                </c:pt>
                <c:pt idx="206">
                  <c:v>65169.11687083845</c:v>
                </c:pt>
                <c:pt idx="207">
                  <c:v>63003.450383808697</c:v>
                </c:pt>
                <c:pt idx="208">
                  <c:v>60908.061426099855</c:v>
                </c:pt>
                <c:pt idx="209">
                  <c:v>58880.709156930447</c:v>
                </c:pt>
                <c:pt idx="210">
                  <c:v>56919.22323057265</c:v>
                </c:pt>
                <c:pt idx="211">
                  <c:v>55021.501602016622</c:v>
                </c:pt>
                <c:pt idx="212">
                  <c:v>53185.508400383638</c:v>
                </c:pt>
                <c:pt idx="213">
                  <c:v>51409.271867960459</c:v>
                </c:pt>
                <c:pt idx="214">
                  <c:v>49690.88236289029</c:v>
                </c:pt>
                <c:pt idx="215">
                  <c:v>48028.490423527081</c:v>
                </c:pt>
                <c:pt idx="216">
                  <c:v>46420.304892604239</c:v>
                </c:pt>
                <c:pt idx="217">
                  <c:v>44864.591099340934</c:v>
                </c:pt>
                <c:pt idx="218">
                  <c:v>43359.669097751146</c:v>
                </c:pt>
                <c:pt idx="219">
                  <c:v>41903.911959386198</c:v>
                </c:pt>
                <c:pt idx="220">
                  <c:v>40495.744118883507</c:v>
                </c:pt>
                <c:pt idx="221">
                  <c:v>39133.639770669164</c:v>
                </c:pt>
                <c:pt idx="222">
                  <c:v>37816.121315258555</c:v>
                </c:pt>
                <c:pt idx="223">
                  <c:v>36541.757853633375</c:v>
                </c:pt>
                <c:pt idx="224">
                  <c:v>35309.163728204672</c:v>
                </c:pt>
                <c:pt idx="225">
                  <c:v>34116.997108950396</c:v>
                </c:pt>
                <c:pt idx="226">
                  <c:v>32963.958623323706</c:v>
                </c:pt>
                <c:pt idx="227">
                  <c:v>31848.790028597112</c:v>
                </c:pt>
                <c:pt idx="228">
                  <c:v>30770.272925327416</c:v>
                </c:pt>
                <c:pt idx="229">
                  <c:v>29727.227510692785</c:v>
                </c:pt>
                <c:pt idx="230">
                  <c:v>28718.511370460968</c:v>
                </c:pt>
                <c:pt idx="231">
                  <c:v>27743.018308405997</c:v>
                </c:pt>
                <c:pt idx="232">
                  <c:v>26799.677212028531</c:v>
                </c:pt>
                <c:pt idx="233">
                  <c:v>25887.450953450752</c:v>
                </c:pt>
                <c:pt idx="234">
                  <c:v>25005.335324411397</c:v>
                </c:pt>
                <c:pt idx="235">
                  <c:v>24152.358004310052</c:v>
                </c:pt>
                <c:pt idx="236">
                  <c:v>23327.577560278936</c:v>
                </c:pt>
                <c:pt idx="237">
                  <c:v>22530.082478305674</c:v>
                </c:pt>
                <c:pt idx="238">
                  <c:v>21758.990224439418</c:v>
                </c:pt>
                <c:pt idx="239">
                  <c:v>21013.446335160639</c:v>
                </c:pt>
                <c:pt idx="240">
                  <c:v>20292.623536012601</c:v>
                </c:pt>
                <c:pt idx="241">
                  <c:v>19595.720887630247</c:v>
                </c:pt>
                <c:pt idx="242">
                  <c:v>18921.962958310207</c:v>
                </c:pt>
                <c:pt idx="243">
                  <c:v>18270.59902231337</c:v>
                </c:pt>
                <c:pt idx="244">
                  <c:v>17640.902283106931</c:v>
                </c:pt>
                <c:pt idx="245">
                  <c:v>17032.169120764534</c:v>
                </c:pt>
                <c:pt idx="246">
                  <c:v>16443.718362800428</c:v>
                </c:pt>
                <c:pt idx="247">
                  <c:v>15874.89057768666</c:v>
                </c:pt>
                <c:pt idx="248">
                  <c:v>15325.047390383552</c:v>
                </c:pt>
                <c:pt idx="249">
                  <c:v>14793.570819178189</c:v>
                </c:pt>
                <c:pt idx="250">
                  <c:v>14279.862633189361</c:v>
                </c:pt>
                <c:pt idx="251">
                  <c:v>13783.343729892687</c:v>
                </c:pt>
                <c:pt idx="252">
                  <c:v>13303.453532049316</c:v>
                </c:pt>
                <c:pt idx="253">
                  <c:v>12839.649403442279</c:v>
                </c:pt>
                <c:pt idx="254">
                  <c:v>12391.406082830683</c:v>
                </c:pt>
                <c:pt idx="255">
                  <c:v>11958.215135571081</c:v>
                </c:pt>
                <c:pt idx="256">
                  <c:v>11539.584422343934</c:v>
                </c:pt>
                <c:pt idx="257">
                  <c:v>11135.037584473495</c:v>
                </c:pt>
                <c:pt idx="258">
                  <c:v>10744.113545311789</c:v>
                </c:pt>
                <c:pt idx="259">
                  <c:v>10366.366027202632</c:v>
                </c:pt>
                <c:pt idx="260">
                  <c:v>10001.363083534001</c:v>
                </c:pt>
                <c:pt idx="261">
                  <c:v>9648.6866454167757</c:v>
                </c:pt>
                <c:pt idx="262">
                  <c:v>9307.9320825372415</c:v>
                </c:pt>
                <c:pt idx="263">
                  <c:v>8978.7077777388622</c:v>
                </c:pt>
                <c:pt idx="264">
                  <c:v>8660.6347149163485</c:v>
                </c:pt>
                <c:pt idx="265">
                  <c:v>8353.3460798027518</c:v>
                </c:pt>
                <c:pt idx="266">
                  <c:v>8056.4868732508621</c:v>
                </c:pt>
                <c:pt idx="267">
                  <c:v>7769.7135366285802</c:v>
                </c:pt>
                <c:pt idx="268">
                  <c:v>7492.6935889388842</c:v>
                </c:pt>
                <c:pt idx="269">
                  <c:v>7225.1052753166587</c:v>
                </c:pt>
                <c:pt idx="270">
                  <c:v>6966.6372265365208</c:v>
                </c:pt>
                <c:pt idx="271">
                  <c:v>6716.9881291983475</c:v>
                </c:pt>
                <c:pt idx="272">
                  <c:v>6475.8664062523167</c:v>
                </c:pt>
                <c:pt idx="273">
                  <c:v>6242.9899075498688</c:v>
                </c:pt>
                <c:pt idx="274">
                  <c:v>6018.0856101021927</c:v>
                </c:pt>
                <c:pt idx="275">
                  <c:v>5800.8893277485622</c:v>
                </c:pt>
                <c:pt idx="276">
                  <c:v>5591.1454299429315</c:v>
                </c:pt>
                <c:pt idx="277">
                  <c:v>5388.6065693701094</c:v>
                </c:pt>
                <c:pt idx="278">
                  <c:v>5193.0334181259968</c:v>
                </c:pt>
                <c:pt idx="279">
                  <c:v>5004.1944121832348</c:v>
                </c:pt>
                <c:pt idx="280">
                  <c:v>4821.8655038992292</c:v>
                </c:pt>
                <c:pt idx="281">
                  <c:v>4645.8299223018112</c:v>
                </c:pt>
                <c:pt idx="282">
                  <c:v>4475.8779409217677</c:v>
                </c:pt>
                <c:pt idx="283">
                  <c:v>4311.8066529310745</c:v>
                </c:pt>
                <c:pt idx="284">
                  <c:v>4153.4197533607221</c:v>
                </c:pt>
                <c:pt idx="285">
                  <c:v>4000.5273281787377</c:v>
                </c:pt>
                <c:pt idx="286">
                  <c:v>3852.9456500137021</c:v>
                </c:pt>
                <c:pt idx="287">
                  <c:v>3710.496980317097</c:v>
                </c:pt>
                <c:pt idx="288">
                  <c:v>3573.0093777617876</c:v>
                </c:pt>
                <c:pt idx="289">
                  <c:v>3440.3165126869717</c:v>
                </c:pt>
                <c:pt idx="290">
                  <c:v>3312.2574873944977</c:v>
                </c:pt>
                <c:pt idx="291">
                  <c:v>3188.6766621205898</c:v>
                </c:pt>
                <c:pt idx="292">
                  <c:v>3069.4234864995524</c:v>
                </c:pt>
                <c:pt idx="293">
                  <c:v>2954.3523363539425</c:v>
                </c:pt>
                <c:pt idx="294">
                  <c:v>2843.322355639837</c:v>
                </c:pt>
                <c:pt idx="295">
                  <c:v>2736.197303389461</c:v>
                </c:pt>
                <c:pt idx="296">
                  <c:v>2632.8454054939939</c:v>
                </c:pt>
                <c:pt idx="297">
                  <c:v>2533.1392111742971</c:v>
                </c:pt>
                <c:pt idx="298">
                  <c:v>2436.9554539953024</c:v>
                </c:pt>
                <c:pt idx="299">
                  <c:v>2344.174917278775</c:v>
                </c:pt>
                <c:pt idx="300">
                  <c:v>2254.6823037802387</c:v>
                </c:pt>
                <c:pt idx="301">
                  <c:v>2168.36610949436</c:v>
                </c:pt>
                <c:pt idx="302">
                  <c:v>2085.1185014595976</c:v>
                </c:pt>
                <c:pt idx="303">
                  <c:v>2004.8351994391996</c:v>
                </c:pt>
                <c:pt idx="304">
                  <c:v>1927.4153613530798</c:v>
                </c:pt>
                <c:pt idx="305">
                  <c:v>1852.7614723476363</c:v>
                </c:pt>
                <c:pt idx="306">
                  <c:v>1780.7792373861012</c:v>
                </c:pt>
                <c:pt idx="307">
                  <c:v>1711.3774772495963</c:v>
                </c:pt>
                <c:pt idx="308">
                  <c:v>1644.4680278449378</c:v>
                </c:pt>
                <c:pt idx="309">
                  <c:v>1579.9656427094742</c:v>
                </c:pt>
                <c:pt idx="310">
                  <c:v>1517.7878986201977</c:v>
                </c:pt>
                <c:pt idx="311">
                  <c:v>1457.8551042016188</c:v>
                </c:pt>
                <c:pt idx="312">
                  <c:v>1400.0902114459677</c:v>
                </c:pt>
                <c:pt idx="313">
                  <c:v>1344.4187300479898</c:v>
                </c:pt>
                <c:pt idx="314">
                  <c:v>1290.7686444695792</c:v>
                </c:pt>
                <c:pt idx="315">
                  <c:v>1239.0703336473125</c:v>
                </c:pt>
                <c:pt idx="316">
                  <c:v>1189.2564932591886</c:v>
                </c:pt>
                <c:pt idx="317">
                  <c:v>1141.2620604714866</c:v>
                </c:pt>
                <c:pt idx="318">
                  <c:v>1095.0241410859744</c:v>
                </c:pt>
                <c:pt idx="319">
                  <c:v>1050.4819390142329</c:v>
                </c:pt>
                <c:pt idx="320">
                  <c:v>1007.5766880021001</c:v>
                </c:pt>
                <c:pt idx="321">
                  <c:v>966.25158553837537</c:v>
                </c:pt>
                <c:pt idx="322">
                  <c:v>926.45172887397166</c:v>
                </c:pt>
                <c:pt idx="323">
                  <c:v>888.12405308894449</c:v>
                </c:pt>
                <c:pt idx="324">
                  <c:v>851.21727113972884</c:v>
                </c:pt>
                <c:pt idx="325">
                  <c:v>815.68181582692705</c:v>
                </c:pt>
                <c:pt idx="326">
                  <c:v>781.46978362038499</c:v>
                </c:pt>
                <c:pt idx="327">
                  <c:v>748.53488028504944</c:v>
                </c:pt>
                <c:pt idx="328">
                  <c:v>716.83236824959204</c:v>
                </c:pt>
                <c:pt idx="329">
                  <c:v>686.31901566296983</c:v>
                </c:pt>
                <c:pt idx="330">
                  <c:v>656.95304708584263</c:v>
                </c:pt>
                <c:pt idx="331">
                  <c:v>628.69409576486214</c:v>
                </c:pt>
                <c:pt idx="332">
                  <c:v>601.50315743978899</c:v>
                </c:pt>
                <c:pt idx="333">
                  <c:v>575.34254563531795</c:v>
                </c:pt>
                <c:pt idx="334">
                  <c:v>550.1758483900212</c:v>
                </c:pt>
                <c:pt idx="335">
                  <c:v>525.96788637758164</c:v>
                </c:pt>
                <c:pt idx="336">
                  <c:v>502.68467237546702</c:v>
                </c:pt>
                <c:pt idx="337">
                  <c:v>480.29337203900286</c:v>
                </c:pt>
                <c:pt idx="338">
                  <c:v>458.76226593935462</c:v>
                </c:pt>
                <c:pt idx="339">
                  <c:v>438.0607128246711</c:v>
                </c:pt>
                <c:pt idx="340">
                  <c:v>418.15911406667055</c:v>
                </c:pt>
                <c:pt idx="341">
                  <c:v>399.02887925414598</c:v>
                </c:pt>
                <c:pt idx="342">
                  <c:v>380.64239289755915</c:v>
                </c:pt>
                <c:pt idx="343">
                  <c:v>362.97298220872608</c:v>
                </c:pt>
                <c:pt idx="344">
                  <c:v>345.99488592259058</c:v>
                </c:pt>
                <c:pt idx="345">
                  <c:v>329.68322412655561</c:v>
                </c:pt>
                <c:pt idx="346">
                  <c:v>314.01396906659102</c:v>
                </c:pt>
                <c:pt idx="347">
                  <c:v>298.96391689814391</c:v>
                </c:pt>
                <c:pt idx="348">
                  <c:v>284.51066035217036</c:v>
                </c:pt>
                <c:pt idx="349">
                  <c:v>270.63256228728096</c:v>
                </c:pt>
                <c:pt idx="350">
                  <c:v>257.30873009939774</c:v>
                </c:pt>
                <c:pt idx="351">
                  <c:v>244.51899096191187</c:v>
                </c:pt>
                <c:pt idx="352">
                  <c:v>232.24386786955733</c:v>
                </c:pt>
                <c:pt idx="353">
                  <c:v>220.4645564607365</c:v>
                </c:pt>
                <c:pt idx="354">
                  <c:v>209.16290259323171</c:v>
                </c:pt>
                <c:pt idx="355">
                  <c:v>198.32138064914886</c:v>
                </c:pt>
                <c:pt idx="356">
                  <c:v>187.92307254607005</c:v>
                </c:pt>
                <c:pt idx="357">
                  <c:v>177.95164743157505</c:v>
                </c:pt>
                <c:pt idx="358">
                  <c:v>168.39134203968081</c:v>
                </c:pt>
                <c:pt idx="359">
                  <c:v>159.22694168727287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7-8B4A-AC30-DCBE7BC194D5}"/>
            </c:ext>
          </c:extLst>
        </c:ser>
        <c:ser>
          <c:idx val="1"/>
          <c:order val="1"/>
          <c:tx>
            <c:strRef>
              <c:f>'PSA 500'!$F$1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500'!$F$2:$F$361</c:f>
              <c:numCache>
                <c:formatCode>"$"#,##0</c:formatCode>
                <c:ptCount val="360"/>
                <c:pt idx="0">
                  <c:v>669255.83217692375</c:v>
                </c:pt>
                <c:pt idx="1">
                  <c:v>1341305.436588645</c:v>
                </c:pt>
                <c:pt idx="2">
                  <c:v>2014177.3493683338</c:v>
                </c:pt>
                <c:pt idx="3">
                  <c:v>2685865.2139070034</c:v>
                </c:pt>
                <c:pt idx="4">
                  <c:v>3354335.5248095989</c:v>
                </c:pt>
                <c:pt idx="5">
                  <c:v>4017535.7006202936</c:v>
                </c:pt>
                <c:pt idx="6">
                  <c:v>4673402.4491436481</c:v>
                </c:pt>
                <c:pt idx="7">
                  <c:v>5319870.3860877752</c:v>
                </c:pt>
                <c:pt idx="8">
                  <c:v>5954880.8648110628</c:v>
                </c:pt>
                <c:pt idx="9">
                  <c:v>6576390.9722034931</c:v>
                </c:pt>
                <c:pt idx="10">
                  <c:v>7182382.6432182789</c:v>
                </c:pt>
                <c:pt idx="11">
                  <c:v>7770871.8442789316</c:v>
                </c:pt>
                <c:pt idx="12">
                  <c:v>8339917.7738292217</c:v>
                </c:pt>
                <c:pt idx="13">
                  <c:v>8887632.0265791416</c:v>
                </c:pt>
                <c:pt idx="14">
                  <c:v>9412187.6666834354</c:v>
                </c:pt>
                <c:pt idx="15">
                  <c:v>9911828.154088378</c:v>
                </c:pt>
                <c:pt idx="16">
                  <c:v>10384876.067687273</c:v>
                </c:pt>
                <c:pt idx="17">
                  <c:v>10829741.568713427</c:v>
                </c:pt>
                <c:pt idx="18">
                  <c:v>11244930.548017621</c:v>
                </c:pt>
                <c:pt idx="19">
                  <c:v>11629052.40152359</c:v>
                </c:pt>
                <c:pt idx="20">
                  <c:v>11980827.37922895</c:v>
                </c:pt>
                <c:pt idx="21">
                  <c:v>12299093.454667449</c:v>
                </c:pt>
                <c:pt idx="22">
                  <c:v>12582812.66370523</c:v>
                </c:pt>
                <c:pt idx="23">
                  <c:v>12831076.864010453</c:v>
                </c:pt>
                <c:pt idx="24">
                  <c:v>13043112.869373083</c:v>
                </c:pt>
                <c:pt idx="25">
                  <c:v>13218286.916386366</c:v>
                </c:pt>
                <c:pt idx="26">
                  <c:v>13356108.424724579</c:v>
                </c:pt>
                <c:pt idx="27">
                  <c:v>13456233.016370177</c:v>
                </c:pt>
                <c:pt idx="28">
                  <c:v>13518464.763677716</c:v>
                </c:pt>
                <c:pt idx="29">
                  <c:v>13542757.640994549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57-8B4A-AC30-DCBE7BC19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045487"/>
        <c:axId val="187771567"/>
      </c:barChart>
      <c:catAx>
        <c:axId val="188045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71567"/>
        <c:crosses val="autoZero"/>
        <c:auto val="1"/>
        <c:lblAlgn val="ctr"/>
        <c:lblOffset val="100"/>
        <c:noMultiLvlLbl val="0"/>
      </c:catAx>
      <c:valAx>
        <c:axId val="18777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4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</a:t>
            </a:r>
            <a:r>
              <a:rPr lang="en-US" baseline="0"/>
              <a:t>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50'!$F$2:$F$361</c:f>
              <c:numCache>
                <c:formatCode>"$"#,##0.00</c:formatCode>
                <c:ptCount val="360"/>
                <c:pt idx="0">
                  <c:v>1726964.3692784309</c:v>
                </c:pt>
                <c:pt idx="1">
                  <c:v>1814300.8365228176</c:v>
                </c:pt>
                <c:pt idx="2">
                  <c:v>1901276.2439441681</c:v>
                </c:pt>
                <c:pt idx="3">
                  <c:v>1987867.4279623032</c:v>
                </c:pt>
                <c:pt idx="4">
                  <c:v>2074051.3428624868</c:v>
                </c:pt>
                <c:pt idx="5">
                  <c:v>2159805.0710846186</c:v>
                </c:pt>
                <c:pt idx="6">
                  <c:v>2245105.8334608078</c:v>
                </c:pt>
                <c:pt idx="7">
                  <c:v>2329930.999396801</c:v>
                </c:pt>
                <c:pt idx="8">
                  <c:v>2414258.0969983339</c:v>
                </c:pt>
                <c:pt idx="9">
                  <c:v>2498064.8231267929</c:v>
                </c:pt>
                <c:pt idx="10">
                  <c:v>2581329.0533812046</c:v>
                </c:pt>
                <c:pt idx="11">
                  <c:v>2664028.8520056009</c:v>
                </c:pt>
                <c:pt idx="12">
                  <c:v>2746142.4817043543</c:v>
                </c:pt>
                <c:pt idx="13">
                  <c:v>2827648.4133701324</c:v>
                </c:pt>
                <c:pt idx="14">
                  <c:v>2908525.3357137442</c:v>
                </c:pt>
                <c:pt idx="15">
                  <c:v>2988752.1647861004</c:v>
                </c:pt>
                <c:pt idx="16">
                  <c:v>3068308.0533964634</c:v>
                </c:pt>
                <c:pt idx="17">
                  <c:v>3147172.4004073143</c:v>
                </c:pt>
                <c:pt idx="18">
                  <c:v>3225324.8599135876</c:v>
                </c:pt>
                <c:pt idx="19">
                  <c:v>3302745.35029006</c:v>
                </c:pt>
                <c:pt idx="20">
                  <c:v>3379414.0631080866</c:v>
                </c:pt>
                <c:pt idx="21">
                  <c:v>3455311.4719097614</c:v>
                </c:pt>
                <c:pt idx="22">
                  <c:v>3530418.3408417702</c:v>
                </c:pt>
                <c:pt idx="23">
                  <c:v>3604715.7331340313</c:v>
                </c:pt>
                <c:pt idx="24">
                  <c:v>3678185.0194272995</c:v>
                </c:pt>
                <c:pt idx="25">
                  <c:v>3750807.8859363794</c:v>
                </c:pt>
                <c:pt idx="26">
                  <c:v>3822566.3424493074</c:v>
                </c:pt>
                <c:pt idx="27">
                  <c:v>3893442.7301548719</c:v>
                </c:pt>
                <c:pt idx="28">
                  <c:v>3963419.7292926311</c:v>
                </c:pt>
                <c:pt idx="29">
                  <c:v>4032480.3666241169</c:v>
                </c:pt>
                <c:pt idx="30">
                  <c:v>4022542.3410006762</c:v>
                </c:pt>
                <c:pt idx="31">
                  <c:v>4012629.5561034679</c:v>
                </c:pt>
                <c:pt idx="32">
                  <c:v>4002741.947953105</c:v>
                </c:pt>
                <c:pt idx="33">
                  <c:v>3992879.4527332783</c:v>
                </c:pt>
                <c:pt idx="34">
                  <c:v>3983042.0067895651</c:v>
                </c:pt>
                <c:pt idx="35">
                  <c:v>3973229.5466287136</c:v>
                </c:pt>
                <c:pt idx="36">
                  <c:v>3963442.008918047</c:v>
                </c:pt>
                <c:pt idx="37">
                  <c:v>3953679.330486536</c:v>
                </c:pt>
                <c:pt idx="38">
                  <c:v>3943941.4483220577</c:v>
                </c:pt>
                <c:pt idx="39">
                  <c:v>3934228.2995727062</c:v>
                </c:pt>
                <c:pt idx="40">
                  <c:v>3924539.8215464354</c:v>
                </c:pt>
                <c:pt idx="41">
                  <c:v>3914875.9517089128</c:v>
                </c:pt>
                <c:pt idx="42">
                  <c:v>3905236.6276859045</c:v>
                </c:pt>
                <c:pt idx="43">
                  <c:v>3895621.7872599363</c:v>
                </c:pt>
                <c:pt idx="44">
                  <c:v>3886031.3683719635</c:v>
                </c:pt>
                <c:pt idx="45">
                  <c:v>3876465.3091202974</c:v>
                </c:pt>
                <c:pt idx="46">
                  <c:v>3866923.5477594137</c:v>
                </c:pt>
                <c:pt idx="47">
                  <c:v>3857406.0227015018</c:v>
                </c:pt>
                <c:pt idx="48">
                  <c:v>3847912.6725138426</c:v>
                </c:pt>
                <c:pt idx="49">
                  <c:v>3838443.4359196424</c:v>
                </c:pt>
                <c:pt idx="50">
                  <c:v>3828998.2517988682</c:v>
                </c:pt>
                <c:pt idx="51">
                  <c:v>3819577.0591837168</c:v>
                </c:pt>
                <c:pt idx="52">
                  <c:v>3810179.7972635031</c:v>
                </c:pt>
                <c:pt idx="53">
                  <c:v>3800806.4053798914</c:v>
                </c:pt>
                <c:pt idx="54">
                  <c:v>3791456.823029995</c:v>
                </c:pt>
                <c:pt idx="55">
                  <c:v>3782130.989862442</c:v>
                </c:pt>
                <c:pt idx="56">
                  <c:v>3772828.8456804752</c:v>
                </c:pt>
                <c:pt idx="57">
                  <c:v>3763550.3304390907</c:v>
                </c:pt>
                <c:pt idx="58">
                  <c:v>3754295.3842456341</c:v>
                </c:pt>
                <c:pt idx="59">
                  <c:v>3745063.9473594427</c:v>
                </c:pt>
                <c:pt idx="60">
                  <c:v>3735855.9601908922</c:v>
                </c:pt>
                <c:pt idx="61">
                  <c:v>3726671.36330235</c:v>
                </c:pt>
                <c:pt idx="62">
                  <c:v>3717510.0974053144</c:v>
                </c:pt>
                <c:pt idx="63">
                  <c:v>3708372.1033635139</c:v>
                </c:pt>
                <c:pt idx="64">
                  <c:v>3699257.322188735</c:v>
                </c:pt>
                <c:pt idx="65">
                  <c:v>3690165.6950440407</c:v>
                </c:pt>
                <c:pt idx="66">
                  <c:v>3681097.1632397175</c:v>
                </c:pt>
                <c:pt idx="67">
                  <c:v>3672051.6682367325</c:v>
                </c:pt>
                <c:pt idx="68">
                  <c:v>3663029.1516429186</c:v>
                </c:pt>
                <c:pt idx="69">
                  <c:v>3654029.5552155972</c:v>
                </c:pt>
                <c:pt idx="70">
                  <c:v>3645052.8208584785</c:v>
                </c:pt>
                <c:pt idx="71">
                  <c:v>3636098.8906228542</c:v>
                </c:pt>
                <c:pt idx="72">
                  <c:v>3627167.706707716</c:v>
                </c:pt>
                <c:pt idx="73">
                  <c:v>3618259.2114572525</c:v>
                </c:pt>
                <c:pt idx="74">
                  <c:v>3609373.3473629951</c:v>
                </c:pt>
                <c:pt idx="75">
                  <c:v>3600510.0570617914</c:v>
                </c:pt>
                <c:pt idx="76">
                  <c:v>3591669.2833359241</c:v>
                </c:pt>
                <c:pt idx="77">
                  <c:v>3582850.969112277</c:v>
                </c:pt>
                <c:pt idx="78">
                  <c:v>3574055.0574634075</c:v>
                </c:pt>
                <c:pt idx="79">
                  <c:v>3565281.4916052818</c:v>
                </c:pt>
                <c:pt idx="80">
                  <c:v>3556530.2148983479</c:v>
                </c:pt>
                <c:pt idx="81">
                  <c:v>3547801.1708464622</c:v>
                </c:pt>
                <c:pt idx="82">
                  <c:v>3539094.3030967712</c:v>
                </c:pt>
                <c:pt idx="83">
                  <c:v>3530409.5554391146</c:v>
                </c:pt>
                <c:pt idx="84">
                  <c:v>3521746.8718057871</c:v>
                </c:pt>
                <c:pt idx="85">
                  <c:v>3513106.1962715387</c:v>
                </c:pt>
                <c:pt idx="86">
                  <c:v>3504487.4730527401</c:v>
                </c:pt>
                <c:pt idx="87">
                  <c:v>3495890.6465072632</c:v>
                </c:pt>
                <c:pt idx="88">
                  <c:v>3487315.661133647</c:v>
                </c:pt>
                <c:pt idx="89">
                  <c:v>3478762.4615715742</c:v>
                </c:pt>
                <c:pt idx="90">
                  <c:v>3470230.9926009178</c:v>
                </c:pt>
                <c:pt idx="91">
                  <c:v>3461721.1991413832</c:v>
                </c:pt>
                <c:pt idx="92">
                  <c:v>3453233.0262528658</c:v>
                </c:pt>
                <c:pt idx="93">
                  <c:v>3444766.4191336632</c:v>
                </c:pt>
                <c:pt idx="94">
                  <c:v>3436321.3231213093</c:v>
                </c:pt>
                <c:pt idx="95">
                  <c:v>3427897.6836928129</c:v>
                </c:pt>
                <c:pt idx="96">
                  <c:v>3419495.4464621544</c:v>
                </c:pt>
                <c:pt idx="97">
                  <c:v>3411114.557181716</c:v>
                </c:pt>
                <c:pt idx="98">
                  <c:v>3402754.9617413282</c:v>
                </c:pt>
                <c:pt idx="99">
                  <c:v>3394416.6061683893</c:v>
                </c:pt>
                <c:pt idx="100">
                  <c:v>3386099.4366259575</c:v>
                </c:pt>
                <c:pt idx="101">
                  <c:v>3377803.3994156122</c:v>
                </c:pt>
                <c:pt idx="102">
                  <c:v>3369528.440972805</c:v>
                </c:pt>
                <c:pt idx="103">
                  <c:v>3361274.5078701973</c:v>
                </c:pt>
                <c:pt idx="104">
                  <c:v>3353041.5468156338</c:v>
                </c:pt>
                <c:pt idx="105">
                  <c:v>3344829.5046514273</c:v>
                </c:pt>
                <c:pt idx="106">
                  <c:v>3336638.3283559084</c:v>
                </c:pt>
                <c:pt idx="107">
                  <c:v>3328467.9650403261</c:v>
                </c:pt>
                <c:pt idx="108">
                  <c:v>3320318.3619513512</c:v>
                </c:pt>
                <c:pt idx="109">
                  <c:v>3312189.4664683342</c:v>
                </c:pt>
                <c:pt idx="110">
                  <c:v>3304081.2261044979</c:v>
                </c:pt>
                <c:pt idx="111">
                  <c:v>3295993.5885064602</c:v>
                </c:pt>
                <c:pt idx="112">
                  <c:v>3287926.5014529228</c:v>
                </c:pt>
                <c:pt idx="113">
                  <c:v>3279879.9128550291</c:v>
                </c:pt>
                <c:pt idx="114">
                  <c:v>3271853.7707568407</c:v>
                </c:pt>
                <c:pt idx="115">
                  <c:v>3263848.023332715</c:v>
                </c:pt>
                <c:pt idx="116">
                  <c:v>3255862.6188899279</c:v>
                </c:pt>
                <c:pt idx="117">
                  <c:v>3247897.505865097</c:v>
                </c:pt>
                <c:pt idx="118">
                  <c:v>3239952.6328274012</c:v>
                </c:pt>
                <c:pt idx="119">
                  <c:v>3232027.948474884</c:v>
                </c:pt>
                <c:pt idx="120">
                  <c:v>3224123.4016364813</c:v>
                </c:pt>
                <c:pt idx="121">
                  <c:v>3216238.941270709</c:v>
                </c:pt>
                <c:pt idx="122">
                  <c:v>3208374.5164648294</c:v>
                </c:pt>
                <c:pt idx="123">
                  <c:v>3200530.076436758</c:v>
                </c:pt>
                <c:pt idx="124">
                  <c:v>3192705.5705310106</c:v>
                </c:pt>
                <c:pt idx="125">
                  <c:v>3184900.9482223988</c:v>
                </c:pt>
                <c:pt idx="126">
                  <c:v>3177116.159112215</c:v>
                </c:pt>
                <c:pt idx="127">
                  <c:v>3169351.1529314518</c:v>
                </c:pt>
                <c:pt idx="128">
                  <c:v>3161605.8795366287</c:v>
                </c:pt>
                <c:pt idx="129">
                  <c:v>3153880.2889122963</c:v>
                </c:pt>
                <c:pt idx="130">
                  <c:v>3146174.3311700821</c:v>
                </c:pt>
                <c:pt idx="131">
                  <c:v>3138487.9565471411</c:v>
                </c:pt>
                <c:pt idx="132">
                  <c:v>3130821.1154077053</c:v>
                </c:pt>
                <c:pt idx="133">
                  <c:v>3123173.7582411766</c:v>
                </c:pt>
                <c:pt idx="134">
                  <c:v>3115545.8356627226</c:v>
                </c:pt>
                <c:pt idx="135">
                  <c:v>3107937.2984134555</c:v>
                </c:pt>
                <c:pt idx="136">
                  <c:v>3100348.0973578095</c:v>
                </c:pt>
                <c:pt idx="137">
                  <c:v>3092778.1834859252</c:v>
                </c:pt>
                <c:pt idx="138">
                  <c:v>3085227.5079114437</c:v>
                </c:pt>
                <c:pt idx="139">
                  <c:v>3077696.0218736529</c:v>
                </c:pt>
                <c:pt idx="140">
                  <c:v>3070183.6767325997</c:v>
                </c:pt>
                <c:pt idx="141">
                  <c:v>3062690.4239740372</c:v>
                </c:pt>
                <c:pt idx="142">
                  <c:v>3055216.215205729</c:v>
                </c:pt>
                <c:pt idx="143">
                  <c:v>3047761.002158165</c:v>
                </c:pt>
                <c:pt idx="144">
                  <c:v>3040324.73668468</c:v>
                </c:pt>
                <c:pt idx="145">
                  <c:v>3032907.3707597852</c:v>
                </c:pt>
                <c:pt idx="146">
                  <c:v>3025508.8564805984</c:v>
                </c:pt>
                <c:pt idx="147">
                  <c:v>3018129.1460648775</c:v>
                </c:pt>
                <c:pt idx="148">
                  <c:v>3010768.1918525696</c:v>
                </c:pt>
                <c:pt idx="149">
                  <c:v>3003425.94630301</c:v>
                </c:pt>
                <c:pt idx="150">
                  <c:v>2996102.3619976044</c:v>
                </c:pt>
                <c:pt idx="151">
                  <c:v>2988797.3916371465</c:v>
                </c:pt>
                <c:pt idx="152">
                  <c:v>2981510.9880420566</c:v>
                </c:pt>
                <c:pt idx="153">
                  <c:v>2974243.1041527987</c:v>
                </c:pt>
                <c:pt idx="154">
                  <c:v>2966993.6930292845</c:v>
                </c:pt>
                <c:pt idx="155">
                  <c:v>2959762.7078500986</c:v>
                </c:pt>
                <c:pt idx="156">
                  <c:v>2952550.1019125581</c:v>
                </c:pt>
                <c:pt idx="157">
                  <c:v>2945355.8286325336</c:v>
                </c:pt>
                <c:pt idx="158">
                  <c:v>2938179.8415434361</c:v>
                </c:pt>
                <c:pt idx="159">
                  <c:v>2931022.0942977667</c:v>
                </c:pt>
                <c:pt idx="160">
                  <c:v>2923882.5406640768</c:v>
                </c:pt>
                <c:pt idx="161">
                  <c:v>2916761.134528935</c:v>
                </c:pt>
                <c:pt idx="162">
                  <c:v>2909657.829895556</c:v>
                </c:pt>
                <c:pt idx="163">
                  <c:v>2902572.5808839202</c:v>
                </c:pt>
                <c:pt idx="164">
                  <c:v>2895505.3417297006</c:v>
                </c:pt>
                <c:pt idx="165">
                  <c:v>2888456.0667857528</c:v>
                </c:pt>
                <c:pt idx="166">
                  <c:v>2881424.7105200291</c:v>
                </c:pt>
                <c:pt idx="167">
                  <c:v>2874411.2275150418</c:v>
                </c:pt>
                <c:pt idx="168">
                  <c:v>2867415.5724698901</c:v>
                </c:pt>
                <c:pt idx="169">
                  <c:v>2860437.7001978755</c:v>
                </c:pt>
                <c:pt idx="170">
                  <c:v>2853477.5656268001</c:v>
                </c:pt>
                <c:pt idx="171">
                  <c:v>2846535.1237988472</c:v>
                </c:pt>
                <c:pt idx="172">
                  <c:v>2839610.3298698664</c:v>
                </c:pt>
                <c:pt idx="173">
                  <c:v>2832703.1391097903</c:v>
                </c:pt>
                <c:pt idx="174">
                  <c:v>2825813.5069016218</c:v>
                </c:pt>
                <c:pt idx="175">
                  <c:v>2818941.3887424469</c:v>
                </c:pt>
                <c:pt idx="176">
                  <c:v>2812086.7402402163</c:v>
                </c:pt>
                <c:pt idx="177">
                  <c:v>2805249.5171171427</c:v>
                </c:pt>
                <c:pt idx="178">
                  <c:v>2798429.6752076149</c:v>
                </c:pt>
                <c:pt idx="179">
                  <c:v>2791627.1704564095</c:v>
                </c:pt>
                <c:pt idx="180">
                  <c:v>2784841.9589220881</c:v>
                </c:pt>
                <c:pt idx="181">
                  <c:v>2778073.9967724681</c:v>
                </c:pt>
                <c:pt idx="182">
                  <c:v>2771323.2402889132</c:v>
                </c:pt>
                <c:pt idx="183">
                  <c:v>2764589.6458613276</c:v>
                </c:pt>
                <c:pt idx="184">
                  <c:v>2757873.169991374</c:v>
                </c:pt>
                <c:pt idx="185">
                  <c:v>2751173.7692911625</c:v>
                </c:pt>
                <c:pt idx="186">
                  <c:v>2744491.4004817605</c:v>
                </c:pt>
                <c:pt idx="187">
                  <c:v>2737826.0203949213</c:v>
                </c:pt>
                <c:pt idx="188">
                  <c:v>2731177.5859715939</c:v>
                </c:pt>
                <c:pt idx="189">
                  <c:v>2724546.0542618036</c:v>
                </c:pt>
                <c:pt idx="190">
                  <c:v>2717931.3824236989</c:v>
                </c:pt>
                <c:pt idx="191">
                  <c:v>2711333.5277259946</c:v>
                </c:pt>
                <c:pt idx="192">
                  <c:v>2704752.4475434422</c:v>
                </c:pt>
                <c:pt idx="193">
                  <c:v>2698188.0993609428</c:v>
                </c:pt>
                <c:pt idx="194">
                  <c:v>2691640.4407689571</c:v>
                </c:pt>
                <c:pt idx="195">
                  <c:v>2685109.4294676781</c:v>
                </c:pt>
                <c:pt idx="196">
                  <c:v>2678595.0232630372</c:v>
                </c:pt>
                <c:pt idx="197">
                  <c:v>2672097.1800683737</c:v>
                </c:pt>
                <c:pt idx="198">
                  <c:v>2665615.8579039574</c:v>
                </c:pt>
                <c:pt idx="199">
                  <c:v>2659151.0148962736</c:v>
                </c:pt>
                <c:pt idx="200">
                  <c:v>2652702.6092776656</c:v>
                </c:pt>
                <c:pt idx="201">
                  <c:v>2646270.5993869901</c:v>
                </c:pt>
                <c:pt idx="202">
                  <c:v>2639854.9436683059</c:v>
                </c:pt>
                <c:pt idx="203">
                  <c:v>2633455.6006709337</c:v>
                </c:pt>
                <c:pt idx="204">
                  <c:v>2627072.5290496349</c:v>
                </c:pt>
                <c:pt idx="205">
                  <c:v>2620705.6875638366</c:v>
                </c:pt>
                <c:pt idx="206">
                  <c:v>2614355.0350771546</c:v>
                </c:pt>
                <c:pt idx="207">
                  <c:v>2608020.5305580497</c:v>
                </c:pt>
                <c:pt idx="208">
                  <c:v>2601702.1330786347</c:v>
                </c:pt>
                <c:pt idx="209">
                  <c:v>2595399.8018149137</c:v>
                </c:pt>
                <c:pt idx="210">
                  <c:v>2589113.4960467219</c:v>
                </c:pt>
                <c:pt idx="211">
                  <c:v>2582843.1751561761</c:v>
                </c:pt>
                <c:pt idx="212">
                  <c:v>2576588.7986294627</c:v>
                </c:pt>
                <c:pt idx="213">
                  <c:v>2570350.326054275</c:v>
                </c:pt>
                <c:pt idx="214">
                  <c:v>2564127.7171224952</c:v>
                </c:pt>
                <c:pt idx="215">
                  <c:v>2557920.9316260815</c:v>
                </c:pt>
                <c:pt idx="216">
                  <c:v>2551729.9294608235</c:v>
                </c:pt>
                <c:pt idx="217">
                  <c:v>2545554.6706225276</c:v>
                </c:pt>
                <c:pt idx="218">
                  <c:v>2539395.1152099967</c:v>
                </c:pt>
                <c:pt idx="219">
                  <c:v>2533251.2234219313</c:v>
                </c:pt>
                <c:pt idx="220">
                  <c:v>2527122.9555586576</c:v>
                </c:pt>
                <c:pt idx="221">
                  <c:v>596416.35700425878</c:v>
                </c:pt>
                <c:pt idx="222">
                  <c:v>586443.7098771967</c:v>
                </c:pt>
                <c:pt idx="223">
                  <c:v>576626.23197458684</c:v>
                </c:pt>
                <c:pt idx="224">
                  <c:v>566961.60939640924</c:v>
                </c:pt>
                <c:pt idx="225">
                  <c:v>557447.56181158498</c:v>
                </c:pt>
                <c:pt idx="226">
                  <c:v>548081.841980014</c:v>
                </c:pt>
                <c:pt idx="227">
                  <c:v>538862.23528152704</c:v>
                </c:pt>
                <c:pt idx="228">
                  <c:v>529786.55925109982</c:v>
                </c:pt>
                <c:pt idx="229">
                  <c:v>520852.66312102228</c:v>
                </c:pt>
                <c:pt idx="230">
                  <c:v>512058.42736919969</c:v>
                </c:pt>
                <c:pt idx="231">
                  <c:v>503401.76327386871</c:v>
                </c:pt>
                <c:pt idx="232">
                  <c:v>494880.61247467622</c:v>
                </c:pt>
                <c:pt idx="233">
                  <c:v>486492.94653981552</c:v>
                </c:pt>
                <c:pt idx="234">
                  <c:v>478236.76653927565</c:v>
                </c:pt>
                <c:pt idx="235">
                  <c:v>470110.10262414813</c:v>
                </c:pt>
                <c:pt idx="236">
                  <c:v>462111.01361171156</c:v>
                </c:pt>
                <c:pt idx="237">
                  <c:v>454237.58657654747</c:v>
                </c:pt>
                <c:pt idx="238">
                  <c:v>446487.93644726649</c:v>
                </c:pt>
                <c:pt idx="239">
                  <c:v>438860.20560894161</c:v>
                </c:pt>
                <c:pt idx="240">
                  <c:v>431352.56351110712</c:v>
                </c:pt>
                <c:pt idx="241">
                  <c:v>423963.20628141612</c:v>
                </c:pt>
                <c:pt idx="242">
                  <c:v>416690.35634452105</c:v>
                </c:pt>
                <c:pt idx="243">
                  <c:v>409532.26204644889</c:v>
                </c:pt>
                <c:pt idx="244">
                  <c:v>402487.19728434086</c:v>
                </c:pt>
                <c:pt idx="245">
                  <c:v>395553.46114112064</c:v>
                </c:pt>
                <c:pt idx="246">
                  <c:v>388729.37752577662</c:v>
                </c:pt>
                <c:pt idx="247">
                  <c:v>382013.29481809959</c:v>
                </c:pt>
                <c:pt idx="248">
                  <c:v>375403.58551904559</c:v>
                </c:pt>
                <c:pt idx="249">
                  <c:v>368898.64590557292</c:v>
                </c:pt>
                <c:pt idx="250">
                  <c:v>362496.89569057152</c:v>
                </c:pt>
                <c:pt idx="251">
                  <c:v>356196.77768754028</c:v>
                </c:pt>
                <c:pt idx="252">
                  <c:v>349996.75747988187</c:v>
                </c:pt>
                <c:pt idx="253">
                  <c:v>343895.32309508882</c:v>
                </c:pt>
                <c:pt idx="254">
                  <c:v>337890.98468324356</c:v>
                </c:pt>
                <c:pt idx="255">
                  <c:v>331982.27420038357</c:v>
                </c:pt>
                <c:pt idx="256">
                  <c:v>326167.74509591237</c:v>
                </c:pt>
                <c:pt idx="257">
                  <c:v>320445.97200488113</c:v>
                </c:pt>
                <c:pt idx="258">
                  <c:v>314815.55044421926</c:v>
                </c:pt>
                <c:pt idx="259">
                  <c:v>309275.09651352838</c:v>
                </c:pt>
                <c:pt idx="260">
                  <c:v>303823.24659994245</c:v>
                </c:pt>
                <c:pt idx="261">
                  <c:v>298458.65708719008</c:v>
                </c:pt>
                <c:pt idx="262">
                  <c:v>293180.00406885706</c:v>
                </c:pt>
                <c:pt idx="263">
                  <c:v>287985.98306548968</c:v>
                </c:pt>
                <c:pt idx="264">
                  <c:v>282875.30874593928</c:v>
                </c:pt>
                <c:pt idx="265">
                  <c:v>277846.71465250291</c:v>
                </c:pt>
                <c:pt idx="266">
                  <c:v>272898.95292986371</c:v>
                </c:pt>
                <c:pt idx="267">
                  <c:v>268030.79405818693</c:v>
                </c:pt>
                <c:pt idx="268">
                  <c:v>263241.02658953145</c:v>
                </c:pt>
                <c:pt idx="269">
                  <c:v>258528.4568883907</c:v>
                </c:pt>
                <c:pt idx="270">
                  <c:v>253891.90887565538</c:v>
                </c:pt>
                <c:pt idx="271">
                  <c:v>249330.22377635725</c:v>
                </c:pt>
                <c:pt idx="272">
                  <c:v>244842.25987078622</c:v>
                </c:pt>
                <c:pt idx="273">
                  <c:v>240426.89224936068</c:v>
                </c:pt>
                <c:pt idx="274">
                  <c:v>236083.01257077605</c:v>
                </c:pt>
                <c:pt idx="275">
                  <c:v>231809.52882365882</c:v>
                </c:pt>
                <c:pt idx="276">
                  <c:v>227605.36509163678</c:v>
                </c:pt>
                <c:pt idx="277">
                  <c:v>223469.46132156067</c:v>
                </c:pt>
                <c:pt idx="278">
                  <c:v>219400.77309532277</c:v>
                </c:pt>
                <c:pt idx="279">
                  <c:v>215398.27140445635</c:v>
                </c:pt>
                <c:pt idx="280">
                  <c:v>211460.94242843986</c:v>
                </c:pt>
                <c:pt idx="281">
                  <c:v>207587.78731568344</c:v>
                </c:pt>
                <c:pt idx="282">
                  <c:v>203777.82196791749</c:v>
                </c:pt>
                <c:pt idx="283">
                  <c:v>200030.07682754006</c:v>
                </c:pt>
                <c:pt idx="284">
                  <c:v>196343.59666791931</c:v>
                </c:pt>
                <c:pt idx="285">
                  <c:v>192717.44038676098</c:v>
                </c:pt>
                <c:pt idx="286">
                  <c:v>189150.68080235552</c:v>
                </c:pt>
                <c:pt idx="287">
                  <c:v>185642.40445277654</c:v>
                </c:pt>
                <c:pt idx="288">
                  <c:v>182191.71139775496</c:v>
                </c:pt>
                <c:pt idx="289">
                  <c:v>178797.71502362844</c:v>
                </c:pt>
                <c:pt idx="290">
                  <c:v>175459.54185078852</c:v>
                </c:pt>
                <c:pt idx="291">
                  <c:v>172176.33134410903</c:v>
                </c:pt>
                <c:pt idx="292">
                  <c:v>168947.23572581541</c:v>
                </c:pt>
                <c:pt idx="293">
                  <c:v>165771.41979124676</c:v>
                </c:pt>
                <c:pt idx="294">
                  <c:v>162648.06072705053</c:v>
                </c:pt>
                <c:pt idx="295">
                  <c:v>159576.34793205094</c:v>
                </c:pt>
                <c:pt idx="296">
                  <c:v>156555.48284066655</c:v>
                </c:pt>
                <c:pt idx="297">
                  <c:v>153584.67874876317</c:v>
                </c:pt>
                <c:pt idx="298">
                  <c:v>150663.16064210236</c:v>
                </c:pt>
                <c:pt idx="299">
                  <c:v>147790.16502706427</c:v>
                </c:pt>
                <c:pt idx="300">
                  <c:v>144964.93976392504</c:v>
                </c:pt>
                <c:pt idx="301">
                  <c:v>142186.74390245602</c:v>
                </c:pt>
                <c:pt idx="302">
                  <c:v>139454.84751977492</c:v>
                </c:pt>
                <c:pt idx="303">
                  <c:v>136768.53156069852</c:v>
                </c:pt>
                <c:pt idx="304">
                  <c:v>134127.08768011164</c:v>
                </c:pt>
                <c:pt idx="305">
                  <c:v>131529.81808780786</c:v>
                </c:pt>
                <c:pt idx="306">
                  <c:v>128976.03539543319</c:v>
                </c:pt>
                <c:pt idx="307">
                  <c:v>126465.06246551638</c:v>
                </c:pt>
                <c:pt idx="308">
                  <c:v>123996.23226293596</c:v>
                </c:pt>
                <c:pt idx="309">
                  <c:v>121568.88770809537</c:v>
                </c:pt>
                <c:pt idx="310">
                  <c:v>119182.38153263228</c:v>
                </c:pt>
                <c:pt idx="311">
                  <c:v>116836.07613673573</c:v>
                </c:pt>
                <c:pt idx="312">
                  <c:v>114529.34344890155</c:v>
                </c:pt>
                <c:pt idx="313">
                  <c:v>112261.5647874088</c:v>
                </c:pt>
                <c:pt idx="314">
                  <c:v>110032.13072387641</c:v>
                </c:pt>
                <c:pt idx="315">
                  <c:v>107840.44094878575</c:v>
                </c:pt>
                <c:pt idx="316">
                  <c:v>105685.90413883608</c:v>
                </c:pt>
                <c:pt idx="317">
                  <c:v>103567.93782629445</c:v>
                </c:pt>
                <c:pt idx="318">
                  <c:v>101485.96827009413</c:v>
                </c:pt>
                <c:pt idx="319">
                  <c:v>99439.430328959133</c:v>
                </c:pt>
                <c:pt idx="320">
                  <c:v>97427.767336028628</c:v>
                </c:pt>
                <c:pt idx="321">
                  <c:v>95450.430975632276</c:v>
                </c:pt>
                <c:pt idx="322">
                  <c:v>93506.88116152212</c:v>
                </c:pt>
                <c:pt idx="323">
                  <c:v>91596.585917070974</c:v>
                </c:pt>
                <c:pt idx="324">
                  <c:v>89719.021256978624</c:v>
                </c:pt>
                <c:pt idx="325">
                  <c:v>87873.671070872108</c:v>
                </c:pt>
                <c:pt idx="326">
                  <c:v>86060.027008379344</c:v>
                </c:pt>
                <c:pt idx="327">
                  <c:v>84277.588365976699</c:v>
                </c:pt>
                <c:pt idx="328">
                  <c:v>82525.861975399544</c:v>
                </c:pt>
                <c:pt idx="329">
                  <c:v>80804.362093647476</c:v>
                </c:pt>
                <c:pt idx="330">
                  <c:v>79112.610294582788</c:v>
                </c:pt>
                <c:pt idx="331">
                  <c:v>77450.13536206563</c:v>
                </c:pt>
                <c:pt idx="332">
                  <c:v>75816.473184602801</c:v>
                </c:pt>
                <c:pt idx="333">
                  <c:v>74211.166651545092</c:v>
                </c:pt>
                <c:pt idx="334">
                  <c:v>72633.765550718876</c:v>
                </c:pt>
                <c:pt idx="335">
                  <c:v>71083.826467583189</c:v>
                </c:pt>
                <c:pt idx="336">
                  <c:v>69560.912685759366</c:v>
                </c:pt>
                <c:pt idx="337">
                  <c:v>68064.594089033315</c:v>
                </c:pt>
                <c:pt idx="338">
                  <c:v>66594.447064781329</c:v>
                </c:pt>
                <c:pt idx="339">
                  <c:v>65150.054408692406</c:v>
                </c:pt>
                <c:pt idx="340">
                  <c:v>63731.005230950424</c:v>
                </c:pt>
                <c:pt idx="341">
                  <c:v>62336.894863706315</c:v>
                </c:pt>
                <c:pt idx="342">
                  <c:v>60967.324769918225</c:v>
                </c:pt>
                <c:pt idx="343">
                  <c:v>59621.902453408809</c:v>
                </c:pt>
                <c:pt idx="344">
                  <c:v>58300.241370354197</c:v>
                </c:pt>
                <c:pt idx="345">
                  <c:v>57001.960841897177</c:v>
                </c:pt>
                <c:pt idx="346">
                  <c:v>55726.685968128499</c:v>
                </c:pt>
                <c:pt idx="347">
                  <c:v>54474.047543234541</c:v>
                </c:pt>
                <c:pt idx="348">
                  <c:v>53243.681971868733</c:v>
                </c:pt>
                <c:pt idx="349">
                  <c:v>52035.231186765828</c:v>
                </c:pt>
                <c:pt idx="350">
                  <c:v>50848.34256749734</c:v>
                </c:pt>
                <c:pt idx="351">
                  <c:v>49682.668860420294</c:v>
                </c:pt>
                <c:pt idx="352">
                  <c:v>48537.868099738203</c:v>
                </c:pt>
                <c:pt idx="353">
                  <c:v>47413.603529738204</c:v>
                </c:pt>
                <c:pt idx="354">
                  <c:v>46309.54352814061</c:v>
                </c:pt>
                <c:pt idx="355">
                  <c:v>45225.361530519964</c:v>
                </c:pt>
                <c:pt idx="356">
                  <c:v>44160.735955845681</c:v>
                </c:pt>
                <c:pt idx="357">
                  <c:v>43115.350133060987</c:v>
                </c:pt>
                <c:pt idx="358">
                  <c:v>42088.892228783421</c:v>
                </c:pt>
                <c:pt idx="359">
                  <c:v>41081.055175922076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7-4145-889B-9C5D604405C0}"/>
            </c:ext>
          </c:extLst>
        </c:ser>
        <c:ser>
          <c:idx val="1"/>
          <c:order val="1"/>
          <c:tx>
            <c:v>Companion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50'!$G$2:$G$361</c:f>
              <c:numCache>
                <c:formatCode>"$"#,##0.00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1924593.9150164984</c:v>
                </c:pt>
                <c:pt idx="222">
                  <c:v>1928469.4234318696</c:v>
                </c:pt>
                <c:pt idx="223">
                  <c:v>1932205.2680509239</c:v>
                </c:pt>
                <c:pt idx="224">
                  <c:v>1935803.723474253</c:v>
                </c:pt>
                <c:pt idx="225">
                  <c:v>1939267.0308340602</c:v>
                </c:pt>
                <c:pt idx="226">
                  <c:v>1942597.3982699774</c:v>
                </c:pt>
                <c:pt idx="227">
                  <c:v>1945797.0014021993</c:v>
                </c:pt>
                <c:pt idx="228">
                  <c:v>1948867.9837932289</c:v>
                </c:pt>
                <c:pt idx="229">
                  <c:v>1951812.4574077353</c:v>
                </c:pt>
                <c:pt idx="230">
                  <c:v>1954632.5030631796</c:v>
                </c:pt>
                <c:pt idx="231">
                  <c:v>1957330.1708740853</c:v>
                </c:pt>
                <c:pt idx="232">
                  <c:v>1959907.4806921519</c:v>
                </c:pt>
                <c:pt idx="233">
                  <c:v>1962366.4225377776</c:v>
                </c:pt>
                <c:pt idx="234">
                  <c:v>1964708.9570271969</c:v>
                </c:pt>
                <c:pt idx="235">
                  <c:v>1966937.0157926977</c:v>
                </c:pt>
                <c:pt idx="236">
                  <c:v>1969052.5018967018</c:v>
                </c:pt>
                <c:pt idx="237">
                  <c:v>1971057.2902414836</c:v>
                </c:pt>
                <c:pt idx="238">
                  <c:v>1972953.2279717587</c:v>
                </c:pt>
                <c:pt idx="239">
                  <c:v>1974742.1348717734</c:v>
                </c:pt>
                <c:pt idx="240">
                  <c:v>1976425.8037567101</c:v>
                </c:pt>
                <c:pt idx="241">
                  <c:v>1978006.0008602515</c:v>
                </c:pt>
                <c:pt idx="242">
                  <c:v>1979484.466214031</c:v>
                </c:pt>
                <c:pt idx="243">
                  <c:v>1980862.91402293</c:v>
                </c:pt>
                <c:pt idx="244">
                  <c:v>1982143.0330368876</c:v>
                </c:pt>
                <c:pt idx="245">
                  <c:v>1983326.4869132228</c:v>
                </c:pt>
                <c:pt idx="246">
                  <c:v>1984414.9145794809</c:v>
                </c:pt>
                <c:pt idx="247">
                  <c:v>1985409.9305847622</c:v>
                </c:pt>
                <c:pt idx="248">
                  <c:v>1986313.1254522204</c:v>
                </c:pt>
                <c:pt idx="249">
                  <c:v>1987126.0660222284</c:v>
                </c:pt>
                <c:pt idx="250">
                  <c:v>1987850.2957928963</c:v>
                </c:pt>
                <c:pt idx="251">
                  <c:v>1988487.3352551255</c:v>
                </c:pt>
                <c:pt idx="252">
                  <c:v>1989038.6822223607</c:v>
                </c:pt>
                <c:pt idx="253">
                  <c:v>1989505.8121575657</c:v>
                </c:pt>
                <c:pt idx="254">
                  <c:v>1989890.178492697</c:v>
                </c:pt>
                <c:pt idx="255">
                  <c:v>1990193.2129473649</c:v>
                </c:pt>
                <c:pt idx="256">
                  <c:v>1990416.3258385919</c:v>
                </c:pt>
                <c:pt idx="257">
                  <c:v>1990560.9063905273</c:v>
                </c:pt>
                <c:pt idx="258">
                  <c:v>1990628.3230365478</c:v>
                </c:pt>
                <c:pt idx="259">
                  <c:v>1990619.9237187915</c:v>
                </c:pt>
                <c:pt idx="260">
                  <c:v>1990537.0361834466</c:v>
                </c:pt>
                <c:pt idx="261">
                  <c:v>1990380.9682703782</c:v>
                </c:pt>
                <c:pt idx="262">
                  <c:v>1990153.0082010869</c:v>
                </c:pt>
                <c:pt idx="263">
                  <c:v>1989854.4248597883</c:v>
                </c:pt>
                <c:pt idx="264">
                  <c:v>1989486.4680729918</c:v>
                </c:pt>
                <c:pt idx="265">
                  <c:v>1989050.3688842412</c:v>
                </c:pt>
                <c:pt idx="266">
                  <c:v>1988547.3398229387</c:v>
                </c:pt>
                <c:pt idx="267">
                  <c:v>1987978.5751747955</c:v>
                </c:pt>
                <c:pt idx="268">
                  <c:v>1987345.2512410395</c:v>
                </c:pt>
                <c:pt idx="269">
                  <c:v>1986648.5266005266</c:v>
                </c:pt>
                <c:pt idx="270">
                  <c:v>1985889.5423640199</c:v>
                </c:pt>
                <c:pt idx="271">
                  <c:v>1985069.4224276673</c:v>
                </c:pt>
                <c:pt idx="272">
                  <c:v>1984189.2737197392</c:v>
                </c:pt>
                <c:pt idx="273">
                  <c:v>1983250.1864473373</c:v>
                </c:pt>
                <c:pt idx="274">
                  <c:v>1982253.2343369946</c:v>
                </c:pt>
                <c:pt idx="275">
                  <c:v>1981199.4748727828</c:v>
                </c:pt>
                <c:pt idx="276">
                  <c:v>1980089.9495320469</c:v>
                </c:pt>
                <c:pt idx="277">
                  <c:v>1978925.6840148587</c:v>
                </c:pt>
                <c:pt idx="278">
                  <c:v>1977707.688475566</c:v>
                </c:pt>
                <c:pt idx="279">
                  <c:v>1976436.9577430077</c:v>
                </c:pt>
                <c:pt idx="280">
                  <c:v>1975114.4715471864</c:v>
                </c:pt>
                <c:pt idx="281">
                  <c:v>1973741.1947339308</c:v>
                </c:pt>
                <c:pt idx="282">
                  <c:v>1972318.0774825932</c:v>
                </c:pt>
                <c:pt idx="283">
                  <c:v>1970846.055518047</c:v>
                </c:pt>
                <c:pt idx="284">
                  <c:v>1969326.0503195785</c:v>
                </c:pt>
                <c:pt idx="285">
                  <c:v>1967758.9693277292</c:v>
                </c:pt>
                <c:pt idx="286">
                  <c:v>1966145.7061477201</c:v>
                </c:pt>
                <c:pt idx="287">
                  <c:v>1964487.1407510582</c:v>
                </c:pt>
                <c:pt idx="288">
                  <c:v>1962784.1396708013</c:v>
                </c:pt>
                <c:pt idx="289">
                  <c:v>1961037.5561997378</c:v>
                </c:pt>
                <c:pt idx="290">
                  <c:v>1959248.2305795718</c:v>
                </c:pt>
                <c:pt idx="291">
                  <c:v>1957416.990193326</c:v>
                </c:pt>
                <c:pt idx="292">
                  <c:v>1955544.6497493135</c:v>
                </c:pt>
                <c:pt idx="293">
                  <c:v>1953632.0114676105</c:v>
                </c:pt>
                <c:pt idx="294">
                  <c:v>1951679.8652601186</c:v>
                </c:pt>
                <c:pt idx="295">
                  <c:v>1949688.9889098154</c:v>
                </c:pt>
                <c:pt idx="296">
                  <c:v>1947660.1482478138</c:v>
                </c:pt>
                <c:pt idx="297">
                  <c:v>1945594.097325989</c:v>
                </c:pt>
                <c:pt idx="298">
                  <c:v>1943491.578590259</c:v>
                </c:pt>
                <c:pt idx="299">
                  <c:v>1941353.3230473129</c:v>
                </c:pt>
                <c:pt idx="300">
                  <c:v>1939180.0504327798</c:v>
                </c:pt>
                <c:pt idx="301">
                  <c:v>1936972.469375331</c:v>
                </c:pt>
                <c:pt idx="302">
                  <c:v>1934731.2775570555</c:v>
                </c:pt>
                <c:pt idx="303">
                  <c:v>1932457.1618758645</c:v>
                </c:pt>
                <c:pt idx="304">
                  <c:v>1930150.7985993819</c:v>
                </c:pt>
                <c:pt idx="305">
                  <c:v>1927812.8535225177</c:v>
                </c:pt>
                <c:pt idx="306">
                  <c:v>1925443.9821199281</c:v>
                </c:pt>
                <c:pt idx="307">
                  <c:v>1923044.8296944373</c:v>
                </c:pt>
                <c:pt idx="308">
                  <c:v>1920616.0315298322</c:v>
                </c:pt>
                <c:pt idx="309">
                  <c:v>1918158.2130320692</c:v>
                </c:pt>
                <c:pt idx="310">
                  <c:v>1915671.9898791681</c:v>
                </c:pt>
                <c:pt idx="311">
                  <c:v>1913157.9681577408</c:v>
                </c:pt>
                <c:pt idx="312">
                  <c:v>1910616.7445079442</c:v>
                </c:pt>
                <c:pt idx="313">
                  <c:v>1908048.9062592327</c:v>
                </c:pt>
                <c:pt idx="314">
                  <c:v>1905455.03156695</c:v>
                </c:pt>
                <c:pt idx="315">
                  <c:v>1902835.6895475672</c:v>
                </c:pt>
                <c:pt idx="316">
                  <c:v>1900191.4404094936</c:v>
                </c:pt>
                <c:pt idx="317">
                  <c:v>1897522.8355852179</c:v>
                </c:pt>
                <c:pt idx="318">
                  <c:v>1894830.417858093</c:v>
                </c:pt>
                <c:pt idx="319">
                  <c:v>1892114.7214925499</c:v>
                </c:pt>
                <c:pt idx="320">
                  <c:v>1889376.2723539742</c:v>
                </c:pt>
                <c:pt idx="321">
                  <c:v>1886615.5880368487</c:v>
                </c:pt>
                <c:pt idx="322">
                  <c:v>1883833.1779825278</c:v>
                </c:pt>
                <c:pt idx="323">
                  <c:v>1881029.5436019297</c:v>
                </c:pt>
                <c:pt idx="324">
                  <c:v>1878205.1783905672</c:v>
                </c:pt>
                <c:pt idx="325">
                  <c:v>1875360.5680478232</c:v>
                </c:pt>
                <c:pt idx="326">
                  <c:v>1872496.1905892096</c:v>
                </c:pt>
                <c:pt idx="327">
                  <c:v>1869612.5164605258</c:v>
                </c:pt>
                <c:pt idx="328">
                  <c:v>1866710.0086491501</c:v>
                </c:pt>
                <c:pt idx="329">
                  <c:v>1863789.1227934607</c:v>
                </c:pt>
                <c:pt idx="330">
                  <c:v>1860850.3072915128</c:v>
                </c:pt>
                <c:pt idx="331">
                  <c:v>1857894.0034075833</c:v>
                </c:pt>
                <c:pt idx="332">
                  <c:v>1854920.6453768513</c:v>
                </c:pt>
                <c:pt idx="333">
                  <c:v>1851930.6605097298</c:v>
                </c:pt>
                <c:pt idx="334">
                  <c:v>1848924.4692933473</c:v>
                </c:pt>
                <c:pt idx="335">
                  <c:v>1845902.4854931438</c:v>
                </c:pt>
                <c:pt idx="336">
                  <c:v>1842865.1162510812</c:v>
                </c:pt>
                <c:pt idx="337">
                  <c:v>1839812.7621837088</c:v>
                </c:pt>
                <c:pt idx="338">
                  <c:v>1836745.817479728</c:v>
                </c:pt>
                <c:pt idx="339">
                  <c:v>1833664.669993117</c:v>
                </c:pt>
                <c:pt idx="340">
                  <c:v>1830569.701338155</c:v>
                </c:pt>
                <c:pt idx="341">
                  <c:v>1827461.2869812248</c:v>
                </c:pt>
                <c:pt idx="342">
                  <c:v>1824339.7963327426</c:v>
                </c:pt>
                <c:pt idx="343">
                  <c:v>1821205.5928346391</c:v>
                </c:pt>
                <c:pt idx="344">
                  <c:v>1818059.0340515296</c:v>
                </c:pt>
                <c:pt idx="345">
                  <c:v>1814900.4717554681</c:v>
                </c:pt>
                <c:pt idx="346">
                  <c:v>1811730.2520135776</c:v>
                </c:pt>
                <c:pt idx="347">
                  <c:v>1808548.7152719093</c:v>
                </c:pt>
                <c:pt idx="348">
                  <c:v>1805356.1964383663</c:v>
                </c:pt>
                <c:pt idx="349">
                  <c:v>1802153.024965961</c:v>
                </c:pt>
                <c:pt idx="350">
                  <c:v>1798939.5249333032</c:v>
                </c:pt>
                <c:pt idx="351">
                  <c:v>1795716.0151250029</c:v>
                </c:pt>
                <c:pt idx="352">
                  <c:v>1792482.8091093672</c:v>
                </c:pt>
                <c:pt idx="353">
                  <c:v>1789240.2153166123</c:v>
                </c:pt>
                <c:pt idx="354">
                  <c:v>1785988.537115817</c:v>
                </c:pt>
                <c:pt idx="355">
                  <c:v>1782728.072889505</c:v>
                </c:pt>
                <c:pt idx="356">
                  <c:v>1779459.1161084529</c:v>
                </c:pt>
                <c:pt idx="357">
                  <c:v>1776181.9554041158</c:v>
                </c:pt>
                <c:pt idx="358">
                  <c:v>1772896.874642726</c:v>
                </c:pt>
                <c:pt idx="359">
                  <c:v>1769604.1529930886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7-4145-889B-9C5D60440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816575"/>
        <c:axId val="153010207"/>
      </c:barChart>
      <c:catAx>
        <c:axId val="184816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10207"/>
        <c:crosses val="autoZero"/>
        <c:auto val="1"/>
        <c:lblAlgn val="ctr"/>
        <c:lblOffset val="100"/>
        <c:noMultiLvlLbl val="0"/>
      </c:catAx>
      <c:valAx>
        <c:axId val="15301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1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100'!$B$2:$B$361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6040274.5429775715</c:v>
                </c:pt>
                <c:pt idx="34">
                  <c:v>6005226.5091497898</c:v>
                </c:pt>
                <c:pt idx="35">
                  <c:v>5970368.4801871777</c:v>
                </c:pt>
                <c:pt idx="36">
                  <c:v>5935699.4550124407</c:v>
                </c:pt>
                <c:pt idx="37">
                  <c:v>5901218.4377555847</c:v>
                </c:pt>
                <c:pt idx="38">
                  <c:v>5866924.4377266169</c:v>
                </c:pt>
                <c:pt idx="39">
                  <c:v>5832816.4693883657</c:v>
                </c:pt>
                <c:pt idx="40">
                  <c:v>5798893.5523312092</c:v>
                </c:pt>
                <c:pt idx="41">
                  <c:v>5765154.7112445831</c:v>
                </c:pt>
                <c:pt idx="42">
                  <c:v>5731598.9758931398</c:v>
                </c:pt>
                <c:pt idx="43">
                  <c:v>5698225.38108778</c:v>
                </c:pt>
                <c:pt idx="44">
                  <c:v>5665032.9666615725</c:v>
                </c:pt>
                <c:pt idx="45">
                  <c:v>5632020.7774426937</c:v>
                </c:pt>
                <c:pt idx="46">
                  <c:v>5599187.8632291555</c:v>
                </c:pt>
                <c:pt idx="47">
                  <c:v>5566533.278763175</c:v>
                </c:pt>
                <c:pt idx="48">
                  <c:v>5534056.0837049484</c:v>
                </c:pt>
                <c:pt idx="49">
                  <c:v>5501755.3426074982</c:v>
                </c:pt>
                <c:pt idx="50">
                  <c:v>5469630.1248925924</c:v>
                </c:pt>
                <c:pt idx="51">
                  <c:v>5437679.5048228502</c:v>
                </c:pt>
                <c:pt idx="52">
                  <c:v>5405902.5614796877</c:v>
                </c:pt>
                <c:pt idx="53">
                  <c:v>5374298.3787358999</c:v>
                </c:pt>
                <c:pt idx="54">
                  <c:v>5342866.0452337265</c:v>
                </c:pt>
                <c:pt idx="55">
                  <c:v>5311604.6543560028</c:v>
                </c:pt>
                <c:pt idx="56">
                  <c:v>5280513.3042064905</c:v>
                </c:pt>
                <c:pt idx="57">
                  <c:v>5249591.0975817442</c:v>
                </c:pt>
                <c:pt idx="58">
                  <c:v>5218837.1419487</c:v>
                </c:pt>
                <c:pt idx="59">
                  <c:v>5188250.5494197607</c:v>
                </c:pt>
                <c:pt idx="60">
                  <c:v>5157830.4367288351</c:v>
                </c:pt>
                <c:pt idx="61">
                  <c:v>5127575.9252084494</c:v>
                </c:pt>
                <c:pt idx="62">
                  <c:v>5097486.1407637596</c:v>
                </c:pt>
                <c:pt idx="63">
                  <c:v>5067560.2138518095</c:v>
                </c:pt>
                <c:pt idx="64">
                  <c:v>5037797.2794551849</c:v>
                </c:pt>
                <c:pt idx="65">
                  <c:v>5008196.4770607948</c:v>
                </c:pt>
                <c:pt idx="66">
                  <c:v>4978756.9506347179</c:v>
                </c:pt>
                <c:pt idx="67">
                  <c:v>4949477.8486009836</c:v>
                </c:pt>
                <c:pt idx="68">
                  <c:v>4920358.323816061</c:v>
                </c:pt>
                <c:pt idx="69">
                  <c:v>4891397.5335491896</c:v>
                </c:pt>
                <c:pt idx="70">
                  <c:v>4862594.6394563913</c:v>
                </c:pt>
                <c:pt idx="71">
                  <c:v>4833948.8075591326</c:v>
                </c:pt>
                <c:pt idx="72">
                  <c:v>4805459.2082223892</c:v>
                </c:pt>
                <c:pt idx="73">
                  <c:v>4777125.0161310434</c:v>
                </c:pt>
                <c:pt idx="74">
                  <c:v>4748945.4102678299</c:v>
                </c:pt>
                <c:pt idx="75">
                  <c:v>4720919.5738921165</c:v>
                </c:pt>
                <c:pt idx="76">
                  <c:v>4693046.6945155859</c:v>
                </c:pt>
                <c:pt idx="77">
                  <c:v>4665325.9638826847</c:v>
                </c:pt>
                <c:pt idx="78">
                  <c:v>4637756.5779470205</c:v>
                </c:pt>
                <c:pt idx="79">
                  <c:v>4610337.7368503809</c:v>
                </c:pt>
                <c:pt idx="80">
                  <c:v>4583068.6449010372</c:v>
                </c:pt>
                <c:pt idx="81">
                  <c:v>4555948.5105515718</c:v>
                </c:pt>
                <c:pt idx="82">
                  <c:v>4528976.5463783741</c:v>
                </c:pt>
                <c:pt idx="83">
                  <c:v>4502151.9690592289</c:v>
                </c:pt>
                <c:pt idx="84">
                  <c:v>4475473.999352932</c:v>
                </c:pt>
                <c:pt idx="85">
                  <c:v>4448941.8620780706</c:v>
                </c:pt>
                <c:pt idx="86">
                  <c:v>4422554.7860918045</c:v>
                </c:pt>
                <c:pt idx="87">
                  <c:v>4396312.0042691231</c:v>
                </c:pt>
                <c:pt idx="88">
                  <c:v>4370212.7534811497</c:v>
                </c:pt>
                <c:pt idx="89">
                  <c:v>4344256.2745761871</c:v>
                </c:pt>
                <c:pt idx="90">
                  <c:v>4318441.8123582602</c:v>
                </c:pt>
                <c:pt idx="91">
                  <c:v>4292768.6155655384</c:v>
                </c:pt>
                <c:pt idx="92">
                  <c:v>4267235.9368523359</c:v>
                </c:pt>
                <c:pt idx="93">
                  <c:v>4241843.032766819</c:v>
                </c:pt>
                <c:pt idx="94">
                  <c:v>4216589.1637310982</c:v>
                </c:pt>
                <c:pt idx="95">
                  <c:v>4191473.5940232277</c:v>
                </c:pt>
                <c:pt idx="96">
                  <c:v>4166495.5917541981</c:v>
                </c:pt>
                <c:pt idx="97">
                  <c:v>4141654.428850174</c:v>
                </c:pt>
                <c:pt idx="98">
                  <c:v>4116949.3810320497</c:v>
                </c:pt>
                <c:pt idx="99">
                  <c:v>4092379.7277963758</c:v>
                </c:pt>
                <c:pt idx="100">
                  <c:v>4067944.752394259</c:v>
                </c:pt>
                <c:pt idx="101">
                  <c:v>4043643.7418146133</c:v>
                </c:pt>
                <c:pt idx="102">
                  <c:v>3994951.2546184063</c:v>
                </c:pt>
                <c:pt idx="103">
                  <c:v>3934130.0763034225</c:v>
                </c:pt>
                <c:pt idx="104">
                  <c:v>3874203.3980580568</c:v>
                </c:pt>
                <c:pt idx="105">
                  <c:v>3815158.3642004728</c:v>
                </c:pt>
                <c:pt idx="106">
                  <c:v>3756982.3008539379</c:v>
                </c:pt>
                <c:pt idx="107">
                  <c:v>3699662.7134053707</c:v>
                </c:pt>
                <c:pt idx="108">
                  <c:v>3643187.2839994729</c:v>
                </c:pt>
                <c:pt idx="109">
                  <c:v>3587543.8690672815</c:v>
                </c:pt>
                <c:pt idx="110">
                  <c:v>3532720.4968891144</c:v>
                </c:pt>
                <c:pt idx="111">
                  <c:v>3478705.3651915491</c:v>
                </c:pt>
                <c:pt idx="112">
                  <c:v>3425486.8387768865</c:v>
                </c:pt>
                <c:pt idx="113">
                  <c:v>3373053.4471865296</c:v>
                </c:pt>
                <c:pt idx="114">
                  <c:v>3321393.8823964894</c:v>
                </c:pt>
                <c:pt idx="115">
                  <c:v>3270496.9965436459</c:v>
                </c:pt>
                <c:pt idx="116">
                  <c:v>3220351.7996857762</c:v>
                </c:pt>
                <c:pt idx="117">
                  <c:v>3170947.4575902224</c:v>
                </c:pt>
                <c:pt idx="118">
                  <c:v>3122273.2895556688</c:v>
                </c:pt>
                <c:pt idx="119">
                  <c:v>3074318.7662616074</c:v>
                </c:pt>
                <c:pt idx="120">
                  <c:v>3027073.5076498687</c:v>
                </c:pt>
                <c:pt idx="121">
                  <c:v>2980527.2808340192</c:v>
                </c:pt>
                <c:pt idx="122">
                  <c:v>2934669.9980385602</c:v>
                </c:pt>
                <c:pt idx="123">
                  <c:v>2889491.7145667076</c:v>
                </c:pt>
                <c:pt idx="124">
                  <c:v>2844982.6267955899</c:v>
                </c:pt>
                <c:pt idx="125">
                  <c:v>2801133.0702004433</c:v>
                </c:pt>
                <c:pt idx="126">
                  <c:v>2757933.5174051225</c:v>
                </c:pt>
                <c:pt idx="127">
                  <c:v>2715374.5762608945</c:v>
                </c:pt>
                <c:pt idx="128">
                  <c:v>2673446.987950325</c:v>
                </c:pt>
                <c:pt idx="129">
                  <c:v>2632141.6251190603</c:v>
                </c:pt>
                <c:pt idx="130">
                  <c:v>2591449.4900324941</c:v>
                </c:pt>
                <c:pt idx="131">
                  <c:v>2551361.7127586305</c:v>
                </c:pt>
                <c:pt idx="132">
                  <c:v>2511869.5493757725</c:v>
                </c:pt>
                <c:pt idx="133">
                  <c:v>2472964.3802053034</c:v>
                </c:pt>
                <c:pt idx="134">
                  <c:v>2434637.7080692053</c:v>
                </c:pt>
                <c:pt idx="135">
                  <c:v>2396881.1565715373</c:v>
                </c:pt>
                <c:pt idx="136">
                  <c:v>2359686.4684034884</c:v>
                </c:pt>
                <c:pt idx="137">
                  <c:v>2323045.5036728084</c:v>
                </c:pt>
                <c:pt idx="138">
                  <c:v>2286950.2382556796</c:v>
                </c:pt>
                <c:pt idx="139">
                  <c:v>2251392.762172237</c:v>
                </c:pt>
                <c:pt idx="140">
                  <c:v>2216365.2779833376</c:v>
                </c:pt>
                <c:pt idx="141">
                  <c:v>2181860.0992116332</c:v>
                </c:pt>
                <c:pt idx="142">
                  <c:v>2147869.6487826258</c:v>
                </c:pt>
                <c:pt idx="143">
                  <c:v>2114386.4574887007</c:v>
                </c:pt>
                <c:pt idx="144">
                  <c:v>2081403.162473917</c:v>
                </c:pt>
                <c:pt idx="145">
                  <c:v>2048912.5057399273</c:v>
                </c:pt>
                <c:pt idx="146">
                  <c:v>2016907.3326730281</c:v>
                </c:pt>
                <c:pt idx="147">
                  <c:v>1985380.5905912071</c:v>
                </c:pt>
                <c:pt idx="148">
                  <c:v>1954325.3273118734</c:v>
                </c:pt>
                <c:pt idx="149">
                  <c:v>1923734.6897388548</c:v>
                </c:pt>
                <c:pt idx="150">
                  <c:v>1893601.922470212</c:v>
                </c:pt>
                <c:pt idx="151">
                  <c:v>1863920.3664239645</c:v>
                </c:pt>
                <c:pt idx="152">
                  <c:v>1834683.4574840516</c:v>
                </c:pt>
                <c:pt idx="153">
                  <c:v>1805884.7251647115</c:v>
                </c:pt>
                <c:pt idx="154">
                  <c:v>1777517.7912936062</c:v>
                </c:pt>
                <c:pt idx="155">
                  <c:v>1749576.3687130213</c:v>
                </c:pt>
                <c:pt idx="156">
                  <c:v>1722054.2599993348</c:v>
                </c:pt>
                <c:pt idx="157">
                  <c:v>1694945.3562004566</c:v>
                </c:pt>
                <c:pt idx="158">
                  <c:v>1668243.6355903894</c:v>
                </c:pt>
                <c:pt idx="159">
                  <c:v>1641943.1624420136</c:v>
                </c:pt>
                <c:pt idx="160">
                  <c:v>1616038.0858155638</c:v>
                </c:pt>
                <c:pt idx="161">
                  <c:v>1590522.6383656114</c:v>
                </c:pt>
                <c:pt idx="162">
                  <c:v>1565391.1351632774</c:v>
                </c:pt>
                <c:pt idx="163">
                  <c:v>1540637.9725359082</c:v>
                </c:pt>
                <c:pt idx="164">
                  <c:v>1516257.6269219965</c:v>
                </c:pt>
                <c:pt idx="165">
                  <c:v>1492244.6537430882</c:v>
                </c:pt>
                <c:pt idx="166">
                  <c:v>1468593.6862903535</c:v>
                </c:pt>
                <c:pt idx="167">
                  <c:v>1445299.4346273392</c:v>
                </c:pt>
                <c:pt idx="168">
                  <c:v>1422356.6845080703</c:v>
                </c:pt>
                <c:pt idx="169">
                  <c:v>1399760.2963097245</c:v>
                </c:pt>
                <c:pt idx="170">
                  <c:v>1377505.203980729</c:v>
                </c:pt>
                <c:pt idx="171">
                  <c:v>1355586.4140030742</c:v>
                </c:pt>
                <c:pt idx="172">
                  <c:v>1333999.004369542</c:v>
                </c:pt>
                <c:pt idx="173">
                  <c:v>1312738.1235747784</c:v>
                </c:pt>
                <c:pt idx="174">
                  <c:v>1291798.9896208495</c:v>
                </c:pt>
                <c:pt idx="175">
                  <c:v>1271176.8890363872</c:v>
                </c:pt>
                <c:pt idx="176">
                  <c:v>1250867.1759092659</c:v>
                </c:pt>
                <c:pt idx="177">
                  <c:v>1230865.2709334493</c:v>
                </c:pt>
                <c:pt idx="178">
                  <c:v>1211166.6604685038</c:v>
                </c:pt>
                <c:pt idx="179">
                  <c:v>1191766.8956122175</c:v>
                </c:pt>
                <c:pt idx="180">
                  <c:v>1172661.5912868753</c:v>
                </c:pt>
                <c:pt idx="181">
                  <c:v>1153846.4253373072</c:v>
                </c:pt>
                <c:pt idx="182">
                  <c:v>1135317.1376425773</c:v>
                </c:pt>
                <c:pt idx="183">
                  <c:v>1117069.5292389765</c:v>
                </c:pt>
                <c:pt idx="184">
                  <c:v>1099099.4614562318</c:v>
                </c:pt>
                <c:pt idx="185">
                  <c:v>1081402.8550652489</c:v>
                </c:pt>
                <c:pt idx="186">
                  <c:v>1063975.6894378662</c:v>
                </c:pt>
                <c:pt idx="187">
                  <c:v>1046814.0017184392</c:v>
                </c:pt>
                <c:pt idx="188">
                  <c:v>1029913.8860068694</c:v>
                </c:pt>
                <c:pt idx="189">
                  <c:v>1013271.4925532266</c:v>
                </c:pt>
                <c:pt idx="190">
                  <c:v>996883.02696326375</c:v>
                </c:pt>
                <c:pt idx="191">
                  <c:v>980744.74941582233</c:v>
                </c:pt>
                <c:pt idx="192">
                  <c:v>964852.97388998419</c:v>
                </c:pt>
                <c:pt idx="193">
                  <c:v>949204.06740431488</c:v>
                </c:pt>
                <c:pt idx="194">
                  <c:v>933794.44926558435</c:v>
                </c:pt>
                <c:pt idx="195">
                  <c:v>918620.59032912552</c:v>
                </c:pt>
                <c:pt idx="196">
                  <c:v>903679.01226841658</c:v>
                </c:pt>
                <c:pt idx="197">
                  <c:v>888966.28685576469</c:v>
                </c:pt>
                <c:pt idx="198">
                  <c:v>874479.03525262326</c:v>
                </c:pt>
                <c:pt idx="199">
                  <c:v>860213.92730986327</c:v>
                </c:pt>
                <c:pt idx="200">
                  <c:v>846167.68087800592</c:v>
                </c:pt>
                <c:pt idx="201">
                  <c:v>832337.0611269325</c:v>
                </c:pt>
                <c:pt idx="202">
                  <c:v>818718.87987526506</c:v>
                </c:pt>
                <c:pt idx="203">
                  <c:v>805309.99492896348</c:v>
                </c:pt>
                <c:pt idx="204">
                  <c:v>792107.30942943692</c:v>
                </c:pt>
                <c:pt idx="205">
                  <c:v>779107.77121050656</c:v>
                </c:pt>
                <c:pt idx="206">
                  <c:v>766308.37216446549</c:v>
                </c:pt>
                <c:pt idx="207">
                  <c:v>753706.14761729538</c:v>
                </c:pt>
                <c:pt idx="208">
                  <c:v>741298.17571209371</c:v>
                </c:pt>
                <c:pt idx="209">
                  <c:v>729081.57680163532</c:v>
                </c:pt>
                <c:pt idx="210">
                  <c:v>717053.5128492862</c:v>
                </c:pt>
                <c:pt idx="211">
                  <c:v>705211.18683803082</c:v>
                </c:pt>
                <c:pt idx="212">
                  <c:v>693551.84218834341</c:v>
                </c:pt>
                <c:pt idx="213">
                  <c:v>682072.76218368113</c:v>
                </c:pt>
                <c:pt idx="214">
                  <c:v>670771.26940446347</c:v>
                </c:pt>
                <c:pt idx="215">
                  <c:v>659644.725169532</c:v>
                </c:pt>
                <c:pt idx="216">
                  <c:v>648690.5289859958</c:v>
                </c:pt>
                <c:pt idx="217">
                  <c:v>637906.11800618842</c:v>
                </c:pt>
                <c:pt idx="218">
                  <c:v>627288.96649285778</c:v>
                </c:pt>
                <c:pt idx="219">
                  <c:v>616836.58529131487</c:v>
                </c:pt>
                <c:pt idx="220">
                  <c:v>606546.52130933851</c:v>
                </c:pt>
                <c:pt idx="221">
                  <c:v>596416.35700425878</c:v>
                </c:pt>
                <c:pt idx="222">
                  <c:v>586443.7098771967</c:v>
                </c:pt>
                <c:pt idx="223">
                  <c:v>576626.23197458684</c:v>
                </c:pt>
                <c:pt idx="224">
                  <c:v>566961.60939640924</c:v>
                </c:pt>
                <c:pt idx="225">
                  <c:v>557447.56181158498</c:v>
                </c:pt>
                <c:pt idx="226">
                  <c:v>548081.841980014</c:v>
                </c:pt>
                <c:pt idx="227">
                  <c:v>538862.23528152704</c:v>
                </c:pt>
                <c:pt idx="228">
                  <c:v>529786.55925109982</c:v>
                </c:pt>
                <c:pt idx="229">
                  <c:v>520852.66312102228</c:v>
                </c:pt>
                <c:pt idx="230">
                  <c:v>512058.42736919969</c:v>
                </c:pt>
                <c:pt idx="231">
                  <c:v>503401.76327386871</c:v>
                </c:pt>
                <c:pt idx="232">
                  <c:v>494880.61247467622</c:v>
                </c:pt>
                <c:pt idx="233">
                  <c:v>486492.94653981552</c:v>
                </c:pt>
                <c:pt idx="234">
                  <c:v>478236.76653927565</c:v>
                </c:pt>
                <c:pt idx="235">
                  <c:v>470110.10262414813</c:v>
                </c:pt>
                <c:pt idx="236">
                  <c:v>462111.01361171156</c:v>
                </c:pt>
                <c:pt idx="237">
                  <c:v>454237.58657654747</c:v>
                </c:pt>
                <c:pt idx="238">
                  <c:v>446487.93644726649</c:v>
                </c:pt>
                <c:pt idx="239">
                  <c:v>438860.20560894161</c:v>
                </c:pt>
                <c:pt idx="240">
                  <c:v>431352.56351110712</c:v>
                </c:pt>
                <c:pt idx="241">
                  <c:v>423963.20628141612</c:v>
                </c:pt>
                <c:pt idx="242">
                  <c:v>416690.35634452105</c:v>
                </c:pt>
                <c:pt idx="243">
                  <c:v>409532.26204644889</c:v>
                </c:pt>
                <c:pt idx="244">
                  <c:v>402487.19728434086</c:v>
                </c:pt>
                <c:pt idx="245">
                  <c:v>395553.46114112064</c:v>
                </c:pt>
                <c:pt idx="246">
                  <c:v>388729.37752577662</c:v>
                </c:pt>
                <c:pt idx="247">
                  <c:v>382013.29481809959</c:v>
                </c:pt>
                <c:pt idx="248">
                  <c:v>375403.58551904559</c:v>
                </c:pt>
                <c:pt idx="249">
                  <c:v>368898.64590557292</c:v>
                </c:pt>
                <c:pt idx="250">
                  <c:v>362496.89569057152</c:v>
                </c:pt>
                <c:pt idx="251">
                  <c:v>356196.77768754028</c:v>
                </c:pt>
                <c:pt idx="252">
                  <c:v>349996.75747988187</c:v>
                </c:pt>
                <c:pt idx="253">
                  <c:v>343895.32309508882</c:v>
                </c:pt>
                <c:pt idx="254">
                  <c:v>337890.98468324356</c:v>
                </c:pt>
                <c:pt idx="255">
                  <c:v>331982.27420038357</c:v>
                </c:pt>
                <c:pt idx="256">
                  <c:v>326167.74509591237</c:v>
                </c:pt>
                <c:pt idx="257">
                  <c:v>320445.97200488113</c:v>
                </c:pt>
                <c:pt idx="258">
                  <c:v>314815.55044421926</c:v>
                </c:pt>
                <c:pt idx="259">
                  <c:v>309275.09651352838</c:v>
                </c:pt>
                <c:pt idx="260">
                  <c:v>303823.24659994245</c:v>
                </c:pt>
                <c:pt idx="261">
                  <c:v>298458.65708719008</c:v>
                </c:pt>
                <c:pt idx="262">
                  <c:v>293180.00406885706</c:v>
                </c:pt>
                <c:pt idx="263">
                  <c:v>287985.98306548968</c:v>
                </c:pt>
                <c:pt idx="264">
                  <c:v>282875.30874593928</c:v>
                </c:pt>
                <c:pt idx="265">
                  <c:v>277846.71465250291</c:v>
                </c:pt>
                <c:pt idx="266">
                  <c:v>272898.95292986371</c:v>
                </c:pt>
                <c:pt idx="267">
                  <c:v>268030.79405818693</c:v>
                </c:pt>
                <c:pt idx="268">
                  <c:v>263241.02658953145</c:v>
                </c:pt>
                <c:pt idx="269">
                  <c:v>258528.4568883907</c:v>
                </c:pt>
                <c:pt idx="270">
                  <c:v>253891.90887565538</c:v>
                </c:pt>
                <c:pt idx="271">
                  <c:v>249330.22377635725</c:v>
                </c:pt>
                <c:pt idx="272">
                  <c:v>244842.25987078622</c:v>
                </c:pt>
                <c:pt idx="273">
                  <c:v>240426.89224936068</c:v>
                </c:pt>
                <c:pt idx="274">
                  <c:v>236083.01257077605</c:v>
                </c:pt>
                <c:pt idx="275">
                  <c:v>231809.52882365882</c:v>
                </c:pt>
                <c:pt idx="276">
                  <c:v>227605.36509163678</c:v>
                </c:pt>
                <c:pt idx="277">
                  <c:v>223469.46132156067</c:v>
                </c:pt>
                <c:pt idx="278">
                  <c:v>219400.77309532277</c:v>
                </c:pt>
                <c:pt idx="279">
                  <c:v>215398.27140445635</c:v>
                </c:pt>
                <c:pt idx="280">
                  <c:v>211460.94242843986</c:v>
                </c:pt>
                <c:pt idx="281">
                  <c:v>207587.78731568344</c:v>
                </c:pt>
                <c:pt idx="282">
                  <c:v>203777.82196791749</c:v>
                </c:pt>
                <c:pt idx="283">
                  <c:v>200030.07682754006</c:v>
                </c:pt>
                <c:pt idx="284">
                  <c:v>196343.59666791931</c:v>
                </c:pt>
                <c:pt idx="285">
                  <c:v>192717.44038676098</c:v>
                </c:pt>
                <c:pt idx="286">
                  <c:v>189150.68080235552</c:v>
                </c:pt>
                <c:pt idx="287">
                  <c:v>185642.40445277654</c:v>
                </c:pt>
                <c:pt idx="288">
                  <c:v>182191.71139775496</c:v>
                </c:pt>
                <c:pt idx="289">
                  <c:v>178797.71502362844</c:v>
                </c:pt>
                <c:pt idx="290">
                  <c:v>175459.54185078852</c:v>
                </c:pt>
                <c:pt idx="291">
                  <c:v>172176.33134410903</c:v>
                </c:pt>
                <c:pt idx="292">
                  <c:v>168947.23572581541</c:v>
                </c:pt>
                <c:pt idx="293">
                  <c:v>165771.41979124676</c:v>
                </c:pt>
                <c:pt idx="294">
                  <c:v>162648.06072705053</c:v>
                </c:pt>
                <c:pt idx="295">
                  <c:v>159576.34793205094</c:v>
                </c:pt>
                <c:pt idx="296">
                  <c:v>156555.48284066655</c:v>
                </c:pt>
                <c:pt idx="297">
                  <c:v>153584.67874876317</c:v>
                </c:pt>
                <c:pt idx="298">
                  <c:v>150663.16064210236</c:v>
                </c:pt>
                <c:pt idx="299">
                  <c:v>147790.16502706427</c:v>
                </c:pt>
                <c:pt idx="300">
                  <c:v>144964.93976392504</c:v>
                </c:pt>
                <c:pt idx="301">
                  <c:v>142186.74390245602</c:v>
                </c:pt>
                <c:pt idx="302">
                  <c:v>139454.84751977492</c:v>
                </c:pt>
                <c:pt idx="303">
                  <c:v>136768.53156069852</c:v>
                </c:pt>
                <c:pt idx="304">
                  <c:v>134127.08768011164</c:v>
                </c:pt>
                <c:pt idx="305">
                  <c:v>131529.81808780786</c:v>
                </c:pt>
                <c:pt idx="306">
                  <c:v>128976.03539543319</c:v>
                </c:pt>
                <c:pt idx="307">
                  <c:v>126465.06246551638</c:v>
                </c:pt>
                <c:pt idx="308">
                  <c:v>123996.23226293596</c:v>
                </c:pt>
                <c:pt idx="309">
                  <c:v>121568.88770809537</c:v>
                </c:pt>
                <c:pt idx="310">
                  <c:v>119182.38153263228</c:v>
                </c:pt>
                <c:pt idx="311">
                  <c:v>116836.07613673573</c:v>
                </c:pt>
                <c:pt idx="312">
                  <c:v>114529.34344890155</c:v>
                </c:pt>
                <c:pt idx="313">
                  <c:v>112261.5647874088</c:v>
                </c:pt>
                <c:pt idx="314">
                  <c:v>110032.13072387641</c:v>
                </c:pt>
                <c:pt idx="315">
                  <c:v>107840.44094878575</c:v>
                </c:pt>
                <c:pt idx="316">
                  <c:v>105685.90413883608</c:v>
                </c:pt>
                <c:pt idx="317">
                  <c:v>103567.93782629445</c:v>
                </c:pt>
                <c:pt idx="318">
                  <c:v>101485.96827009413</c:v>
                </c:pt>
                <c:pt idx="319">
                  <c:v>99439.430328959133</c:v>
                </c:pt>
                <c:pt idx="320">
                  <c:v>97427.767336028628</c:v>
                </c:pt>
                <c:pt idx="321">
                  <c:v>95450.430975632276</c:v>
                </c:pt>
                <c:pt idx="322">
                  <c:v>93506.88116152212</c:v>
                </c:pt>
                <c:pt idx="323">
                  <c:v>91596.585917070974</c:v>
                </c:pt>
                <c:pt idx="324">
                  <c:v>89719.021256978624</c:v>
                </c:pt>
                <c:pt idx="325">
                  <c:v>87873.671070872108</c:v>
                </c:pt>
                <c:pt idx="326">
                  <c:v>86060.027008379344</c:v>
                </c:pt>
                <c:pt idx="327">
                  <c:v>84277.588365976699</c:v>
                </c:pt>
                <c:pt idx="328">
                  <c:v>82525.861975399544</c:v>
                </c:pt>
                <c:pt idx="329">
                  <c:v>80804.362093647476</c:v>
                </c:pt>
                <c:pt idx="330">
                  <c:v>79112.610294582788</c:v>
                </c:pt>
                <c:pt idx="331">
                  <c:v>77450.13536206563</c:v>
                </c:pt>
                <c:pt idx="332">
                  <c:v>75816.473184602801</c:v>
                </c:pt>
                <c:pt idx="333">
                  <c:v>74211.166651545092</c:v>
                </c:pt>
                <c:pt idx="334">
                  <c:v>72633.765550718876</c:v>
                </c:pt>
                <c:pt idx="335">
                  <c:v>71083.826467583189</c:v>
                </c:pt>
                <c:pt idx="336">
                  <c:v>69560.912685759366</c:v>
                </c:pt>
                <c:pt idx="337">
                  <c:v>68064.594089033315</c:v>
                </c:pt>
                <c:pt idx="338">
                  <c:v>66594.447064781329</c:v>
                </c:pt>
                <c:pt idx="339">
                  <c:v>65150.054408692406</c:v>
                </c:pt>
                <c:pt idx="340">
                  <c:v>63731.005230950424</c:v>
                </c:pt>
                <c:pt idx="341">
                  <c:v>62336.894863706315</c:v>
                </c:pt>
                <c:pt idx="342">
                  <c:v>60967.324769918225</c:v>
                </c:pt>
                <c:pt idx="343">
                  <c:v>59621.902453408809</c:v>
                </c:pt>
                <c:pt idx="344">
                  <c:v>58300.241370354197</c:v>
                </c:pt>
                <c:pt idx="345">
                  <c:v>57001.960841897177</c:v>
                </c:pt>
                <c:pt idx="346">
                  <c:v>55726.685968128499</c:v>
                </c:pt>
                <c:pt idx="347">
                  <c:v>54474.047543234541</c:v>
                </c:pt>
                <c:pt idx="348">
                  <c:v>53243.681971868733</c:v>
                </c:pt>
                <c:pt idx="349">
                  <c:v>52035.231186765828</c:v>
                </c:pt>
                <c:pt idx="350">
                  <c:v>50848.34256749734</c:v>
                </c:pt>
                <c:pt idx="351">
                  <c:v>49682.668860420294</c:v>
                </c:pt>
                <c:pt idx="352">
                  <c:v>48537.868099738203</c:v>
                </c:pt>
                <c:pt idx="353">
                  <c:v>47413.603529738204</c:v>
                </c:pt>
                <c:pt idx="354">
                  <c:v>46309.54352814061</c:v>
                </c:pt>
                <c:pt idx="355">
                  <c:v>45225.361530519964</c:v>
                </c:pt>
                <c:pt idx="356">
                  <c:v>44160.735955845681</c:v>
                </c:pt>
                <c:pt idx="357">
                  <c:v>43115.350133060987</c:v>
                </c:pt>
                <c:pt idx="358">
                  <c:v>42088.892228783421</c:v>
                </c:pt>
                <c:pt idx="359">
                  <c:v>41081.055175922076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F-1747-BE84-283289403545}"/>
            </c:ext>
          </c:extLst>
        </c:ser>
        <c:ser>
          <c:idx val="1"/>
          <c:order val="1"/>
          <c:tx>
            <c:strRef>
              <c:f>'PSA 100'!$D$1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100'!$D$2:$D$361</c:f>
              <c:numCache>
                <c:formatCode>"$"#,##0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24524.732143223286</c:v>
                </c:pt>
                <c:pt idx="103">
                  <c:v>61310.70533490181</c:v>
                </c:pt>
                <c:pt idx="104">
                  <c:v>97334.026467740536</c:v>
                </c:pt>
                <c:pt idx="105">
                  <c:v>132606.85296392441</c:v>
                </c:pt>
                <c:pt idx="106">
                  <c:v>167141.16408148408</c:v>
                </c:pt>
                <c:pt idx="107">
                  <c:v>200948.76343619823</c:v>
                </c:pt>
                <c:pt idx="108">
                  <c:v>234041.28148922324</c:v>
                </c:pt>
                <c:pt idx="109">
                  <c:v>266430.17799922824</c:v>
                </c:pt>
                <c:pt idx="110">
                  <c:v>298126.74444186687</c:v>
                </c:pt>
                <c:pt idx="111">
                  <c:v>329142.10639366508</c:v>
                </c:pt>
                <c:pt idx="112">
                  <c:v>359487.22588413954</c:v>
                </c:pt>
                <c:pt idx="113">
                  <c:v>389172.9037142396</c:v>
                </c:pt>
                <c:pt idx="114">
                  <c:v>418209.78174373507</c:v>
                </c:pt>
                <c:pt idx="115">
                  <c:v>446608.34514433146</c:v>
                </c:pt>
                <c:pt idx="116">
                  <c:v>474378.92462468147</c:v>
                </c:pt>
                <c:pt idx="117">
                  <c:v>501531.69862139225</c:v>
                </c:pt>
                <c:pt idx="118">
                  <c:v>528076.69546109438</c:v>
                </c:pt>
                <c:pt idx="119">
                  <c:v>554023.79549244046</c:v>
                </c:pt>
                <c:pt idx="120">
                  <c:v>579382.73318681121</c:v>
                </c:pt>
                <c:pt idx="121">
                  <c:v>604163.09921181202</c:v>
                </c:pt>
                <c:pt idx="122">
                  <c:v>628374.34247496724</c:v>
                </c:pt>
                <c:pt idx="123">
                  <c:v>652025.77213770151</c:v>
                </c:pt>
                <c:pt idx="124">
                  <c:v>675126.55960339308</c:v>
                </c:pt>
                <c:pt idx="125">
                  <c:v>697685.74047613144</c:v>
                </c:pt>
                <c:pt idx="126">
                  <c:v>719712.21649238467</c:v>
                </c:pt>
                <c:pt idx="127">
                  <c:v>741214.75742700696</c:v>
                </c:pt>
                <c:pt idx="128">
                  <c:v>762202.00296968222</c:v>
                </c:pt>
                <c:pt idx="129">
                  <c:v>782682.46457907557</c:v>
                </c:pt>
                <c:pt idx="130">
                  <c:v>802664.52730733156</c:v>
                </c:pt>
                <c:pt idx="131">
                  <c:v>822156.45160236955</c:v>
                </c:pt>
                <c:pt idx="132">
                  <c:v>841166.37508183718</c:v>
                </c:pt>
                <c:pt idx="133">
                  <c:v>859702.31428495049</c:v>
                </c:pt>
                <c:pt idx="134">
                  <c:v>877772.16639888287</c:v>
                </c:pt>
                <c:pt idx="135">
                  <c:v>895383.71096017957</c:v>
                </c:pt>
                <c:pt idx="136">
                  <c:v>912544.6115334928</c:v>
                </c:pt>
                <c:pt idx="137">
                  <c:v>929262.41736677289</c:v>
                </c:pt>
                <c:pt idx="138">
                  <c:v>945544.56502211094</c:v>
                </c:pt>
                <c:pt idx="139">
                  <c:v>961398.37998668849</c:v>
                </c:pt>
                <c:pt idx="140">
                  <c:v>976831.07825604081</c:v>
                </c:pt>
                <c:pt idx="141">
                  <c:v>991849.7679015398</c:v>
                </c:pt>
                <c:pt idx="142">
                  <c:v>1006461.4506109208</c:v>
                </c:pt>
                <c:pt idx="143">
                  <c:v>1020673.0232092887</c:v>
                </c:pt>
                <c:pt idx="144">
                  <c:v>1034491.2791592479</c:v>
                </c:pt>
                <c:pt idx="145">
                  <c:v>1047922.9100382924</c:v>
                </c:pt>
                <c:pt idx="146">
                  <c:v>1060974.5069981068</c:v>
                </c:pt>
                <c:pt idx="147">
                  <c:v>1073652.5622002929</c:v>
                </c:pt>
                <c:pt idx="148">
                  <c:v>1085963.4702352881</c:v>
                </c:pt>
                <c:pt idx="149">
                  <c:v>1097913.5295181423</c:v>
                </c:pt>
                <c:pt idx="150">
                  <c:v>1109508.9436679482</c:v>
                </c:pt>
                <c:pt idx="151">
                  <c:v>1120755.8228650093</c:v>
                </c:pt>
                <c:pt idx="152">
                  <c:v>1131660.1851909906</c:v>
                </c:pt>
                <c:pt idx="153">
                  <c:v>1142227.9579496384</c:v>
                </c:pt>
                <c:pt idx="154">
                  <c:v>1152464.9789689928</c:v>
                </c:pt>
                <c:pt idx="155">
                  <c:v>1162376.9978846908</c:v>
                </c:pt>
                <c:pt idx="156">
                  <c:v>1171969.6774067879</c:v>
                </c:pt>
                <c:pt idx="157">
                  <c:v>1181248.5945677161</c:v>
                </c:pt>
                <c:pt idx="158">
                  <c:v>1190219.2419516891</c:v>
                </c:pt>
                <c:pt idx="159">
                  <c:v>1198887.0289108306</c:v>
                </c:pt>
                <c:pt idx="160">
                  <c:v>1207257.2827585191</c:v>
                </c:pt>
                <c:pt idx="161">
                  <c:v>1215335.2499507219</c:v>
                </c:pt>
                <c:pt idx="162">
                  <c:v>1223126.0972487032</c:v>
                </c:pt>
                <c:pt idx="163">
                  <c:v>1230634.9128655791</c:v>
                </c:pt>
                <c:pt idx="164">
                  <c:v>1237866.7075965554</c:v>
                </c:pt>
                <c:pt idx="165">
                  <c:v>1244826.4159346223</c:v>
                </c:pt>
                <c:pt idx="166">
                  <c:v>1251518.8971684873</c:v>
                </c:pt>
                <c:pt idx="167">
                  <c:v>1257948.9364664704</c:v>
                </c:pt>
                <c:pt idx="168">
                  <c:v>1264121.2459454685</c:v>
                </c:pt>
                <c:pt idx="169">
                  <c:v>1270040.4657236785</c:v>
                </c:pt>
                <c:pt idx="170">
                  <c:v>1275711.1649591476</c:v>
                </c:pt>
                <c:pt idx="171">
                  <c:v>1281137.842874229</c:v>
                </c:pt>
                <c:pt idx="172">
                  <c:v>1286324.9297642261</c:v>
                </c:pt>
                <c:pt idx="173">
                  <c:v>1291276.787993744</c:v>
                </c:pt>
                <c:pt idx="174">
                  <c:v>1295997.7129772455</c:v>
                </c:pt>
                <c:pt idx="175">
                  <c:v>1300491.9341472089</c:v>
                </c:pt>
                <c:pt idx="176">
                  <c:v>1304763.6159069687</c:v>
                </c:pt>
                <c:pt idx="177">
                  <c:v>1308816.8585725427</c:v>
                </c:pt>
                <c:pt idx="178">
                  <c:v>1312655.6992990226</c:v>
                </c:pt>
                <c:pt idx="179">
                  <c:v>1316284.1129944846</c:v>
                </c:pt>
                <c:pt idx="180">
                  <c:v>1319706.0132224783</c:v>
                </c:pt>
                <c:pt idx="181">
                  <c:v>1322925.253088899</c:v>
                </c:pt>
                <c:pt idx="182">
                  <c:v>1325945.6261201352</c:v>
                </c:pt>
                <c:pt idx="183">
                  <c:v>1328770.8671246096</c:v>
                </c:pt>
                <c:pt idx="184">
                  <c:v>1331404.6530458108</c:v>
                </c:pt>
                <c:pt idx="185">
                  <c:v>1333850.6038016453</c:v>
                </c:pt>
                <c:pt idx="186">
                  <c:v>1336112.2831113935</c:v>
                </c:pt>
                <c:pt idx="187">
                  <c:v>1338193.1993125305</c:v>
                </c:pt>
                <c:pt idx="188">
                  <c:v>1340096.8061648235</c:v>
                </c:pt>
                <c:pt idx="189">
                  <c:v>1341826.5036437586</c:v>
                </c:pt>
                <c:pt idx="190">
                  <c:v>1343385.6387216747</c:v>
                </c:pt>
                <c:pt idx="191">
                  <c:v>1344777.5061405227</c:v>
                </c:pt>
                <c:pt idx="192">
                  <c:v>1346005.3491694555</c:v>
                </c:pt>
                <c:pt idx="193">
                  <c:v>1347072.360356465</c:v>
                </c:pt>
                <c:pt idx="194">
                  <c:v>1347981.6822647899</c:v>
                </c:pt>
                <c:pt idx="195">
                  <c:v>1348736.4082037657</c:v>
                </c:pt>
                <c:pt idx="196">
                  <c:v>1349339.5829444006</c:v>
                </c:pt>
                <c:pt idx="197">
                  <c:v>1349794.2034287676</c:v>
                </c:pt>
                <c:pt idx="198">
                  <c:v>1350103.2194672301</c:v>
                </c:pt>
                <c:pt idx="199">
                  <c:v>1350269.5344263986</c:v>
                </c:pt>
                <c:pt idx="200">
                  <c:v>1350296.0059074536</c:v>
                </c:pt>
                <c:pt idx="201">
                  <c:v>1350185.446414873</c:v>
                </c:pt>
                <c:pt idx="202">
                  <c:v>1349940.6240153685</c:v>
                </c:pt>
                <c:pt idx="203">
                  <c:v>1349564.2629877552</c:v>
                </c:pt>
                <c:pt idx="204">
                  <c:v>1349059.0444638729</c:v>
                </c:pt>
                <c:pt idx="205">
                  <c:v>1348427.6070597917</c:v>
                </c:pt>
                <c:pt idx="206">
                  <c:v>1347672.5474984571</c:v>
                </c:pt>
                <c:pt idx="207">
                  <c:v>1346796.4212238044</c:v>
                </c:pt>
                <c:pt idx="208">
                  <c:v>1345801.7430055887</c:v>
                </c:pt>
                <c:pt idx="209">
                  <c:v>1344690.9875357077</c:v>
                </c:pt>
                <c:pt idx="210">
                  <c:v>1343466.5900170356</c:v>
                </c:pt>
                <c:pt idx="211">
                  <c:v>1342130.9467419088</c:v>
                </c:pt>
                <c:pt idx="212">
                  <c:v>1340686.4156648964</c:v>
                </c:pt>
                <c:pt idx="213">
                  <c:v>1339135.3169651181</c:v>
                </c:pt>
                <c:pt idx="214">
                  <c:v>1337479.9336027876</c:v>
                </c:pt>
                <c:pt idx="215">
                  <c:v>1335722.5118652359</c:v>
                </c:pt>
                <c:pt idx="216">
                  <c:v>1333865.2619083039</c:v>
                </c:pt>
                <c:pt idx="217">
                  <c:v>1331910.3582867496</c:v>
                </c:pt>
                <c:pt idx="218">
                  <c:v>1329859.9404802956</c:v>
                </c:pt>
                <c:pt idx="219">
                  <c:v>1327716.1134095304</c:v>
                </c:pt>
                <c:pt idx="220">
                  <c:v>1325480.9479461685</c:v>
                </c:pt>
                <c:pt idx="221">
                  <c:v>1323156.481415417</c:v>
                </c:pt>
                <c:pt idx="222">
                  <c:v>1320744.7180911563</c:v>
                </c:pt>
                <c:pt idx="223">
                  <c:v>1318247.6296845227</c:v>
                </c:pt>
                <c:pt idx="224">
                  <c:v>1315667.1558248587</c:v>
                </c:pt>
                <c:pt idx="225">
                  <c:v>1313005.2045344226</c:v>
                </c:pt>
                <c:pt idx="226">
                  <c:v>1310263.6526958607</c:v>
                </c:pt>
                <c:pt idx="227">
                  <c:v>1307444.3465138376</c:v>
                </c:pt>
                <c:pt idx="228">
                  <c:v>1304549.101968646</c:v>
                </c:pt>
                <c:pt idx="229">
                  <c:v>1301579.7052649781</c:v>
                </c:pt>
                <c:pt idx="230">
                  <c:v>1298537.9132733122</c:v>
                </c:pt>
                <c:pt idx="231">
                  <c:v>1295425.4539650641</c:v>
                </c:pt>
                <c:pt idx="232">
                  <c:v>1292244.026841972</c:v>
                </c:pt>
                <c:pt idx="233">
                  <c:v>1288995.3033588566</c:v>
                </c:pt>
                <c:pt idx="234">
                  <c:v>1285680.9273410141</c:v>
                </c:pt>
                <c:pt idx="235">
                  <c:v>1282302.5153948367</c:v>
                </c:pt>
                <c:pt idx="236">
                  <c:v>1278861.6573128924</c:v>
                </c:pt>
                <c:pt idx="237">
                  <c:v>1275359.9164737798</c:v>
                </c:pt>
                <c:pt idx="238">
                  <c:v>1271798.8302353881</c:v>
                </c:pt>
                <c:pt idx="239">
                  <c:v>1268179.9103231654</c:v>
                </c:pt>
                <c:pt idx="240">
                  <c:v>1264504.6432123147</c:v>
                </c:pt>
                <c:pt idx="241">
                  <c:v>1260774.4905052856</c:v>
                </c:pt>
                <c:pt idx="242">
                  <c:v>1256990.8893031478</c:v>
                </c:pt>
                <c:pt idx="243">
                  <c:v>1253155.2525715008</c:v>
                </c:pt>
                <c:pt idx="244">
                  <c:v>1249268.9695027024</c:v>
                </c:pt>
                <c:pt idx="245">
                  <c:v>1245333.4058702178</c:v>
                </c:pt>
                <c:pt idx="246">
                  <c:v>1241349.9043812305</c:v>
                </c:pt>
                <c:pt idx="247">
                  <c:v>1237319.7850205936</c:v>
                </c:pt>
                <c:pt idx="248">
                  <c:v>1233244.3453931659</c:v>
                </c:pt>
                <c:pt idx="249">
                  <c:v>1229124.8610589169</c:v>
                </c:pt>
                <c:pt idx="250">
                  <c:v>1224962.5858643688</c:v>
                </c:pt>
                <c:pt idx="251">
                  <c:v>1220758.7522691432</c:v>
                </c:pt>
                <c:pt idx="252">
                  <c:v>1216514.5716671143</c:v>
                </c:pt>
                <c:pt idx="253">
                  <c:v>1212231.2347042654</c:v>
                </c:pt>
                <c:pt idx="254">
                  <c:v>1207909.9115903843</c:v>
                </c:pt>
                <c:pt idx="255">
                  <c:v>1203551.7524082474</c:v>
                </c:pt>
                <c:pt idx="256">
                  <c:v>1199157.8874159418</c:v>
                </c:pt>
                <c:pt idx="257">
                  <c:v>1194729.4273472968</c:v>
                </c:pt>
                <c:pt idx="258">
                  <c:v>1190267.4637059979</c:v>
                </c:pt>
                <c:pt idx="259">
                  <c:v>1185773.0690568201</c:v>
                </c:pt>
                <c:pt idx="260">
                  <c:v>1181247.2973122001</c:v>
                </c:pt>
                <c:pt idx="261">
                  <c:v>1176691.1840141881</c:v>
                </c:pt>
                <c:pt idx="262">
                  <c:v>1172105.7466135416</c:v>
                </c:pt>
                <c:pt idx="263">
                  <c:v>1167491.9847433083</c:v>
                </c:pt>
                <c:pt idx="264">
                  <c:v>1162850.8804898821</c:v>
                </c:pt>
                <c:pt idx="265">
                  <c:v>1158183.3986592647</c:v>
                </c:pt>
                <c:pt idx="266">
                  <c:v>1153490.4870392736</c:v>
                </c:pt>
                <c:pt idx="267">
                  <c:v>1148773.0766597111</c:v>
                </c:pt>
                <c:pt idx="268">
                  <c:v>1144032.0820459686</c:v>
                </c:pt>
                <c:pt idx="269">
                  <c:v>1139268.4014716465</c:v>
                </c:pt>
                <c:pt idx="270">
                  <c:v>1134482.9172056802</c:v>
                </c:pt>
                <c:pt idx="271">
                  <c:v>1129676.4957573991</c:v>
                </c:pt>
                <c:pt idx="272">
                  <c:v>1124849.9881163053</c:v>
                </c:pt>
                <c:pt idx="273">
                  <c:v>1120004.2299901545</c:v>
                </c:pt>
                <c:pt idx="274">
                  <c:v>1115140.0420384184</c:v>
                </c:pt>
                <c:pt idx="275">
                  <c:v>1110258.2301025838</c:v>
                </c:pt>
                <c:pt idx="276">
                  <c:v>1105359.5854339749</c:v>
                </c:pt>
                <c:pt idx="277">
                  <c:v>1100444.884916367</c:v>
                </c:pt>
                <c:pt idx="278">
                  <c:v>1095514.8912883569</c:v>
                </c:pt>
                <c:pt idx="279">
                  <c:v>1090570.353358645</c:v>
                </c:pt>
                <c:pt idx="280">
                  <c:v>1085612.0062223673</c:v>
                </c:pt>
                <c:pt idx="281">
                  <c:v>1080640.5714706462</c:v>
                </c:pt>
                <c:pt idx="282">
                  <c:v>1075656.7573995264</c:v>
                </c:pt>
                <c:pt idx="283">
                  <c:v>1070661.2592150131</c:v>
                </c:pt>
                <c:pt idx="284">
                  <c:v>1065654.759234827</c:v>
                </c:pt>
                <c:pt idx="285">
                  <c:v>1060637.9270877503</c:v>
                </c:pt>
                <c:pt idx="286">
                  <c:v>1055611.4199099438</c:v>
                </c:pt>
                <c:pt idx="287">
                  <c:v>1050575.8825387303</c:v>
                </c:pt>
                <c:pt idx="288">
                  <c:v>1045531.9477021517</c:v>
                </c:pt>
                <c:pt idx="289">
                  <c:v>1040480.2362081418</c:v>
                </c:pt>
                <c:pt idx="290">
                  <c:v>1035421.3571284954</c:v>
                </c:pt>
                <c:pt idx="291">
                  <c:v>1030355.9079822935</c:v>
                </c:pt>
                <c:pt idx="292">
                  <c:v>1025284.4749147715</c:v>
                </c:pt>
                <c:pt idx="293">
                  <c:v>1020207.6328752162</c:v>
                </c:pt>
                <c:pt idx="294">
                  <c:v>1015125.945791075</c:v>
                </c:pt>
                <c:pt idx="295">
                  <c:v>1010039.9667400317</c:v>
                </c:pt>
                <c:pt idx="296">
                  <c:v>1004950.238119876</c:v>
                </c:pt>
                <c:pt idx="297">
                  <c:v>999857.29181496892</c:v>
                </c:pt>
                <c:pt idx="298">
                  <c:v>994761.64936169237</c:v>
                </c:pt>
                <c:pt idx="299">
                  <c:v>989663.82210966479</c:v>
                </c:pt>
                <c:pt idx="300">
                  <c:v>984564.31138230953</c:v>
                </c:pt>
                <c:pt idx="301">
                  <c:v>979463.60863425955</c:v>
                </c:pt>
                <c:pt idx="302">
                  <c:v>974362.19560601097</c:v>
                </c:pt>
                <c:pt idx="303">
                  <c:v>969260.54447799735</c:v>
                </c:pt>
                <c:pt idx="304">
                  <c:v>964159.11801986862</c:v>
                </c:pt>
                <c:pt idx="305">
                  <c:v>959058.36974009965</c:v>
                </c:pt>
                <c:pt idx="306">
                  <c:v>953958.74403207283</c:v>
                </c:pt>
                <c:pt idx="307">
                  <c:v>948860.6763173514</c:v>
                </c:pt>
                <c:pt idx="308">
                  <c:v>943764.59318957804</c:v>
                </c:pt>
                <c:pt idx="309">
                  <c:v>938670.91255223984</c:v>
                </c:pt>
                <c:pt idx="310">
                  <c:v>933580.04375889106</c:v>
                </c:pt>
                <c:pt idx="311">
                  <c:v>928492.38774675364</c:v>
                </c:pt>
                <c:pt idx="312">
                  <c:v>923408.33717255853</c:v>
                </c:pt>
                <c:pt idx="313">
                  <c:v>918328.27654343238</c:v>
                </c:pt>
                <c:pt idx="314">
                  <c:v>913252.58234708244</c:v>
                </c:pt>
                <c:pt idx="315">
                  <c:v>908181.623180239</c:v>
                </c:pt>
                <c:pt idx="316">
                  <c:v>903115.75987424422</c:v>
                </c:pt>
                <c:pt idx="317">
                  <c:v>898055.3456200473</c:v>
                </c:pt>
                <c:pt idx="318">
                  <c:v>893000.72608993854</c:v>
                </c:pt>
                <c:pt idx="319">
                  <c:v>887952.23955978313</c:v>
                </c:pt>
                <c:pt idx="320">
                  <c:v>882910.21702566091</c:v>
                </c:pt>
                <c:pt idx="321">
                  <c:v>877874.98232328007</c:v>
                </c:pt>
                <c:pt idx="322">
                  <c:v>872846.85224174336</c:v>
                </c:pt>
                <c:pt idx="323">
                  <c:v>867826.13663864089</c:v>
                </c:pt>
                <c:pt idx="324">
                  <c:v>862813.13855084497</c:v>
                </c:pt>
                <c:pt idx="325">
                  <c:v>857808.15430616005</c:v>
                </c:pt>
                <c:pt idx="326">
                  <c:v>852811.47363108536</c:v>
                </c:pt>
                <c:pt idx="327">
                  <c:v>847823.37975849863</c:v>
                </c:pt>
                <c:pt idx="328">
                  <c:v>842844.14953316585</c:v>
                </c:pt>
                <c:pt idx="329">
                  <c:v>837874.05351563031</c:v>
                </c:pt>
                <c:pt idx="330">
                  <c:v>832913.35608485108</c:v>
                </c:pt>
                <c:pt idx="331">
                  <c:v>827962.3155391186</c:v>
                </c:pt>
                <c:pt idx="332">
                  <c:v>823021.18419532618</c:v>
                </c:pt>
                <c:pt idx="333">
                  <c:v>818090.20848722942</c:v>
                </c:pt>
                <c:pt idx="334">
                  <c:v>813169.62906169775</c:v>
                </c:pt>
                <c:pt idx="335">
                  <c:v>808259.6808741854</c:v>
                </c:pt>
                <c:pt idx="336">
                  <c:v>803360.59328197688</c:v>
                </c:pt>
                <c:pt idx="337">
                  <c:v>798472.5901365669</c:v>
                </c:pt>
                <c:pt idx="338">
                  <c:v>793595.88987505832</c:v>
                </c:pt>
                <c:pt idx="339">
                  <c:v>788730.70560890378</c:v>
                </c:pt>
                <c:pt idx="340">
                  <c:v>783877.24521272047</c:v>
                </c:pt>
                <c:pt idx="341">
                  <c:v>779035.71141093201</c:v>
                </c:pt>
                <c:pt idx="342">
                  <c:v>774206.30186380225</c:v>
                </c:pt>
                <c:pt idx="343">
                  <c:v>769389.20925082336</c:v>
                </c:pt>
                <c:pt idx="344">
                  <c:v>764584.6213549372</c:v>
                </c:pt>
                <c:pt idx="345">
                  <c:v>759792.72114337119</c:v>
                </c:pt>
                <c:pt idx="346">
                  <c:v>755013.68684896501</c:v>
                </c:pt>
                <c:pt idx="347">
                  <c:v>750247.692049245</c:v>
                </c:pt>
                <c:pt idx="348">
                  <c:v>745494.90574440896</c:v>
                </c:pt>
                <c:pt idx="349">
                  <c:v>740755.49243479723</c:v>
                </c:pt>
                <c:pt idx="350">
                  <c:v>736029.61219652696</c:v>
                </c:pt>
                <c:pt idx="351">
                  <c:v>731317.42075644084</c:v>
                </c:pt>
                <c:pt idx="352">
                  <c:v>726619.06956531457</c:v>
                </c:pt>
                <c:pt idx="353">
                  <c:v>721934.70587061159</c:v>
                </c:pt>
                <c:pt idx="354">
                  <c:v>717264.47278808325</c:v>
                </c:pt>
                <c:pt idx="355">
                  <c:v>712608.50937179802</c:v>
                </c:pt>
                <c:pt idx="356">
                  <c:v>707966.95068363415</c:v>
                </c:pt>
                <c:pt idx="357">
                  <c:v>703339.92786119599</c:v>
                </c:pt>
                <c:pt idx="358">
                  <c:v>698727.56818579335</c:v>
                </c:pt>
                <c:pt idx="359">
                  <c:v>694129.99514732114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F-1747-BE84-283289403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216047"/>
        <c:axId val="86733167"/>
      </c:barChart>
      <c:catAx>
        <c:axId val="154216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33167"/>
        <c:crosses val="autoZero"/>
        <c:auto val="1"/>
        <c:lblAlgn val="ctr"/>
        <c:lblOffset val="100"/>
        <c:noMultiLvlLbl val="0"/>
      </c:catAx>
      <c:valAx>
        <c:axId val="8673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</a:t>
            </a:r>
            <a:r>
              <a:rPr lang="en-US" baseline="0"/>
              <a:t> 150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150'!$B$2:$B$361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6040274.5429775715</c:v>
                </c:pt>
                <c:pt idx="34">
                  <c:v>6005226.5091497898</c:v>
                </c:pt>
                <c:pt idx="35">
                  <c:v>5970368.4801871777</c:v>
                </c:pt>
                <c:pt idx="36">
                  <c:v>5935699.4550124407</c:v>
                </c:pt>
                <c:pt idx="37">
                  <c:v>5901218.4377555847</c:v>
                </c:pt>
                <c:pt idx="38">
                  <c:v>5866924.4377266169</c:v>
                </c:pt>
                <c:pt idx="39">
                  <c:v>5832816.4693883657</c:v>
                </c:pt>
                <c:pt idx="40">
                  <c:v>5798893.5523312092</c:v>
                </c:pt>
                <c:pt idx="41">
                  <c:v>5765154.7112445831</c:v>
                </c:pt>
                <c:pt idx="42">
                  <c:v>5731598.9758931398</c:v>
                </c:pt>
                <c:pt idx="43">
                  <c:v>5698225.38108778</c:v>
                </c:pt>
                <c:pt idx="44">
                  <c:v>5665032.9666615725</c:v>
                </c:pt>
                <c:pt idx="45">
                  <c:v>5632020.7774426937</c:v>
                </c:pt>
                <c:pt idx="46">
                  <c:v>5599187.8632291555</c:v>
                </c:pt>
                <c:pt idx="47">
                  <c:v>5566533.278763175</c:v>
                </c:pt>
                <c:pt idx="48">
                  <c:v>5534056.0837049484</c:v>
                </c:pt>
                <c:pt idx="49">
                  <c:v>5501755.3426074982</c:v>
                </c:pt>
                <c:pt idx="50">
                  <c:v>5469630.1248925924</c:v>
                </c:pt>
                <c:pt idx="51">
                  <c:v>5437679.5048228502</c:v>
                </c:pt>
                <c:pt idx="52">
                  <c:v>5405902.5614796877</c:v>
                </c:pt>
                <c:pt idx="53">
                  <c:v>5374298.3787358999</c:v>
                </c:pt>
                <c:pt idx="54">
                  <c:v>5342866.0452337265</c:v>
                </c:pt>
                <c:pt idx="55">
                  <c:v>5311604.6543560028</c:v>
                </c:pt>
                <c:pt idx="56">
                  <c:v>5280513.3042064905</c:v>
                </c:pt>
                <c:pt idx="57">
                  <c:v>5249591.0975817442</c:v>
                </c:pt>
                <c:pt idx="58">
                  <c:v>5218837.1419487</c:v>
                </c:pt>
                <c:pt idx="59">
                  <c:v>5188250.5494197607</c:v>
                </c:pt>
                <c:pt idx="60">
                  <c:v>5157830.4367288351</c:v>
                </c:pt>
                <c:pt idx="61">
                  <c:v>5127575.9252084494</c:v>
                </c:pt>
                <c:pt idx="62">
                  <c:v>5097486.1407637596</c:v>
                </c:pt>
                <c:pt idx="63">
                  <c:v>5067560.2138518095</c:v>
                </c:pt>
                <c:pt idx="64">
                  <c:v>5037797.2794551849</c:v>
                </c:pt>
                <c:pt idx="65">
                  <c:v>5008196.4770607948</c:v>
                </c:pt>
                <c:pt idx="66">
                  <c:v>4978756.9506347179</c:v>
                </c:pt>
                <c:pt idx="67">
                  <c:v>4949477.8486009836</c:v>
                </c:pt>
                <c:pt idx="68">
                  <c:v>4920358.323816061</c:v>
                </c:pt>
                <c:pt idx="69">
                  <c:v>4891397.5335491896</c:v>
                </c:pt>
                <c:pt idx="70">
                  <c:v>4862594.6394563913</c:v>
                </c:pt>
                <c:pt idx="71">
                  <c:v>4833948.8075591326</c:v>
                </c:pt>
                <c:pt idx="72">
                  <c:v>4805459.2082223892</c:v>
                </c:pt>
                <c:pt idx="73">
                  <c:v>4777125.0161310434</c:v>
                </c:pt>
                <c:pt idx="74">
                  <c:v>4748945.4102678299</c:v>
                </c:pt>
                <c:pt idx="75">
                  <c:v>4720919.5738921165</c:v>
                </c:pt>
                <c:pt idx="76">
                  <c:v>4693046.6945155859</c:v>
                </c:pt>
                <c:pt idx="77">
                  <c:v>4665325.9638826847</c:v>
                </c:pt>
                <c:pt idx="78">
                  <c:v>4637756.5779470205</c:v>
                </c:pt>
                <c:pt idx="79">
                  <c:v>4610337.7368503809</c:v>
                </c:pt>
                <c:pt idx="80">
                  <c:v>4583068.6449010372</c:v>
                </c:pt>
                <c:pt idx="81">
                  <c:v>4555948.5105515718</c:v>
                </c:pt>
                <c:pt idx="82">
                  <c:v>4528976.5463783741</c:v>
                </c:pt>
                <c:pt idx="83">
                  <c:v>4502151.9690592289</c:v>
                </c:pt>
                <c:pt idx="84">
                  <c:v>4475473.999352932</c:v>
                </c:pt>
                <c:pt idx="85">
                  <c:v>4448941.8620780706</c:v>
                </c:pt>
                <c:pt idx="86">
                  <c:v>4422554.7860918045</c:v>
                </c:pt>
                <c:pt idx="87">
                  <c:v>4396312.0042691231</c:v>
                </c:pt>
                <c:pt idx="88">
                  <c:v>4370212.7534811497</c:v>
                </c:pt>
                <c:pt idx="89">
                  <c:v>4344256.2745761871</c:v>
                </c:pt>
                <c:pt idx="90">
                  <c:v>4318441.8123582602</c:v>
                </c:pt>
                <c:pt idx="91">
                  <c:v>4292768.6155655384</c:v>
                </c:pt>
                <c:pt idx="92">
                  <c:v>4267235.9368523359</c:v>
                </c:pt>
                <c:pt idx="93">
                  <c:v>4241843.032766819</c:v>
                </c:pt>
                <c:pt idx="94">
                  <c:v>4216589.1637310982</c:v>
                </c:pt>
                <c:pt idx="95">
                  <c:v>4191473.5940232277</c:v>
                </c:pt>
                <c:pt idx="96">
                  <c:v>4166495.5917541981</c:v>
                </c:pt>
                <c:pt idx="97">
                  <c:v>4141654.428850174</c:v>
                </c:pt>
                <c:pt idx="98">
                  <c:v>4116949.3810320497</c:v>
                </c:pt>
                <c:pt idx="99">
                  <c:v>4092379.7277963758</c:v>
                </c:pt>
                <c:pt idx="100">
                  <c:v>4067944.752394259</c:v>
                </c:pt>
                <c:pt idx="101">
                  <c:v>4043643.7418146133</c:v>
                </c:pt>
                <c:pt idx="102">
                  <c:v>3994951.2546184063</c:v>
                </c:pt>
                <c:pt idx="103">
                  <c:v>3934130.0763034225</c:v>
                </c:pt>
                <c:pt idx="104">
                  <c:v>3874203.3980580568</c:v>
                </c:pt>
                <c:pt idx="105">
                  <c:v>3815158.3642004728</c:v>
                </c:pt>
                <c:pt idx="106">
                  <c:v>3756982.3008539379</c:v>
                </c:pt>
                <c:pt idx="107">
                  <c:v>3699662.7134053707</c:v>
                </c:pt>
                <c:pt idx="108">
                  <c:v>3643187.2839994729</c:v>
                </c:pt>
                <c:pt idx="109">
                  <c:v>3587543.8690672815</c:v>
                </c:pt>
                <c:pt idx="110">
                  <c:v>3532720.4968891144</c:v>
                </c:pt>
                <c:pt idx="111">
                  <c:v>3478705.3651915491</c:v>
                </c:pt>
                <c:pt idx="112">
                  <c:v>3425486.8387768865</c:v>
                </c:pt>
                <c:pt idx="113">
                  <c:v>3373053.4471865296</c:v>
                </c:pt>
                <c:pt idx="114">
                  <c:v>3321393.8823964894</c:v>
                </c:pt>
                <c:pt idx="115">
                  <c:v>3270496.9965436459</c:v>
                </c:pt>
                <c:pt idx="116">
                  <c:v>3220351.7996857762</c:v>
                </c:pt>
                <c:pt idx="117">
                  <c:v>3170947.4575902224</c:v>
                </c:pt>
                <c:pt idx="118">
                  <c:v>3122273.2895556688</c:v>
                </c:pt>
                <c:pt idx="119">
                  <c:v>3074318.7662616074</c:v>
                </c:pt>
                <c:pt idx="120">
                  <c:v>3027073.5076498687</c:v>
                </c:pt>
                <c:pt idx="121">
                  <c:v>2980527.2808340192</c:v>
                </c:pt>
                <c:pt idx="122">
                  <c:v>2934669.9980385602</c:v>
                </c:pt>
                <c:pt idx="123">
                  <c:v>2889491.7145667076</c:v>
                </c:pt>
                <c:pt idx="124">
                  <c:v>2844982.6267955899</c:v>
                </c:pt>
                <c:pt idx="125">
                  <c:v>2801133.0702004433</c:v>
                </c:pt>
                <c:pt idx="126">
                  <c:v>2757933.5174051225</c:v>
                </c:pt>
                <c:pt idx="127">
                  <c:v>2715374.5762608945</c:v>
                </c:pt>
                <c:pt idx="128">
                  <c:v>2673446.987950325</c:v>
                </c:pt>
                <c:pt idx="129">
                  <c:v>2632141.6251190603</c:v>
                </c:pt>
                <c:pt idx="130">
                  <c:v>2591449.4900324941</c:v>
                </c:pt>
                <c:pt idx="131">
                  <c:v>2551361.7127586305</c:v>
                </c:pt>
                <c:pt idx="132">
                  <c:v>2511869.5493757725</c:v>
                </c:pt>
                <c:pt idx="133">
                  <c:v>2472964.3802053034</c:v>
                </c:pt>
                <c:pt idx="134">
                  <c:v>2434637.7080692053</c:v>
                </c:pt>
                <c:pt idx="135">
                  <c:v>2396881.1565715373</c:v>
                </c:pt>
                <c:pt idx="136">
                  <c:v>2359686.4684034884</c:v>
                </c:pt>
                <c:pt idx="137">
                  <c:v>2323045.5036728084</c:v>
                </c:pt>
                <c:pt idx="138">
                  <c:v>2286950.2382556796</c:v>
                </c:pt>
                <c:pt idx="139">
                  <c:v>2251392.762172237</c:v>
                </c:pt>
                <c:pt idx="140">
                  <c:v>2216365.2779833376</c:v>
                </c:pt>
                <c:pt idx="141">
                  <c:v>2181860.0992116332</c:v>
                </c:pt>
                <c:pt idx="142">
                  <c:v>2147869.6487826258</c:v>
                </c:pt>
                <c:pt idx="143">
                  <c:v>2114386.4574887007</c:v>
                </c:pt>
                <c:pt idx="144">
                  <c:v>2081403.162473917</c:v>
                </c:pt>
                <c:pt idx="145">
                  <c:v>2048912.5057399273</c:v>
                </c:pt>
                <c:pt idx="146">
                  <c:v>2016907.3326730281</c:v>
                </c:pt>
                <c:pt idx="147">
                  <c:v>1985380.5905912071</c:v>
                </c:pt>
                <c:pt idx="148">
                  <c:v>1954325.3273118734</c:v>
                </c:pt>
                <c:pt idx="149">
                  <c:v>1923734.6897388548</c:v>
                </c:pt>
                <c:pt idx="150">
                  <c:v>1893601.922470212</c:v>
                </c:pt>
                <c:pt idx="151">
                  <c:v>1863920.3664239645</c:v>
                </c:pt>
                <c:pt idx="152">
                  <c:v>1834683.4574840516</c:v>
                </c:pt>
                <c:pt idx="153">
                  <c:v>1805884.7251647115</c:v>
                </c:pt>
                <c:pt idx="154">
                  <c:v>1777517.7912936062</c:v>
                </c:pt>
                <c:pt idx="155">
                  <c:v>1749576.3687130213</c:v>
                </c:pt>
                <c:pt idx="156">
                  <c:v>1722054.2599993348</c:v>
                </c:pt>
                <c:pt idx="157">
                  <c:v>1694945.3562004566</c:v>
                </c:pt>
                <c:pt idx="158">
                  <c:v>1668243.6355903894</c:v>
                </c:pt>
                <c:pt idx="159">
                  <c:v>1641943.1624420136</c:v>
                </c:pt>
                <c:pt idx="160">
                  <c:v>1616038.0858155638</c:v>
                </c:pt>
                <c:pt idx="161">
                  <c:v>1590522.6383656114</c:v>
                </c:pt>
                <c:pt idx="162">
                  <c:v>1565391.1351632774</c:v>
                </c:pt>
                <c:pt idx="163">
                  <c:v>1540637.9725359082</c:v>
                </c:pt>
                <c:pt idx="164">
                  <c:v>1516257.6269219965</c:v>
                </c:pt>
                <c:pt idx="165">
                  <c:v>1492244.6537430882</c:v>
                </c:pt>
                <c:pt idx="166">
                  <c:v>1468593.6862903535</c:v>
                </c:pt>
                <c:pt idx="167">
                  <c:v>1445299.4346273392</c:v>
                </c:pt>
                <c:pt idx="168">
                  <c:v>1422356.6845080703</c:v>
                </c:pt>
                <c:pt idx="169">
                  <c:v>1399760.2963097245</c:v>
                </c:pt>
                <c:pt idx="170">
                  <c:v>1377505.203980729</c:v>
                </c:pt>
                <c:pt idx="171">
                  <c:v>1355586.4140030742</c:v>
                </c:pt>
                <c:pt idx="172">
                  <c:v>1333999.004369542</c:v>
                </c:pt>
                <c:pt idx="173">
                  <c:v>1312738.1235747784</c:v>
                </c:pt>
                <c:pt idx="174">
                  <c:v>1291798.9896208495</c:v>
                </c:pt>
                <c:pt idx="175">
                  <c:v>1271176.8890363872</c:v>
                </c:pt>
                <c:pt idx="176">
                  <c:v>1250867.1759092659</c:v>
                </c:pt>
                <c:pt idx="177">
                  <c:v>1230865.2709334493</c:v>
                </c:pt>
                <c:pt idx="178">
                  <c:v>1211166.6604685038</c:v>
                </c:pt>
                <c:pt idx="179">
                  <c:v>1191766.8956122175</c:v>
                </c:pt>
                <c:pt idx="180">
                  <c:v>1172661.5912868753</c:v>
                </c:pt>
                <c:pt idx="181">
                  <c:v>1153846.4253373072</c:v>
                </c:pt>
                <c:pt idx="182">
                  <c:v>1135317.1376425773</c:v>
                </c:pt>
                <c:pt idx="183">
                  <c:v>1117069.5292389765</c:v>
                </c:pt>
                <c:pt idx="184">
                  <c:v>1099099.4614562318</c:v>
                </c:pt>
                <c:pt idx="185">
                  <c:v>1081402.8550652489</c:v>
                </c:pt>
                <c:pt idx="186">
                  <c:v>1063975.6894378662</c:v>
                </c:pt>
                <c:pt idx="187">
                  <c:v>1046814.0017184392</c:v>
                </c:pt>
                <c:pt idx="188">
                  <c:v>1029913.8860068694</c:v>
                </c:pt>
                <c:pt idx="189">
                  <c:v>1013271.4925532266</c:v>
                </c:pt>
                <c:pt idx="190">
                  <c:v>996883.02696326375</c:v>
                </c:pt>
                <c:pt idx="191">
                  <c:v>980744.74941582233</c:v>
                </c:pt>
                <c:pt idx="192">
                  <c:v>964852.97388998419</c:v>
                </c:pt>
                <c:pt idx="193">
                  <c:v>949204.06740431488</c:v>
                </c:pt>
                <c:pt idx="194">
                  <c:v>933794.44926558435</c:v>
                </c:pt>
                <c:pt idx="195">
                  <c:v>918620.59032912552</c:v>
                </c:pt>
                <c:pt idx="196">
                  <c:v>903679.01226841658</c:v>
                </c:pt>
                <c:pt idx="197">
                  <c:v>888966.28685576469</c:v>
                </c:pt>
                <c:pt idx="198">
                  <c:v>874479.03525262326</c:v>
                </c:pt>
                <c:pt idx="199">
                  <c:v>860213.92730986327</c:v>
                </c:pt>
                <c:pt idx="200">
                  <c:v>846167.68087800592</c:v>
                </c:pt>
                <c:pt idx="201">
                  <c:v>832337.0611269325</c:v>
                </c:pt>
                <c:pt idx="202">
                  <c:v>818718.87987526506</c:v>
                </c:pt>
                <c:pt idx="203">
                  <c:v>805309.99492896348</c:v>
                </c:pt>
                <c:pt idx="204">
                  <c:v>792107.30942943692</c:v>
                </c:pt>
                <c:pt idx="205">
                  <c:v>779107.77121050656</c:v>
                </c:pt>
                <c:pt idx="206">
                  <c:v>766308.37216446549</c:v>
                </c:pt>
                <c:pt idx="207">
                  <c:v>753706.14761729538</c:v>
                </c:pt>
                <c:pt idx="208">
                  <c:v>741298.17571209371</c:v>
                </c:pt>
                <c:pt idx="209">
                  <c:v>729081.57680163532</c:v>
                </c:pt>
                <c:pt idx="210">
                  <c:v>717053.5128492862</c:v>
                </c:pt>
                <c:pt idx="211">
                  <c:v>705211.18683803082</c:v>
                </c:pt>
                <c:pt idx="212">
                  <c:v>693551.84218834341</c:v>
                </c:pt>
                <c:pt idx="213">
                  <c:v>682072.76218368113</c:v>
                </c:pt>
                <c:pt idx="214">
                  <c:v>670771.26940446347</c:v>
                </c:pt>
                <c:pt idx="215">
                  <c:v>659644.725169532</c:v>
                </c:pt>
                <c:pt idx="216">
                  <c:v>648690.5289859958</c:v>
                </c:pt>
                <c:pt idx="217">
                  <c:v>637906.11800618842</c:v>
                </c:pt>
                <c:pt idx="218">
                  <c:v>627288.96649285778</c:v>
                </c:pt>
                <c:pt idx="219">
                  <c:v>616836.58529131487</c:v>
                </c:pt>
                <c:pt idx="220">
                  <c:v>606546.52130933851</c:v>
                </c:pt>
                <c:pt idx="221">
                  <c:v>596416.35700425878</c:v>
                </c:pt>
                <c:pt idx="222">
                  <c:v>586443.7098771967</c:v>
                </c:pt>
                <c:pt idx="223">
                  <c:v>576626.23197458684</c:v>
                </c:pt>
                <c:pt idx="224">
                  <c:v>566961.60939640924</c:v>
                </c:pt>
                <c:pt idx="225">
                  <c:v>557447.56181158498</c:v>
                </c:pt>
                <c:pt idx="226">
                  <c:v>548081.841980014</c:v>
                </c:pt>
                <c:pt idx="227">
                  <c:v>538862.23528152704</c:v>
                </c:pt>
                <c:pt idx="228">
                  <c:v>529786.55925109982</c:v>
                </c:pt>
                <c:pt idx="229">
                  <c:v>520852.66312102228</c:v>
                </c:pt>
                <c:pt idx="230">
                  <c:v>512058.42736919969</c:v>
                </c:pt>
                <c:pt idx="231">
                  <c:v>503401.76327386871</c:v>
                </c:pt>
                <c:pt idx="232">
                  <c:v>494880.61247467622</c:v>
                </c:pt>
                <c:pt idx="233">
                  <c:v>486492.94653981552</c:v>
                </c:pt>
                <c:pt idx="234">
                  <c:v>478236.76653927565</c:v>
                </c:pt>
                <c:pt idx="235">
                  <c:v>470110.10262414813</c:v>
                </c:pt>
                <c:pt idx="236">
                  <c:v>462111.01361171156</c:v>
                </c:pt>
                <c:pt idx="237">
                  <c:v>454237.58657654747</c:v>
                </c:pt>
                <c:pt idx="238">
                  <c:v>446487.93644726649</c:v>
                </c:pt>
                <c:pt idx="239">
                  <c:v>438860.20560894161</c:v>
                </c:pt>
                <c:pt idx="240">
                  <c:v>431352.56351110712</c:v>
                </c:pt>
                <c:pt idx="241">
                  <c:v>423963.20628141612</c:v>
                </c:pt>
                <c:pt idx="242">
                  <c:v>416690.35634452105</c:v>
                </c:pt>
                <c:pt idx="243">
                  <c:v>409532.26204644889</c:v>
                </c:pt>
                <c:pt idx="244">
                  <c:v>402487.19728434086</c:v>
                </c:pt>
                <c:pt idx="245">
                  <c:v>395553.46114112064</c:v>
                </c:pt>
                <c:pt idx="246">
                  <c:v>388729.37752577662</c:v>
                </c:pt>
                <c:pt idx="247">
                  <c:v>382013.29481809959</c:v>
                </c:pt>
                <c:pt idx="248">
                  <c:v>375403.58551904559</c:v>
                </c:pt>
                <c:pt idx="249">
                  <c:v>368898.64590557292</c:v>
                </c:pt>
                <c:pt idx="250">
                  <c:v>362496.89569057152</c:v>
                </c:pt>
                <c:pt idx="251">
                  <c:v>356196.77768754028</c:v>
                </c:pt>
                <c:pt idx="252">
                  <c:v>349996.75747988187</c:v>
                </c:pt>
                <c:pt idx="253">
                  <c:v>343895.32309508882</c:v>
                </c:pt>
                <c:pt idx="254">
                  <c:v>337890.98468324356</c:v>
                </c:pt>
                <c:pt idx="255">
                  <c:v>331982.27420038357</c:v>
                </c:pt>
                <c:pt idx="256">
                  <c:v>326167.74509591237</c:v>
                </c:pt>
                <c:pt idx="257">
                  <c:v>320445.97200488113</c:v>
                </c:pt>
                <c:pt idx="258">
                  <c:v>314815.55044421926</c:v>
                </c:pt>
                <c:pt idx="259">
                  <c:v>309275.09651352838</c:v>
                </c:pt>
                <c:pt idx="260">
                  <c:v>303823.24659994245</c:v>
                </c:pt>
                <c:pt idx="261">
                  <c:v>298458.65708719008</c:v>
                </c:pt>
                <c:pt idx="262">
                  <c:v>293180.00406885706</c:v>
                </c:pt>
                <c:pt idx="263">
                  <c:v>287985.98306548968</c:v>
                </c:pt>
                <c:pt idx="264">
                  <c:v>282875.30874593928</c:v>
                </c:pt>
                <c:pt idx="265">
                  <c:v>277846.71465250291</c:v>
                </c:pt>
                <c:pt idx="266">
                  <c:v>272898.95292986371</c:v>
                </c:pt>
                <c:pt idx="267">
                  <c:v>268030.79405818693</c:v>
                </c:pt>
                <c:pt idx="268">
                  <c:v>263241.02658953145</c:v>
                </c:pt>
                <c:pt idx="269">
                  <c:v>258528.4568883907</c:v>
                </c:pt>
                <c:pt idx="270">
                  <c:v>253891.90887565538</c:v>
                </c:pt>
                <c:pt idx="271">
                  <c:v>249330.22377635725</c:v>
                </c:pt>
                <c:pt idx="272">
                  <c:v>244842.25987078622</c:v>
                </c:pt>
                <c:pt idx="273">
                  <c:v>240426.89224936068</c:v>
                </c:pt>
                <c:pt idx="274">
                  <c:v>236083.01257077605</c:v>
                </c:pt>
                <c:pt idx="275">
                  <c:v>231809.52882365882</c:v>
                </c:pt>
                <c:pt idx="276">
                  <c:v>227605.36509163678</c:v>
                </c:pt>
                <c:pt idx="277">
                  <c:v>223469.46132156067</c:v>
                </c:pt>
                <c:pt idx="278">
                  <c:v>219400.77309532277</c:v>
                </c:pt>
                <c:pt idx="279">
                  <c:v>215398.27140445635</c:v>
                </c:pt>
                <c:pt idx="280">
                  <c:v>211460.94242843986</c:v>
                </c:pt>
                <c:pt idx="281">
                  <c:v>207587.78731568344</c:v>
                </c:pt>
                <c:pt idx="282">
                  <c:v>203777.82196791749</c:v>
                </c:pt>
                <c:pt idx="283">
                  <c:v>200030.07682754006</c:v>
                </c:pt>
                <c:pt idx="284">
                  <c:v>196343.59666791931</c:v>
                </c:pt>
                <c:pt idx="285">
                  <c:v>192717.44038676098</c:v>
                </c:pt>
                <c:pt idx="286">
                  <c:v>189150.68080235552</c:v>
                </c:pt>
                <c:pt idx="287">
                  <c:v>185642.40445277654</c:v>
                </c:pt>
                <c:pt idx="288">
                  <c:v>182191.71139775496</c:v>
                </c:pt>
                <c:pt idx="289">
                  <c:v>178797.71502362844</c:v>
                </c:pt>
                <c:pt idx="290">
                  <c:v>175459.54185078852</c:v>
                </c:pt>
                <c:pt idx="291">
                  <c:v>172176.33134410903</c:v>
                </c:pt>
                <c:pt idx="292">
                  <c:v>168947.23572581541</c:v>
                </c:pt>
                <c:pt idx="293">
                  <c:v>165771.41979124676</c:v>
                </c:pt>
                <c:pt idx="294">
                  <c:v>162648.06072705053</c:v>
                </c:pt>
                <c:pt idx="295">
                  <c:v>159576.34793205094</c:v>
                </c:pt>
                <c:pt idx="296">
                  <c:v>156555.48284066655</c:v>
                </c:pt>
                <c:pt idx="297">
                  <c:v>153584.67874876317</c:v>
                </c:pt>
                <c:pt idx="298">
                  <c:v>150663.16064210236</c:v>
                </c:pt>
                <c:pt idx="299">
                  <c:v>147790.16502706427</c:v>
                </c:pt>
                <c:pt idx="300">
                  <c:v>144964.93976392504</c:v>
                </c:pt>
                <c:pt idx="301">
                  <c:v>142186.74390245602</c:v>
                </c:pt>
                <c:pt idx="302">
                  <c:v>139454.84751977492</c:v>
                </c:pt>
                <c:pt idx="303">
                  <c:v>136768.53156069852</c:v>
                </c:pt>
                <c:pt idx="304">
                  <c:v>134127.08768011164</c:v>
                </c:pt>
                <c:pt idx="305">
                  <c:v>131529.81808780786</c:v>
                </c:pt>
                <c:pt idx="306">
                  <c:v>128976.03539543319</c:v>
                </c:pt>
                <c:pt idx="307">
                  <c:v>126465.06246551638</c:v>
                </c:pt>
                <c:pt idx="308">
                  <c:v>123996.23226293596</c:v>
                </c:pt>
                <c:pt idx="309">
                  <c:v>121568.88770809537</c:v>
                </c:pt>
                <c:pt idx="310">
                  <c:v>119182.38153263228</c:v>
                </c:pt>
                <c:pt idx="311">
                  <c:v>116836.07613673573</c:v>
                </c:pt>
                <c:pt idx="312">
                  <c:v>114529.34344890155</c:v>
                </c:pt>
                <c:pt idx="313">
                  <c:v>112261.5647874088</c:v>
                </c:pt>
                <c:pt idx="314">
                  <c:v>110032.13072387641</c:v>
                </c:pt>
                <c:pt idx="315">
                  <c:v>107840.44094878575</c:v>
                </c:pt>
                <c:pt idx="316">
                  <c:v>105685.90413883608</c:v>
                </c:pt>
                <c:pt idx="317">
                  <c:v>103567.93782629445</c:v>
                </c:pt>
                <c:pt idx="318">
                  <c:v>101485.96827009413</c:v>
                </c:pt>
                <c:pt idx="319">
                  <c:v>99439.430328959133</c:v>
                </c:pt>
                <c:pt idx="320">
                  <c:v>97427.767336028628</c:v>
                </c:pt>
                <c:pt idx="321">
                  <c:v>95450.430975632276</c:v>
                </c:pt>
                <c:pt idx="322">
                  <c:v>93506.88116152212</c:v>
                </c:pt>
                <c:pt idx="323">
                  <c:v>91596.585917070974</c:v>
                </c:pt>
                <c:pt idx="324">
                  <c:v>89719.021256978624</c:v>
                </c:pt>
                <c:pt idx="325">
                  <c:v>87873.671070872108</c:v>
                </c:pt>
                <c:pt idx="326">
                  <c:v>86060.027008379344</c:v>
                </c:pt>
                <c:pt idx="327">
                  <c:v>84277.588365976699</c:v>
                </c:pt>
                <c:pt idx="328">
                  <c:v>82525.861975399544</c:v>
                </c:pt>
                <c:pt idx="329">
                  <c:v>80804.362093647476</c:v>
                </c:pt>
                <c:pt idx="330">
                  <c:v>79112.610294582788</c:v>
                </c:pt>
                <c:pt idx="331">
                  <c:v>77450.13536206563</c:v>
                </c:pt>
                <c:pt idx="332">
                  <c:v>75816.473184602801</c:v>
                </c:pt>
                <c:pt idx="333">
                  <c:v>74211.166651545092</c:v>
                </c:pt>
                <c:pt idx="334">
                  <c:v>72633.765550718876</c:v>
                </c:pt>
                <c:pt idx="335">
                  <c:v>71083.826467583189</c:v>
                </c:pt>
                <c:pt idx="336">
                  <c:v>69560.912685759366</c:v>
                </c:pt>
                <c:pt idx="337">
                  <c:v>68064.594089033315</c:v>
                </c:pt>
                <c:pt idx="338">
                  <c:v>66594.447064781329</c:v>
                </c:pt>
                <c:pt idx="339">
                  <c:v>65150.054408692406</c:v>
                </c:pt>
                <c:pt idx="340">
                  <c:v>63731.005230950424</c:v>
                </c:pt>
                <c:pt idx="341">
                  <c:v>62336.894863706315</c:v>
                </c:pt>
                <c:pt idx="342">
                  <c:v>60967.324769918225</c:v>
                </c:pt>
                <c:pt idx="343">
                  <c:v>59621.902453408809</c:v>
                </c:pt>
                <c:pt idx="344">
                  <c:v>58300.241370354197</c:v>
                </c:pt>
                <c:pt idx="345">
                  <c:v>57001.960841897177</c:v>
                </c:pt>
                <c:pt idx="346">
                  <c:v>55726.685968128499</c:v>
                </c:pt>
                <c:pt idx="347">
                  <c:v>54474.047543234541</c:v>
                </c:pt>
                <c:pt idx="348">
                  <c:v>53243.681971868733</c:v>
                </c:pt>
                <c:pt idx="349">
                  <c:v>52035.231186765828</c:v>
                </c:pt>
                <c:pt idx="350">
                  <c:v>50848.34256749734</c:v>
                </c:pt>
                <c:pt idx="351">
                  <c:v>49682.668860420294</c:v>
                </c:pt>
                <c:pt idx="352">
                  <c:v>48537.868099738203</c:v>
                </c:pt>
                <c:pt idx="353">
                  <c:v>47413.603529738204</c:v>
                </c:pt>
                <c:pt idx="354">
                  <c:v>46309.54352814061</c:v>
                </c:pt>
                <c:pt idx="355">
                  <c:v>45225.361530519964</c:v>
                </c:pt>
                <c:pt idx="356">
                  <c:v>44160.735955845681</c:v>
                </c:pt>
                <c:pt idx="357">
                  <c:v>43115.350133060987</c:v>
                </c:pt>
                <c:pt idx="358">
                  <c:v>42088.892228783421</c:v>
                </c:pt>
                <c:pt idx="359">
                  <c:v>41081.055175922076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C-1448-AF8B-0CA509F3CEBB}"/>
            </c:ext>
          </c:extLst>
        </c:ser>
        <c:ser>
          <c:idx val="1"/>
          <c:order val="1"/>
          <c:tx>
            <c:strRef>
              <c:f>'PSA 150'!$D$1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150'!$D$2:$D$361</c:f>
              <c:numCache>
                <c:formatCode>"$"#,##0</c:formatCode>
                <c:ptCount val="360"/>
                <c:pt idx="0">
                  <c:v>83387.478194355965</c:v>
                </c:pt>
                <c:pt idx="1">
                  <c:v>166675.86123275757</c:v>
                </c:pt>
                <c:pt idx="2">
                  <c:v>249758.59709203243</c:v>
                </c:pt>
                <c:pt idx="3">
                  <c:v>332528.98257911205</c:v>
                </c:pt>
                <c:pt idx="4">
                  <c:v>414880.33426129818</c:v>
                </c:pt>
                <c:pt idx="5">
                  <c:v>496706.16056549549</c:v>
                </c:pt>
                <c:pt idx="6">
                  <c:v>577900.33470141888</c:v>
                </c:pt>
                <c:pt idx="7">
                  <c:v>658357.26807165146</c:v>
                </c:pt>
                <c:pt idx="8">
                  <c:v>737972.08381903172</c:v>
                </c:pt>
                <c:pt idx="9">
                  <c:v>816640.79015743732</c:v>
                </c:pt>
                <c:pt idx="10">
                  <c:v>894260.45313823223</c:v>
                </c:pt>
                <c:pt idx="11">
                  <c:v>970729.36849009991</c:v>
                </c:pt>
                <c:pt idx="12">
                  <c:v>1045947.2321814299</c:v>
                </c:pt>
                <c:pt idx="13">
                  <c:v>1119815.3093442917</c:v>
                </c:pt>
                <c:pt idx="14">
                  <c:v>1192236.6012052298</c:v>
                </c:pt>
                <c:pt idx="15">
                  <c:v>1263116.0096696615</c:v>
                </c:pt>
                <c:pt idx="16">
                  <c:v>1332360.4992061853</c:v>
                </c:pt>
                <c:pt idx="17">
                  <c:v>1399879.2556823492</c:v>
                </c:pt>
                <c:pt idx="18">
                  <c:v>1465583.8418095112</c:v>
                </c:pt>
                <c:pt idx="19">
                  <c:v>1529388.348855257</c:v>
                </c:pt>
                <c:pt idx="20">
                  <c:v>1591209.5442906618</c:v>
                </c:pt>
                <c:pt idx="21">
                  <c:v>1650967.0150518417</c:v>
                </c:pt>
                <c:pt idx="22">
                  <c:v>1708583.306085825</c:v>
                </c:pt>
                <c:pt idx="23">
                  <c:v>1763984.0538855791</c:v>
                </c:pt>
                <c:pt idx="24">
                  <c:v>1817098.1147041321</c:v>
                </c:pt>
                <c:pt idx="25">
                  <c:v>1867857.6871600151</c:v>
                </c:pt>
                <c:pt idx="26">
                  <c:v>1916198.4289631844</c:v>
                </c:pt>
                <c:pt idx="27">
                  <c:v>1962059.5674818754</c:v>
                </c:pt>
                <c:pt idx="28">
                  <c:v>2005384.0039095879</c:v>
                </c:pt>
                <c:pt idx="29">
                  <c:v>2046118.4107842445</c:v>
                </c:pt>
                <c:pt idx="30">
                  <c:v>2009413.2830238342</c:v>
                </c:pt>
                <c:pt idx="31">
                  <c:v>1973123.5172636509</c:v>
                </c:pt>
                <c:pt idx="32">
                  <c:v>1937245.1505618095</c:v>
                </c:pt>
                <c:pt idx="33">
                  <c:v>1901774.2547876835</c:v>
                </c:pt>
                <c:pt idx="34">
                  <c:v>1866706.9363292456</c:v>
                </c:pt>
                <c:pt idx="35">
                  <c:v>1832039.3358037472</c:v>
                </c:pt>
                <c:pt idx="36">
                  <c:v>1797767.6277699471</c:v>
                </c:pt>
                <c:pt idx="37">
                  <c:v>1763888.0204429626</c:v>
                </c:pt>
                <c:pt idx="38">
                  <c:v>1730396.7554104328</c:v>
                </c:pt>
                <c:pt idx="39">
                  <c:v>1697290.1073540449</c:v>
                </c:pt>
                <c:pt idx="40">
                  <c:v>1664564.3837691545</c:v>
                </c:pt>
                <c:pt idx="41">
                  <c:v>1632215.924690485</c:v>
                </c:pt>
                <c:pt idx="42">
                  <c:v>1600241.102416873</c:v>
                </c:pt>
                <c:pt idx="43">
                  <c:v>1568636.3212413788</c:v>
                </c:pt>
                <c:pt idx="44">
                  <c:v>1537398.0171802044</c:v>
                </c:pt>
                <c:pt idx="45">
                  <c:v>1506522.6577080488</c:v>
                </c:pt>
                <c:pt idx="46">
                  <c:v>1476006.7414906025</c:v>
                </c:pt>
                <c:pt idx="47">
                  <c:v>1445846.7981237173</c:v>
                </c:pt>
                <c:pt idx="48">
                  <c:v>1416039.3878724575</c:v>
                </c:pt>
                <c:pt idx="49">
                  <c:v>1386581.1014120579</c:v>
                </c:pt>
                <c:pt idx="50">
                  <c:v>1357468.5595724583</c:v>
                </c:pt>
                <c:pt idx="51">
                  <c:v>1328698.4130835533</c:v>
                </c:pt>
                <c:pt idx="52">
                  <c:v>1300267.3423235416</c:v>
                </c:pt>
                <c:pt idx="53">
                  <c:v>1272172.0570684671</c:v>
                </c:pt>
                <c:pt idx="54">
                  <c:v>1244409.2962443829</c:v>
                </c:pt>
                <c:pt idx="55">
                  <c:v>1216975.8276817799</c:v>
                </c:pt>
                <c:pt idx="56">
                  <c:v>1189868.447871089</c:v>
                </c:pt>
                <c:pt idx="57">
                  <c:v>1163083.9817208052</c:v>
                </c:pt>
                <c:pt idx="58">
                  <c:v>1136619.282317996</c:v>
                </c:pt>
                <c:pt idx="59">
                  <c:v>1110471.2306900024</c:v>
                </c:pt>
                <c:pt idx="60">
                  <c:v>1084636.735568881</c:v>
                </c:pt>
                <c:pt idx="61">
                  <c:v>1059112.7331557274</c:v>
                </c:pt>
                <c:pt idx="62">
                  <c:v>1033896.1868913174</c:v>
                </c:pt>
                <c:pt idx="63">
                  <c:v>1008984.0872228146</c:v>
                </c:pt>
                <c:pt idx="64">
                  <c:v>984373.45137751102</c:v>
                </c:pt>
                <c:pt idx="65">
                  <c:v>960061.32313549519</c:v>
                </c:pt>
                <c:pt idx="66">
                  <c:v>936044.77260518074</c:v>
                </c:pt>
                <c:pt idx="67">
                  <c:v>912320.89600050449</c:v>
                </c:pt>
                <c:pt idx="68">
                  <c:v>888886.81542026997</c:v>
                </c:pt>
                <c:pt idx="69">
                  <c:v>865739.67862808704</c:v>
                </c:pt>
                <c:pt idx="70">
                  <c:v>842876.65883600712</c:v>
                </c:pt>
                <c:pt idx="71">
                  <c:v>820294.95448899269</c:v>
                </c:pt>
                <c:pt idx="72">
                  <c:v>797991.78904998302</c:v>
                </c:pt>
                <c:pt idx="73">
                  <c:v>775964.41078937054</c:v>
                </c:pt>
                <c:pt idx="74">
                  <c:v>754210.09257376194</c:v>
                </c:pt>
                <c:pt idx="75">
                  <c:v>732726.13165712357</c:v>
                </c:pt>
                <c:pt idx="76">
                  <c:v>711509.84947603941</c:v>
                </c:pt>
                <c:pt idx="77">
                  <c:v>690558.59144109488</c:v>
                </c:pt>
                <c:pt idx="78">
                  <c:v>669869.7267369628</c:v>
                </c:pt>
                <c:pt idx="79">
                  <c:v>649440.64811813831</c:v>
                </c:pt>
                <c:pt idx="80">
                  <c:v>629268.771710217</c:v>
                </c:pt>
                <c:pt idx="81">
                  <c:v>609351.53681087494</c:v>
                </c:pt>
                <c:pt idx="82">
                  <c:v>589686.40569293499</c:v>
                </c:pt>
                <c:pt idx="83">
                  <c:v>570270.8634095788</c:v>
                </c:pt>
                <c:pt idx="84">
                  <c:v>551102.41760069132</c:v>
                </c:pt>
                <c:pt idx="85">
                  <c:v>532178.59830015898</c:v>
                </c:pt>
                <c:pt idx="86">
                  <c:v>513496.95774662495</c:v>
                </c:pt>
                <c:pt idx="87">
                  <c:v>495055.07019335032</c:v>
                </c:pt>
                <c:pt idx="88">
                  <c:v>476850.53172242641</c:v>
                </c:pt>
                <c:pt idx="89">
                  <c:v>458880.96005743742</c:v>
                </c:pt>
                <c:pt idx="90">
                  <c:v>441143.99438005686</c:v>
                </c:pt>
                <c:pt idx="91">
                  <c:v>423637.29514789581</c:v>
                </c:pt>
                <c:pt idx="92">
                  <c:v>406358.54391163588</c:v>
                </c:pt>
                <c:pt idx="93">
                  <c:v>389305.44313716888</c:v>
                </c:pt>
                <c:pt idx="94">
                  <c:v>372475.71602660418</c:v>
                </c:pt>
                <c:pt idx="95">
                  <c:v>355867.10634094477</c:v>
                </c:pt>
                <c:pt idx="96">
                  <c:v>339477.37822556496</c:v>
                </c:pt>
                <c:pt idx="97">
                  <c:v>323304.31603658199</c:v>
                </c:pt>
                <c:pt idx="98">
                  <c:v>307345.72416734695</c:v>
                </c:pt>
                <c:pt idx="99">
                  <c:v>291599.42687863111</c:v>
                </c:pt>
                <c:pt idx="100">
                  <c:v>276063.26812827587</c:v>
                </c:pt>
                <c:pt idx="101">
                  <c:v>260735.11140328646</c:v>
                </c:pt>
                <c:pt idx="102">
                  <c:v>270137.57169675827</c:v>
                </c:pt>
                <c:pt idx="103">
                  <c:v>292005.05996000767</c:v>
                </c:pt>
                <c:pt idx="104">
                  <c:v>313311.60416531563</c:v>
                </c:pt>
                <c:pt idx="105">
                  <c:v>334067.30168455839</c:v>
                </c:pt>
                <c:pt idx="106">
                  <c:v>354282.09043446183</c:v>
                </c:pt>
                <c:pt idx="107">
                  <c:v>373965.7512383461</c:v>
                </c:pt>
                <c:pt idx="108">
                  <c:v>393127.9101550281</c:v>
                </c:pt>
                <c:pt idx="109">
                  <c:v>411778.04077401757</c:v>
                </c:pt>
                <c:pt idx="110">
                  <c:v>429925.46647834778</c:v>
                </c:pt>
                <c:pt idx="111">
                  <c:v>447579.36267390847</c:v>
                </c:pt>
                <c:pt idx="112">
                  <c:v>464748.75898838043</c:v>
                </c:pt>
                <c:pt idx="113">
                  <c:v>481442.54143708944</c:v>
                </c:pt>
                <c:pt idx="114">
                  <c:v>497669.45455905795</c:v>
                </c:pt>
                <c:pt idx="115">
                  <c:v>513438.10352182388</c:v>
                </c:pt>
                <c:pt idx="116">
                  <c:v>528756.95619601011</c:v>
                </c:pt>
                <c:pt idx="117">
                  <c:v>543634.34520071745</c:v>
                </c:pt>
                <c:pt idx="118">
                  <c:v>558078.46991866827</c:v>
                </c:pt>
                <c:pt idx="119">
                  <c:v>572097.3984836638</c:v>
                </c:pt>
                <c:pt idx="120">
                  <c:v>585699.06973776221</c:v>
                </c:pt>
                <c:pt idx="121">
                  <c:v>598891.29516226053</c:v>
                </c:pt>
                <c:pt idx="122">
                  <c:v>611681.76077988744</c:v>
                </c:pt>
                <c:pt idx="123">
                  <c:v>624078.02902930975</c:v>
                </c:pt>
                <c:pt idx="124">
                  <c:v>636087.54061347246</c:v>
                </c:pt>
                <c:pt idx="125">
                  <c:v>647717.6163212657</c:v>
                </c:pt>
                <c:pt idx="126">
                  <c:v>658975.45882239938</c:v>
                </c:pt>
                <c:pt idx="127">
                  <c:v>669868.15443757176</c:v>
                </c:pt>
                <c:pt idx="128">
                  <c:v>680402.67488121986</c:v>
                </c:pt>
                <c:pt idx="129">
                  <c:v>690585.87898144126</c:v>
                </c:pt>
                <c:pt idx="130">
                  <c:v>700424.51437360048</c:v>
                </c:pt>
                <c:pt idx="131">
                  <c:v>709925.21917030215</c:v>
                </c:pt>
                <c:pt idx="132">
                  <c:v>719094.52360635996</c:v>
                </c:pt>
                <c:pt idx="133">
                  <c:v>727938.85166141391</c:v>
                </c:pt>
                <c:pt idx="134">
                  <c:v>736464.52265805006</c:v>
                </c:pt>
                <c:pt idx="135">
                  <c:v>744677.7528373301</c:v>
                </c:pt>
                <c:pt idx="136">
                  <c:v>752584.65691122413</c:v>
                </c:pt>
                <c:pt idx="137">
                  <c:v>760191.24959328771</c:v>
                </c:pt>
                <c:pt idx="138">
                  <c:v>767503.44710624218</c:v>
                </c:pt>
                <c:pt idx="139">
                  <c:v>774527.06866918504</c:v>
                </c:pt>
                <c:pt idx="140">
                  <c:v>781267.83796128631</c:v>
                </c:pt>
                <c:pt idx="141">
                  <c:v>787731.3845667541</c:v>
                </c:pt>
                <c:pt idx="142">
                  <c:v>793923.24539662898</c:v>
                </c:pt>
                <c:pt idx="143">
                  <c:v>799848.8660915345</c:v>
                </c:pt>
                <c:pt idx="144">
                  <c:v>805513.60240361094</c:v>
                </c:pt>
                <c:pt idx="145">
                  <c:v>810922.72155788541</c:v>
                </c:pt>
                <c:pt idx="146">
                  <c:v>816081.40359525383</c:v>
                </c:pt>
                <c:pt idx="147">
                  <c:v>820994.74269457161</c:v>
                </c:pt>
                <c:pt idx="148">
                  <c:v>825667.74847644567</c:v>
                </c:pt>
                <c:pt idx="149">
                  <c:v>830105.3472879082</c:v>
                </c:pt>
                <c:pt idx="150">
                  <c:v>834312.38346838951</c:v>
                </c:pt>
                <c:pt idx="151">
                  <c:v>838293.62059736252</c:v>
                </c:pt>
                <c:pt idx="152">
                  <c:v>842053.74272365868</c:v>
                </c:pt>
                <c:pt idx="153">
                  <c:v>845597.35557755828</c:v>
                </c:pt>
                <c:pt idx="154">
                  <c:v>848928.98776446283</c:v>
                </c:pt>
                <c:pt idx="155">
                  <c:v>852053.09194162488</c:v>
                </c:pt>
                <c:pt idx="156">
                  <c:v>854974.0459780395</c:v>
                </c:pt>
                <c:pt idx="157">
                  <c:v>857696.15409690142</c:v>
                </c:pt>
                <c:pt idx="158">
                  <c:v>860223.64800141752</c:v>
                </c:pt>
                <c:pt idx="159">
                  <c:v>862560.68798534572</c:v>
                </c:pt>
                <c:pt idx="160">
                  <c:v>864711.3640255779</c:v>
                </c:pt>
                <c:pt idx="161">
                  <c:v>866679.69686020911</c:v>
                </c:pt>
                <c:pt idx="162">
                  <c:v>868469.63905051351</c:v>
                </c:pt>
                <c:pt idx="163">
                  <c:v>870085.07602700591</c:v>
                </c:pt>
                <c:pt idx="164">
                  <c:v>871529.82712082565</c:v>
                </c:pt>
                <c:pt idx="165">
                  <c:v>872807.64657965302</c:v>
                </c:pt>
                <c:pt idx="166">
                  <c:v>873922.22456932068</c:v>
                </c:pt>
                <c:pt idx="167">
                  <c:v>874877.1881595999</c:v>
                </c:pt>
                <c:pt idx="168">
                  <c:v>875676.10229746997</c:v>
                </c:pt>
                <c:pt idx="169">
                  <c:v>876322.47076435387</c:v>
                </c:pt>
                <c:pt idx="170">
                  <c:v>876819.73712031543</c:v>
                </c:pt>
                <c:pt idx="171">
                  <c:v>877171.28563445807</c:v>
                </c:pt>
                <c:pt idx="172">
                  <c:v>877380.44220082462</c:v>
                </c:pt>
                <c:pt idx="173">
                  <c:v>877450.47524221241</c:v>
                </c:pt>
                <c:pt idx="174">
                  <c:v>877384.59659977257</c:v>
                </c:pt>
                <c:pt idx="175">
                  <c:v>877185.96240997314</c:v>
                </c:pt>
                <c:pt idx="176">
                  <c:v>876857.67396818101</c:v>
                </c:pt>
                <c:pt idx="177">
                  <c:v>876402.77858048677</c:v>
                </c:pt>
                <c:pt idx="178">
                  <c:v>875824.27040238678</c:v>
                </c:pt>
                <c:pt idx="179">
                  <c:v>875125.09126480669</c:v>
                </c:pt>
                <c:pt idx="180">
                  <c:v>874308.13148938864</c:v>
                </c:pt>
                <c:pt idx="181">
                  <c:v>873376.23068983108</c:v>
                </c:pt>
                <c:pt idx="182">
                  <c:v>872332.17856343091</c:v>
                </c:pt>
                <c:pt idx="183">
                  <c:v>871178.71566914767</c:v>
                </c:pt>
                <c:pt idx="184">
                  <c:v>869918.53419584781</c:v>
                </c:pt>
                <c:pt idx="185">
                  <c:v>868554.27871800214</c:v>
                </c:pt>
                <c:pt idx="186">
                  <c:v>867088.54694101214</c:v>
                </c:pt>
                <c:pt idx="187">
                  <c:v>865523.89043497294</c:v>
                </c:pt>
                <c:pt idx="188">
                  <c:v>863862.81535830349</c:v>
                </c:pt>
                <c:pt idx="189">
                  <c:v>862107.78317011148</c:v>
                </c:pt>
                <c:pt idx="190">
                  <c:v>860261.21133184433</c:v>
                </c:pt>
                <c:pt idx="191">
                  <c:v>858325.47400005907</c:v>
                </c:pt>
                <c:pt idx="192">
                  <c:v>856302.90270643681</c:v>
                </c:pt>
                <c:pt idx="193">
                  <c:v>854195.78703053296</c:v>
                </c:pt>
                <c:pt idx="194">
                  <c:v>852006.37526004016</c:v>
                </c:pt>
                <c:pt idx="195">
                  <c:v>849736.8750435859</c:v>
                </c:pt>
                <c:pt idx="196">
                  <c:v>847389.45403177291</c:v>
                </c:pt>
                <c:pt idx="197">
                  <c:v>844966.24051018804</c:v>
                </c:pt>
                <c:pt idx="198">
                  <c:v>842469.32402268797</c:v>
                </c:pt>
                <c:pt idx="199">
                  <c:v>839900.75598471612</c:v>
                </c:pt>
                <c:pt idx="200">
                  <c:v>837262.55028852075</c:v>
                </c:pt>
                <c:pt idx="201">
                  <c:v>834556.68389901519</c:v>
                </c:pt>
                <c:pt idx="202">
                  <c:v>831785.09744033962</c:v>
                </c:pt>
                <c:pt idx="203">
                  <c:v>828949.69577444345</c:v>
                </c:pt>
                <c:pt idx="204">
                  <c:v>826052.34857062995</c:v>
                </c:pt>
                <c:pt idx="205">
                  <c:v>823094.89086662233</c:v>
                </c:pt>
                <c:pt idx="206">
                  <c:v>820079.12362139672</c:v>
                </c:pt>
                <c:pt idx="207">
                  <c:v>817006.81425997615</c:v>
                </c:pt>
                <c:pt idx="208">
                  <c:v>813879.69720952213</c:v>
                </c:pt>
                <c:pt idx="209">
                  <c:v>810699.47442806512</c:v>
                </c:pt>
                <c:pt idx="210">
                  <c:v>807467.81592516601</c:v>
                </c:pt>
                <c:pt idx="211">
                  <c:v>804186.36027425528</c:v>
                </c:pt>
                <c:pt idx="212">
                  <c:v>800856.7151183188</c:v>
                </c:pt>
                <c:pt idx="213">
                  <c:v>797480.45766714215</c:v>
                </c:pt>
                <c:pt idx="214">
                  <c:v>794059.13518782705</c:v>
                </c:pt>
                <c:pt idx="215">
                  <c:v>790594.2654870972</c:v>
                </c:pt>
                <c:pt idx="216">
                  <c:v>787087.33738746867</c:v>
                </c:pt>
                <c:pt idx="217">
                  <c:v>783539.8111952059</c:v>
                </c:pt>
                <c:pt idx="218">
                  <c:v>779953.11916225031</c:v>
                </c:pt>
                <c:pt idx="219">
                  <c:v>776328.66594038531</c:v>
                </c:pt>
                <c:pt idx="220">
                  <c:v>772667.82902920991</c:v>
                </c:pt>
                <c:pt idx="221">
                  <c:v>768971.9592169188</c:v>
                </c:pt>
                <c:pt idx="222">
                  <c:v>765242.38101474568</c:v>
                </c:pt>
                <c:pt idx="223">
                  <c:v>761480.3930850476</c:v>
                </c:pt>
                <c:pt idx="224">
                  <c:v>757687.26866227761</c:v>
                </c:pt>
                <c:pt idx="225">
                  <c:v>753864.25596831366</c:v>
                </c:pt>
                <c:pt idx="226">
                  <c:v>750012.57862119004</c:v>
                </c:pt>
                <c:pt idx="227">
                  <c:v>746133.43603791296</c:v>
                </c:pt>
                <c:pt idx="228">
                  <c:v>742228.00383064151</c:v>
                </c:pt>
                <c:pt idx="229">
                  <c:v>738297.43419774622</c:v>
                </c:pt>
                <c:pt idx="230">
                  <c:v>734342.85630822927</c:v>
                </c:pt>
                <c:pt idx="231">
                  <c:v>730365.37668059394</c:v>
                </c:pt>
                <c:pt idx="232">
                  <c:v>726366.07955614105</c:v>
                </c:pt>
                <c:pt idx="233">
                  <c:v>722346.0272663869</c:v>
                </c:pt>
                <c:pt idx="234">
                  <c:v>718306.26059506834</c:v>
                </c:pt>
                <c:pt idx="235">
                  <c:v>714247.79913458228</c:v>
                </c:pt>
                <c:pt idx="236">
                  <c:v>710171.6416368559</c:v>
                </c:pt>
                <c:pt idx="237">
                  <c:v>706078.76635945216</c:v>
                </c:pt>
                <c:pt idx="238">
                  <c:v>701970.13140579686</c:v>
                </c:pt>
                <c:pt idx="239">
                  <c:v>697846.67506054789</c:v>
                </c:pt>
                <c:pt idx="240">
                  <c:v>693709.31611974165</c:v>
                </c:pt>
                <c:pt idx="241">
                  <c:v>689558.95421614498</c:v>
                </c:pt>
                <c:pt idx="242">
                  <c:v>685396.47013950348</c:v>
                </c:pt>
                <c:pt idx="243">
                  <c:v>681222.72615147382</c:v>
                </c:pt>
                <c:pt idx="244">
                  <c:v>677038.56629694998</c:v>
                </c:pt>
                <c:pt idx="245">
                  <c:v>672844.81670903042</c:v>
                </c:pt>
                <c:pt idx="246">
                  <c:v>668642.28591105342</c:v>
                </c:pt>
                <c:pt idx="247">
                  <c:v>664431.76511221007</c:v>
                </c:pt>
                <c:pt idx="248">
                  <c:v>660214.02850038558</c:v>
                </c:pt>
                <c:pt idx="249">
                  <c:v>655989.8335291706</c:v>
                </c:pt>
                <c:pt idx="250">
                  <c:v>651759.92120124027</c:v>
                </c:pt>
                <c:pt idx="251">
                  <c:v>647525.01634719409</c:v>
                </c:pt>
                <c:pt idx="252">
                  <c:v>643285.82789982297</c:v>
                </c:pt>
                <c:pt idx="253">
                  <c:v>639043.0491648186</c:v>
                </c:pt>
                <c:pt idx="254">
                  <c:v>634797.35808651336</c:v>
                </c:pt>
                <c:pt idx="255">
                  <c:v>630549.41751045361</c:v>
                </c:pt>
                <c:pt idx="256">
                  <c:v>626299.87544089183</c:v>
                </c:pt>
                <c:pt idx="257">
                  <c:v>622049.36529530026</c:v>
                </c:pt>
                <c:pt idx="258">
                  <c:v>617798.50615430996</c:v>
                </c:pt>
                <c:pt idx="259">
                  <c:v>613547.90300803259</c:v>
                </c:pt>
                <c:pt idx="260">
                  <c:v>609298.14699866623</c:v>
                </c:pt>
                <c:pt idx="261">
                  <c:v>605049.81565911509</c:v>
                </c:pt>
                <c:pt idx="262">
                  <c:v>600803.4731481839</c:v>
                </c:pt>
                <c:pt idx="263">
                  <c:v>596559.67048184946</c:v>
                </c:pt>
                <c:pt idx="264">
                  <c:v>592318.94576122984</c:v>
                </c:pt>
                <c:pt idx="265">
                  <c:v>588081.82439697348</c:v>
                </c:pt>
                <c:pt idx="266">
                  <c:v>583848.8193296995</c:v>
                </c:pt>
                <c:pt idx="267">
                  <c:v>579620.43124810793</c:v>
                </c:pt>
                <c:pt idx="268">
                  <c:v>575397.1488022171</c:v>
                </c:pt>
                <c:pt idx="269">
                  <c:v>571179.44881466962</c:v>
                </c:pt>
                <c:pt idx="270">
                  <c:v>566967.7964878045</c:v>
                </c:pt>
                <c:pt idx="271">
                  <c:v>562762.64560814016</c:v>
                </c:pt>
                <c:pt idx="272">
                  <c:v>558564.4387470372</c:v>
                </c:pt>
                <c:pt idx="273">
                  <c:v>554373.60745891184</c:v>
                </c:pt>
                <c:pt idx="274">
                  <c:v>550190.57247583568</c:v>
                </c:pt>
                <c:pt idx="275">
                  <c:v>546015.74389920384</c:v>
                </c:pt>
                <c:pt idx="276">
                  <c:v>541849.5213887617</c:v>
                </c:pt>
                <c:pt idx="277">
                  <c:v>537692.29434795864</c:v>
                </c:pt>
                <c:pt idx="278">
                  <c:v>533544.44210744835</c:v>
                </c:pt>
                <c:pt idx="279">
                  <c:v>529406.33410422131</c:v>
                </c:pt>
                <c:pt idx="280">
                  <c:v>525278.33005974442</c:v>
                </c:pt>
                <c:pt idx="281">
                  <c:v>521160.78015354834</c:v>
                </c:pt>
                <c:pt idx="282">
                  <c:v>517054.02519529779</c:v>
                </c:pt>
                <c:pt idx="283">
                  <c:v>512958.39679373149</c:v>
                </c:pt>
                <c:pt idx="284">
                  <c:v>508874.21752274409</c:v>
                </c:pt>
                <c:pt idx="285">
                  <c:v>504801.80108515546</c:v>
                </c:pt>
                <c:pt idx="286">
                  <c:v>500741.45247376431</c:v>
                </c:pt>
                <c:pt idx="287">
                  <c:v>496693.46813007258</c:v>
                </c:pt>
                <c:pt idx="288">
                  <c:v>492658.13609978277</c:v>
                </c:pt>
                <c:pt idx="289">
                  <c:v>488635.73618696723</c:v>
                </c:pt>
                <c:pt idx="290">
                  <c:v>484626.54010462202</c:v>
                </c:pt>
                <c:pt idx="291">
                  <c:v>480630.81162387878</c:v>
                </c:pt>
                <c:pt idx="292">
                  <c:v>476648.80671988521</c:v>
                </c:pt>
                <c:pt idx="293">
                  <c:v>472680.77371618617</c:v>
                </c:pt>
                <c:pt idx="294">
                  <c:v>468726.95342624374</c:v>
                </c:pt>
                <c:pt idx="295">
                  <c:v>464787.57929290552</c:v>
                </c:pt>
                <c:pt idx="296">
                  <c:v>460862.87752579711</c:v>
                </c:pt>
                <c:pt idx="297">
                  <c:v>456953.06723611895</c:v>
                </c:pt>
                <c:pt idx="298">
                  <c:v>453058.36056987196</c:v>
                </c:pt>
                <c:pt idx="299">
                  <c:v>449178.96283822041</c:v>
                </c:pt>
                <c:pt idx="300">
                  <c:v>445315.07264641766</c:v>
                </c:pt>
                <c:pt idx="301">
                  <c:v>441466.88202039897</c:v>
                </c:pt>
                <c:pt idx="302">
                  <c:v>437634.57653107401</c:v>
                </c:pt>
                <c:pt idx="303">
                  <c:v>433818.33541738056</c:v>
                </c:pt>
                <c:pt idx="304">
                  <c:v>430018.33170627523</c:v>
                </c:pt>
                <c:pt idx="305">
                  <c:v>426234.73233182821</c:v>
                </c:pt>
                <c:pt idx="306">
                  <c:v>422467.69825183507</c:v>
                </c:pt>
                <c:pt idx="307">
                  <c:v>418717.38456232334</c:v>
                </c:pt>
                <c:pt idx="308">
                  <c:v>414983.94061122788</c:v>
                </c:pt>
                <c:pt idx="309">
                  <c:v>411267.51010867814</c:v>
                </c:pt>
                <c:pt idx="310">
                  <c:v>407568.23123726202</c:v>
                </c:pt>
                <c:pt idx="311">
                  <c:v>403886.23675864795</c:v>
                </c:pt>
                <c:pt idx="312">
                  <c:v>400221.65412021242</c:v>
                </c:pt>
                <c:pt idx="313">
                  <c:v>396574.60555869108</c:v>
                </c:pt>
                <c:pt idx="314">
                  <c:v>392945.20820266241</c:v>
                </c:pt>
                <c:pt idx="315">
                  <c:v>389333.57417340809</c:v>
                </c:pt>
                <c:pt idx="316">
                  <c:v>385739.81068377476</c:v>
                </c:pt>
                <c:pt idx="317">
                  <c:v>382164.02013584785</c:v>
                </c:pt>
                <c:pt idx="318">
                  <c:v>378606.30021656025</c:v>
                </c:pt>
                <c:pt idx="319">
                  <c:v>375066.74399252282</c:v>
                </c:pt>
                <c:pt idx="320">
                  <c:v>371545.44000192825</c:v>
                </c:pt>
                <c:pt idx="321">
                  <c:v>368042.47234657826</c:v>
                </c:pt>
                <c:pt idx="322">
                  <c:v>364557.92078100331</c:v>
                </c:pt>
                <c:pt idx="323">
                  <c:v>361091.8608011636</c:v>
                </c:pt>
                <c:pt idx="324">
                  <c:v>357644.36373077426</c:v>
                </c:pt>
                <c:pt idx="325">
                  <c:v>354215.49680710188</c:v>
                </c:pt>
                <c:pt idx="326">
                  <c:v>350805.32326450339</c:v>
                </c:pt>
                <c:pt idx="327">
                  <c:v>347413.90241717454</c:v>
                </c:pt>
                <c:pt idx="328">
                  <c:v>344041.28974025906</c:v>
                </c:pt>
                <c:pt idx="329">
                  <c:v>340687.53694963874</c:v>
                </c:pt>
                <c:pt idx="330">
                  <c:v>337352.69208046002</c:v>
                </c:pt>
                <c:pt idx="331">
                  <c:v>334036.79956430453</c:v>
                </c:pt>
                <c:pt idx="332">
                  <c:v>330739.90030498197</c:v>
                </c:pt>
                <c:pt idx="333">
                  <c:v>327462.03175328486</c:v>
                </c:pt>
                <c:pt idx="334">
                  <c:v>324203.22798020463</c:v>
                </c:pt>
                <c:pt idx="335">
                  <c:v>320963.51974923047</c:v>
                </c:pt>
                <c:pt idx="336">
                  <c:v>317742.93458711263</c:v>
                </c:pt>
                <c:pt idx="337">
                  <c:v>314541.49685359444</c:v>
                </c:pt>
                <c:pt idx="338">
                  <c:v>311359.22781016608</c:v>
                </c:pt>
                <c:pt idx="339">
                  <c:v>308196.14568714274</c:v>
                </c:pt>
                <c:pt idx="340">
                  <c:v>305052.2657501332</c:v>
                </c:pt>
                <c:pt idx="341">
                  <c:v>301927.60036507412</c:v>
                </c:pt>
                <c:pt idx="342">
                  <c:v>298822.15906239918</c:v>
                </c:pt>
                <c:pt idx="343">
                  <c:v>295735.94859963446</c:v>
                </c:pt>
                <c:pt idx="344">
                  <c:v>292668.97302367596</c:v>
                </c:pt>
                <c:pt idx="345">
                  <c:v>289621.23373123328</c:v>
                </c:pt>
                <c:pt idx="346">
                  <c:v>286592.72952885646</c:v>
                </c:pt>
                <c:pt idx="347">
                  <c:v>283583.45669156371</c:v>
                </c:pt>
                <c:pt idx="348">
                  <c:v>280593.40902049164</c:v>
                </c:pt>
                <c:pt idx="349">
                  <c:v>277622.57789980189</c:v>
                </c:pt>
                <c:pt idx="350">
                  <c:v>274670.95235234831</c:v>
                </c:pt>
                <c:pt idx="351">
                  <c:v>271738.51909457083</c:v>
                </c:pt>
                <c:pt idx="352">
                  <c:v>268825.26259018824</c:v>
                </c:pt>
                <c:pt idx="353">
                  <c:v>265931.16510322393</c:v>
                </c:pt>
                <c:pt idx="354">
                  <c:v>263056.20675007103</c:v>
                </c:pt>
                <c:pt idx="355">
                  <c:v>260200.36555048689</c:v>
                </c:pt>
                <c:pt idx="356">
                  <c:v>257363.61747787811</c:v>
                </c:pt>
                <c:pt idx="357">
                  <c:v>254545.93650852476</c:v>
                </c:pt>
                <c:pt idx="358">
                  <c:v>251747.29467033103</c:v>
                </c:pt>
                <c:pt idx="359">
                  <c:v>248967.66208998123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0C-1448-AF8B-0CA509F3C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9376640"/>
        <c:axId val="57481743"/>
      </c:barChart>
      <c:catAx>
        <c:axId val="1799376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1743"/>
        <c:crosses val="autoZero"/>
        <c:auto val="1"/>
        <c:lblAlgn val="ctr"/>
        <c:lblOffset val="100"/>
        <c:noMultiLvlLbl val="0"/>
      </c:catAx>
      <c:valAx>
        <c:axId val="5748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37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</a:t>
            </a:r>
            <a:r>
              <a:rPr lang="en-US" baseline="0"/>
              <a:t> 200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200'!$B$2:$B$361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6040274.5429775715</c:v>
                </c:pt>
                <c:pt idx="34">
                  <c:v>6005226.5091497898</c:v>
                </c:pt>
                <c:pt idx="35">
                  <c:v>5970368.4801871777</c:v>
                </c:pt>
                <c:pt idx="36">
                  <c:v>5935699.4550124407</c:v>
                </c:pt>
                <c:pt idx="37">
                  <c:v>5901218.4377555847</c:v>
                </c:pt>
                <c:pt idx="38">
                  <c:v>5866924.4377266169</c:v>
                </c:pt>
                <c:pt idx="39">
                  <c:v>5832816.4693883657</c:v>
                </c:pt>
                <c:pt idx="40">
                  <c:v>5798893.5523312092</c:v>
                </c:pt>
                <c:pt idx="41">
                  <c:v>5765154.7112445831</c:v>
                </c:pt>
                <c:pt idx="42">
                  <c:v>5731598.9758931398</c:v>
                </c:pt>
                <c:pt idx="43">
                  <c:v>5698225.38108778</c:v>
                </c:pt>
                <c:pt idx="44">
                  <c:v>5665032.9666615725</c:v>
                </c:pt>
                <c:pt idx="45">
                  <c:v>5632020.7774426937</c:v>
                </c:pt>
                <c:pt idx="46">
                  <c:v>5599187.8632291555</c:v>
                </c:pt>
                <c:pt idx="47">
                  <c:v>5566533.278763175</c:v>
                </c:pt>
                <c:pt idx="48">
                  <c:v>5534056.0837049484</c:v>
                </c:pt>
                <c:pt idx="49">
                  <c:v>5501755.3426074982</c:v>
                </c:pt>
                <c:pt idx="50">
                  <c:v>5469630.1248925924</c:v>
                </c:pt>
                <c:pt idx="51">
                  <c:v>5437679.5048228502</c:v>
                </c:pt>
                <c:pt idx="52">
                  <c:v>5405902.5614796877</c:v>
                </c:pt>
                <c:pt idx="53">
                  <c:v>5374298.3787358999</c:v>
                </c:pt>
                <c:pt idx="54">
                  <c:v>5342866.0452337265</c:v>
                </c:pt>
                <c:pt idx="55">
                  <c:v>5311604.6543560028</c:v>
                </c:pt>
                <c:pt idx="56">
                  <c:v>5280513.3042064905</c:v>
                </c:pt>
                <c:pt idx="57">
                  <c:v>5249591.0975817442</c:v>
                </c:pt>
                <c:pt idx="58">
                  <c:v>5218837.1419487</c:v>
                </c:pt>
                <c:pt idx="59">
                  <c:v>5188250.5494197607</c:v>
                </c:pt>
                <c:pt idx="60">
                  <c:v>5157830.4367288351</c:v>
                </c:pt>
                <c:pt idx="61">
                  <c:v>5127575.9252084494</c:v>
                </c:pt>
                <c:pt idx="62">
                  <c:v>5097486.1407637596</c:v>
                </c:pt>
                <c:pt idx="63">
                  <c:v>5067560.2138518095</c:v>
                </c:pt>
                <c:pt idx="64">
                  <c:v>5037797.2794551849</c:v>
                </c:pt>
                <c:pt idx="65">
                  <c:v>5008196.4770607948</c:v>
                </c:pt>
                <c:pt idx="66">
                  <c:v>4978756.9506347179</c:v>
                </c:pt>
                <c:pt idx="67">
                  <c:v>4949477.8486009836</c:v>
                </c:pt>
                <c:pt idx="68">
                  <c:v>4920358.323816061</c:v>
                </c:pt>
                <c:pt idx="69">
                  <c:v>4891397.5335491896</c:v>
                </c:pt>
                <c:pt idx="70">
                  <c:v>4862594.6394563913</c:v>
                </c:pt>
                <c:pt idx="71">
                  <c:v>4833948.8075591326</c:v>
                </c:pt>
                <c:pt idx="72">
                  <c:v>4805459.2082223892</c:v>
                </c:pt>
                <c:pt idx="73">
                  <c:v>4777125.0161310434</c:v>
                </c:pt>
                <c:pt idx="74">
                  <c:v>4748945.4102678299</c:v>
                </c:pt>
                <c:pt idx="75">
                  <c:v>4720919.5738921165</c:v>
                </c:pt>
                <c:pt idx="76">
                  <c:v>4693046.6945155859</c:v>
                </c:pt>
                <c:pt idx="77">
                  <c:v>4665325.9638826847</c:v>
                </c:pt>
                <c:pt idx="78">
                  <c:v>4637756.5779470205</c:v>
                </c:pt>
                <c:pt idx="79">
                  <c:v>4610337.7368503809</c:v>
                </c:pt>
                <c:pt idx="80">
                  <c:v>4583068.6449010372</c:v>
                </c:pt>
                <c:pt idx="81">
                  <c:v>4555948.5105515718</c:v>
                </c:pt>
                <c:pt idx="82">
                  <c:v>4528976.5463783741</c:v>
                </c:pt>
                <c:pt idx="83">
                  <c:v>4502151.9690592289</c:v>
                </c:pt>
                <c:pt idx="84">
                  <c:v>4475473.999352932</c:v>
                </c:pt>
                <c:pt idx="85">
                  <c:v>4448941.8620780706</c:v>
                </c:pt>
                <c:pt idx="86">
                  <c:v>4422554.7860918045</c:v>
                </c:pt>
                <c:pt idx="87">
                  <c:v>4396312.0042691231</c:v>
                </c:pt>
                <c:pt idx="88">
                  <c:v>4370212.7534811497</c:v>
                </c:pt>
                <c:pt idx="89">
                  <c:v>4344256.2745761871</c:v>
                </c:pt>
                <c:pt idx="90">
                  <c:v>4318441.8123582602</c:v>
                </c:pt>
                <c:pt idx="91">
                  <c:v>4292768.6155655384</c:v>
                </c:pt>
                <c:pt idx="92">
                  <c:v>4267235.9368523359</c:v>
                </c:pt>
                <c:pt idx="93">
                  <c:v>4241843.032766819</c:v>
                </c:pt>
                <c:pt idx="94">
                  <c:v>4216589.1637310982</c:v>
                </c:pt>
                <c:pt idx="95">
                  <c:v>4191473.5940232277</c:v>
                </c:pt>
                <c:pt idx="96">
                  <c:v>4166495.5917541981</c:v>
                </c:pt>
                <c:pt idx="97">
                  <c:v>4141654.428850174</c:v>
                </c:pt>
                <c:pt idx="98">
                  <c:v>4116949.3810320497</c:v>
                </c:pt>
                <c:pt idx="99">
                  <c:v>4092379.7277963758</c:v>
                </c:pt>
                <c:pt idx="100">
                  <c:v>4067944.752394259</c:v>
                </c:pt>
                <c:pt idx="101">
                  <c:v>4043643.7418146133</c:v>
                </c:pt>
                <c:pt idx="102">
                  <c:v>3994951.2546184063</c:v>
                </c:pt>
                <c:pt idx="103">
                  <c:v>3934130.0763034225</c:v>
                </c:pt>
                <c:pt idx="104">
                  <c:v>3874203.3980580568</c:v>
                </c:pt>
                <c:pt idx="105">
                  <c:v>3815158.3642004728</c:v>
                </c:pt>
                <c:pt idx="106">
                  <c:v>3756982.3008539379</c:v>
                </c:pt>
                <c:pt idx="107">
                  <c:v>3699662.7134053707</c:v>
                </c:pt>
                <c:pt idx="108">
                  <c:v>3643187.2839994729</c:v>
                </c:pt>
                <c:pt idx="109">
                  <c:v>3587543.8690672815</c:v>
                </c:pt>
                <c:pt idx="110">
                  <c:v>3532720.4968891144</c:v>
                </c:pt>
                <c:pt idx="111">
                  <c:v>3478705.3651915491</c:v>
                </c:pt>
                <c:pt idx="112">
                  <c:v>3425486.8387768865</c:v>
                </c:pt>
                <c:pt idx="113">
                  <c:v>3373053.4471865296</c:v>
                </c:pt>
                <c:pt idx="114">
                  <c:v>3321393.8823964894</c:v>
                </c:pt>
                <c:pt idx="115">
                  <c:v>3270496.9965436459</c:v>
                </c:pt>
                <c:pt idx="116">
                  <c:v>3220351.7996857762</c:v>
                </c:pt>
                <c:pt idx="117">
                  <c:v>3170947.4575902224</c:v>
                </c:pt>
                <c:pt idx="118">
                  <c:v>3122273.2895556688</c:v>
                </c:pt>
                <c:pt idx="119">
                  <c:v>3074318.7662616074</c:v>
                </c:pt>
                <c:pt idx="120">
                  <c:v>3027073.5076498687</c:v>
                </c:pt>
                <c:pt idx="121">
                  <c:v>2980527.2808340192</c:v>
                </c:pt>
                <c:pt idx="122">
                  <c:v>2934669.9980385602</c:v>
                </c:pt>
                <c:pt idx="123">
                  <c:v>2889491.7145667076</c:v>
                </c:pt>
                <c:pt idx="124">
                  <c:v>2844982.6267955899</c:v>
                </c:pt>
                <c:pt idx="125">
                  <c:v>2801133.0702004433</c:v>
                </c:pt>
                <c:pt idx="126">
                  <c:v>2757933.5174051225</c:v>
                </c:pt>
                <c:pt idx="127">
                  <c:v>2715374.5762608945</c:v>
                </c:pt>
                <c:pt idx="128">
                  <c:v>2673446.987950325</c:v>
                </c:pt>
                <c:pt idx="129">
                  <c:v>2632141.6251190603</c:v>
                </c:pt>
                <c:pt idx="130">
                  <c:v>2591449.4900324941</c:v>
                </c:pt>
                <c:pt idx="131">
                  <c:v>2551361.7127586305</c:v>
                </c:pt>
                <c:pt idx="132">
                  <c:v>2511869.5493757725</c:v>
                </c:pt>
                <c:pt idx="133">
                  <c:v>2472964.3802053034</c:v>
                </c:pt>
                <c:pt idx="134">
                  <c:v>2434637.7080692053</c:v>
                </c:pt>
                <c:pt idx="135">
                  <c:v>2396881.1565715373</c:v>
                </c:pt>
                <c:pt idx="136">
                  <c:v>2359686.4684034884</c:v>
                </c:pt>
                <c:pt idx="137">
                  <c:v>2323045.5036728084</c:v>
                </c:pt>
                <c:pt idx="138">
                  <c:v>2286950.2382556796</c:v>
                </c:pt>
                <c:pt idx="139">
                  <c:v>2251392.762172237</c:v>
                </c:pt>
                <c:pt idx="140">
                  <c:v>2216365.2779833376</c:v>
                </c:pt>
                <c:pt idx="141">
                  <c:v>2181860.0992116332</c:v>
                </c:pt>
                <c:pt idx="142">
                  <c:v>2147869.6487826258</c:v>
                </c:pt>
                <c:pt idx="143">
                  <c:v>2114386.4574887007</c:v>
                </c:pt>
                <c:pt idx="144">
                  <c:v>2081403.162473917</c:v>
                </c:pt>
                <c:pt idx="145">
                  <c:v>2048912.5057399273</c:v>
                </c:pt>
                <c:pt idx="146">
                  <c:v>2016907.3326730281</c:v>
                </c:pt>
                <c:pt idx="147">
                  <c:v>1985380.5905912071</c:v>
                </c:pt>
                <c:pt idx="148">
                  <c:v>1954325.3273118734</c:v>
                </c:pt>
                <c:pt idx="149">
                  <c:v>1923734.6897388548</c:v>
                </c:pt>
                <c:pt idx="150">
                  <c:v>1893601.922470212</c:v>
                </c:pt>
                <c:pt idx="151">
                  <c:v>1863920.3664239645</c:v>
                </c:pt>
                <c:pt idx="152">
                  <c:v>1834683.4574840516</c:v>
                </c:pt>
                <c:pt idx="153">
                  <c:v>1805884.7251647115</c:v>
                </c:pt>
                <c:pt idx="154">
                  <c:v>1777517.7912936062</c:v>
                </c:pt>
                <c:pt idx="155">
                  <c:v>1749576.3687130213</c:v>
                </c:pt>
                <c:pt idx="156">
                  <c:v>1722054.2599993348</c:v>
                </c:pt>
                <c:pt idx="157">
                  <c:v>1694945.3562004566</c:v>
                </c:pt>
                <c:pt idx="158">
                  <c:v>1668243.6355903894</c:v>
                </c:pt>
                <c:pt idx="159">
                  <c:v>1641943.1624420136</c:v>
                </c:pt>
                <c:pt idx="160">
                  <c:v>1616038.0858155638</c:v>
                </c:pt>
                <c:pt idx="161">
                  <c:v>1590522.6383656114</c:v>
                </c:pt>
                <c:pt idx="162">
                  <c:v>1565391.1351632774</c:v>
                </c:pt>
                <c:pt idx="163">
                  <c:v>1540637.9725359082</c:v>
                </c:pt>
                <c:pt idx="164">
                  <c:v>1516257.6269219965</c:v>
                </c:pt>
                <c:pt idx="165">
                  <c:v>1492244.6537430882</c:v>
                </c:pt>
                <c:pt idx="166">
                  <c:v>1468593.6862903535</c:v>
                </c:pt>
                <c:pt idx="167">
                  <c:v>1445299.4346273392</c:v>
                </c:pt>
                <c:pt idx="168">
                  <c:v>1422356.6845080703</c:v>
                </c:pt>
                <c:pt idx="169">
                  <c:v>1399760.2963097245</c:v>
                </c:pt>
                <c:pt idx="170">
                  <c:v>1377505.203980729</c:v>
                </c:pt>
                <c:pt idx="171">
                  <c:v>1355586.4140030742</c:v>
                </c:pt>
                <c:pt idx="172">
                  <c:v>1333999.004369542</c:v>
                </c:pt>
                <c:pt idx="173">
                  <c:v>1312738.1235747784</c:v>
                </c:pt>
                <c:pt idx="174">
                  <c:v>1291798.9896208495</c:v>
                </c:pt>
                <c:pt idx="175">
                  <c:v>1271176.8890363872</c:v>
                </c:pt>
                <c:pt idx="176">
                  <c:v>1250867.1759092659</c:v>
                </c:pt>
                <c:pt idx="177">
                  <c:v>1230865.2709334493</c:v>
                </c:pt>
                <c:pt idx="178">
                  <c:v>1211166.6604685038</c:v>
                </c:pt>
                <c:pt idx="179">
                  <c:v>1191766.8956122175</c:v>
                </c:pt>
                <c:pt idx="180">
                  <c:v>1172661.5912868753</c:v>
                </c:pt>
                <c:pt idx="181">
                  <c:v>1153846.4253373072</c:v>
                </c:pt>
                <c:pt idx="182">
                  <c:v>1135317.1376425773</c:v>
                </c:pt>
                <c:pt idx="183">
                  <c:v>1117069.5292389765</c:v>
                </c:pt>
                <c:pt idx="184">
                  <c:v>1099099.4614562318</c:v>
                </c:pt>
                <c:pt idx="185">
                  <c:v>1081402.8550652489</c:v>
                </c:pt>
                <c:pt idx="186">
                  <c:v>1063975.6894378662</c:v>
                </c:pt>
                <c:pt idx="187">
                  <c:v>1046814.0017184392</c:v>
                </c:pt>
                <c:pt idx="188">
                  <c:v>1029913.8860068694</c:v>
                </c:pt>
                <c:pt idx="189">
                  <c:v>1013271.4925532266</c:v>
                </c:pt>
                <c:pt idx="190">
                  <c:v>996883.02696326375</c:v>
                </c:pt>
                <c:pt idx="191">
                  <c:v>980744.74941582233</c:v>
                </c:pt>
                <c:pt idx="192">
                  <c:v>964852.97388998419</c:v>
                </c:pt>
                <c:pt idx="193">
                  <c:v>949204.06740431488</c:v>
                </c:pt>
                <c:pt idx="194">
                  <c:v>933794.44926558435</c:v>
                </c:pt>
                <c:pt idx="195">
                  <c:v>918620.59032912552</c:v>
                </c:pt>
                <c:pt idx="196">
                  <c:v>903679.01226841658</c:v>
                </c:pt>
                <c:pt idx="197">
                  <c:v>888966.28685576469</c:v>
                </c:pt>
                <c:pt idx="198">
                  <c:v>874479.03525262326</c:v>
                </c:pt>
                <c:pt idx="199">
                  <c:v>860213.92730986327</c:v>
                </c:pt>
                <c:pt idx="200">
                  <c:v>846167.68087800592</c:v>
                </c:pt>
                <c:pt idx="201">
                  <c:v>832337.0611269325</c:v>
                </c:pt>
                <c:pt idx="202">
                  <c:v>818718.87987526506</c:v>
                </c:pt>
                <c:pt idx="203">
                  <c:v>805309.99492896348</c:v>
                </c:pt>
                <c:pt idx="204">
                  <c:v>792107.30942943692</c:v>
                </c:pt>
                <c:pt idx="205">
                  <c:v>779107.77121050656</c:v>
                </c:pt>
                <c:pt idx="206">
                  <c:v>766308.37216446549</c:v>
                </c:pt>
                <c:pt idx="207">
                  <c:v>753706.14761729538</c:v>
                </c:pt>
                <c:pt idx="208">
                  <c:v>741298.17571209371</c:v>
                </c:pt>
                <c:pt idx="209">
                  <c:v>729081.57680163532</c:v>
                </c:pt>
                <c:pt idx="210">
                  <c:v>717053.5128492862</c:v>
                </c:pt>
                <c:pt idx="211">
                  <c:v>705211.18683803082</c:v>
                </c:pt>
                <c:pt idx="212">
                  <c:v>693551.84218834341</c:v>
                </c:pt>
                <c:pt idx="213">
                  <c:v>682072.76218368113</c:v>
                </c:pt>
                <c:pt idx="214">
                  <c:v>670771.26940446347</c:v>
                </c:pt>
                <c:pt idx="215">
                  <c:v>659644.725169532</c:v>
                </c:pt>
                <c:pt idx="216">
                  <c:v>648690.5289859958</c:v>
                </c:pt>
                <c:pt idx="217">
                  <c:v>637906.11800618842</c:v>
                </c:pt>
                <c:pt idx="218">
                  <c:v>627288.96649285778</c:v>
                </c:pt>
                <c:pt idx="219">
                  <c:v>616836.58529131487</c:v>
                </c:pt>
                <c:pt idx="220">
                  <c:v>606546.52130933851</c:v>
                </c:pt>
                <c:pt idx="221">
                  <c:v>596416.35700425878</c:v>
                </c:pt>
                <c:pt idx="222">
                  <c:v>586443.7098771967</c:v>
                </c:pt>
                <c:pt idx="223">
                  <c:v>576626.23197458684</c:v>
                </c:pt>
                <c:pt idx="224">
                  <c:v>566961.60939640924</c:v>
                </c:pt>
                <c:pt idx="225">
                  <c:v>557447.56181158498</c:v>
                </c:pt>
                <c:pt idx="226">
                  <c:v>548081.841980014</c:v>
                </c:pt>
                <c:pt idx="227">
                  <c:v>538862.23528152704</c:v>
                </c:pt>
                <c:pt idx="228">
                  <c:v>529786.55925109982</c:v>
                </c:pt>
                <c:pt idx="229">
                  <c:v>520852.66312102228</c:v>
                </c:pt>
                <c:pt idx="230">
                  <c:v>512058.42736919969</c:v>
                </c:pt>
                <c:pt idx="231">
                  <c:v>503401.76327386871</c:v>
                </c:pt>
                <c:pt idx="232">
                  <c:v>494880.61247467622</c:v>
                </c:pt>
                <c:pt idx="233">
                  <c:v>486492.94653981552</c:v>
                </c:pt>
                <c:pt idx="234">
                  <c:v>478236.76653927565</c:v>
                </c:pt>
                <c:pt idx="235">
                  <c:v>470110.10262414813</c:v>
                </c:pt>
                <c:pt idx="236">
                  <c:v>462111.01361171156</c:v>
                </c:pt>
                <c:pt idx="237">
                  <c:v>454237.58657654747</c:v>
                </c:pt>
                <c:pt idx="238">
                  <c:v>446487.93644726649</c:v>
                </c:pt>
                <c:pt idx="239">
                  <c:v>438860.20560894161</c:v>
                </c:pt>
                <c:pt idx="240">
                  <c:v>431352.56351110712</c:v>
                </c:pt>
                <c:pt idx="241">
                  <c:v>423963.20628141612</c:v>
                </c:pt>
                <c:pt idx="242">
                  <c:v>416690.35634452105</c:v>
                </c:pt>
                <c:pt idx="243">
                  <c:v>409532.26204644889</c:v>
                </c:pt>
                <c:pt idx="244">
                  <c:v>402487.19728434086</c:v>
                </c:pt>
                <c:pt idx="245">
                  <c:v>395553.46114112064</c:v>
                </c:pt>
                <c:pt idx="246">
                  <c:v>388729.37752577662</c:v>
                </c:pt>
                <c:pt idx="247">
                  <c:v>382013.29481809959</c:v>
                </c:pt>
                <c:pt idx="248">
                  <c:v>375403.58551904559</c:v>
                </c:pt>
                <c:pt idx="249">
                  <c:v>368898.64590557292</c:v>
                </c:pt>
                <c:pt idx="250">
                  <c:v>362496.89569057152</c:v>
                </c:pt>
                <c:pt idx="251">
                  <c:v>356196.77768754028</c:v>
                </c:pt>
                <c:pt idx="252">
                  <c:v>349996.75747988187</c:v>
                </c:pt>
                <c:pt idx="253">
                  <c:v>343895.32309508882</c:v>
                </c:pt>
                <c:pt idx="254">
                  <c:v>337890.98468324356</c:v>
                </c:pt>
                <c:pt idx="255">
                  <c:v>331982.27420038357</c:v>
                </c:pt>
                <c:pt idx="256">
                  <c:v>326167.74509591237</c:v>
                </c:pt>
                <c:pt idx="257">
                  <c:v>320445.97200488113</c:v>
                </c:pt>
                <c:pt idx="258">
                  <c:v>314815.55044421926</c:v>
                </c:pt>
                <c:pt idx="259">
                  <c:v>309275.09651352838</c:v>
                </c:pt>
                <c:pt idx="260">
                  <c:v>303823.24659994245</c:v>
                </c:pt>
                <c:pt idx="261">
                  <c:v>298458.65708719008</c:v>
                </c:pt>
                <c:pt idx="262">
                  <c:v>293180.00406885706</c:v>
                </c:pt>
                <c:pt idx="263">
                  <c:v>287985.98306548968</c:v>
                </c:pt>
                <c:pt idx="264">
                  <c:v>282875.30874593928</c:v>
                </c:pt>
                <c:pt idx="265">
                  <c:v>277846.71465250291</c:v>
                </c:pt>
                <c:pt idx="266">
                  <c:v>272898.95292986371</c:v>
                </c:pt>
                <c:pt idx="267">
                  <c:v>268030.79405818693</c:v>
                </c:pt>
                <c:pt idx="268">
                  <c:v>263241.02658953145</c:v>
                </c:pt>
                <c:pt idx="269">
                  <c:v>258528.4568883907</c:v>
                </c:pt>
                <c:pt idx="270">
                  <c:v>253891.90887565538</c:v>
                </c:pt>
                <c:pt idx="271">
                  <c:v>249330.22377635725</c:v>
                </c:pt>
                <c:pt idx="272">
                  <c:v>244842.25987078622</c:v>
                </c:pt>
                <c:pt idx="273">
                  <c:v>240426.89224936068</c:v>
                </c:pt>
                <c:pt idx="274">
                  <c:v>236083.01257077605</c:v>
                </c:pt>
                <c:pt idx="275">
                  <c:v>231809.52882365882</c:v>
                </c:pt>
                <c:pt idx="276">
                  <c:v>227605.36509163678</c:v>
                </c:pt>
                <c:pt idx="277">
                  <c:v>223469.46132156067</c:v>
                </c:pt>
                <c:pt idx="278">
                  <c:v>219400.77309532277</c:v>
                </c:pt>
                <c:pt idx="279">
                  <c:v>215398.27140445635</c:v>
                </c:pt>
                <c:pt idx="280">
                  <c:v>211460.94242843986</c:v>
                </c:pt>
                <c:pt idx="281">
                  <c:v>207587.78731568344</c:v>
                </c:pt>
                <c:pt idx="282">
                  <c:v>203777.82196791749</c:v>
                </c:pt>
                <c:pt idx="283">
                  <c:v>200030.07682754006</c:v>
                </c:pt>
                <c:pt idx="284">
                  <c:v>196343.59666791931</c:v>
                </c:pt>
                <c:pt idx="285">
                  <c:v>192717.44038676098</c:v>
                </c:pt>
                <c:pt idx="286">
                  <c:v>189150.68080235552</c:v>
                </c:pt>
                <c:pt idx="287">
                  <c:v>185642.40445277654</c:v>
                </c:pt>
                <c:pt idx="288">
                  <c:v>182191.71139775496</c:v>
                </c:pt>
                <c:pt idx="289">
                  <c:v>178797.71502362844</c:v>
                </c:pt>
                <c:pt idx="290">
                  <c:v>175459.54185078852</c:v>
                </c:pt>
                <c:pt idx="291">
                  <c:v>172176.33134410903</c:v>
                </c:pt>
                <c:pt idx="292">
                  <c:v>168947.23572581541</c:v>
                </c:pt>
                <c:pt idx="293">
                  <c:v>165771.41979124676</c:v>
                </c:pt>
                <c:pt idx="294">
                  <c:v>162648.06072705053</c:v>
                </c:pt>
                <c:pt idx="295">
                  <c:v>159576.34793205094</c:v>
                </c:pt>
                <c:pt idx="296">
                  <c:v>156555.48284066655</c:v>
                </c:pt>
                <c:pt idx="297">
                  <c:v>153584.67874876317</c:v>
                </c:pt>
                <c:pt idx="298">
                  <c:v>150663.16064210236</c:v>
                </c:pt>
                <c:pt idx="299">
                  <c:v>147790.16502706427</c:v>
                </c:pt>
                <c:pt idx="300">
                  <c:v>144964.93976392504</c:v>
                </c:pt>
                <c:pt idx="301">
                  <c:v>142186.74390245602</c:v>
                </c:pt>
                <c:pt idx="302">
                  <c:v>139454.84751977492</c:v>
                </c:pt>
                <c:pt idx="303">
                  <c:v>136768.53156069852</c:v>
                </c:pt>
                <c:pt idx="304">
                  <c:v>134127.08768011164</c:v>
                </c:pt>
                <c:pt idx="305">
                  <c:v>131529.81808780786</c:v>
                </c:pt>
                <c:pt idx="306">
                  <c:v>128976.03539543319</c:v>
                </c:pt>
                <c:pt idx="307">
                  <c:v>126465.06246551638</c:v>
                </c:pt>
                <c:pt idx="308">
                  <c:v>123996.23226293596</c:v>
                </c:pt>
                <c:pt idx="309">
                  <c:v>121568.88770809537</c:v>
                </c:pt>
                <c:pt idx="310">
                  <c:v>119182.38153263228</c:v>
                </c:pt>
                <c:pt idx="311">
                  <c:v>116836.07613673573</c:v>
                </c:pt>
                <c:pt idx="312">
                  <c:v>114529.34344890155</c:v>
                </c:pt>
                <c:pt idx="313">
                  <c:v>112261.5647874088</c:v>
                </c:pt>
                <c:pt idx="314">
                  <c:v>110032.13072387641</c:v>
                </c:pt>
                <c:pt idx="315">
                  <c:v>107840.44094878575</c:v>
                </c:pt>
                <c:pt idx="316">
                  <c:v>105685.90413883608</c:v>
                </c:pt>
                <c:pt idx="317">
                  <c:v>103567.93782629445</c:v>
                </c:pt>
                <c:pt idx="318">
                  <c:v>101485.96827009413</c:v>
                </c:pt>
                <c:pt idx="319">
                  <c:v>99439.430328959133</c:v>
                </c:pt>
                <c:pt idx="320">
                  <c:v>97427.767336028628</c:v>
                </c:pt>
                <c:pt idx="321">
                  <c:v>95450.430975632276</c:v>
                </c:pt>
                <c:pt idx="322">
                  <c:v>93506.88116152212</c:v>
                </c:pt>
                <c:pt idx="323">
                  <c:v>91596.585917070974</c:v>
                </c:pt>
                <c:pt idx="324">
                  <c:v>89719.021256978624</c:v>
                </c:pt>
                <c:pt idx="325">
                  <c:v>87873.671070872108</c:v>
                </c:pt>
                <c:pt idx="326">
                  <c:v>86060.027008379344</c:v>
                </c:pt>
                <c:pt idx="327">
                  <c:v>84277.588365976699</c:v>
                </c:pt>
                <c:pt idx="328">
                  <c:v>82525.861975399544</c:v>
                </c:pt>
                <c:pt idx="329">
                  <c:v>80804.362093647476</c:v>
                </c:pt>
                <c:pt idx="330">
                  <c:v>79112.610294582788</c:v>
                </c:pt>
                <c:pt idx="331">
                  <c:v>77450.13536206563</c:v>
                </c:pt>
                <c:pt idx="332">
                  <c:v>75816.473184602801</c:v>
                </c:pt>
                <c:pt idx="333">
                  <c:v>74211.166651545092</c:v>
                </c:pt>
                <c:pt idx="334">
                  <c:v>72633.765550718876</c:v>
                </c:pt>
                <c:pt idx="335">
                  <c:v>71083.826467583189</c:v>
                </c:pt>
                <c:pt idx="336">
                  <c:v>69560.912685759366</c:v>
                </c:pt>
                <c:pt idx="337">
                  <c:v>68064.594089033315</c:v>
                </c:pt>
                <c:pt idx="338">
                  <c:v>66594.447064781329</c:v>
                </c:pt>
                <c:pt idx="339">
                  <c:v>65150.054408692406</c:v>
                </c:pt>
                <c:pt idx="340">
                  <c:v>63731.005230950424</c:v>
                </c:pt>
                <c:pt idx="341">
                  <c:v>62336.894863706315</c:v>
                </c:pt>
                <c:pt idx="342">
                  <c:v>60967.324769918225</c:v>
                </c:pt>
                <c:pt idx="343">
                  <c:v>59621.902453408809</c:v>
                </c:pt>
                <c:pt idx="344">
                  <c:v>58300.241370354197</c:v>
                </c:pt>
                <c:pt idx="345">
                  <c:v>57001.960841897177</c:v>
                </c:pt>
                <c:pt idx="346">
                  <c:v>55726.685968128499</c:v>
                </c:pt>
                <c:pt idx="347">
                  <c:v>54474.047543234541</c:v>
                </c:pt>
                <c:pt idx="348">
                  <c:v>53243.681971868733</c:v>
                </c:pt>
                <c:pt idx="349">
                  <c:v>52035.231186765828</c:v>
                </c:pt>
                <c:pt idx="350">
                  <c:v>50848.34256749734</c:v>
                </c:pt>
                <c:pt idx="351">
                  <c:v>49682.668860420294</c:v>
                </c:pt>
                <c:pt idx="352">
                  <c:v>48537.868099738203</c:v>
                </c:pt>
                <c:pt idx="353">
                  <c:v>47413.603529738204</c:v>
                </c:pt>
                <c:pt idx="354">
                  <c:v>46309.54352814061</c:v>
                </c:pt>
                <c:pt idx="355">
                  <c:v>45225.361530519964</c:v>
                </c:pt>
                <c:pt idx="356">
                  <c:v>44160.735955845681</c:v>
                </c:pt>
                <c:pt idx="357">
                  <c:v>43115.350133060987</c:v>
                </c:pt>
                <c:pt idx="358">
                  <c:v>42088.892228783421</c:v>
                </c:pt>
                <c:pt idx="359">
                  <c:v>41081.055175922076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7-3341-9FA6-899D06A0DF52}"/>
            </c:ext>
          </c:extLst>
        </c:ser>
        <c:ser>
          <c:idx val="1"/>
          <c:order val="1"/>
          <c:tx>
            <c:strRef>
              <c:f>'PSA 200'!$D$1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200'!$D$2:$D$361</c:f>
              <c:numCache>
                <c:formatCode>"$"#,##0</c:formatCode>
                <c:ptCount val="360"/>
                <c:pt idx="0">
                  <c:v>166851.66019105911</c:v>
                </c:pt>
                <c:pt idx="1">
                  <c:v>333631.64747369289</c:v>
                </c:pt>
                <c:pt idx="2">
                  <c:v>500085.919282794</c:v>
                </c:pt>
                <c:pt idx="3">
                  <c:v>665959.5360480547</c:v>
                </c:pt>
                <c:pt idx="4">
                  <c:v>830997.15426325798</c:v>
                </c:pt>
                <c:pt idx="5">
                  <c:v>994943.52507591248</c:v>
                </c:pt>
                <c:pt idx="6">
                  <c:v>1157543.9972059727</c:v>
                </c:pt>
                <c:pt idx="7">
                  <c:v>1318545.0229811668</c:v>
                </c:pt>
                <c:pt idx="8">
                  <c:v>1477694.6662501097</c:v>
                </c:pt>
                <c:pt idx="9">
                  <c:v>1634743.1109075546</c:v>
                </c:pt>
                <c:pt idx="10">
                  <c:v>1789443.1687592268</c:v>
                </c:pt>
                <c:pt idx="11">
                  <c:v>1941550.7854348421</c:v>
                </c:pt>
                <c:pt idx="12">
                  <c:v>2090825.5430449247</c:v>
                </c:pt>
                <c:pt idx="13">
                  <c:v>2237031.15828228</c:v>
                </c:pt>
                <c:pt idx="14">
                  <c:v>2379935.9746545553</c:v>
                </c:pt>
                <c:pt idx="15">
                  <c:v>2519313.4475457668</c:v>
                </c:pt>
                <c:pt idx="16">
                  <c:v>2654942.6208119392</c:v>
                </c:pt>
                <c:pt idx="17">
                  <c:v>2786608.5936156511</c:v>
                </c:pt>
                <c:pt idx="18">
                  <c:v>2914102.976236701</c:v>
                </c:pt>
                <c:pt idx="19">
                  <c:v>3037224.333597064</c:v>
                </c:pt>
                <c:pt idx="20">
                  <c:v>3155778.6152780056</c:v>
                </c:pt>
                <c:pt idx="21">
                  <c:v>3269579.570822835</c:v>
                </c:pt>
                <c:pt idx="22">
                  <c:v>3378449.1491527557</c:v>
                </c:pt>
                <c:pt idx="23">
                  <c:v>3482217.8809700012</c:v>
                </c:pt>
                <c:pt idx="24">
                  <c:v>3580725.243042469</c:v>
                </c:pt>
                <c:pt idx="25">
                  <c:v>3673820.003324151</c:v>
                </c:pt>
                <c:pt idx="26">
                  <c:v>3761360.5459083319</c:v>
                </c:pt>
                <c:pt idx="27">
                  <c:v>3843215.1748533249</c:v>
                </c:pt>
                <c:pt idx="28">
                  <c:v>3919262.3959919214</c:v>
                </c:pt>
                <c:pt idx="29">
                  <c:v>3989391.1758745909</c:v>
                </c:pt>
                <c:pt idx="30">
                  <c:v>3905453.8097701073</c:v>
                </c:pt>
                <c:pt idx="31">
                  <c:v>3822686.1253043413</c:v>
                </c:pt>
                <c:pt idx="32">
                  <c:v>3741073.9437260628</c:v>
                </c:pt>
                <c:pt idx="33">
                  <c:v>3660603.2479808331</c:v>
                </c:pt>
                <c:pt idx="34">
                  <c:v>3581260.1809215546</c:v>
                </c:pt>
                <c:pt idx="35">
                  <c:v>3503031.0435397625</c:v>
                </c:pt>
                <c:pt idx="36">
                  <c:v>3425902.2932142019</c:v>
                </c:pt>
                <c:pt idx="37">
                  <c:v>3349860.5419797897</c:v>
                </c:pt>
                <c:pt idx="38">
                  <c:v>3274892.5548143387</c:v>
                </c:pt>
                <c:pt idx="39">
                  <c:v>3200985.2479459047</c:v>
                </c:pt>
                <c:pt idx="40">
                  <c:v>3128125.6871763468</c:v>
                </c:pt>
                <c:pt idx="41">
                  <c:v>3056301.0862243176</c:v>
                </c:pt>
                <c:pt idx="42">
                  <c:v>2985498.8050858974</c:v>
                </c:pt>
                <c:pt idx="43">
                  <c:v>2915706.3484141827</c:v>
                </c:pt>
                <c:pt idx="44">
                  <c:v>2846911.3639143705</c:v>
                </c:pt>
                <c:pt idx="45">
                  <c:v>2779101.6407585144</c:v>
                </c:pt>
                <c:pt idx="46">
                  <c:v>2712265.1080168486</c:v>
                </c:pt>
                <c:pt idx="47">
                  <c:v>2646389.8331042528</c:v>
                </c:pt>
                <c:pt idx="48">
                  <c:v>2581464.0202482939</c:v>
                </c:pt>
                <c:pt idx="49">
                  <c:v>2517476.0089683533</c:v>
                </c:pt>
                <c:pt idx="50">
                  <c:v>2454414.2725760937</c:v>
                </c:pt>
                <c:pt idx="51">
                  <c:v>2392267.4166886806</c:v>
                </c:pt>
                <c:pt idx="52">
                  <c:v>2331024.1777610779</c:v>
                </c:pt>
                <c:pt idx="53">
                  <c:v>2270673.4216331244</c:v>
                </c:pt>
                <c:pt idx="54">
                  <c:v>2211204.1420902014</c:v>
                </c:pt>
                <c:pt idx="55">
                  <c:v>2152605.4594455957</c:v>
                </c:pt>
                <c:pt idx="56">
                  <c:v>2094866.6191308498</c:v>
                </c:pt>
                <c:pt idx="57">
                  <c:v>2037976.9903078079</c:v>
                </c:pt>
                <c:pt idx="58">
                  <c:v>1981926.0644919872</c:v>
                </c:pt>
                <c:pt idx="59">
                  <c:v>1926703.4541924</c:v>
                </c:pt>
                <c:pt idx="60">
                  <c:v>1872298.8915662766</c:v>
                </c:pt>
                <c:pt idx="61">
                  <c:v>1818702.2270878553</c:v>
                </c:pt>
                <c:pt idx="62">
                  <c:v>1765903.4282329679</c:v>
                </c:pt>
                <c:pt idx="63">
                  <c:v>1713892.5781752467</c:v>
                </c:pt>
                <c:pt idx="64">
                  <c:v>1662659.8745009303</c:v>
                </c:pt>
                <c:pt idx="65">
                  <c:v>1612195.6279327273</c:v>
                </c:pt>
                <c:pt idx="66">
                  <c:v>1562490.261072278</c:v>
                </c:pt>
                <c:pt idx="67">
                  <c:v>1513534.3071525097</c:v>
                </c:pt>
                <c:pt idx="68">
                  <c:v>1465318.4088066816</c:v>
                </c:pt>
                <c:pt idx="69">
                  <c:v>1417833.3168478012</c:v>
                </c:pt>
                <c:pt idx="70">
                  <c:v>1371069.8890647888</c:v>
                </c:pt>
                <c:pt idx="71">
                  <c:v>1325019.0890295506</c:v>
                </c:pt>
                <c:pt idx="72">
                  <c:v>1279671.9849168062</c:v>
                </c:pt>
                <c:pt idx="73">
                  <c:v>1235019.7483385801</c:v>
                </c:pt>
                <c:pt idx="74">
                  <c:v>1191053.653190732</c:v>
                </c:pt>
                <c:pt idx="75">
                  <c:v>1147765.0745100975</c:v>
                </c:pt>
                <c:pt idx="76">
                  <c:v>1105145.4873487949</c:v>
                </c:pt>
                <c:pt idx="77">
                  <c:v>1063186.4656549692</c:v>
                </c:pt>
                <c:pt idx="78">
                  <c:v>1021879.6811711192</c:v>
                </c:pt>
                <c:pt idx="79">
                  <c:v>981216.90234065056</c:v>
                </c:pt>
                <c:pt idx="80">
                  <c:v>941189.9932281971</c:v>
                </c:pt>
                <c:pt idx="81">
                  <c:v>901790.91245228052</c:v>
                </c:pt>
                <c:pt idx="82">
                  <c:v>863011.71212756634</c:v>
                </c:pt>
                <c:pt idx="83">
                  <c:v>824844.53682070971</c:v>
                </c:pt>
                <c:pt idx="84">
                  <c:v>787281.62251698971</c:v>
                </c:pt>
                <c:pt idx="85">
                  <c:v>750315.29559731483</c:v>
                </c:pt>
                <c:pt idx="86">
                  <c:v>713937.97182786465</c:v>
                </c:pt>
                <c:pt idx="87">
                  <c:v>678142.15536034107</c:v>
                </c:pt>
                <c:pt idx="88">
                  <c:v>642920.43774265051</c:v>
                </c:pt>
                <c:pt idx="89">
                  <c:v>608265.49694091082</c:v>
                </c:pt>
                <c:pt idx="90">
                  <c:v>574170.09637159109</c:v>
                </c:pt>
                <c:pt idx="91">
                  <c:v>540627.08394598961</c:v>
                </c:pt>
                <c:pt idx="92">
                  <c:v>507629.39112251997</c:v>
                </c:pt>
                <c:pt idx="93">
                  <c:v>475170.03197097778</c:v>
                </c:pt>
                <c:pt idx="94">
                  <c:v>443242.10224854946</c:v>
                </c:pt>
                <c:pt idx="95">
                  <c:v>411838.77848136425</c:v>
                </c:pt>
                <c:pt idx="96">
                  <c:v>380953.31706166267</c:v>
                </c:pt>
                <c:pt idx="97">
                  <c:v>350579.05335086584</c:v>
                </c:pt>
                <c:pt idx="98">
                  <c:v>320709.40079408884</c:v>
                </c:pt>
                <c:pt idx="99">
                  <c:v>291337.85004413128</c:v>
                </c:pt>
                <c:pt idx="100">
                  <c:v>262457.968095541</c:v>
                </c:pt>
                <c:pt idx="101">
                  <c:v>234063.39742654562</c:v>
                </c:pt>
                <c:pt idx="102">
                  <c:v>230672.58729636669</c:v>
                </c:pt>
                <c:pt idx="103">
                  <c:v>240015.83752429485</c:v>
                </c:pt>
                <c:pt idx="104">
                  <c:v>249063.11888724566</c:v>
                </c:pt>
                <c:pt idx="105">
                  <c:v>257820.52484112978</c:v>
                </c:pt>
                <c:pt idx="106">
                  <c:v>266294.04201731086</c:v>
                </c:pt>
                <c:pt idx="107">
                  <c:v>274489.55194097757</c:v>
                </c:pt>
                <c:pt idx="108">
                  <c:v>282412.83272722363</c:v>
                </c:pt>
                <c:pt idx="109">
                  <c:v>290069.56074783206</c:v>
                </c:pt>
                <c:pt idx="110">
                  <c:v>297465.31227499247</c:v>
                </c:pt>
                <c:pt idx="111">
                  <c:v>304605.56509783864</c:v>
                </c:pt>
                <c:pt idx="112">
                  <c:v>311495.70011621714</c:v>
                </c:pt>
                <c:pt idx="113">
                  <c:v>318141.0029078722</c:v>
                </c:pt>
                <c:pt idx="114">
                  <c:v>324546.66527360678</c:v>
                </c:pt>
                <c:pt idx="115">
                  <c:v>330717.78675729036</c:v>
                </c:pt>
                <c:pt idx="116">
                  <c:v>336659.3761433661</c:v>
                </c:pt>
                <c:pt idx="117">
                  <c:v>342376.35293060541</c:v>
                </c:pt>
                <c:pt idx="118">
                  <c:v>347873.54878410697</c:v>
                </c:pt>
                <c:pt idx="119">
                  <c:v>353155.70896416903</c:v>
                </c:pt>
                <c:pt idx="120">
                  <c:v>358227.49373349547</c:v>
                </c:pt>
                <c:pt idx="121">
                  <c:v>363093.47974297404</c:v>
                </c:pt>
                <c:pt idx="122">
                  <c:v>367758.16139549017</c:v>
                </c:pt>
                <c:pt idx="123">
                  <c:v>372225.95218920708</c:v>
                </c:pt>
                <c:pt idx="124">
                  <c:v>376501.18604007363</c:v>
                </c:pt>
                <c:pt idx="125">
                  <c:v>380588.11858379841</c:v>
                </c:pt>
                <c:pt idx="126">
                  <c:v>384490.92845743895</c:v>
                </c:pt>
                <c:pt idx="127">
                  <c:v>388213.71856221557</c:v>
                </c:pt>
                <c:pt idx="128">
                  <c:v>391760.51730513573</c:v>
                </c:pt>
                <c:pt idx="129">
                  <c:v>395135.2798229754</c:v>
                </c:pt>
                <c:pt idx="130">
                  <c:v>398341.88918688893</c:v>
                </c:pt>
                <c:pt idx="131">
                  <c:v>401384.1575872004</c:v>
                </c:pt>
                <c:pt idx="132">
                  <c:v>404265.82750186324</c:v>
                </c:pt>
                <c:pt idx="133">
                  <c:v>406990.57284516096</c:v>
                </c:pt>
                <c:pt idx="134">
                  <c:v>409562.00009927154</c:v>
                </c:pt>
                <c:pt idx="135">
                  <c:v>411983.64942803979</c:v>
                </c:pt>
                <c:pt idx="136">
                  <c:v>414258.99577385187</c:v>
                </c:pt>
                <c:pt idx="137">
                  <c:v>416391.44993680716</c:v>
                </c:pt>
                <c:pt idx="138">
                  <c:v>418384.35963758826</c:v>
                </c:pt>
                <c:pt idx="139">
                  <c:v>420241.01056392491</c:v>
                </c:pt>
                <c:pt idx="140">
                  <c:v>421964.62739986181</c:v>
                </c:pt>
                <c:pt idx="141">
                  <c:v>423558.37484043837</c:v>
                </c:pt>
                <c:pt idx="142">
                  <c:v>425025.35858888924</c:v>
                </c:pt>
                <c:pt idx="143">
                  <c:v>426368.62633983791</c:v>
                </c:pt>
                <c:pt idx="144">
                  <c:v>427591.16874587536</c:v>
                </c:pt>
                <c:pt idx="145">
                  <c:v>428695.92037001252</c:v>
                </c:pt>
                <c:pt idx="146">
                  <c:v>429685.76062251627</c:v>
                </c:pt>
                <c:pt idx="147">
                  <c:v>430563.51468341053</c:v>
                </c:pt>
                <c:pt idx="148">
                  <c:v>431331.9544108212</c:v>
                </c:pt>
                <c:pt idx="149">
                  <c:v>431993.79923443496</c:v>
                </c:pt>
                <c:pt idx="150">
                  <c:v>432551.71703535318</c:v>
                </c:pt>
                <c:pt idx="151">
                  <c:v>433008.32501241565</c:v>
                </c:pt>
                <c:pt idx="152">
                  <c:v>433366.19053421915</c:v>
                </c:pt>
                <c:pt idx="153">
                  <c:v>433627.83197835088</c:v>
                </c:pt>
                <c:pt idx="154">
                  <c:v>433795.7195572108</c:v>
                </c:pt>
                <c:pt idx="155">
                  <c:v>433872.27613082528</c:v>
                </c:pt>
                <c:pt idx="156">
                  <c:v>433859.87800696492</c:v>
                </c:pt>
                <c:pt idx="157">
                  <c:v>433760.85572856665</c:v>
                </c:pt>
                <c:pt idx="158">
                  <c:v>433577.49484874308</c:v>
                </c:pt>
                <c:pt idx="159">
                  <c:v>433312.03669370711</c:v>
                </c:pt>
                <c:pt idx="160">
                  <c:v>432966.67911358178</c:v>
                </c:pt>
                <c:pt idx="161">
                  <c:v>432543.57722108066</c:v>
                </c:pt>
                <c:pt idx="162">
                  <c:v>432044.84411925077</c:v>
                </c:pt>
                <c:pt idx="163">
                  <c:v>431472.5516166091</c:v>
                </c:pt>
                <c:pt idx="164">
                  <c:v>430828.73093217611</c:v>
                </c:pt>
                <c:pt idx="165">
                  <c:v>430115.37338832021</c:v>
                </c:pt>
                <c:pt idx="166">
                  <c:v>429334.43109329045</c:v>
                </c:pt>
                <c:pt idx="167">
                  <c:v>428487.81761243939</c:v>
                </c:pt>
                <c:pt idx="168">
                  <c:v>427577.40862928331</c:v>
                </c:pt>
                <c:pt idx="169">
                  <c:v>426605.04259577394</c:v>
                </c:pt>
                <c:pt idx="170">
                  <c:v>425572.52137197554</c:v>
                </c:pt>
                <c:pt idx="171">
                  <c:v>424481.61085641384</c:v>
                </c:pt>
                <c:pt idx="172">
                  <c:v>423334.04160511494</c:v>
                </c:pt>
                <c:pt idx="173">
                  <c:v>422131.5094422549</c:v>
                </c:pt>
                <c:pt idx="174">
                  <c:v>420875.676059708</c:v>
                </c:pt>
                <c:pt idx="175">
                  <c:v>419568.16960814595</c:v>
                </c:pt>
                <c:pt idx="176">
                  <c:v>418210.58527767658</c:v>
                </c:pt>
                <c:pt idx="177">
                  <c:v>416804.48587022722</c:v>
                </c:pt>
                <c:pt idx="178">
                  <c:v>415351.40236197412</c:v>
                </c:pt>
                <c:pt idx="179">
                  <c:v>413852.83445706218</c:v>
                </c:pt>
                <c:pt idx="180">
                  <c:v>412310.25113260001</c:v>
                </c:pt>
                <c:pt idx="181">
                  <c:v>410725.09117465466</c:v>
                </c:pt>
                <c:pt idx="182">
                  <c:v>409098.76370592415</c:v>
                </c:pt>
                <c:pt idx="183">
                  <c:v>407432.64870452136</c:v>
                </c:pt>
                <c:pt idx="184">
                  <c:v>405728.09751486033</c:v>
                </c:pt>
                <c:pt idx="185">
                  <c:v>403986.43335027248</c:v>
                </c:pt>
                <c:pt idx="186">
                  <c:v>402208.95178702474</c:v>
                </c:pt>
                <c:pt idx="187">
                  <c:v>400396.92125117034</c:v>
                </c:pt>
                <c:pt idx="188">
                  <c:v>398551.58349678665</c:v>
                </c:pt>
                <c:pt idx="189">
                  <c:v>396674.15407716483</c:v>
                </c:pt>
                <c:pt idx="190">
                  <c:v>394765.82280775905</c:v>
                </c:pt>
                <c:pt idx="191">
                  <c:v>392827.75422235578</c:v>
                </c:pt>
                <c:pt idx="192">
                  <c:v>390861.08802097291</c:v>
                </c:pt>
                <c:pt idx="193">
                  <c:v>388866.93951152265</c:v>
                </c:pt>
                <c:pt idx="194">
                  <c:v>386846.40004330873</c:v>
                </c:pt>
                <c:pt idx="195">
                  <c:v>384800.53743450344</c:v>
                </c:pt>
                <c:pt idx="196">
                  <c:v>382730.39639166743</c:v>
                </c:pt>
                <c:pt idx="197">
                  <c:v>380636.99892326444</c:v>
                </c:pt>
                <c:pt idx="198">
                  <c:v>378521.34474604577</c:v>
                </c:pt>
                <c:pt idx="199">
                  <c:v>376384.41168492287</c:v>
                </c:pt>
                <c:pt idx="200">
                  <c:v>374227.15606624633</c:v>
                </c:pt>
                <c:pt idx="201">
                  <c:v>372050.51310481131</c:v>
                </c:pt>
                <c:pt idx="202">
                  <c:v>369855.3972844556</c:v>
                </c:pt>
                <c:pt idx="203">
                  <c:v>367642.70273243636</c:v>
                </c:pt>
                <c:pt idx="204">
                  <c:v>365413.3035877347</c:v>
                </c:pt>
                <c:pt idx="205">
                  <c:v>363168.05436320603</c:v>
                </c:pt>
                <c:pt idx="206">
                  <c:v>360907.79030203074</c:v>
                </c:pt>
                <c:pt idx="207">
                  <c:v>358633.32772810757</c:v>
                </c:pt>
                <c:pt idx="208">
                  <c:v>356345.46439071</c:v>
                </c:pt>
                <c:pt idx="209">
                  <c:v>354044.97980359942</c:v>
                </c:pt>
                <c:pt idx="210">
                  <c:v>351732.63557858765</c:v>
                </c:pt>
                <c:pt idx="211">
                  <c:v>349409.17575328052</c:v>
                </c:pt>
                <c:pt idx="212">
                  <c:v>347075.32711388171</c:v>
                </c:pt>
                <c:pt idx="213">
                  <c:v>344731.79951229692</c:v>
                </c:pt>
                <c:pt idx="214">
                  <c:v>342379.28617833555</c:v>
                </c:pt>
                <c:pt idx="215">
                  <c:v>340018.46402626485</c:v>
                </c:pt>
                <c:pt idx="216">
                  <c:v>337649.99395695701</c:v>
                </c:pt>
                <c:pt idx="217">
                  <c:v>335274.521154318</c:v>
                </c:pt>
                <c:pt idx="218">
                  <c:v>332892.67537750676</c:v>
                </c:pt>
                <c:pt idx="219">
                  <c:v>330505.07124758884</c:v>
                </c:pt>
                <c:pt idx="220">
                  <c:v>328112.30853011459</c:v>
                </c:pt>
                <c:pt idx="221">
                  <c:v>325714.97241244093</c:v>
                </c:pt>
                <c:pt idx="222">
                  <c:v>323313.63377675787</c:v>
                </c:pt>
                <c:pt idx="223">
                  <c:v>320908.84946853667</c:v>
                </c:pt>
                <c:pt idx="224">
                  <c:v>318501.16256031021</c:v>
                </c:pt>
                <c:pt idx="225">
                  <c:v>316091.10261123255</c:v>
                </c:pt>
                <c:pt idx="226">
                  <c:v>313679.18592224643</c:v>
                </c:pt>
                <c:pt idx="227">
                  <c:v>311265.91578700393</c:v>
                </c:pt>
                <c:pt idx="228">
                  <c:v>308851.78273844719</c:v>
                </c:pt>
                <c:pt idx="229">
                  <c:v>306437.26479144394</c:v>
                </c:pt>
                <c:pt idx="230">
                  <c:v>304022.82768128067</c:v>
                </c:pt>
                <c:pt idx="231">
                  <c:v>301608.92509798333</c:v>
                </c:pt>
                <c:pt idx="232">
                  <c:v>299195.99891700223</c:v>
                </c:pt>
                <c:pt idx="233">
                  <c:v>296784.47942571715</c:v>
                </c:pt>
                <c:pt idx="234">
                  <c:v>294374.7855463177</c:v>
                </c:pt>
                <c:pt idx="235">
                  <c:v>291967.3250548467</c:v>
                </c:pt>
                <c:pt idx="236">
                  <c:v>289562.4947964251</c:v>
                </c:pt>
                <c:pt idx="237">
                  <c:v>287160.68089709058</c:v>
                </c:pt>
                <c:pt idx="238">
                  <c:v>284762.25897182152</c:v>
                </c:pt>
                <c:pt idx="239">
                  <c:v>282367.59432914853</c:v>
                </c:pt>
                <c:pt idx="240">
                  <c:v>279977.0421721302</c:v>
                </c:pt>
                <c:pt idx="241">
                  <c:v>277590.94779622555</c:v>
                </c:pt>
                <c:pt idx="242">
                  <c:v>275209.64678344131</c:v>
                </c:pt>
                <c:pt idx="243">
                  <c:v>272833.46519332379</c:v>
                </c:pt>
                <c:pt idx="244">
                  <c:v>270462.71975082159</c:v>
                </c:pt>
                <c:pt idx="245">
                  <c:v>268097.71803059056</c:v>
                </c:pt>
                <c:pt idx="246">
                  <c:v>265738.75863865018</c:v>
                </c:pt>
                <c:pt idx="247">
                  <c:v>263386.13139025494</c:v>
                </c:pt>
                <c:pt idx="248">
                  <c:v>261040.11748542637</c:v>
                </c:pt>
                <c:pt idx="249">
                  <c:v>258700.9896809496</c:v>
                </c:pt>
                <c:pt idx="250">
                  <c:v>256369.01245961338</c:v>
                </c:pt>
                <c:pt idx="251">
                  <c:v>254044.44219653122</c:v>
                </c:pt>
                <c:pt idx="252">
                  <c:v>251727.52732255496</c:v>
                </c:pt>
                <c:pt idx="253">
                  <c:v>249418.50848492421</c:v>
                </c:pt>
                <c:pt idx="254">
                  <c:v>247117.61870496161</c:v>
                </c:pt>
                <c:pt idx="255">
                  <c:v>244825.08353338763</c:v>
                </c:pt>
                <c:pt idx="256">
                  <c:v>242541.12120244652</c:v>
                </c:pt>
                <c:pt idx="257">
                  <c:v>240265.94277589209</c:v>
                </c:pt>
                <c:pt idx="258">
                  <c:v>237999.75229600072</c:v>
                </c:pt>
                <c:pt idx="259">
                  <c:v>235742.74692817405</c:v>
                </c:pt>
                <c:pt idx="260">
                  <c:v>233495.11710305884</c:v>
                </c:pt>
                <c:pt idx="261">
                  <c:v>231257.04665600322</c:v>
                </c:pt>
                <c:pt idx="262">
                  <c:v>229028.71296436153</c:v>
                </c:pt>
                <c:pt idx="263">
                  <c:v>226810.28708201647</c:v>
                </c:pt>
                <c:pt idx="264">
                  <c:v>224601.93387192488</c:v>
                </c:pt>
                <c:pt idx="265">
                  <c:v>222403.81213607453</c:v>
                </c:pt>
                <c:pt idx="266">
                  <c:v>220216.07474315725</c:v>
                </c:pt>
                <c:pt idx="267">
                  <c:v>218038.86875429191</c:v>
                </c:pt>
                <c:pt idx="268">
                  <c:v>215872.33554602414</c:v>
                </c:pt>
                <c:pt idx="269">
                  <c:v>213716.61093163304</c:v>
                </c:pt>
                <c:pt idx="270">
                  <c:v>211571.825279966</c:v>
                </c:pt>
                <c:pt idx="271">
                  <c:v>209438.10363239981</c:v>
                </c:pt>
                <c:pt idx="272">
                  <c:v>207315.56581744552</c:v>
                </c:pt>
                <c:pt idx="273">
                  <c:v>205204.3265636377</c:v>
                </c:pt>
                <c:pt idx="274">
                  <c:v>203104.49561013654</c:v>
                </c:pt>
                <c:pt idx="275">
                  <c:v>201016.17781548947</c:v>
                </c:pt>
                <c:pt idx="276">
                  <c:v>198939.4732645005</c:v>
                </c:pt>
                <c:pt idx="277">
                  <c:v>196874.47737293877</c:v>
                </c:pt>
                <c:pt idx="278">
                  <c:v>194821.28099079616</c:v>
                </c:pt>
                <c:pt idx="279">
                  <c:v>192779.97050311416</c:v>
                </c:pt>
                <c:pt idx="280">
                  <c:v>190750.62792961672</c:v>
                </c:pt>
                <c:pt idx="281">
                  <c:v>188733.33102199249</c:v>
                </c:pt>
                <c:pt idx="282">
                  <c:v>186728.15335983504</c:v>
                </c:pt>
                <c:pt idx="283">
                  <c:v>184735.16444460023</c:v>
                </c:pt>
                <c:pt idx="284">
                  <c:v>182754.42979194969</c:v>
                </c:pt>
                <c:pt idx="285">
                  <c:v>180786.01102240197</c:v>
                </c:pt>
                <c:pt idx="286">
                  <c:v>178829.96595034096</c:v>
                </c:pt>
                <c:pt idx="287">
                  <c:v>176886.3486714568</c:v>
                </c:pt>
                <c:pt idx="288">
                  <c:v>174955.20964836981</c:v>
                </c:pt>
                <c:pt idx="289">
                  <c:v>173036.59579503816</c:v>
                </c:pt>
                <c:pt idx="290">
                  <c:v>171130.55055927485</c:v>
                </c:pt>
                <c:pt idx="291">
                  <c:v>169237.11400401779</c:v>
                </c:pt>
                <c:pt idx="292">
                  <c:v>167356.32288688514</c:v>
                </c:pt>
                <c:pt idx="293">
                  <c:v>165488.21073844936</c:v>
                </c:pt>
                <c:pt idx="294">
                  <c:v>163632.8079389371</c:v>
                </c:pt>
                <c:pt idx="295">
                  <c:v>161790.14179353323</c:v>
                </c:pt>
                <c:pt idx="296">
                  <c:v>159960.23660638742</c:v>
                </c:pt>
                <c:pt idx="297">
                  <c:v>158143.11375305522</c:v>
                </c:pt>
                <c:pt idx="298">
                  <c:v>156338.79175182991</c:v>
                </c:pt>
                <c:pt idx="299">
                  <c:v>154547.28633347433</c:v>
                </c:pt>
                <c:pt idx="300">
                  <c:v>152768.61050989013</c:v>
                </c:pt>
                <c:pt idx="301">
                  <c:v>151002.77464136668</c:v>
                </c:pt>
                <c:pt idx="302">
                  <c:v>149249.78650254663</c:v>
                </c:pt>
                <c:pt idx="303">
                  <c:v>147509.6513473317</c:v>
                </c:pt>
                <c:pt idx="304">
                  <c:v>145782.37197225261</c:v>
                </c:pt>
                <c:pt idx="305">
                  <c:v>144067.94877897296</c:v>
                </c:pt>
                <c:pt idx="306">
                  <c:v>142366.37983540911</c:v>
                </c:pt>
                <c:pt idx="307">
                  <c:v>140677.6609356408</c:v>
                </c:pt>
                <c:pt idx="308">
                  <c:v>139001.78565899609</c:v>
                </c:pt>
                <c:pt idx="309">
                  <c:v>137338.74542751582</c:v>
                </c:pt>
                <c:pt idx="310">
                  <c:v>135688.52956288448</c:v>
                </c:pt>
                <c:pt idx="311">
                  <c:v>134051.12534168875</c:v>
                </c:pt>
                <c:pt idx="312">
                  <c:v>132426.51805014629</c:v>
                </c:pt>
                <c:pt idx="313">
                  <c:v>130814.6910374104</c:v>
                </c:pt>
                <c:pt idx="314">
                  <c:v>129215.62576798955</c:v>
                </c:pt>
                <c:pt idx="315">
                  <c:v>127629.30187319918</c:v>
                </c:pt>
                <c:pt idx="316">
                  <c:v>126055.69720145408</c:v>
                </c:pt>
                <c:pt idx="317">
                  <c:v>124494.78786778264</c:v>
                </c:pt>
                <c:pt idx="318">
                  <c:v>122946.54830216803</c:v>
                </c:pt>
                <c:pt idx="319">
                  <c:v>121410.951297238</c:v>
                </c:pt>
                <c:pt idx="320">
                  <c:v>119887.96805456374</c:v>
                </c:pt>
                <c:pt idx="321">
                  <c:v>118377.56823057914</c:v>
                </c:pt>
                <c:pt idx="322">
                  <c:v>116879.71998113859</c:v>
                </c:pt>
                <c:pt idx="323">
                  <c:v>115394.3900055564</c:v>
                </c:pt>
                <c:pt idx="324">
                  <c:v>113921.54358944669</c:v>
                </c:pt>
                <c:pt idx="325">
                  <c:v>112461.14464703179</c:v>
                </c:pt>
                <c:pt idx="326">
                  <c:v>111013.15576232923</c:v>
                </c:pt>
                <c:pt idx="327">
                  <c:v>109577.53822969086</c:v>
                </c:pt>
                <c:pt idx="328">
                  <c:v>108154.25209348486</c:v>
                </c:pt>
                <c:pt idx="329">
                  <c:v>106743.25618693558</c:v>
                </c:pt>
                <c:pt idx="330">
                  <c:v>105344.50817025499</c:v>
                </c:pt>
                <c:pt idx="331">
                  <c:v>103957.96456795768</c:v>
                </c:pt>
                <c:pt idx="332">
                  <c:v>102583.58080539526</c:v>
                </c:pt>
                <c:pt idx="333">
                  <c:v>101221.31124462932</c:v>
                </c:pt>
                <c:pt idx="334">
                  <c:v>99871.109219483333</c:v>
                </c:pt>
                <c:pt idx="335">
                  <c:v>98532.927069962723</c:v>
                </c:pt>
                <c:pt idx="336">
                  <c:v>97206.716175879352</c:v>
                </c:pt>
                <c:pt idx="337">
                  <c:v>95892.426989836851</c:v>
                </c:pt>
                <c:pt idx="338">
                  <c:v>94590.009069583146</c:v>
                </c:pt>
                <c:pt idx="339">
                  <c:v>93299.411109547014</c:v>
                </c:pt>
                <c:pt idx="340">
                  <c:v>92020.580971869873</c:v>
                </c:pt>
                <c:pt idx="341">
                  <c:v>90753.465716707753</c:v>
                </c:pt>
                <c:pt idx="342">
                  <c:v>89498.011631958303</c:v>
                </c:pt>
                <c:pt idx="343">
                  <c:v>88254.164262230741</c:v>
                </c:pt>
                <c:pt idx="344">
                  <c:v>87021.868437419063</c:v>
                </c:pt>
                <c:pt idx="345">
                  <c:v>85801.068300448591</c:v>
                </c:pt>
                <c:pt idx="346">
                  <c:v>84591.707334613428</c:v>
                </c:pt>
                <c:pt idx="347">
                  <c:v>83393.728390219039</c:v>
                </c:pt>
                <c:pt idx="348">
                  <c:v>82207.073710670462</c:v>
                </c:pt>
                <c:pt idx="349">
                  <c:v>81031.684958064579</c:v>
                </c:pt>
                <c:pt idx="350">
                  <c:v>79867.503238163015</c:v>
                </c:pt>
                <c:pt idx="351">
                  <c:v>78714.469124871131</c:v>
                </c:pt>
                <c:pt idx="352">
                  <c:v>77572.522684121679</c:v>
                </c:pt>
                <c:pt idx="353">
                  <c:v>76441.603497303615</c:v>
                </c:pt>
                <c:pt idx="354">
                  <c:v>75321.650684174529</c:v>
                </c:pt>
                <c:pt idx="355">
                  <c:v>74212.602925216604</c:v>
                </c:pt>
                <c:pt idx="356">
                  <c:v>73114.398483552504</c:v>
                </c:pt>
                <c:pt idx="357">
                  <c:v>72026.975226322553</c:v>
                </c:pt>
                <c:pt idx="358">
                  <c:v>70950.270645696291</c:v>
                </c:pt>
                <c:pt idx="359">
                  <c:v>69884.2218792036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37-3341-9FA6-899D06A0D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180335"/>
        <c:axId val="159180303"/>
      </c:barChart>
      <c:catAx>
        <c:axId val="58180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0303"/>
        <c:crosses val="autoZero"/>
        <c:auto val="1"/>
        <c:lblAlgn val="ctr"/>
        <c:lblOffset val="100"/>
        <c:noMultiLvlLbl val="0"/>
      </c:catAx>
      <c:valAx>
        <c:axId val="15918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 250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250'!$B$2:$B$361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6040274.5429775715</c:v>
                </c:pt>
                <c:pt idx="34">
                  <c:v>6005226.5091497898</c:v>
                </c:pt>
                <c:pt idx="35">
                  <c:v>5970368.4801871777</c:v>
                </c:pt>
                <c:pt idx="36">
                  <c:v>5935699.4550124407</c:v>
                </c:pt>
                <c:pt idx="37">
                  <c:v>5901218.4377555847</c:v>
                </c:pt>
                <c:pt idx="38">
                  <c:v>5866924.4377266169</c:v>
                </c:pt>
                <c:pt idx="39">
                  <c:v>5832816.4693883657</c:v>
                </c:pt>
                <c:pt idx="40">
                  <c:v>5798893.5523312092</c:v>
                </c:pt>
                <c:pt idx="41">
                  <c:v>5765154.7112445831</c:v>
                </c:pt>
                <c:pt idx="42">
                  <c:v>5731598.9758931398</c:v>
                </c:pt>
                <c:pt idx="43">
                  <c:v>5698225.38108778</c:v>
                </c:pt>
                <c:pt idx="44">
                  <c:v>5665032.9666615725</c:v>
                </c:pt>
                <c:pt idx="45">
                  <c:v>5632020.7774426937</c:v>
                </c:pt>
                <c:pt idx="46">
                  <c:v>5599187.8632291555</c:v>
                </c:pt>
                <c:pt idx="47">
                  <c:v>5566533.278763175</c:v>
                </c:pt>
                <c:pt idx="48">
                  <c:v>5534056.0837049484</c:v>
                </c:pt>
                <c:pt idx="49">
                  <c:v>5501755.3426074982</c:v>
                </c:pt>
                <c:pt idx="50">
                  <c:v>5469630.1248925924</c:v>
                </c:pt>
                <c:pt idx="51">
                  <c:v>5437679.5048228502</c:v>
                </c:pt>
                <c:pt idx="52">
                  <c:v>5405902.5614796877</c:v>
                </c:pt>
                <c:pt idx="53">
                  <c:v>5374298.3787358999</c:v>
                </c:pt>
                <c:pt idx="54">
                  <c:v>5342866.0452337265</c:v>
                </c:pt>
                <c:pt idx="55">
                  <c:v>5311604.6543560028</c:v>
                </c:pt>
                <c:pt idx="56">
                  <c:v>5280513.3042064905</c:v>
                </c:pt>
                <c:pt idx="57">
                  <c:v>5249591.0975817442</c:v>
                </c:pt>
                <c:pt idx="58">
                  <c:v>5218837.1419487</c:v>
                </c:pt>
                <c:pt idx="59">
                  <c:v>5188250.5494197607</c:v>
                </c:pt>
                <c:pt idx="60">
                  <c:v>5157830.4367288351</c:v>
                </c:pt>
                <c:pt idx="61">
                  <c:v>5127575.9252084494</c:v>
                </c:pt>
                <c:pt idx="62">
                  <c:v>5097486.1407637596</c:v>
                </c:pt>
                <c:pt idx="63">
                  <c:v>5067560.2138518095</c:v>
                </c:pt>
                <c:pt idx="64">
                  <c:v>5037797.2794551849</c:v>
                </c:pt>
                <c:pt idx="65">
                  <c:v>5008196.4770607948</c:v>
                </c:pt>
                <c:pt idx="66">
                  <c:v>4978756.9506347179</c:v>
                </c:pt>
                <c:pt idx="67">
                  <c:v>4949477.8486009836</c:v>
                </c:pt>
                <c:pt idx="68">
                  <c:v>4920358.323816061</c:v>
                </c:pt>
                <c:pt idx="69">
                  <c:v>4891397.5335491896</c:v>
                </c:pt>
                <c:pt idx="70">
                  <c:v>4862594.6394563913</c:v>
                </c:pt>
                <c:pt idx="71">
                  <c:v>4833948.8075591326</c:v>
                </c:pt>
                <c:pt idx="72">
                  <c:v>4805459.2082223892</c:v>
                </c:pt>
                <c:pt idx="73">
                  <c:v>4777125.0161310434</c:v>
                </c:pt>
                <c:pt idx="74">
                  <c:v>4748945.4102678299</c:v>
                </c:pt>
                <c:pt idx="75">
                  <c:v>4720919.5738921165</c:v>
                </c:pt>
                <c:pt idx="76">
                  <c:v>4693046.6945155859</c:v>
                </c:pt>
                <c:pt idx="77">
                  <c:v>4665325.9638826847</c:v>
                </c:pt>
                <c:pt idx="78">
                  <c:v>4637756.5779470205</c:v>
                </c:pt>
                <c:pt idx="79">
                  <c:v>4610337.7368503809</c:v>
                </c:pt>
                <c:pt idx="80">
                  <c:v>4583068.6449010372</c:v>
                </c:pt>
                <c:pt idx="81">
                  <c:v>4555948.5105515718</c:v>
                </c:pt>
                <c:pt idx="82">
                  <c:v>4528976.5463783741</c:v>
                </c:pt>
                <c:pt idx="83">
                  <c:v>4502151.9690592289</c:v>
                </c:pt>
                <c:pt idx="84">
                  <c:v>4475473.999352932</c:v>
                </c:pt>
                <c:pt idx="85">
                  <c:v>4448941.8620780706</c:v>
                </c:pt>
                <c:pt idx="86">
                  <c:v>4422554.7860918045</c:v>
                </c:pt>
                <c:pt idx="87">
                  <c:v>4396312.0042691231</c:v>
                </c:pt>
                <c:pt idx="88">
                  <c:v>4370212.7534811497</c:v>
                </c:pt>
                <c:pt idx="89">
                  <c:v>4344256.2745761871</c:v>
                </c:pt>
                <c:pt idx="90">
                  <c:v>4318441.8123582602</c:v>
                </c:pt>
                <c:pt idx="91">
                  <c:v>4292768.6155655384</c:v>
                </c:pt>
                <c:pt idx="92">
                  <c:v>4267235.9368523359</c:v>
                </c:pt>
                <c:pt idx="93">
                  <c:v>4241843.032766819</c:v>
                </c:pt>
                <c:pt idx="94">
                  <c:v>4216589.1637310982</c:v>
                </c:pt>
                <c:pt idx="95">
                  <c:v>4191473.5940232277</c:v>
                </c:pt>
                <c:pt idx="96">
                  <c:v>4166495.5917541981</c:v>
                </c:pt>
                <c:pt idx="97">
                  <c:v>4141654.428850174</c:v>
                </c:pt>
                <c:pt idx="98">
                  <c:v>4116949.3810320497</c:v>
                </c:pt>
                <c:pt idx="99">
                  <c:v>4092379.7277963758</c:v>
                </c:pt>
                <c:pt idx="100">
                  <c:v>4067944.752394259</c:v>
                </c:pt>
                <c:pt idx="101">
                  <c:v>4043643.7418146133</c:v>
                </c:pt>
                <c:pt idx="102">
                  <c:v>3994951.2546184063</c:v>
                </c:pt>
                <c:pt idx="103">
                  <c:v>3934130.0763034225</c:v>
                </c:pt>
                <c:pt idx="104">
                  <c:v>3874203.3980580568</c:v>
                </c:pt>
                <c:pt idx="105">
                  <c:v>3815158.3642004728</c:v>
                </c:pt>
                <c:pt idx="106">
                  <c:v>3756982.3008539379</c:v>
                </c:pt>
                <c:pt idx="107">
                  <c:v>3699662.7134053707</c:v>
                </c:pt>
                <c:pt idx="108">
                  <c:v>3643187.2839994729</c:v>
                </c:pt>
                <c:pt idx="109">
                  <c:v>3587543.8690672815</c:v>
                </c:pt>
                <c:pt idx="110">
                  <c:v>3532720.4968891144</c:v>
                </c:pt>
                <c:pt idx="111">
                  <c:v>3478705.3651915491</c:v>
                </c:pt>
                <c:pt idx="112">
                  <c:v>3425486.8387768865</c:v>
                </c:pt>
                <c:pt idx="113">
                  <c:v>3373053.4471865296</c:v>
                </c:pt>
                <c:pt idx="114">
                  <c:v>3321393.8823964894</c:v>
                </c:pt>
                <c:pt idx="115">
                  <c:v>3270496.9965436459</c:v>
                </c:pt>
                <c:pt idx="116">
                  <c:v>3220351.7996857762</c:v>
                </c:pt>
                <c:pt idx="117">
                  <c:v>3170947.4575902224</c:v>
                </c:pt>
                <c:pt idx="118">
                  <c:v>3122273.2895556688</c:v>
                </c:pt>
                <c:pt idx="119">
                  <c:v>3074318.7662616074</c:v>
                </c:pt>
                <c:pt idx="120">
                  <c:v>3027073.5076498687</c:v>
                </c:pt>
                <c:pt idx="121">
                  <c:v>2980527.2808340192</c:v>
                </c:pt>
                <c:pt idx="122">
                  <c:v>2934669.9980385602</c:v>
                </c:pt>
                <c:pt idx="123">
                  <c:v>2889491.7145667076</c:v>
                </c:pt>
                <c:pt idx="124">
                  <c:v>2844982.6267955899</c:v>
                </c:pt>
                <c:pt idx="125">
                  <c:v>2801133.0702004433</c:v>
                </c:pt>
                <c:pt idx="126">
                  <c:v>2757933.5174051225</c:v>
                </c:pt>
                <c:pt idx="127">
                  <c:v>2715374.5762608945</c:v>
                </c:pt>
                <c:pt idx="128">
                  <c:v>2673446.987950325</c:v>
                </c:pt>
                <c:pt idx="129">
                  <c:v>2632141.6251190603</c:v>
                </c:pt>
                <c:pt idx="130">
                  <c:v>2591449.4900324941</c:v>
                </c:pt>
                <c:pt idx="131">
                  <c:v>2551361.7127586305</c:v>
                </c:pt>
                <c:pt idx="132">
                  <c:v>2511869.5493757725</c:v>
                </c:pt>
                <c:pt idx="133">
                  <c:v>2472964.3802053034</c:v>
                </c:pt>
                <c:pt idx="134">
                  <c:v>2434637.7080692053</c:v>
                </c:pt>
                <c:pt idx="135">
                  <c:v>2396881.1565715373</c:v>
                </c:pt>
                <c:pt idx="136">
                  <c:v>2359686.4684034884</c:v>
                </c:pt>
                <c:pt idx="137">
                  <c:v>2323045.5036728084</c:v>
                </c:pt>
                <c:pt idx="138">
                  <c:v>2286950.2382556796</c:v>
                </c:pt>
                <c:pt idx="139">
                  <c:v>2251392.762172237</c:v>
                </c:pt>
                <c:pt idx="140">
                  <c:v>2216365.2779833376</c:v>
                </c:pt>
                <c:pt idx="141">
                  <c:v>2181860.0992116332</c:v>
                </c:pt>
                <c:pt idx="142">
                  <c:v>2147869.6487826258</c:v>
                </c:pt>
                <c:pt idx="143">
                  <c:v>2114386.4574887007</c:v>
                </c:pt>
                <c:pt idx="144">
                  <c:v>2081403.162473917</c:v>
                </c:pt>
                <c:pt idx="145">
                  <c:v>2048912.5057399273</c:v>
                </c:pt>
                <c:pt idx="146">
                  <c:v>2016907.3326730281</c:v>
                </c:pt>
                <c:pt idx="147">
                  <c:v>1985380.5905912071</c:v>
                </c:pt>
                <c:pt idx="148">
                  <c:v>1954325.3273118734</c:v>
                </c:pt>
                <c:pt idx="149">
                  <c:v>1923734.6897388548</c:v>
                </c:pt>
                <c:pt idx="150">
                  <c:v>1893601.922470212</c:v>
                </c:pt>
                <c:pt idx="151">
                  <c:v>1863920.3664239645</c:v>
                </c:pt>
                <c:pt idx="152">
                  <c:v>1834683.4574840516</c:v>
                </c:pt>
                <c:pt idx="153">
                  <c:v>1805884.7251647115</c:v>
                </c:pt>
                <c:pt idx="154">
                  <c:v>1777517.7912936062</c:v>
                </c:pt>
                <c:pt idx="155">
                  <c:v>1749576.3687130213</c:v>
                </c:pt>
                <c:pt idx="156">
                  <c:v>1722054.2599993348</c:v>
                </c:pt>
                <c:pt idx="157">
                  <c:v>1694945.3562004566</c:v>
                </c:pt>
                <c:pt idx="158">
                  <c:v>1668243.6355903894</c:v>
                </c:pt>
                <c:pt idx="159">
                  <c:v>1641943.1624420136</c:v>
                </c:pt>
                <c:pt idx="160">
                  <c:v>1616038.0858155638</c:v>
                </c:pt>
                <c:pt idx="161">
                  <c:v>1590522.6383656114</c:v>
                </c:pt>
                <c:pt idx="162">
                  <c:v>1565391.1351632774</c:v>
                </c:pt>
                <c:pt idx="163">
                  <c:v>1540637.9725359082</c:v>
                </c:pt>
                <c:pt idx="164">
                  <c:v>1516257.6269219965</c:v>
                </c:pt>
                <c:pt idx="165">
                  <c:v>1492244.6537430882</c:v>
                </c:pt>
                <c:pt idx="166">
                  <c:v>1468593.6862903535</c:v>
                </c:pt>
                <c:pt idx="167">
                  <c:v>1445299.4346273392</c:v>
                </c:pt>
                <c:pt idx="168">
                  <c:v>1422356.6845080703</c:v>
                </c:pt>
                <c:pt idx="169">
                  <c:v>1399760.2963097245</c:v>
                </c:pt>
                <c:pt idx="170">
                  <c:v>1377505.203980729</c:v>
                </c:pt>
                <c:pt idx="171">
                  <c:v>1355586.4140030742</c:v>
                </c:pt>
                <c:pt idx="172">
                  <c:v>1333999.004369542</c:v>
                </c:pt>
                <c:pt idx="173">
                  <c:v>1312738.1235747784</c:v>
                </c:pt>
                <c:pt idx="174">
                  <c:v>1291798.9896208495</c:v>
                </c:pt>
                <c:pt idx="175">
                  <c:v>1271176.8890363872</c:v>
                </c:pt>
                <c:pt idx="176">
                  <c:v>1250867.1759092659</c:v>
                </c:pt>
                <c:pt idx="177">
                  <c:v>1230865.2709334493</c:v>
                </c:pt>
                <c:pt idx="178">
                  <c:v>1211166.6604685038</c:v>
                </c:pt>
                <c:pt idx="179">
                  <c:v>1191766.8956122175</c:v>
                </c:pt>
                <c:pt idx="180">
                  <c:v>1172661.5912868753</c:v>
                </c:pt>
                <c:pt idx="181">
                  <c:v>1153846.4253373072</c:v>
                </c:pt>
                <c:pt idx="182">
                  <c:v>1135317.1376425773</c:v>
                </c:pt>
                <c:pt idx="183">
                  <c:v>1117069.5292389765</c:v>
                </c:pt>
                <c:pt idx="184">
                  <c:v>1099099.4614562318</c:v>
                </c:pt>
                <c:pt idx="185">
                  <c:v>1081402.8550652489</c:v>
                </c:pt>
                <c:pt idx="186">
                  <c:v>1063975.6894378662</c:v>
                </c:pt>
                <c:pt idx="187">
                  <c:v>1046814.0017184392</c:v>
                </c:pt>
                <c:pt idx="188">
                  <c:v>1029913.8860068694</c:v>
                </c:pt>
                <c:pt idx="189">
                  <c:v>1013271.4925532266</c:v>
                </c:pt>
                <c:pt idx="190">
                  <c:v>996883.02696326375</c:v>
                </c:pt>
                <c:pt idx="191">
                  <c:v>980744.74941582233</c:v>
                </c:pt>
                <c:pt idx="192">
                  <c:v>964852.97388998419</c:v>
                </c:pt>
                <c:pt idx="193">
                  <c:v>949204.06740431488</c:v>
                </c:pt>
                <c:pt idx="194">
                  <c:v>933794.44926558435</c:v>
                </c:pt>
                <c:pt idx="195">
                  <c:v>918620.59032912552</c:v>
                </c:pt>
                <c:pt idx="196">
                  <c:v>903679.01226841658</c:v>
                </c:pt>
                <c:pt idx="197">
                  <c:v>888966.28685576469</c:v>
                </c:pt>
                <c:pt idx="198">
                  <c:v>874479.03525262326</c:v>
                </c:pt>
                <c:pt idx="199">
                  <c:v>860213.92730986327</c:v>
                </c:pt>
                <c:pt idx="200">
                  <c:v>846167.68087800592</c:v>
                </c:pt>
                <c:pt idx="201">
                  <c:v>832337.0611269325</c:v>
                </c:pt>
                <c:pt idx="202">
                  <c:v>818718.87987526506</c:v>
                </c:pt>
                <c:pt idx="203">
                  <c:v>805309.99492896348</c:v>
                </c:pt>
                <c:pt idx="204">
                  <c:v>792107.30942943692</c:v>
                </c:pt>
                <c:pt idx="205">
                  <c:v>779107.77121050656</c:v>
                </c:pt>
                <c:pt idx="206">
                  <c:v>766308.37216446549</c:v>
                </c:pt>
                <c:pt idx="207">
                  <c:v>753706.14761729538</c:v>
                </c:pt>
                <c:pt idx="208">
                  <c:v>741298.17571209371</c:v>
                </c:pt>
                <c:pt idx="209">
                  <c:v>729081.57680163532</c:v>
                </c:pt>
                <c:pt idx="210">
                  <c:v>717053.5128492862</c:v>
                </c:pt>
                <c:pt idx="211">
                  <c:v>705211.18683803082</c:v>
                </c:pt>
                <c:pt idx="212">
                  <c:v>693551.84218834341</c:v>
                </c:pt>
                <c:pt idx="213">
                  <c:v>682072.76218368113</c:v>
                </c:pt>
                <c:pt idx="214">
                  <c:v>670771.26940446347</c:v>
                </c:pt>
                <c:pt idx="215">
                  <c:v>659644.725169532</c:v>
                </c:pt>
                <c:pt idx="216">
                  <c:v>648690.5289859958</c:v>
                </c:pt>
                <c:pt idx="217">
                  <c:v>637906.11800618842</c:v>
                </c:pt>
                <c:pt idx="218">
                  <c:v>627288.96649285778</c:v>
                </c:pt>
                <c:pt idx="219">
                  <c:v>616836.58529131487</c:v>
                </c:pt>
                <c:pt idx="220">
                  <c:v>606546.52130933851</c:v>
                </c:pt>
                <c:pt idx="221">
                  <c:v>596416.35700425878</c:v>
                </c:pt>
                <c:pt idx="222">
                  <c:v>586443.7098771967</c:v>
                </c:pt>
                <c:pt idx="223">
                  <c:v>576626.23197458684</c:v>
                </c:pt>
                <c:pt idx="224">
                  <c:v>566961.60939640924</c:v>
                </c:pt>
                <c:pt idx="225">
                  <c:v>557447.56181158498</c:v>
                </c:pt>
                <c:pt idx="226">
                  <c:v>548081.841980014</c:v>
                </c:pt>
                <c:pt idx="227">
                  <c:v>538862.23528152704</c:v>
                </c:pt>
                <c:pt idx="228">
                  <c:v>529786.55925109982</c:v>
                </c:pt>
                <c:pt idx="229">
                  <c:v>520852.66312102228</c:v>
                </c:pt>
                <c:pt idx="230">
                  <c:v>512058.42736919969</c:v>
                </c:pt>
                <c:pt idx="231">
                  <c:v>503401.76327386871</c:v>
                </c:pt>
                <c:pt idx="232">
                  <c:v>494880.61247467622</c:v>
                </c:pt>
                <c:pt idx="233">
                  <c:v>486492.94653981552</c:v>
                </c:pt>
                <c:pt idx="234">
                  <c:v>478236.76653927565</c:v>
                </c:pt>
                <c:pt idx="235">
                  <c:v>470110.10262414813</c:v>
                </c:pt>
                <c:pt idx="236">
                  <c:v>462111.01361171156</c:v>
                </c:pt>
                <c:pt idx="237">
                  <c:v>454237.58657654747</c:v>
                </c:pt>
                <c:pt idx="238">
                  <c:v>446487.93644726649</c:v>
                </c:pt>
                <c:pt idx="239">
                  <c:v>438860.20560894161</c:v>
                </c:pt>
                <c:pt idx="240">
                  <c:v>431352.56351110712</c:v>
                </c:pt>
                <c:pt idx="241">
                  <c:v>423963.20628141612</c:v>
                </c:pt>
                <c:pt idx="242">
                  <c:v>416690.35634452105</c:v>
                </c:pt>
                <c:pt idx="243">
                  <c:v>409532.26204644889</c:v>
                </c:pt>
                <c:pt idx="244">
                  <c:v>402487.19728434086</c:v>
                </c:pt>
                <c:pt idx="245">
                  <c:v>395553.46114112064</c:v>
                </c:pt>
                <c:pt idx="246">
                  <c:v>388729.37752577662</c:v>
                </c:pt>
                <c:pt idx="247">
                  <c:v>382013.29481809959</c:v>
                </c:pt>
                <c:pt idx="248">
                  <c:v>375403.58551904559</c:v>
                </c:pt>
                <c:pt idx="249">
                  <c:v>368898.64590557292</c:v>
                </c:pt>
                <c:pt idx="250">
                  <c:v>362496.89569057152</c:v>
                </c:pt>
                <c:pt idx="251">
                  <c:v>356196.77768754028</c:v>
                </c:pt>
                <c:pt idx="252">
                  <c:v>349996.75747988187</c:v>
                </c:pt>
                <c:pt idx="253">
                  <c:v>343895.32309508882</c:v>
                </c:pt>
                <c:pt idx="254">
                  <c:v>337890.98468324356</c:v>
                </c:pt>
                <c:pt idx="255">
                  <c:v>331982.27420038357</c:v>
                </c:pt>
                <c:pt idx="256">
                  <c:v>326167.74509591237</c:v>
                </c:pt>
                <c:pt idx="257">
                  <c:v>320445.97200488113</c:v>
                </c:pt>
                <c:pt idx="258">
                  <c:v>314815.55044421926</c:v>
                </c:pt>
                <c:pt idx="259">
                  <c:v>309275.09651352838</c:v>
                </c:pt>
                <c:pt idx="260">
                  <c:v>303823.24659994245</c:v>
                </c:pt>
                <c:pt idx="261">
                  <c:v>298458.65708719008</c:v>
                </c:pt>
                <c:pt idx="262">
                  <c:v>293180.00406885706</c:v>
                </c:pt>
                <c:pt idx="263">
                  <c:v>287985.98306548968</c:v>
                </c:pt>
                <c:pt idx="264">
                  <c:v>282875.30874593928</c:v>
                </c:pt>
                <c:pt idx="265">
                  <c:v>277846.71465250291</c:v>
                </c:pt>
                <c:pt idx="266">
                  <c:v>272898.95292986371</c:v>
                </c:pt>
                <c:pt idx="267">
                  <c:v>268030.79405818693</c:v>
                </c:pt>
                <c:pt idx="268">
                  <c:v>263241.02658953145</c:v>
                </c:pt>
                <c:pt idx="269">
                  <c:v>258528.4568883907</c:v>
                </c:pt>
                <c:pt idx="270">
                  <c:v>253891.90887565538</c:v>
                </c:pt>
                <c:pt idx="271">
                  <c:v>249330.22377635725</c:v>
                </c:pt>
                <c:pt idx="272">
                  <c:v>244842.25987078622</c:v>
                </c:pt>
                <c:pt idx="273">
                  <c:v>240426.89224936068</c:v>
                </c:pt>
                <c:pt idx="274">
                  <c:v>236083.01257077605</c:v>
                </c:pt>
                <c:pt idx="275">
                  <c:v>231809.52882365882</c:v>
                </c:pt>
                <c:pt idx="276">
                  <c:v>227605.36509163678</c:v>
                </c:pt>
                <c:pt idx="277">
                  <c:v>223469.46132156067</c:v>
                </c:pt>
                <c:pt idx="278">
                  <c:v>219400.77309532277</c:v>
                </c:pt>
                <c:pt idx="279">
                  <c:v>215398.27140445635</c:v>
                </c:pt>
                <c:pt idx="280">
                  <c:v>211460.94242843986</c:v>
                </c:pt>
                <c:pt idx="281">
                  <c:v>207587.78731568344</c:v>
                </c:pt>
                <c:pt idx="282">
                  <c:v>203777.82196791749</c:v>
                </c:pt>
                <c:pt idx="283">
                  <c:v>200030.07682754006</c:v>
                </c:pt>
                <c:pt idx="284">
                  <c:v>196343.59666791931</c:v>
                </c:pt>
                <c:pt idx="285">
                  <c:v>192717.44038676098</c:v>
                </c:pt>
                <c:pt idx="286">
                  <c:v>189150.68080235552</c:v>
                </c:pt>
                <c:pt idx="287">
                  <c:v>185642.40445277654</c:v>
                </c:pt>
                <c:pt idx="288">
                  <c:v>182191.71139775496</c:v>
                </c:pt>
                <c:pt idx="289">
                  <c:v>178797.71502362844</c:v>
                </c:pt>
                <c:pt idx="290">
                  <c:v>175459.54185078852</c:v>
                </c:pt>
                <c:pt idx="291">
                  <c:v>172176.33134410903</c:v>
                </c:pt>
                <c:pt idx="292">
                  <c:v>168947.23572581541</c:v>
                </c:pt>
                <c:pt idx="293">
                  <c:v>165771.41979124676</c:v>
                </c:pt>
                <c:pt idx="294">
                  <c:v>162648.06072705053</c:v>
                </c:pt>
                <c:pt idx="295">
                  <c:v>159576.34793205094</c:v>
                </c:pt>
                <c:pt idx="296">
                  <c:v>156555.48284066655</c:v>
                </c:pt>
                <c:pt idx="297">
                  <c:v>153584.67874876317</c:v>
                </c:pt>
                <c:pt idx="298">
                  <c:v>150663.16064210236</c:v>
                </c:pt>
                <c:pt idx="299">
                  <c:v>147790.16502706427</c:v>
                </c:pt>
                <c:pt idx="300">
                  <c:v>144964.93976392504</c:v>
                </c:pt>
                <c:pt idx="301">
                  <c:v>142186.74390245602</c:v>
                </c:pt>
                <c:pt idx="302">
                  <c:v>139454.84751977492</c:v>
                </c:pt>
                <c:pt idx="303">
                  <c:v>136768.53156069852</c:v>
                </c:pt>
                <c:pt idx="304">
                  <c:v>134127.08768011164</c:v>
                </c:pt>
                <c:pt idx="305">
                  <c:v>131529.81808780786</c:v>
                </c:pt>
                <c:pt idx="306">
                  <c:v>128976.03539543319</c:v>
                </c:pt>
                <c:pt idx="307">
                  <c:v>126465.06246551638</c:v>
                </c:pt>
                <c:pt idx="308">
                  <c:v>123996.23226293596</c:v>
                </c:pt>
                <c:pt idx="309">
                  <c:v>121568.88770809537</c:v>
                </c:pt>
                <c:pt idx="310">
                  <c:v>119182.38153263228</c:v>
                </c:pt>
                <c:pt idx="311">
                  <c:v>116836.07613673573</c:v>
                </c:pt>
                <c:pt idx="312">
                  <c:v>114529.34344890155</c:v>
                </c:pt>
                <c:pt idx="313">
                  <c:v>112261.5647874088</c:v>
                </c:pt>
                <c:pt idx="314">
                  <c:v>110032.13072387641</c:v>
                </c:pt>
                <c:pt idx="315">
                  <c:v>107840.44094878575</c:v>
                </c:pt>
                <c:pt idx="316">
                  <c:v>105685.90413883608</c:v>
                </c:pt>
                <c:pt idx="317">
                  <c:v>103567.93782629445</c:v>
                </c:pt>
                <c:pt idx="318">
                  <c:v>101485.96827009413</c:v>
                </c:pt>
                <c:pt idx="319">
                  <c:v>99439.430328959133</c:v>
                </c:pt>
                <c:pt idx="320">
                  <c:v>97427.767336028628</c:v>
                </c:pt>
                <c:pt idx="321">
                  <c:v>95450.430975632276</c:v>
                </c:pt>
                <c:pt idx="322">
                  <c:v>93506.88116152212</c:v>
                </c:pt>
                <c:pt idx="323">
                  <c:v>91596.585917070974</c:v>
                </c:pt>
                <c:pt idx="324">
                  <c:v>89719.021256978624</c:v>
                </c:pt>
                <c:pt idx="325">
                  <c:v>87873.671070872108</c:v>
                </c:pt>
                <c:pt idx="326">
                  <c:v>86060.027008379344</c:v>
                </c:pt>
                <c:pt idx="327">
                  <c:v>84277.588365976699</c:v>
                </c:pt>
                <c:pt idx="328">
                  <c:v>82525.861975399544</c:v>
                </c:pt>
                <c:pt idx="329">
                  <c:v>80804.362093647476</c:v>
                </c:pt>
                <c:pt idx="330">
                  <c:v>79112.610294582788</c:v>
                </c:pt>
                <c:pt idx="331">
                  <c:v>77450.13536206563</c:v>
                </c:pt>
                <c:pt idx="332">
                  <c:v>75816.473184602801</c:v>
                </c:pt>
                <c:pt idx="333">
                  <c:v>74211.166651545092</c:v>
                </c:pt>
                <c:pt idx="334">
                  <c:v>72633.765550718876</c:v>
                </c:pt>
                <c:pt idx="335">
                  <c:v>71083.826467583189</c:v>
                </c:pt>
                <c:pt idx="336">
                  <c:v>69560.912685759366</c:v>
                </c:pt>
                <c:pt idx="337">
                  <c:v>68064.594089033315</c:v>
                </c:pt>
                <c:pt idx="338">
                  <c:v>66594.447064781329</c:v>
                </c:pt>
                <c:pt idx="339">
                  <c:v>65150.054408692406</c:v>
                </c:pt>
                <c:pt idx="340">
                  <c:v>63731.005230950424</c:v>
                </c:pt>
                <c:pt idx="341">
                  <c:v>62336.894863706315</c:v>
                </c:pt>
                <c:pt idx="342">
                  <c:v>60967.324769918225</c:v>
                </c:pt>
                <c:pt idx="343">
                  <c:v>59621.902453408809</c:v>
                </c:pt>
                <c:pt idx="344">
                  <c:v>58300.241370354197</c:v>
                </c:pt>
                <c:pt idx="345">
                  <c:v>57001.960841897177</c:v>
                </c:pt>
                <c:pt idx="346">
                  <c:v>55726.685968128499</c:v>
                </c:pt>
                <c:pt idx="347">
                  <c:v>54474.047543234541</c:v>
                </c:pt>
                <c:pt idx="348">
                  <c:v>53243.681971868733</c:v>
                </c:pt>
                <c:pt idx="349">
                  <c:v>52035.231186765828</c:v>
                </c:pt>
                <c:pt idx="350">
                  <c:v>50848.34256749734</c:v>
                </c:pt>
                <c:pt idx="351">
                  <c:v>49682.668860420294</c:v>
                </c:pt>
                <c:pt idx="352">
                  <c:v>48537.868099738203</c:v>
                </c:pt>
                <c:pt idx="353">
                  <c:v>47413.603529738204</c:v>
                </c:pt>
                <c:pt idx="354">
                  <c:v>46309.54352814061</c:v>
                </c:pt>
                <c:pt idx="355">
                  <c:v>45225.361530519964</c:v>
                </c:pt>
                <c:pt idx="356">
                  <c:v>44160.735955845681</c:v>
                </c:pt>
                <c:pt idx="357">
                  <c:v>43115.350133060987</c:v>
                </c:pt>
                <c:pt idx="358">
                  <c:v>42088.892228783421</c:v>
                </c:pt>
                <c:pt idx="359">
                  <c:v>41081.055175922076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D-8D4D-A3CD-8BF0547144A7}"/>
            </c:ext>
          </c:extLst>
        </c:ser>
        <c:ser>
          <c:idx val="1"/>
          <c:order val="1"/>
          <c:tx>
            <c:strRef>
              <c:f>'PSA 250'!$D$1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250'!$D$2:$D$361</c:f>
              <c:numCache>
                <c:formatCode>"$"#,##0</c:formatCode>
                <c:ptCount val="360"/>
                <c:pt idx="0">
                  <c:v>250392.69366395473</c:v>
                </c:pt>
                <c:pt idx="1">
                  <c:v>500868.43366670609</c:v>
                </c:pt>
                <c:pt idx="2">
                  <c:v>750985.22026312351</c:v>
                </c:pt>
                <c:pt idx="3">
                  <c:v>1000298.5088051558</c:v>
                </c:pt>
                <c:pt idx="4">
                  <c:v>1248362.2187825441</c:v>
                </c:pt>
                <c:pt idx="5">
                  <c:v>1494729.7589603662</c:v>
                </c:pt>
                <c:pt idx="6">
                  <c:v>1738955.0657353401</c:v>
                </c:pt>
                <c:pt idx="7">
                  <c:v>1980593.6517553329</c:v>
                </c:pt>
                <c:pt idx="8">
                  <c:v>2219203.6617614031</c:v>
                </c:pt>
                <c:pt idx="9">
                  <c:v>2454346.9325313568</c:v>
                </c:pt>
                <c:pt idx="10">
                  <c:v>2685590.0537550449</c:v>
                </c:pt>
                <c:pt idx="11">
                  <c:v>2912505.4266080856</c:v>
                </c:pt>
                <c:pt idx="12">
                  <c:v>3134672.3167608976</c:v>
                </c:pt>
                <c:pt idx="13">
                  <c:v>3351677.8985264301</c:v>
                </c:pt>
                <c:pt idx="14">
                  <c:v>3563118.2868351936</c:v>
                </c:pt>
                <c:pt idx="15">
                  <c:v>3768599.5537240505</c:v>
                </c:pt>
                <c:pt idx="16">
                  <c:v>3967738.7260398865</c:v>
                </c:pt>
                <c:pt idx="17">
                  <c:v>4160164.7610633373</c:v>
                </c:pt>
                <c:pt idx="18">
                  <c:v>4345519.4968203306</c:v>
                </c:pt>
                <c:pt idx="19">
                  <c:v>4523458.5738720894</c:v>
                </c:pt>
                <c:pt idx="20">
                  <c:v>4693652.3254498243</c:v>
                </c:pt>
                <c:pt idx="21">
                  <c:v>4855786.6328741312</c:v>
                </c:pt>
                <c:pt idx="22">
                  <c:v>5009563.7432752848</c:v>
                </c:pt>
                <c:pt idx="23">
                  <c:v>5154703.0467472076</c:v>
                </c:pt>
                <c:pt idx="24">
                  <c:v>5290941.8101671934</c:v>
                </c:pt>
                <c:pt idx="25">
                  <c:v>5418035.8650405407</c:v>
                </c:pt>
                <c:pt idx="26">
                  <c:v>5535760.2468773127</c:v>
                </c:pt>
                <c:pt idx="27">
                  <c:v>5643909.7837337255</c:v>
                </c:pt>
                <c:pt idx="28">
                  <c:v>5742299.6317375898</c:v>
                </c:pt>
                <c:pt idx="29">
                  <c:v>5830765.7555615902</c:v>
                </c:pt>
                <c:pt idx="30">
                  <c:v>5689361.7270263433</c:v>
                </c:pt>
                <c:pt idx="31">
                  <c:v>5550316.0251634121</c:v>
                </c:pt>
                <c:pt idx="32">
                  <c:v>5413593.5221437216</c:v>
                </c:pt>
                <c:pt idx="33">
                  <c:v>5279159.59068048</c:v>
                </c:pt>
                <c:pt idx="34">
                  <c:v>5146980.0970404148</c:v>
                </c:pt>
                <c:pt idx="35">
                  <c:v>5017021.3941526413</c:v>
                </c:pt>
                <c:pt idx="36">
                  <c:v>4889250.3148117065</c:v>
                </c:pt>
                <c:pt idx="37">
                  <c:v>4763634.1649749279</c:v>
                </c:pt>
                <c:pt idx="38">
                  <c:v>4640140.7171517611</c:v>
                </c:pt>
                <c:pt idx="39">
                  <c:v>4518738.2038867474</c:v>
                </c:pt>
                <c:pt idx="40">
                  <c:v>4399395.3113286495</c:v>
                </c:pt>
                <c:pt idx="41">
                  <c:v>4282081.1728922129</c:v>
                </c:pt>
                <c:pt idx="42">
                  <c:v>4166765.3630045652</c:v>
                </c:pt>
                <c:pt idx="43">
                  <c:v>4053417.8909406662</c:v>
                </c:pt>
                <c:pt idx="44">
                  <c:v>3942009.1947416067</c:v>
                </c:pt>
                <c:pt idx="45">
                  <c:v>3832510.1352188587</c:v>
                </c:pt>
                <c:pt idx="46">
                  <c:v>3724891.9900398254</c:v>
                </c:pt>
                <c:pt idx="47">
                  <c:v>3619126.4478963614</c:v>
                </c:pt>
                <c:pt idx="48">
                  <c:v>3515185.6027534008</c:v>
                </c:pt>
                <c:pt idx="49">
                  <c:v>3413041.9481775761</c:v>
                </c:pt>
                <c:pt idx="50">
                  <c:v>3312668.3717429638</c:v>
                </c:pt>
                <c:pt idx="51">
                  <c:v>3214038.1495161057</c:v>
                </c:pt>
                <c:pt idx="52">
                  <c:v>3117124.940615654</c:v>
                </c:pt>
                <c:pt idx="53">
                  <c:v>3021902.7818489075</c:v>
                </c:pt>
                <c:pt idx="54">
                  <c:v>2928346.0824198723</c:v>
                </c:pt>
                <c:pt idx="55">
                  <c:v>2836429.6187151074</c:v>
                </c:pt>
                <c:pt idx="56">
                  <c:v>2746128.5291555524</c:v>
                </c:pt>
                <c:pt idx="57">
                  <c:v>2657418.3091259599</c:v>
                </c:pt>
                <c:pt idx="58">
                  <c:v>2570274.8059692979</c:v>
                </c:pt>
                <c:pt idx="59">
                  <c:v>2484674.2140543461</c:v>
                </c:pt>
                <c:pt idx="60">
                  <c:v>2400593.0699088573</c:v>
                </c:pt>
                <c:pt idx="61">
                  <c:v>2318008.2474211454</c:v>
                </c:pt>
                <c:pt idx="62">
                  <c:v>2236896.953109324</c:v>
                </c:pt>
                <c:pt idx="63">
                  <c:v>2157236.7214526534</c:v>
                </c:pt>
                <c:pt idx="64">
                  <c:v>2079005.410292387</c:v>
                </c:pt>
                <c:pt idx="65">
                  <c:v>2002181.1962910891</c:v>
                </c:pt>
                <c:pt idx="66">
                  <c:v>1926742.5704597831</c:v>
                </c:pt>
                <c:pt idx="67">
                  <c:v>1852668.333742559</c:v>
                </c:pt>
                <c:pt idx="68">
                  <c:v>1779937.5926669836</c:v>
                </c:pt>
                <c:pt idx="69">
                  <c:v>1708529.7550494075</c:v>
                </c:pt>
                <c:pt idx="70">
                  <c:v>1638424.5257652402</c:v>
                </c:pt>
                <c:pt idx="71">
                  <c:v>1569601.9025743604</c:v>
                </c:pt>
                <c:pt idx="72">
                  <c:v>1502042.1720049381</c:v>
                </c:pt>
                <c:pt idx="73">
                  <c:v>1435725.9052951336</c:v>
                </c:pt>
                <c:pt idx="74">
                  <c:v>1370633.9543914795</c:v>
                </c:pt>
                <c:pt idx="75">
                  <c:v>1306747.447999835</c:v>
                </c:pt>
                <c:pt idx="76">
                  <c:v>1244047.7876960635</c:v>
                </c:pt>
                <c:pt idx="77">
                  <c:v>1182516.64408499</c:v>
                </c:pt>
                <c:pt idx="78">
                  <c:v>1122135.9530178308</c:v>
                </c:pt>
                <c:pt idx="79">
                  <c:v>1062887.911857903</c:v>
                </c:pt>
                <c:pt idx="80">
                  <c:v>1004754.9758009911</c:v>
                </c:pt>
                <c:pt idx="81">
                  <c:v>947719.85424560308</c:v>
                </c:pt>
                <c:pt idx="82">
                  <c:v>891765.50721353292</c:v>
                </c:pt>
                <c:pt idx="83">
                  <c:v>836875.14182037115</c:v>
                </c:pt>
                <c:pt idx="84">
                  <c:v>783032.20879524946</c:v>
                </c:pt>
                <c:pt idx="85">
                  <c:v>730220.39904797077</c:v>
                </c:pt>
                <c:pt idx="86">
                  <c:v>678423.64028507471</c:v>
                </c:pt>
                <c:pt idx="87">
                  <c:v>627626.09367156029</c:v>
                </c:pt>
                <c:pt idx="88">
                  <c:v>577812.15054118633</c:v>
                </c:pt>
                <c:pt idx="89">
                  <c:v>528966.42914861441</c:v>
                </c:pt>
                <c:pt idx="90">
                  <c:v>481073.77147066593</c:v>
                </c:pt>
                <c:pt idx="91">
                  <c:v>434119.24005025625</c:v>
                </c:pt>
                <c:pt idx="92">
                  <c:v>388088.11488342285</c:v>
                </c:pt>
                <c:pt idx="93">
                  <c:v>342965.89035093784</c:v>
                </c:pt>
                <c:pt idx="94">
                  <c:v>298738.27219289541</c:v>
                </c:pt>
                <c:pt idx="95">
                  <c:v>255391.1745223999</c:v>
                </c:pt>
                <c:pt idx="96">
                  <c:v>212910.71688514948</c:v>
                </c:pt>
                <c:pt idx="97">
                  <c:v>171283.22135663033</c:v>
                </c:pt>
                <c:pt idx="98">
                  <c:v>130495.20968058705</c:v>
                </c:pt>
                <c:pt idx="99">
                  <c:v>90533.400447517633</c:v>
                </c:pt>
                <c:pt idx="100">
                  <c:v>51384.706312835217</c:v>
                </c:pt>
                <c:pt idx="101">
                  <c:v>13036.231252133846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DD-8D4D-A3CD-8BF054714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9378432"/>
        <c:axId val="1800966400"/>
      </c:barChart>
      <c:catAx>
        <c:axId val="1799378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966400"/>
        <c:crosses val="autoZero"/>
        <c:auto val="1"/>
        <c:lblAlgn val="ctr"/>
        <c:lblOffset val="100"/>
        <c:noMultiLvlLbl val="0"/>
      </c:catAx>
      <c:valAx>
        <c:axId val="180096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37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 300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'PSA 300'!$F$1</c:f>
              <c:strCache>
                <c:ptCount val="1"/>
                <c:pt idx="0">
                  <c:v>PAC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300'!$F$2:$F$361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6040274.5429775715</c:v>
                </c:pt>
                <c:pt idx="34">
                  <c:v>6005226.5091497898</c:v>
                </c:pt>
                <c:pt idx="35">
                  <c:v>5970368.4801871777</c:v>
                </c:pt>
                <c:pt idx="36">
                  <c:v>5935699.4550124407</c:v>
                </c:pt>
                <c:pt idx="37">
                  <c:v>5901218.4377555847</c:v>
                </c:pt>
                <c:pt idx="38">
                  <c:v>5866924.4377266169</c:v>
                </c:pt>
                <c:pt idx="39">
                  <c:v>5832816.4693883657</c:v>
                </c:pt>
                <c:pt idx="40">
                  <c:v>5798893.5523312092</c:v>
                </c:pt>
                <c:pt idx="41">
                  <c:v>5765154.7112445831</c:v>
                </c:pt>
                <c:pt idx="42">
                  <c:v>5731598.9758931398</c:v>
                </c:pt>
                <c:pt idx="43">
                  <c:v>5698225.38108778</c:v>
                </c:pt>
                <c:pt idx="44">
                  <c:v>5665032.9666615725</c:v>
                </c:pt>
                <c:pt idx="45">
                  <c:v>5632020.7774426937</c:v>
                </c:pt>
                <c:pt idx="46">
                  <c:v>5599187.8632291555</c:v>
                </c:pt>
                <c:pt idx="47">
                  <c:v>5566533.278763175</c:v>
                </c:pt>
                <c:pt idx="48">
                  <c:v>5534056.0837049484</c:v>
                </c:pt>
                <c:pt idx="49">
                  <c:v>5501755.3426074982</c:v>
                </c:pt>
                <c:pt idx="50">
                  <c:v>5469630.1248925924</c:v>
                </c:pt>
                <c:pt idx="51">
                  <c:v>5437679.5048228502</c:v>
                </c:pt>
                <c:pt idx="52">
                  <c:v>5405902.5614796877</c:v>
                </c:pt>
                <c:pt idx="53">
                  <c:v>5374298.3787358999</c:v>
                </c:pt>
                <c:pt idx="54">
                  <c:v>8765259.7252871394</c:v>
                </c:pt>
                <c:pt idx="55">
                  <c:v>8608010.5567807555</c:v>
                </c:pt>
                <c:pt idx="56">
                  <c:v>8453525.7765229344</c:v>
                </c:pt>
                <c:pt idx="57">
                  <c:v>8301757.4992259741</c:v>
                </c:pt>
                <c:pt idx="58">
                  <c:v>8152658.659958303</c:v>
                </c:pt>
                <c:pt idx="59">
                  <c:v>8006183.0002092123</c:v>
                </c:pt>
                <c:pt idx="60">
                  <c:v>7862285.0541883707</c:v>
                </c:pt>
                <c:pt idx="61">
                  <c:v>7720920.1353569031</c:v>
                </c:pt>
                <c:pt idx="62">
                  <c:v>7582044.3231852055</c:v>
                </c:pt>
                <c:pt idx="63">
                  <c:v>7445614.4501358271</c:v>
                </c:pt>
                <c:pt idx="64">
                  <c:v>7311588.0888636112</c:v>
                </c:pt>
                <c:pt idx="65">
                  <c:v>7179923.5396344066</c:v>
                </c:pt>
                <c:pt idx="66">
                  <c:v>7050579.8179545403</c:v>
                </c:pt>
                <c:pt idx="67">
                  <c:v>6923516.6424102187</c:v>
                </c:pt>
                <c:pt idx="68">
                  <c:v>6798694.4227112532</c:v>
                </c:pt>
                <c:pt idx="69">
                  <c:v>6676074.2479380965</c:v>
                </c:pt>
                <c:pt idx="70">
                  <c:v>6555617.8749857545</c:v>
                </c:pt>
                <c:pt idx="71">
                  <c:v>6437287.7172039747</c:v>
                </c:pt>
                <c:pt idx="72">
                  <c:v>6321046.833229959</c:v>
                </c:pt>
                <c:pt idx="73">
                  <c:v>6206858.9160072803</c:v>
                </c:pt>
                <c:pt idx="74">
                  <c:v>6094688.2819935679</c:v>
                </c:pt>
                <c:pt idx="75">
                  <c:v>5984499.8605480194</c:v>
                </c:pt>
                <c:pt idx="76">
                  <c:v>5876259.1834992766</c:v>
                </c:pt>
                <c:pt idx="77">
                  <c:v>5769932.3748898506</c:v>
                </c:pt>
                <c:pt idx="78">
                  <c:v>5665486.1408934593</c:v>
                </c:pt>
                <c:pt idx="79">
                  <c:v>5562887.7599028945</c:v>
                </c:pt>
                <c:pt idx="80">
                  <c:v>5462105.0727856755</c:v>
                </c:pt>
                <c:pt idx="81">
                  <c:v>5363106.4733039141</c:v>
                </c:pt>
                <c:pt idx="82">
                  <c:v>5265860.8986971974</c:v>
                </c:pt>
                <c:pt idx="83">
                  <c:v>5170337.8204232454</c:v>
                </c:pt>
                <c:pt idx="84">
                  <c:v>5076507.2350569069</c:v>
                </c:pt>
                <c:pt idx="85">
                  <c:v>4984339.6553414464</c:v>
                </c:pt>
                <c:pt idx="86">
                  <c:v>4893806.1013927162</c:v>
                </c:pt>
                <c:pt idx="87">
                  <c:v>4804878.092050612</c:v>
                </c:pt>
                <c:pt idx="88">
                  <c:v>4717527.6363780499</c:v>
                </c:pt>
                <c:pt idx="89">
                  <c:v>4631727.2253035009</c:v>
                </c:pt>
                <c:pt idx="90">
                  <c:v>4547449.8234045506</c:v>
                </c:pt>
                <c:pt idx="91">
                  <c:v>4464668.8608306944</c:v>
                </c:pt>
                <c:pt idx="92">
                  <c:v>4383358.225363642</c:v>
                </c:pt>
                <c:pt idx="93">
                  <c:v>4303492.2546102405</c:v>
                </c:pt>
                <c:pt idx="94">
                  <c:v>4225045.7283297479</c:v>
                </c:pt>
                <c:pt idx="95">
                  <c:v>4147993.860889256</c:v>
                </c:pt>
                <c:pt idx="96">
                  <c:v>4072312.2938478589</c:v>
                </c:pt>
                <c:pt idx="97">
                  <c:v>3997977.0886658728</c:v>
                </c:pt>
                <c:pt idx="98">
                  <c:v>3924964.7195378542</c:v>
                </c:pt>
                <c:pt idx="99">
                  <c:v>3853252.0663471222</c:v>
                </c:pt>
                <c:pt idx="100">
                  <c:v>3782816.407738924</c:v>
                </c:pt>
                <c:pt idx="101">
                  <c:v>3713635.4143123031</c:v>
                </c:pt>
                <c:pt idx="102">
                  <c:v>3645687.1419252455</c:v>
                </c:pt>
                <c:pt idx="103">
                  <c:v>3578950.025115788</c:v>
                </c:pt>
                <c:pt idx="104">
                  <c:v>3513402.8706325591</c:v>
                </c:pt>
                <c:pt idx="105">
                  <c:v>3449024.8510757983</c:v>
                </c:pt>
                <c:pt idx="106">
                  <c:v>3385795.4986465275</c:v>
                </c:pt>
                <c:pt idx="107">
                  <c:v>3323694.6990007758</c:v>
                </c:pt>
                <c:pt idx="108">
                  <c:v>3262702.6852088869</c:v>
                </c:pt>
                <c:pt idx="109">
                  <c:v>3202800.0318165421</c:v>
                </c:pt>
                <c:pt idx="110">
                  <c:v>3143967.6490072012</c:v>
                </c:pt>
                <c:pt idx="111">
                  <c:v>3086186.7768628597</c:v>
                </c:pt>
                <c:pt idx="112">
                  <c:v>3029438.9797225296</c:v>
                </c:pt>
                <c:pt idx="113">
                  <c:v>2973706.1406363249</c:v>
                </c:pt>
                <c:pt idx="114">
                  <c:v>2918970.4559140205</c:v>
                </c:pt>
                <c:pt idx="115">
                  <c:v>2865214.4297650158</c:v>
                </c:pt>
                <c:pt idx="116">
                  <c:v>2812420.8690307736</c:v>
                </c:pt>
                <c:pt idx="117">
                  <c:v>2760572.8780051768</c:v>
                </c:pt>
                <c:pt idx="118">
                  <c:v>2709653.8533441424</c:v>
                </c:pt>
                <c:pt idx="119">
                  <c:v>2659647.4790604115</c:v>
                </c:pt>
                <c:pt idx="120">
                  <c:v>2610537.7216042727</c:v>
                </c:pt>
                <c:pt idx="121">
                  <c:v>2562308.8250270933</c:v>
                </c:pt>
                <c:pt idx="122">
                  <c:v>2514945.3062276244</c:v>
                </c:pt>
                <c:pt idx="123">
                  <c:v>2468431.9502786398</c:v>
                </c:pt>
                <c:pt idx="124">
                  <c:v>2422753.8058326244</c:v>
                </c:pt>
                <c:pt idx="125">
                  <c:v>2377896.1806065738</c:v>
                </c:pt>
                <c:pt idx="126">
                  <c:v>2333844.6369421333</c:v>
                </c:pt>
                <c:pt idx="127">
                  <c:v>2290584.9874424934</c:v>
                </c:pt>
                <c:pt idx="128">
                  <c:v>2248103.2906821817</c:v>
                </c:pt>
                <c:pt idx="129">
                  <c:v>2206385.8469908237</c:v>
                </c:pt>
                <c:pt idx="130">
                  <c:v>2165419.1943078935</c:v>
                </c:pt>
                <c:pt idx="131">
                  <c:v>2125190.104108125</c:v>
                </c:pt>
                <c:pt idx="132">
                  <c:v>2085685.5773962885</c:v>
                </c:pt>
                <c:pt idx="133">
                  <c:v>2046892.8407698423</c:v>
                </c:pt>
                <c:pt idx="134">
                  <c:v>2008799.342548877</c:v>
                </c:pt>
                <c:pt idx="135">
                  <c:v>1971392.7489714921</c:v>
                </c:pt>
                <c:pt idx="136">
                  <c:v>1934660.9404540509</c:v>
                </c:pt>
                <c:pt idx="137">
                  <c:v>1898592.00791502</c:v>
                </c:pt>
                <c:pt idx="138">
                  <c:v>1863174.2491615266</c:v>
                </c:pt>
                <c:pt idx="139">
                  <c:v>1828396.1653372943</c:v>
                </c:pt>
                <c:pt idx="140">
                  <c:v>1794246.4574303627</c:v>
                </c:pt>
                <c:pt idx="141">
                  <c:v>1760714.0228417367</c:v>
                </c:pt>
                <c:pt idx="142">
                  <c:v>1727787.9520109147</c:v>
                </c:pt>
                <c:pt idx="143">
                  <c:v>1695457.5250996351</c:v>
                </c:pt>
                <c:pt idx="144">
                  <c:v>1663712.2087320536</c:v>
                </c:pt>
                <c:pt idx="145">
                  <c:v>1632541.6527900696</c:v>
                </c:pt>
                <c:pt idx="146">
                  <c:v>1601935.6872637272</c:v>
                </c:pt>
                <c:pt idx="147">
                  <c:v>1571884.31915465</c:v>
                </c:pt>
                <c:pt idx="148">
                  <c:v>1542377.7294329256</c:v>
                </c:pt>
                <c:pt idx="149">
                  <c:v>1513406.2700449526</c:v>
                </c:pt>
                <c:pt idx="150">
                  <c:v>1484960.460973382</c:v>
                </c:pt>
                <c:pt idx="151">
                  <c:v>1457030.9873459488</c:v>
                </c:pt>
                <c:pt idx="152">
                  <c:v>1429608.6965944916</c:v>
                </c:pt>
                <c:pt idx="153">
                  <c:v>1402684.5956618935</c:v>
                </c:pt>
                <c:pt idx="154">
                  <c:v>1376249.8482569605</c:v>
                </c:pt>
                <c:pt idx="155">
                  <c:v>1350295.7721556872</c:v>
                </c:pt>
                <c:pt idx="156">
                  <c:v>1324813.8365489915</c:v>
                </c:pt>
                <c:pt idx="157">
                  <c:v>1299795.659435384</c:v>
                </c:pt>
                <c:pt idx="158">
                  <c:v>1275233.0050580129</c:v>
                </c:pt>
                <c:pt idx="159">
                  <c:v>1251117.7813859954</c:v>
                </c:pt>
                <c:pt idx="160">
                  <c:v>1227442.0376378223</c:v>
                </c:pt>
                <c:pt idx="161">
                  <c:v>1204197.9618478268</c:v>
                </c:pt>
                <c:pt idx="162">
                  <c:v>1181377.8784736991</c:v>
                </c:pt>
                <c:pt idx="163">
                  <c:v>1158974.2460450605</c:v>
                </c:pt>
                <c:pt idx="164">
                  <c:v>1136979.6548519582</c:v>
                </c:pt>
                <c:pt idx="165">
                  <c:v>1115386.8246731609</c:v>
                </c:pt>
                <c:pt idx="166">
                  <c:v>1094188.602542825</c:v>
                </c:pt>
                <c:pt idx="167">
                  <c:v>1073377.9605554491</c:v>
                </c:pt>
                <c:pt idx="168">
                  <c:v>1052947.9937086031</c:v>
                </c:pt>
                <c:pt idx="169">
                  <c:v>1032891.9177820459</c:v>
                </c:pt>
                <c:pt idx="170">
                  <c:v>1013203.0672532842</c:v>
                </c:pt>
                <c:pt idx="171">
                  <c:v>993874.89324883372</c:v>
                </c:pt>
                <c:pt idx="172">
                  <c:v>974900.96153021604</c:v>
                </c:pt>
                <c:pt idx="173">
                  <c:v>956274.95051471144</c:v>
                </c:pt>
                <c:pt idx="174">
                  <c:v>937990.64932962507</c:v>
                </c:pt>
                <c:pt idx="175">
                  <c:v>920041.9559000805</c:v>
                </c:pt>
                <c:pt idx="176">
                  <c:v>902422.87506912649</c:v>
                </c:pt>
                <c:pt idx="177">
                  <c:v>885127.51675050706</c:v>
                </c:pt>
                <c:pt idx="178">
                  <c:v>868150.09411261976</c:v>
                </c:pt>
                <c:pt idx="179">
                  <c:v>851484.921793513</c:v>
                </c:pt>
                <c:pt idx="180">
                  <c:v>835126.41414682567</c:v>
                </c:pt>
                <c:pt idx="181">
                  <c:v>819069.08351717144</c:v>
                </c:pt>
                <c:pt idx="182">
                  <c:v>803307.53854560107</c:v>
                </c:pt>
                <c:pt idx="183">
                  <c:v>787836.48250351846</c:v>
                </c:pt>
                <c:pt idx="184">
                  <c:v>772650.711655505</c:v>
                </c:pt>
                <c:pt idx="185">
                  <c:v>757745.11365006864</c:v>
                </c:pt>
                <c:pt idx="186">
                  <c:v>743114.66593778133</c:v>
                </c:pt>
                <c:pt idx="187">
                  <c:v>728754.4342167303</c:v>
                </c:pt>
                <c:pt idx="188">
                  <c:v>714659.5709044151</c:v>
                </c:pt>
                <c:pt idx="189">
                  <c:v>700825.31363593787</c:v>
                </c:pt>
                <c:pt idx="190">
                  <c:v>687246.98378775641</c:v>
                </c:pt>
                <c:pt idx="191">
                  <c:v>673919.98502706736</c:v>
                </c:pt>
                <c:pt idx="192">
                  <c:v>660839.80188548937</c:v>
                </c:pt>
                <c:pt idx="193">
                  <c:v>648001.99835783243</c:v>
                </c:pt>
                <c:pt idx="194">
                  <c:v>635402.21652423963</c:v>
                </c:pt>
                <c:pt idx="195">
                  <c:v>623036.17519662902</c:v>
                </c:pt>
                <c:pt idx="196">
                  <c:v>610899.66858765483</c:v>
                </c:pt>
                <c:pt idx="197">
                  <c:v>598988.56500300765</c:v>
                </c:pt>
                <c:pt idx="198">
                  <c:v>587298.8055559136</c:v>
                </c:pt>
                <c:pt idx="199">
                  <c:v>575826.40290369466</c:v>
                </c:pt>
                <c:pt idx="200">
                  <c:v>564567.44000602886</c:v>
                </c:pt>
                <c:pt idx="201">
                  <c:v>553518.06890457869</c:v>
                </c:pt>
                <c:pt idx="202">
                  <c:v>542674.50952340662</c:v>
                </c:pt>
                <c:pt idx="203">
                  <c:v>532033.04849012569</c:v>
                </c:pt>
                <c:pt idx="204">
                  <c:v>521590.03797723353</c:v>
                </c:pt>
                <c:pt idx="205">
                  <c:v>511341.89456330985</c:v>
                </c:pt>
                <c:pt idx="206">
                  <c:v>501285.09811377898</c:v>
                </c:pt>
                <c:pt idx="207">
                  <c:v>491416.19068097323</c:v>
                </c:pt>
                <c:pt idx="208">
                  <c:v>481731.77542293072</c:v>
                </c:pt>
                <c:pt idx="209">
                  <c:v>472228.51554092392</c:v>
                </c:pt>
                <c:pt idx="210">
                  <c:v>462903.13323518634</c:v>
                </c:pt>
                <c:pt idx="211">
                  <c:v>453752.40867846832</c:v>
                </c:pt>
                <c:pt idx="212">
                  <c:v>444773.17900749668</c:v>
                </c:pt>
                <c:pt idx="213">
                  <c:v>435962.3373314552</c:v>
                </c:pt>
                <c:pt idx="214">
                  <c:v>427316.83175783232</c:v>
                </c:pt>
                <c:pt idx="215">
                  <c:v>418833.66443469003</c:v>
                </c:pt>
                <c:pt idx="216">
                  <c:v>410509.89060973749</c:v>
                </c:pt>
                <c:pt idx="217">
                  <c:v>402342.61770524085</c:v>
                </c:pt>
                <c:pt idx="218">
                  <c:v>394329.0044092387</c:v>
                </c:pt>
                <c:pt idx="219">
                  <c:v>386466.25978198647</c:v>
                </c:pt>
                <c:pt idx="220">
                  <c:v>378751.64237812534</c:v>
                </c:pt>
                <c:pt idx="221">
                  <c:v>371182.45938371494</c:v>
                </c:pt>
                <c:pt idx="222">
                  <c:v>363756.06576826982</c:v>
                </c:pt>
                <c:pt idx="223">
                  <c:v>356469.86345136538</c:v>
                </c:pt>
                <c:pt idx="224">
                  <c:v>349321.30048350245</c:v>
                </c:pt>
                <c:pt idx="225">
                  <c:v>342307.87024121545</c:v>
                </c:pt>
                <c:pt idx="226">
                  <c:v>335427.11063594557</c:v>
                </c:pt>
                <c:pt idx="227">
                  <c:v>328676.60333664715</c:v>
                </c:pt>
                <c:pt idx="228">
                  <c:v>322053.9730056189</c:v>
                </c:pt>
                <c:pt idx="229">
                  <c:v>315556.88654771447</c:v>
                </c:pt>
                <c:pt idx="230">
                  <c:v>309183.05237235688</c:v>
                </c:pt>
                <c:pt idx="231">
                  <c:v>302930.21966827847</c:v>
                </c:pt>
                <c:pt idx="232">
                  <c:v>296796.17769086175</c:v>
                </c:pt>
                <c:pt idx="233">
                  <c:v>290778.75506167673</c:v>
                </c:pt>
                <c:pt idx="234">
                  <c:v>284875.81908014975</c:v>
                </c:pt>
                <c:pt idx="235">
                  <c:v>279085.27504709922</c:v>
                </c:pt>
                <c:pt idx="236">
                  <c:v>273405.06559990719</c:v>
                </c:pt>
                <c:pt idx="237">
                  <c:v>267833.17005925253</c:v>
                </c:pt>
                <c:pt idx="238">
                  <c:v>262367.60378703848</c:v>
                </c:pt>
                <c:pt idx="239">
                  <c:v>257006.41755543463</c:v>
                </c:pt>
                <c:pt idx="240">
                  <c:v>251747.69692680985</c:v>
                </c:pt>
                <c:pt idx="241">
                  <c:v>246589.5616444163</c:v>
                </c:pt>
                <c:pt idx="242">
                  <c:v>241530.16503352672</c:v>
                </c:pt>
                <c:pt idx="243">
                  <c:v>236567.69341294654</c:v>
                </c:pt>
                <c:pt idx="244">
                  <c:v>231700.36551676504</c:v>
                </c:pt>
                <c:pt idx="245">
                  <c:v>226926.4319259543</c:v>
                </c:pt>
                <c:pt idx="246">
                  <c:v>222244.17450999655</c:v>
                </c:pt>
                <c:pt idx="247">
                  <c:v>217651.90587790869</c:v>
                </c:pt>
                <c:pt idx="248">
                  <c:v>213147.96883903071</c:v>
                </c:pt>
                <c:pt idx="249">
                  <c:v>208730.73587293737</c:v>
                </c:pt>
                <c:pt idx="250">
                  <c:v>204398.60860862397</c:v>
                </c:pt>
                <c:pt idx="251">
                  <c:v>200150.01731268875</c:v>
                </c:pt>
                <c:pt idx="252">
                  <c:v>195983.42038631253</c:v>
                </c:pt>
                <c:pt idx="253">
                  <c:v>191897.30387105979</c:v>
                </c:pt>
                <c:pt idx="254">
                  <c:v>187890.18096310738</c:v>
                </c:pt>
                <c:pt idx="255">
                  <c:v>183960.59153602459</c:v>
                </c:pt>
                <c:pt idx="256">
                  <c:v>180107.10167164635</c:v>
                </c:pt>
                <c:pt idx="257">
                  <c:v>176328.30319926236</c:v>
                </c:pt>
                <c:pt idx="258">
                  <c:v>172622.81324263569</c:v>
                </c:pt>
                <c:pt idx="259">
                  <c:v>168989.27377496008</c:v>
                </c:pt>
                <c:pt idx="260">
                  <c:v>165426.35118151456</c:v>
                </c:pt>
                <c:pt idx="261">
                  <c:v>161932.73582985625</c:v>
                </c:pt>
                <c:pt idx="262">
                  <c:v>158507.14164755773</c:v>
                </c:pt>
                <c:pt idx="263">
                  <c:v>155148.30570714362</c:v>
                </c:pt>
                <c:pt idx="264">
                  <c:v>151854.98781835102</c:v>
                </c:pt>
                <c:pt idx="265">
                  <c:v>148625.97012739815</c:v>
                </c:pt>
                <c:pt idx="266">
                  <c:v>145460.05672316626</c:v>
                </c:pt>
                <c:pt idx="267">
                  <c:v>142356.07325038034</c:v>
                </c:pt>
                <c:pt idx="268">
                  <c:v>139312.86652926914</c:v>
                </c:pt>
                <c:pt idx="269">
                  <c:v>136329.30418204609</c:v>
                </c:pt>
                <c:pt idx="270">
                  <c:v>133404.27426574007</c:v>
                </c:pt>
                <c:pt idx="271">
                  <c:v>130536.68491148762</c:v>
                </c:pt>
                <c:pt idx="272">
                  <c:v>127725.46397001576</c:v>
                </c:pt>
                <c:pt idx="273">
                  <c:v>124969.55866336357</c:v>
                </c:pt>
                <c:pt idx="274">
                  <c:v>122267.9352426054</c:v>
                </c:pt>
                <c:pt idx="275">
                  <c:v>119619.57865152787</c:v>
                </c:pt>
                <c:pt idx="276">
                  <c:v>117023.49219621532</c:v>
                </c:pt>
                <c:pt idx="277">
                  <c:v>114478.69722025935</c:v>
                </c:pt>
                <c:pt idx="278">
                  <c:v>111984.23278580327</c:v>
                </c:pt>
                <c:pt idx="279">
                  <c:v>109539.15535990149</c:v>
                </c:pt>
                <c:pt idx="280">
                  <c:v>107142.5385065875</c:v>
                </c:pt>
                <c:pt idx="281">
                  <c:v>104793.4725840902</c:v>
                </c:pt>
                <c:pt idx="282">
                  <c:v>102491.06444745976</c:v>
                </c:pt>
                <c:pt idx="283">
                  <c:v>100234.43715632102</c:v>
                </c:pt>
                <c:pt idx="284">
                  <c:v>98022.729687707964</c:v>
                </c:pt>
                <c:pt idx="285">
                  <c:v>95855.096653923858</c:v>
                </c:pt>
                <c:pt idx="286">
                  <c:v>93730.708025311586</c:v>
                </c:pt>
                <c:pt idx="287">
                  <c:v>91648.748857878614</c:v>
                </c:pt>
                <c:pt idx="288">
                  <c:v>89608.419025588781</c:v>
                </c:pt>
                <c:pt idx="289">
                  <c:v>87608.93295745505</c:v>
                </c:pt>
                <c:pt idx="290">
                  <c:v>85649.519379082136</c:v>
                </c:pt>
                <c:pt idx="291">
                  <c:v>83729.421058838256</c:v>
                </c:pt>
                <c:pt idx="292">
                  <c:v>81847.894558349159</c:v>
                </c:pt>
                <c:pt idx="293">
                  <c:v>80004.209987440147</c:v>
                </c:pt>
                <c:pt idx="294">
                  <c:v>78197.650763287675</c:v>
                </c:pt>
                <c:pt idx="295">
                  <c:v>76427.513373811264</c:v>
                </c:pt>
                <c:pt idx="296">
                  <c:v>74693.10714520188</c:v>
                </c:pt>
                <c:pt idx="297">
                  <c:v>72993.754013480619</c:v>
                </c:pt>
                <c:pt idx="298">
                  <c:v>71328.788300099783</c:v>
                </c:pt>
                <c:pt idx="299">
                  <c:v>69697.556491400581</c:v>
                </c:pt>
                <c:pt idx="300">
                  <c:v>68099.417021986563</c:v>
                </c:pt>
                <c:pt idx="301">
                  <c:v>66533.740061863326</c:v>
                </c:pt>
                <c:pt idx="302">
                  <c:v>64999.907307272311</c:v>
                </c:pt>
                <c:pt idx="303">
                  <c:v>63497.311775260139</c:v>
                </c:pt>
                <c:pt idx="304">
                  <c:v>62025.357601735974</c:v>
                </c:pt>
                <c:pt idx="305">
                  <c:v>60583.459843166405</c:v>
                </c:pt>
                <c:pt idx="306">
                  <c:v>59171.044281688984</c:v>
                </c:pt>
                <c:pt idx="307">
                  <c:v>57787.547233612277</c:v>
                </c:pt>
                <c:pt idx="308">
                  <c:v>56432.415361378109</c:v>
                </c:pt>
                <c:pt idx="309">
                  <c:v>55105.105488657253</c:v>
                </c:pt>
                <c:pt idx="310">
                  <c:v>53805.084418868413</c:v>
                </c:pt>
                <c:pt idx="311">
                  <c:v>52531.828756692586</c:v>
                </c:pt>
                <c:pt idx="312">
                  <c:v>51284.824732883135</c:v>
                </c:pt>
                <c:pt idx="313">
                  <c:v>50063.568032037932</c:v>
                </c:pt>
                <c:pt idx="314">
                  <c:v>48867.56362343207</c:v>
                </c:pt>
                <c:pt idx="315">
                  <c:v>47696.325594834052</c:v>
                </c:pt>
                <c:pt idx="316">
                  <c:v>46549.376989195123</c:v>
                </c:pt>
                <c:pt idx="317">
                  <c:v>45426.249644258525</c:v>
                </c:pt>
                <c:pt idx="318">
                  <c:v>44326.484034929192</c:v>
                </c:pt>
                <c:pt idx="319">
                  <c:v>43249.629118494457</c:v>
                </c:pt>
                <c:pt idx="320">
                  <c:v>42195.24218243605</c:v>
                </c:pt>
                <c:pt idx="321">
                  <c:v>41162.888695064117</c:v>
                </c:pt>
                <c:pt idx="322">
                  <c:v>40152.142158652656</c:v>
                </c:pt>
                <c:pt idx="323">
                  <c:v>39162.583965252386</c:v>
                </c:pt>
                <c:pt idx="324">
                  <c:v>38193.80325495638</c:v>
                </c:pt>
                <c:pt idx="325">
                  <c:v>37245.396776740672</c:v>
                </c:pt>
                <c:pt idx="326">
                  <c:v>36316.968751680106</c:v>
                </c:pt>
                <c:pt idx="327">
                  <c:v>35408.130738621228</c:v>
                </c:pt>
                <c:pt idx="328">
                  <c:v>34518.501502203755</c:v>
                </c:pt>
                <c:pt idx="329">
                  <c:v>33647.706883199746</c:v>
                </c:pt>
                <c:pt idx="330">
                  <c:v>32795.379671151983</c:v>
                </c:pt>
                <c:pt idx="331">
                  <c:v>31961.159479245543</c:v>
                </c:pt>
                <c:pt idx="332">
                  <c:v>31144.692621383234</c:v>
                </c:pt>
                <c:pt idx="333">
                  <c:v>30345.631991441012</c:v>
                </c:pt>
                <c:pt idx="334">
                  <c:v>29563.636944637401</c:v>
                </c:pt>
                <c:pt idx="335">
                  <c:v>28798.373181013565</c:v>
                </c:pt>
                <c:pt idx="336">
                  <c:v>28049.512630947167</c:v>
                </c:pt>
                <c:pt idx="337">
                  <c:v>27316.733342701918</c:v>
                </c:pt>
                <c:pt idx="338">
                  <c:v>26599.719371972547</c:v>
                </c:pt>
                <c:pt idx="339">
                  <c:v>25898.160673345614</c:v>
                </c:pt>
                <c:pt idx="340">
                  <c:v>25211.75299371552</c:v>
                </c:pt>
                <c:pt idx="341">
                  <c:v>24540.197767561476</c:v>
                </c:pt>
                <c:pt idx="342">
                  <c:v>23883.202014092298</c:v>
                </c:pt>
                <c:pt idx="343">
                  <c:v>23240.478236176597</c:v>
                </c:pt>
                <c:pt idx="344">
                  <c:v>22611.744321111764</c:v>
                </c:pt>
                <c:pt idx="345">
                  <c:v>21996.723443096154</c:v>
                </c:pt>
                <c:pt idx="346">
                  <c:v>21395.143967468815</c:v>
                </c:pt>
                <c:pt idx="347">
                  <c:v>20806.739356618811</c:v>
                </c:pt>
                <c:pt idx="348">
                  <c:v>20231.248077563563</c:v>
                </c:pt>
                <c:pt idx="349">
                  <c:v>19668.413511179271</c:v>
                </c:pt>
                <c:pt idx="350">
                  <c:v>19117.983863024128</c:v>
                </c:pt>
                <c:pt idx="351">
                  <c:v>18579.712075751813</c:v>
                </c:pt>
                <c:pt idx="352">
                  <c:v>18053.355743064036</c:v>
                </c:pt>
                <c:pt idx="353">
                  <c:v>17538.677025203739</c:v>
                </c:pt>
                <c:pt idx="354">
                  <c:v>17035.442565946068</c:v>
                </c:pt>
                <c:pt idx="355">
                  <c:v>16543.423411051015</c:v>
                </c:pt>
                <c:pt idx="356">
                  <c:v>16062.394928175083</c:v>
                </c:pt>
                <c:pt idx="357">
                  <c:v>15592.136728193589</c:v>
                </c:pt>
                <c:pt idx="358">
                  <c:v>15132.432587943653</c:v>
                </c:pt>
                <c:pt idx="359">
                  <c:v>14683.070374295354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2D-3B4F-81D7-381C7F70B326}"/>
            </c:ext>
          </c:extLst>
        </c:ser>
        <c:ser>
          <c:idx val="0"/>
          <c:order val="1"/>
          <c:tx>
            <c:strRef>
              <c:f>'PSA 300'!$E$1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300'!$E$2:$E$361</c:f>
              <c:numCache>
                <c:formatCode>"$"#,##0</c:formatCode>
                <c:ptCount val="360"/>
                <c:pt idx="0">
                  <c:v>334010.72672045231</c:v>
                </c:pt>
                <c:pt idx="1">
                  <c:v>668387.30113744736</c:v>
                </c:pt>
                <c:pt idx="2">
                  <c:v>1002459.7829130888</c:v>
                </c:pt>
                <c:pt idx="3">
                  <c:v>1335552.8318436146</c:v>
                </c:pt>
                <c:pt idx="4">
                  <c:v>1666987.465852499</c:v>
                </c:pt>
                <c:pt idx="5">
                  <c:v>1996082.8558064699</c:v>
                </c:pt>
                <c:pt idx="6">
                  <c:v>2322158.1514166594</c:v>
                </c:pt>
                <c:pt idx="7">
                  <c:v>2644534.3322589397</c:v>
                </c:pt>
                <c:pt idx="8">
                  <c:v>2962536.0777258873</c:v>
                </c:pt>
                <c:pt idx="9">
                  <c:v>3275493.6495245695</c:v>
                </c:pt>
                <c:pt idx="10">
                  <c:v>3582744.780174613</c:v>
                </c:pt>
                <c:pt idx="11">
                  <c:v>3883636.5608075857</c:v>
                </c:pt>
                <c:pt idx="12">
                  <c:v>4177527.32145679</c:v>
                </c:pt>
                <c:pt idx="13">
                  <c:v>4463788.496938467</c:v>
                </c:pt>
                <c:pt idx="14">
                  <c:v>4741806.4713625908</c:v>
                </c:pt>
                <c:pt idx="15">
                  <c:v>5010984.3942869902</c:v>
                </c:pt>
                <c:pt idx="16">
                  <c:v>5270743.961527586</c:v>
                </c:pt>
                <c:pt idx="17">
                  <c:v>5520527.1536744833</c:v>
                </c:pt>
                <c:pt idx="18">
                  <c:v>5759797.9254285097</c:v>
                </c:pt>
                <c:pt idx="19">
                  <c:v>5988043.8389714956</c:v>
                </c:pt>
                <c:pt idx="20">
                  <c:v>6204777.6347224712</c:v>
                </c:pt>
                <c:pt idx="21">
                  <c:v>6409538.7329854965</c:v>
                </c:pt>
                <c:pt idx="22">
                  <c:v>6601894.6602032185</c:v>
                </c:pt>
                <c:pt idx="23">
                  <c:v>6781442.3937590122</c:v>
                </c:pt>
                <c:pt idx="24">
                  <c:v>6947809.6195267439</c:v>
                </c:pt>
                <c:pt idx="25">
                  <c:v>7100655.8966647387</c:v>
                </c:pt>
                <c:pt idx="26">
                  <c:v>7239673.7244821787</c:v>
                </c:pt>
                <c:pt idx="27">
                  <c:v>7364589.5065345764</c:v>
                </c:pt>
                <c:pt idx="28">
                  <c:v>7475164.4075193405</c:v>
                </c:pt>
                <c:pt idx="29">
                  <c:v>7571195.0989152193</c:v>
                </c:pt>
                <c:pt idx="30">
                  <c:v>7362376.3488439322</c:v>
                </c:pt>
                <c:pt idx="31">
                  <c:v>7157637.7603081465</c:v>
                </c:pt>
                <c:pt idx="32">
                  <c:v>6956906.6550639868</c:v>
                </c:pt>
                <c:pt idx="33">
                  <c:v>6760111.607760191</c:v>
                </c:pt>
                <c:pt idx="34">
                  <c:v>6567182.4246518612</c:v>
                </c:pt>
                <c:pt idx="35">
                  <c:v>6378050.1226700544</c:v>
                </c:pt>
                <c:pt idx="36">
                  <c:v>6192646.9088469744</c:v>
                </c:pt>
                <c:pt idx="37">
                  <c:v>6010906.1600850821</c:v>
                </c:pt>
                <c:pt idx="38">
                  <c:v>5832762.4032689333</c:v>
                </c:pt>
                <c:pt idx="39">
                  <c:v>5658151.2957131863</c:v>
                </c:pt>
                <c:pt idx="40">
                  <c:v>5487009.6059379578</c:v>
                </c:pt>
                <c:pt idx="41">
                  <c:v>5319275.1947705746</c:v>
                </c:pt>
                <c:pt idx="42">
                  <c:v>5154886.9967639446</c:v>
                </c:pt>
                <c:pt idx="43">
                  <c:v>4993785.0019309521</c:v>
                </c:pt>
                <c:pt idx="44">
                  <c:v>4835910.2377843857</c:v>
                </c:pt>
                <c:pt idx="45">
                  <c:v>4681204.7516816854</c:v>
                </c:pt>
                <c:pt idx="46">
                  <c:v>4529611.5934661627</c:v>
                </c:pt>
                <c:pt idx="47">
                  <c:v>4381074.7984028459</c:v>
                </c:pt>
                <c:pt idx="48">
                  <c:v>4235539.3703996539</c:v>
                </c:pt>
                <c:pt idx="49">
                  <c:v>4092951.2655155063</c:v>
                </c:pt>
                <c:pt idx="50">
                  <c:v>3953257.3757422566</c:v>
                </c:pt>
                <c:pt idx="51">
                  <c:v>3816405.5130648017</c:v>
                </c:pt>
                <c:pt idx="52">
                  <c:v>3682344.3937870264</c:v>
                </c:pt>
                <c:pt idx="53">
                  <c:v>3551023.623124063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D-3B4F-81D7-381C7F70B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171999"/>
        <c:axId val="154597615"/>
      </c:barChart>
      <c:catAx>
        <c:axId val="15417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97615"/>
        <c:crosses val="autoZero"/>
        <c:auto val="1"/>
        <c:lblAlgn val="ctr"/>
        <c:lblOffset val="100"/>
        <c:noMultiLvlLbl val="0"/>
      </c:catAx>
      <c:valAx>
        <c:axId val="1545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 350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'PSA 350'!$E$1</c:f>
              <c:strCache>
                <c:ptCount val="1"/>
                <c:pt idx="0">
                  <c:v>PAC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350'!$E$2:$E$361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6040274.5429775715</c:v>
                </c:pt>
                <c:pt idx="34">
                  <c:v>6005226.5091497898</c:v>
                </c:pt>
                <c:pt idx="35">
                  <c:v>5970368.4801871777</c:v>
                </c:pt>
                <c:pt idx="36">
                  <c:v>5935699.4550124407</c:v>
                </c:pt>
                <c:pt idx="37">
                  <c:v>5901218.4377555847</c:v>
                </c:pt>
                <c:pt idx="38">
                  <c:v>5866924.4377266169</c:v>
                </c:pt>
                <c:pt idx="39">
                  <c:v>5832816.4693883657</c:v>
                </c:pt>
                <c:pt idx="40">
                  <c:v>5798893.5523312092</c:v>
                </c:pt>
                <c:pt idx="41">
                  <c:v>5765154.7112445831</c:v>
                </c:pt>
                <c:pt idx="42">
                  <c:v>5731598.9758931398</c:v>
                </c:pt>
                <c:pt idx="43">
                  <c:v>11446853</c:v>
                </c:pt>
                <c:pt idx="44">
                  <c:v>11206615</c:v>
                </c:pt>
                <c:pt idx="45">
                  <c:v>10971346</c:v>
                </c:pt>
                <c:pt idx="46">
                  <c:v>10740943</c:v>
                </c:pt>
                <c:pt idx="47">
                  <c:v>10515307</c:v>
                </c:pt>
                <c:pt idx="48">
                  <c:v>10294341</c:v>
                </c:pt>
                <c:pt idx="49">
                  <c:v>10077949</c:v>
                </c:pt>
                <c:pt idx="50">
                  <c:v>9866038</c:v>
                </c:pt>
                <c:pt idx="51">
                  <c:v>9658515</c:v>
                </c:pt>
                <c:pt idx="52">
                  <c:v>9455291</c:v>
                </c:pt>
                <c:pt idx="53">
                  <c:v>9256278</c:v>
                </c:pt>
                <c:pt idx="54">
                  <c:v>9061390</c:v>
                </c:pt>
                <c:pt idx="55">
                  <c:v>8870541</c:v>
                </c:pt>
                <c:pt idx="56">
                  <c:v>8683650</c:v>
                </c:pt>
                <c:pt idx="57">
                  <c:v>8500636</c:v>
                </c:pt>
                <c:pt idx="58">
                  <c:v>8321418</c:v>
                </c:pt>
                <c:pt idx="59">
                  <c:v>8145919</c:v>
                </c:pt>
                <c:pt idx="60">
                  <c:v>7974063</c:v>
                </c:pt>
                <c:pt idx="61">
                  <c:v>7805775</c:v>
                </c:pt>
                <c:pt idx="62">
                  <c:v>7640982</c:v>
                </c:pt>
                <c:pt idx="63">
                  <c:v>7479612</c:v>
                </c:pt>
                <c:pt idx="64">
                  <c:v>7321595</c:v>
                </c:pt>
                <c:pt idx="65">
                  <c:v>7166862</c:v>
                </c:pt>
                <c:pt idx="66">
                  <c:v>7015345</c:v>
                </c:pt>
                <c:pt idx="67">
                  <c:v>6866980</c:v>
                </c:pt>
                <c:pt idx="68">
                  <c:v>6721700</c:v>
                </c:pt>
                <c:pt idx="69">
                  <c:v>6579443</c:v>
                </c:pt>
                <c:pt idx="70">
                  <c:v>6440146</c:v>
                </c:pt>
                <c:pt idx="71">
                  <c:v>6303749</c:v>
                </c:pt>
                <c:pt idx="72">
                  <c:v>6170192</c:v>
                </c:pt>
                <c:pt idx="73">
                  <c:v>6039416</c:v>
                </c:pt>
                <c:pt idx="74">
                  <c:v>5911365</c:v>
                </c:pt>
                <c:pt idx="75">
                  <c:v>5785982</c:v>
                </c:pt>
                <c:pt idx="76">
                  <c:v>5663213</c:v>
                </c:pt>
                <c:pt idx="77">
                  <c:v>5543004</c:v>
                </c:pt>
                <c:pt idx="78">
                  <c:v>5425302</c:v>
                </c:pt>
                <c:pt idx="79">
                  <c:v>5310055</c:v>
                </c:pt>
                <c:pt idx="80">
                  <c:v>5197213</c:v>
                </c:pt>
                <c:pt idx="81">
                  <c:v>5086727</c:v>
                </c:pt>
                <c:pt idx="82">
                  <c:v>4978547</c:v>
                </c:pt>
                <c:pt idx="83">
                  <c:v>4872627</c:v>
                </c:pt>
                <c:pt idx="84">
                  <c:v>4768920</c:v>
                </c:pt>
                <c:pt idx="85">
                  <c:v>4667380</c:v>
                </c:pt>
                <c:pt idx="86">
                  <c:v>4567962</c:v>
                </c:pt>
                <c:pt idx="87">
                  <c:v>4470623</c:v>
                </c:pt>
                <c:pt idx="88">
                  <c:v>4375320</c:v>
                </c:pt>
                <c:pt idx="89">
                  <c:v>4282012</c:v>
                </c:pt>
                <c:pt idx="90">
                  <c:v>4190655</c:v>
                </c:pt>
                <c:pt idx="91">
                  <c:v>4101212</c:v>
                </c:pt>
                <c:pt idx="92">
                  <c:v>4013641</c:v>
                </c:pt>
                <c:pt idx="93">
                  <c:v>3927905</c:v>
                </c:pt>
                <c:pt idx="94">
                  <c:v>3843965</c:v>
                </c:pt>
                <c:pt idx="95">
                  <c:v>3761784</c:v>
                </c:pt>
                <c:pt idx="96">
                  <c:v>3681326</c:v>
                </c:pt>
                <c:pt idx="97">
                  <c:v>3602556</c:v>
                </c:pt>
                <c:pt idx="98">
                  <c:v>3525439</c:v>
                </c:pt>
                <c:pt idx="99">
                  <c:v>3449939</c:v>
                </c:pt>
                <c:pt idx="100">
                  <c:v>3376025</c:v>
                </c:pt>
                <c:pt idx="101">
                  <c:v>3303662</c:v>
                </c:pt>
                <c:pt idx="102">
                  <c:v>3232820</c:v>
                </c:pt>
                <c:pt idx="103">
                  <c:v>3163466</c:v>
                </c:pt>
                <c:pt idx="104">
                  <c:v>3095570</c:v>
                </c:pt>
                <c:pt idx="105">
                  <c:v>3029102</c:v>
                </c:pt>
                <c:pt idx="106">
                  <c:v>2964031</c:v>
                </c:pt>
                <c:pt idx="107">
                  <c:v>2900329</c:v>
                </c:pt>
                <c:pt idx="108">
                  <c:v>2837969</c:v>
                </c:pt>
                <c:pt idx="109">
                  <c:v>2776921</c:v>
                </c:pt>
                <c:pt idx="110">
                  <c:v>2717158</c:v>
                </c:pt>
                <c:pt idx="111">
                  <c:v>2658655</c:v>
                </c:pt>
                <c:pt idx="112">
                  <c:v>2601384</c:v>
                </c:pt>
                <c:pt idx="113">
                  <c:v>2545321</c:v>
                </c:pt>
                <c:pt idx="114">
                  <c:v>2490440</c:v>
                </c:pt>
                <c:pt idx="115">
                  <c:v>2436717</c:v>
                </c:pt>
                <c:pt idx="116">
                  <c:v>2384128</c:v>
                </c:pt>
                <c:pt idx="117">
                  <c:v>2332648</c:v>
                </c:pt>
                <c:pt idx="118">
                  <c:v>2282256</c:v>
                </c:pt>
                <c:pt idx="119">
                  <c:v>2232928</c:v>
                </c:pt>
                <c:pt idx="120">
                  <c:v>2184643</c:v>
                </c:pt>
                <c:pt idx="121">
                  <c:v>2137378</c:v>
                </c:pt>
                <c:pt idx="122">
                  <c:v>2091113</c:v>
                </c:pt>
                <c:pt idx="123">
                  <c:v>2045827</c:v>
                </c:pt>
                <c:pt idx="124">
                  <c:v>2001499</c:v>
                </c:pt>
                <c:pt idx="125">
                  <c:v>1958109</c:v>
                </c:pt>
                <c:pt idx="126">
                  <c:v>1915638</c:v>
                </c:pt>
                <c:pt idx="127">
                  <c:v>1874067</c:v>
                </c:pt>
                <c:pt idx="128">
                  <c:v>1833377</c:v>
                </c:pt>
                <c:pt idx="129">
                  <c:v>1793549</c:v>
                </c:pt>
                <c:pt idx="130">
                  <c:v>1754567</c:v>
                </c:pt>
                <c:pt idx="131">
                  <c:v>1716411</c:v>
                </c:pt>
                <c:pt idx="132">
                  <c:v>1679065</c:v>
                </c:pt>
                <c:pt idx="133">
                  <c:v>1642512</c:v>
                </c:pt>
                <c:pt idx="134">
                  <c:v>1606736</c:v>
                </c:pt>
                <c:pt idx="135">
                  <c:v>1571719</c:v>
                </c:pt>
                <c:pt idx="136">
                  <c:v>1537447</c:v>
                </c:pt>
                <c:pt idx="137">
                  <c:v>1503904</c:v>
                </c:pt>
                <c:pt idx="138">
                  <c:v>1471074</c:v>
                </c:pt>
                <c:pt idx="139">
                  <c:v>1438943</c:v>
                </c:pt>
                <c:pt idx="140">
                  <c:v>1407496</c:v>
                </c:pt>
                <c:pt idx="141">
                  <c:v>1376719</c:v>
                </c:pt>
                <c:pt idx="142">
                  <c:v>1346598</c:v>
                </c:pt>
                <c:pt idx="143">
                  <c:v>1317118</c:v>
                </c:pt>
                <c:pt idx="144">
                  <c:v>1288267</c:v>
                </c:pt>
                <c:pt idx="145">
                  <c:v>1260032</c:v>
                </c:pt>
                <c:pt idx="146">
                  <c:v>1232399</c:v>
                </c:pt>
                <c:pt idx="147">
                  <c:v>1205357</c:v>
                </c:pt>
                <c:pt idx="148">
                  <c:v>1178891</c:v>
                </c:pt>
                <c:pt idx="149">
                  <c:v>1152992</c:v>
                </c:pt>
                <c:pt idx="150">
                  <c:v>1127646</c:v>
                </c:pt>
                <c:pt idx="151">
                  <c:v>1102842</c:v>
                </c:pt>
                <c:pt idx="152">
                  <c:v>1078568</c:v>
                </c:pt>
                <c:pt idx="153">
                  <c:v>1054815</c:v>
                </c:pt>
                <c:pt idx="154">
                  <c:v>1031569</c:v>
                </c:pt>
                <c:pt idx="155">
                  <c:v>1008822</c:v>
                </c:pt>
                <c:pt idx="156">
                  <c:v>986563</c:v>
                </c:pt>
                <c:pt idx="157">
                  <c:v>964780</c:v>
                </c:pt>
                <c:pt idx="158">
                  <c:v>943465</c:v>
                </c:pt>
                <c:pt idx="159">
                  <c:v>922607</c:v>
                </c:pt>
                <c:pt idx="160">
                  <c:v>902197</c:v>
                </c:pt>
                <c:pt idx="161">
                  <c:v>882226</c:v>
                </c:pt>
                <c:pt idx="162">
                  <c:v>862684</c:v>
                </c:pt>
                <c:pt idx="163">
                  <c:v>843561</c:v>
                </c:pt>
                <c:pt idx="164">
                  <c:v>824850</c:v>
                </c:pt>
                <c:pt idx="165">
                  <c:v>806542</c:v>
                </c:pt>
                <c:pt idx="166">
                  <c:v>788628</c:v>
                </c:pt>
                <c:pt idx="167">
                  <c:v>771100</c:v>
                </c:pt>
                <c:pt idx="168">
                  <c:v>753949</c:v>
                </c:pt>
                <c:pt idx="169">
                  <c:v>737168</c:v>
                </c:pt>
                <c:pt idx="170">
                  <c:v>720749</c:v>
                </c:pt>
                <c:pt idx="171">
                  <c:v>704685</c:v>
                </c:pt>
                <c:pt idx="172">
                  <c:v>688967</c:v>
                </c:pt>
                <c:pt idx="173">
                  <c:v>673588</c:v>
                </c:pt>
                <c:pt idx="174">
                  <c:v>658543</c:v>
                </c:pt>
                <c:pt idx="175">
                  <c:v>643822</c:v>
                </c:pt>
                <c:pt idx="176">
                  <c:v>629420</c:v>
                </c:pt>
                <c:pt idx="177">
                  <c:v>615329</c:v>
                </c:pt>
                <c:pt idx="178">
                  <c:v>601544</c:v>
                </c:pt>
                <c:pt idx="179">
                  <c:v>588057</c:v>
                </c:pt>
                <c:pt idx="180">
                  <c:v>574863</c:v>
                </c:pt>
                <c:pt idx="181">
                  <c:v>561954</c:v>
                </c:pt>
                <c:pt idx="182">
                  <c:v>549326</c:v>
                </c:pt>
                <c:pt idx="183">
                  <c:v>536972</c:v>
                </c:pt>
                <c:pt idx="184">
                  <c:v>524887</c:v>
                </c:pt>
                <c:pt idx="185">
                  <c:v>513064</c:v>
                </c:pt>
                <c:pt idx="186">
                  <c:v>501498</c:v>
                </c:pt>
                <c:pt idx="187">
                  <c:v>490183</c:v>
                </c:pt>
                <c:pt idx="188">
                  <c:v>479115</c:v>
                </c:pt>
                <c:pt idx="189">
                  <c:v>468288</c:v>
                </c:pt>
                <c:pt idx="190">
                  <c:v>457697</c:v>
                </c:pt>
                <c:pt idx="191">
                  <c:v>447337</c:v>
                </c:pt>
                <c:pt idx="192">
                  <c:v>437203</c:v>
                </c:pt>
                <c:pt idx="193">
                  <c:v>427290</c:v>
                </c:pt>
                <c:pt idx="194">
                  <c:v>417593</c:v>
                </c:pt>
                <c:pt idx="195">
                  <c:v>408108</c:v>
                </c:pt>
                <c:pt idx="196">
                  <c:v>398831</c:v>
                </c:pt>
                <c:pt idx="197">
                  <c:v>389757</c:v>
                </c:pt>
                <c:pt idx="198">
                  <c:v>380881</c:v>
                </c:pt>
                <c:pt idx="199">
                  <c:v>372200</c:v>
                </c:pt>
                <c:pt idx="200">
                  <c:v>363709</c:v>
                </c:pt>
                <c:pt idx="201">
                  <c:v>355404</c:v>
                </c:pt>
                <c:pt idx="202">
                  <c:v>347281</c:v>
                </c:pt>
                <c:pt idx="203">
                  <c:v>339337</c:v>
                </c:pt>
                <c:pt idx="204">
                  <c:v>331567</c:v>
                </c:pt>
                <c:pt idx="205">
                  <c:v>323968</c:v>
                </c:pt>
                <c:pt idx="206">
                  <c:v>316536</c:v>
                </c:pt>
                <c:pt idx="207">
                  <c:v>309267</c:v>
                </c:pt>
                <c:pt idx="208">
                  <c:v>302159</c:v>
                </c:pt>
                <c:pt idx="209">
                  <c:v>295207</c:v>
                </c:pt>
                <c:pt idx="210">
                  <c:v>288409</c:v>
                </c:pt>
                <c:pt idx="211">
                  <c:v>281760</c:v>
                </c:pt>
                <c:pt idx="212">
                  <c:v>275259</c:v>
                </c:pt>
                <c:pt idx="213">
                  <c:v>268900</c:v>
                </c:pt>
                <c:pt idx="214">
                  <c:v>262683</c:v>
                </c:pt>
                <c:pt idx="215">
                  <c:v>256603</c:v>
                </c:pt>
                <c:pt idx="216">
                  <c:v>250657</c:v>
                </c:pt>
                <c:pt idx="217">
                  <c:v>244843</c:v>
                </c:pt>
                <c:pt idx="218">
                  <c:v>239158</c:v>
                </c:pt>
                <c:pt idx="219">
                  <c:v>233600</c:v>
                </c:pt>
                <c:pt idx="220">
                  <c:v>228164</c:v>
                </c:pt>
                <c:pt idx="221">
                  <c:v>222849</c:v>
                </c:pt>
                <c:pt idx="222">
                  <c:v>217653</c:v>
                </c:pt>
                <c:pt idx="223">
                  <c:v>212571</c:v>
                </c:pt>
                <c:pt idx="224">
                  <c:v>207603</c:v>
                </c:pt>
                <c:pt idx="225">
                  <c:v>202746</c:v>
                </c:pt>
                <c:pt idx="226">
                  <c:v>197997</c:v>
                </c:pt>
                <c:pt idx="227">
                  <c:v>193353</c:v>
                </c:pt>
                <c:pt idx="228">
                  <c:v>188814</c:v>
                </c:pt>
                <c:pt idx="229">
                  <c:v>184375</c:v>
                </c:pt>
                <c:pt idx="230">
                  <c:v>180036</c:v>
                </c:pt>
                <c:pt idx="231">
                  <c:v>175794</c:v>
                </c:pt>
                <c:pt idx="232">
                  <c:v>171647</c:v>
                </c:pt>
                <c:pt idx="233">
                  <c:v>167593</c:v>
                </c:pt>
                <c:pt idx="234">
                  <c:v>163629</c:v>
                </c:pt>
                <c:pt idx="235">
                  <c:v>159755</c:v>
                </c:pt>
                <c:pt idx="236">
                  <c:v>155968</c:v>
                </c:pt>
                <c:pt idx="237">
                  <c:v>152265</c:v>
                </c:pt>
                <c:pt idx="238">
                  <c:v>148646</c:v>
                </c:pt>
                <c:pt idx="239">
                  <c:v>145108</c:v>
                </c:pt>
                <c:pt idx="240">
                  <c:v>141650</c:v>
                </c:pt>
                <c:pt idx="241">
                  <c:v>138270</c:v>
                </c:pt>
                <c:pt idx="242">
                  <c:v>134967</c:v>
                </c:pt>
                <c:pt idx="243">
                  <c:v>131737</c:v>
                </c:pt>
                <c:pt idx="244">
                  <c:v>128581</c:v>
                </c:pt>
                <c:pt idx="245">
                  <c:v>125496</c:v>
                </c:pt>
                <c:pt idx="246">
                  <c:v>122481</c:v>
                </c:pt>
                <c:pt idx="247">
                  <c:v>119534</c:v>
                </c:pt>
                <c:pt idx="248">
                  <c:v>116654</c:v>
                </c:pt>
                <c:pt idx="249">
                  <c:v>113839</c:v>
                </c:pt>
                <c:pt idx="250">
                  <c:v>111089</c:v>
                </c:pt>
                <c:pt idx="251">
                  <c:v>108400</c:v>
                </c:pt>
                <c:pt idx="252">
                  <c:v>105773</c:v>
                </c:pt>
                <c:pt idx="253">
                  <c:v>103206</c:v>
                </c:pt>
                <c:pt idx="254">
                  <c:v>100697</c:v>
                </c:pt>
                <c:pt idx="255">
                  <c:v>98246</c:v>
                </c:pt>
                <c:pt idx="256">
                  <c:v>95850</c:v>
                </c:pt>
                <c:pt idx="257">
                  <c:v>93509</c:v>
                </c:pt>
                <c:pt idx="258">
                  <c:v>91222</c:v>
                </c:pt>
                <c:pt idx="259">
                  <c:v>88987</c:v>
                </c:pt>
                <c:pt idx="260">
                  <c:v>86803</c:v>
                </c:pt>
                <c:pt idx="261">
                  <c:v>84669</c:v>
                </c:pt>
                <c:pt idx="262">
                  <c:v>82585</c:v>
                </c:pt>
                <c:pt idx="263">
                  <c:v>80548</c:v>
                </c:pt>
                <c:pt idx="264">
                  <c:v>78558</c:v>
                </c:pt>
                <c:pt idx="265">
                  <c:v>76614</c:v>
                </c:pt>
                <c:pt idx="266">
                  <c:v>74715</c:v>
                </c:pt>
                <c:pt idx="267">
                  <c:v>72859</c:v>
                </c:pt>
                <c:pt idx="268">
                  <c:v>71046</c:v>
                </c:pt>
                <c:pt idx="269">
                  <c:v>69276</c:v>
                </c:pt>
                <c:pt idx="270">
                  <c:v>67546</c:v>
                </c:pt>
                <c:pt idx="271">
                  <c:v>65856</c:v>
                </c:pt>
                <c:pt idx="272">
                  <c:v>64206</c:v>
                </c:pt>
                <c:pt idx="273">
                  <c:v>62593</c:v>
                </c:pt>
                <c:pt idx="274">
                  <c:v>61019</c:v>
                </c:pt>
                <c:pt idx="275">
                  <c:v>59480</c:v>
                </c:pt>
                <c:pt idx="276">
                  <c:v>57978</c:v>
                </c:pt>
                <c:pt idx="277">
                  <c:v>56511</c:v>
                </c:pt>
                <c:pt idx="278">
                  <c:v>55078</c:v>
                </c:pt>
                <c:pt idx="279">
                  <c:v>53678</c:v>
                </c:pt>
                <c:pt idx="280">
                  <c:v>52311</c:v>
                </c:pt>
                <c:pt idx="281">
                  <c:v>50977</c:v>
                </c:pt>
                <c:pt idx="282">
                  <c:v>49673</c:v>
                </c:pt>
                <c:pt idx="283">
                  <c:v>48400</c:v>
                </c:pt>
                <c:pt idx="284">
                  <c:v>47157</c:v>
                </c:pt>
                <c:pt idx="285">
                  <c:v>45943</c:v>
                </c:pt>
                <c:pt idx="286">
                  <c:v>44758</c:v>
                </c:pt>
                <c:pt idx="287">
                  <c:v>43601</c:v>
                </c:pt>
                <c:pt idx="288">
                  <c:v>42471</c:v>
                </c:pt>
                <c:pt idx="289">
                  <c:v>41368</c:v>
                </c:pt>
                <c:pt idx="290">
                  <c:v>40291</c:v>
                </c:pt>
                <c:pt idx="291">
                  <c:v>39239</c:v>
                </c:pt>
                <c:pt idx="292">
                  <c:v>38213</c:v>
                </c:pt>
                <c:pt idx="293">
                  <c:v>37210</c:v>
                </c:pt>
                <c:pt idx="294">
                  <c:v>36232</c:v>
                </c:pt>
                <c:pt idx="295">
                  <c:v>35277</c:v>
                </c:pt>
                <c:pt idx="296">
                  <c:v>34345</c:v>
                </c:pt>
                <c:pt idx="297">
                  <c:v>33435</c:v>
                </c:pt>
                <c:pt idx="298">
                  <c:v>32546</c:v>
                </c:pt>
                <c:pt idx="299">
                  <c:v>31679</c:v>
                </c:pt>
                <c:pt idx="300">
                  <c:v>30833</c:v>
                </c:pt>
                <c:pt idx="301">
                  <c:v>30007</c:v>
                </c:pt>
                <c:pt idx="302">
                  <c:v>29201</c:v>
                </c:pt>
                <c:pt idx="303">
                  <c:v>28415</c:v>
                </c:pt>
                <c:pt idx="304">
                  <c:v>27647</c:v>
                </c:pt>
                <c:pt idx="305">
                  <c:v>26898</c:v>
                </c:pt>
                <c:pt idx="306">
                  <c:v>26167</c:v>
                </c:pt>
                <c:pt idx="307">
                  <c:v>25454</c:v>
                </c:pt>
                <c:pt idx="308">
                  <c:v>24758</c:v>
                </c:pt>
                <c:pt idx="309">
                  <c:v>24079</c:v>
                </c:pt>
                <c:pt idx="310">
                  <c:v>23416</c:v>
                </c:pt>
                <c:pt idx="311">
                  <c:v>22770</c:v>
                </c:pt>
                <c:pt idx="312">
                  <c:v>22140</c:v>
                </c:pt>
                <c:pt idx="313">
                  <c:v>21524</c:v>
                </c:pt>
                <c:pt idx="314">
                  <c:v>20924</c:v>
                </c:pt>
                <c:pt idx="315">
                  <c:v>20339</c:v>
                </c:pt>
                <c:pt idx="316">
                  <c:v>19768</c:v>
                </c:pt>
                <c:pt idx="317">
                  <c:v>19211</c:v>
                </c:pt>
                <c:pt idx="318">
                  <c:v>18668</c:v>
                </c:pt>
                <c:pt idx="319">
                  <c:v>18138</c:v>
                </c:pt>
                <c:pt idx="320">
                  <c:v>17621</c:v>
                </c:pt>
                <c:pt idx="321">
                  <c:v>17117</c:v>
                </c:pt>
                <c:pt idx="322">
                  <c:v>16626</c:v>
                </c:pt>
                <c:pt idx="323">
                  <c:v>16147</c:v>
                </c:pt>
                <c:pt idx="324">
                  <c:v>15680</c:v>
                </c:pt>
                <c:pt idx="325">
                  <c:v>15224</c:v>
                </c:pt>
                <c:pt idx="326">
                  <c:v>14780</c:v>
                </c:pt>
                <c:pt idx="327">
                  <c:v>14347</c:v>
                </c:pt>
                <c:pt idx="328">
                  <c:v>13925</c:v>
                </c:pt>
                <c:pt idx="329">
                  <c:v>13513</c:v>
                </c:pt>
                <c:pt idx="330">
                  <c:v>13112</c:v>
                </c:pt>
                <c:pt idx="331">
                  <c:v>12721</c:v>
                </c:pt>
                <c:pt idx="332">
                  <c:v>12340</c:v>
                </c:pt>
                <c:pt idx="333">
                  <c:v>11968</c:v>
                </c:pt>
                <c:pt idx="334">
                  <c:v>11606</c:v>
                </c:pt>
                <c:pt idx="335">
                  <c:v>11253</c:v>
                </c:pt>
                <c:pt idx="336">
                  <c:v>10909</c:v>
                </c:pt>
                <c:pt idx="337">
                  <c:v>10574</c:v>
                </c:pt>
                <c:pt idx="338">
                  <c:v>10248</c:v>
                </c:pt>
                <c:pt idx="339">
                  <c:v>9930</c:v>
                </c:pt>
                <c:pt idx="340">
                  <c:v>9620</c:v>
                </c:pt>
                <c:pt idx="341">
                  <c:v>9318</c:v>
                </c:pt>
                <c:pt idx="342">
                  <c:v>9024</c:v>
                </c:pt>
                <c:pt idx="343">
                  <c:v>8737</c:v>
                </c:pt>
                <c:pt idx="344">
                  <c:v>8458</c:v>
                </c:pt>
                <c:pt idx="345">
                  <c:v>8186</c:v>
                </c:pt>
                <c:pt idx="346">
                  <c:v>7921</c:v>
                </c:pt>
                <c:pt idx="347">
                  <c:v>7664</c:v>
                </c:pt>
                <c:pt idx="348">
                  <c:v>7412</c:v>
                </c:pt>
                <c:pt idx="349">
                  <c:v>7168</c:v>
                </c:pt>
                <c:pt idx="350">
                  <c:v>6930</c:v>
                </c:pt>
                <c:pt idx="351">
                  <c:v>6698</c:v>
                </c:pt>
                <c:pt idx="352">
                  <c:v>6473</c:v>
                </c:pt>
                <c:pt idx="353">
                  <c:v>6253</c:v>
                </c:pt>
                <c:pt idx="354">
                  <c:v>6039</c:v>
                </c:pt>
                <c:pt idx="355">
                  <c:v>5831</c:v>
                </c:pt>
                <c:pt idx="356">
                  <c:v>5629</c:v>
                </c:pt>
                <c:pt idx="357">
                  <c:v>5432</c:v>
                </c:pt>
                <c:pt idx="358">
                  <c:v>5240</c:v>
                </c:pt>
                <c:pt idx="359">
                  <c:v>5053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A-AA45-9DA7-8CBAF6BDAD5A}"/>
            </c:ext>
          </c:extLst>
        </c:ser>
        <c:ser>
          <c:idx val="1"/>
          <c:order val="1"/>
          <c:tx>
            <c:strRef>
              <c:f>'PSA 350'!$F$1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350'!$F$2:$F$361</c:f>
              <c:numCache>
                <c:formatCode>"$"#,##0</c:formatCode>
                <c:ptCount val="360"/>
                <c:pt idx="0">
                  <c:v>417705.7090870142</c:v>
                </c:pt>
                <c:pt idx="1">
                  <c:v>836189.15864133835</c:v>
                </c:pt>
                <c:pt idx="2">
                  <c:v>1254512.6592105627</c:v>
                </c:pt>
                <c:pt idx="3">
                  <c:v>1671729.3932211399</c:v>
                </c:pt>
                <c:pt idx="4">
                  <c:v>2086885.2254798412</c:v>
                </c:pt>
                <c:pt idx="5">
                  <c:v>2499021.6270080805</c:v>
                </c:pt>
                <c:pt idx="6">
                  <c:v>2907178.5989649296</c:v>
                </c:pt>
                <c:pt idx="7">
                  <c:v>3310398.5967589617</c:v>
                </c:pt>
                <c:pt idx="8">
                  <c:v>3707730.454429388</c:v>
                </c:pt>
                <c:pt idx="9">
                  <c:v>4098226.3093947172</c:v>
                </c:pt>
                <c:pt idx="10">
                  <c:v>4480952.5276623964</c:v>
                </c:pt>
                <c:pt idx="11">
                  <c:v>4854989.6295833588</c:v>
                </c:pt>
                <c:pt idx="12">
                  <c:v>5219433.2162519693</c:v>
                </c:pt>
                <c:pt idx="13">
                  <c:v>5573398.8966367245</c:v>
                </c:pt>
                <c:pt idx="14">
                  <c:v>5916026.2155319452</c:v>
                </c:pt>
                <c:pt idx="15">
                  <c:v>6246481.5824246407</c:v>
                </c:pt>
                <c:pt idx="16">
                  <c:v>6563956.2013605833</c:v>
                </c:pt>
                <c:pt idx="17">
                  <c:v>6867678.0019025803</c:v>
                </c:pt>
                <c:pt idx="18">
                  <c:v>7156905.5712612867</c:v>
                </c:pt>
                <c:pt idx="19">
                  <c:v>7430935.0876908302</c:v>
                </c:pt>
                <c:pt idx="20">
                  <c:v>7689104.2552293539</c:v>
                </c:pt>
                <c:pt idx="21">
                  <c:v>7930788.2398710251</c:v>
                </c:pt>
                <c:pt idx="22">
                  <c:v>8155411.6072411537</c:v>
                </c:pt>
                <c:pt idx="23">
                  <c:v>8362440.2618703842</c:v>
                </c:pt>
                <c:pt idx="24">
                  <c:v>8551392.3881274462</c:v>
                </c:pt>
                <c:pt idx="25">
                  <c:v>8721833.3928958178</c:v>
                </c:pt>
                <c:pt idx="26">
                  <c:v>8873379.8500692844</c:v>
                </c:pt>
                <c:pt idx="27">
                  <c:v>9005704.4469258785</c:v>
                </c:pt>
                <c:pt idx="28">
                  <c:v>9118529.9324632883</c:v>
                </c:pt>
                <c:pt idx="29">
                  <c:v>9211638.0677489042</c:v>
                </c:pt>
                <c:pt idx="30">
                  <c:v>8925735.2369006872</c:v>
                </c:pt>
                <c:pt idx="31">
                  <c:v>8646270.3442643881</c:v>
                </c:pt>
                <c:pt idx="32">
                  <c:v>8373110.4120179415</c:v>
                </c:pt>
                <c:pt idx="33">
                  <c:v>8106121.4570224285</c:v>
                </c:pt>
                <c:pt idx="34">
                  <c:v>7845176.4908502102</c:v>
                </c:pt>
                <c:pt idx="35">
                  <c:v>7590149.5198128223</c:v>
                </c:pt>
                <c:pt idx="36">
                  <c:v>7340915.5449875593</c:v>
                </c:pt>
                <c:pt idx="37">
                  <c:v>7097353.5622444153</c:v>
                </c:pt>
                <c:pt idx="38">
                  <c:v>6859346.5622733831</c:v>
                </c:pt>
                <c:pt idx="39">
                  <c:v>6626776.5306116343</c:v>
                </c:pt>
                <c:pt idx="40">
                  <c:v>6399529.4476687908</c:v>
                </c:pt>
                <c:pt idx="41">
                  <c:v>6177495.2887554169</c:v>
                </c:pt>
                <c:pt idx="42">
                  <c:v>5960563.0241068602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A-AA45-9DA7-8CBAF6BDA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137311"/>
        <c:axId val="1804212384"/>
      </c:barChart>
      <c:catAx>
        <c:axId val="55137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212384"/>
        <c:crosses val="autoZero"/>
        <c:auto val="1"/>
        <c:lblAlgn val="ctr"/>
        <c:lblOffset val="100"/>
        <c:noMultiLvlLbl val="0"/>
      </c:catAx>
      <c:valAx>
        <c:axId val="180421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3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 400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'PSA 400'!$E$1</c:f>
              <c:strCache>
                <c:ptCount val="1"/>
                <c:pt idx="0">
                  <c:v>PAC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400'!$E$2:$E$361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6040274.5429775715</c:v>
                </c:pt>
                <c:pt idx="34">
                  <c:v>6005226.5091497898</c:v>
                </c:pt>
                <c:pt idx="35">
                  <c:v>5970368.4801871777</c:v>
                </c:pt>
                <c:pt idx="36">
                  <c:v>5935699.4550124407</c:v>
                </c:pt>
                <c:pt idx="37">
                  <c:v>13929853.421006203</c:v>
                </c:pt>
                <c:pt idx="38">
                  <c:v>13593373.133387446</c:v>
                </c:pt>
                <c:pt idx="39">
                  <c:v>13264930.40907681</c:v>
                </c:pt>
                <c:pt idx="40">
                  <c:v>12944334.939468265</c:v>
                </c:pt>
                <c:pt idx="41">
                  <c:v>12631400.890108407</c:v>
                </c:pt>
                <c:pt idx="42">
                  <c:v>12325946.796117783</c:v>
                </c:pt>
                <c:pt idx="43">
                  <c:v>12027795.460043013</c:v>
                </c:pt>
                <c:pt idx="44">
                  <c:v>11736773.852085829</c:v>
                </c:pt>
                <c:pt idx="45">
                  <c:v>11452713.012654722</c:v>
                </c:pt>
                <c:pt idx="46">
                  <c:v>11175447.957182407</c:v>
                </c:pt>
                <c:pt idx="47">
                  <c:v>10904817.583159626</c:v>
                </c:pt>
                <c:pt idx="48">
                  <c:v>10640664.579331756</c:v>
                </c:pt>
                <c:pt idx="49">
                  <c:v>10382835.337009609</c:v>
                </c:pt>
                <c:pt idx="50">
                  <c:v>10131179.863445103</c:v>
                </c:pt>
                <c:pt idx="51">
                  <c:v>9885551.6972211599</c:v>
                </c:pt>
                <c:pt idx="52">
                  <c:v>9645807.8256160617</c:v>
                </c:pt>
                <c:pt idx="53">
                  <c:v>9411808.6038871408</c:v>
                </c:pt>
                <c:pt idx="54">
                  <c:v>9183417.6764377356</c:v>
                </c:pt>
                <c:pt idx="55">
                  <c:v>8960501.899817884</c:v>
                </c:pt>
                <c:pt idx="56">
                  <c:v>8742931.2675203085</c:v>
                </c:pt>
                <c:pt idx="57">
                  <c:v>8530578.8365266919</c:v>
                </c:pt>
                <c:pt idx="58">
                  <c:v>8323320.6555659771</c:v>
                </c:pt>
                <c:pt idx="59">
                  <c:v>8121035.6950439811</c:v>
                </c:pt>
                <c:pt idx="60">
                  <c:v>7923605.7786061764</c:v>
                </c:pt>
                <c:pt idx="61">
                  <c:v>7730915.5162944794</c:v>
                </c:pt>
                <c:pt idx="62">
                  <c:v>7542852.2392625809</c:v>
                </c:pt>
                <c:pt idx="63">
                  <c:v>7359305.9360127449</c:v>
                </c:pt>
                <c:pt idx="64">
                  <c:v>7180169.1901193857</c:v>
                </c:pt>
                <c:pt idx="65">
                  <c:v>7005337.1194033027</c:v>
                </c:pt>
                <c:pt idx="66">
                  <c:v>6834707.3165253401</c:v>
                </c:pt>
                <c:pt idx="67">
                  <c:v>6668179.7909657657</c:v>
                </c:pt>
                <c:pt idx="68">
                  <c:v>6505656.9123541713</c:v>
                </c:pt>
                <c:pt idx="69">
                  <c:v>6347043.3551244438</c:v>
                </c:pt>
                <c:pt idx="70">
                  <c:v>6192246.0444579124</c:v>
                </c:pt>
                <c:pt idx="71">
                  <c:v>6041174.1034891605</c:v>
                </c:pt>
                <c:pt idx="72">
                  <c:v>5893738.8017432094</c:v>
                </c:pt>
                <c:pt idx="73">
                  <c:v>5749853.5047750175</c:v>
                </c:pt>
                <c:pt idx="74">
                  <c:v>5609433.6249855459</c:v>
                </c:pt>
                <c:pt idx="75">
                  <c:v>5472396.5735843182</c:v>
                </c:pt>
                <c:pt idx="76">
                  <c:v>5338661.7136743665</c:v>
                </c:pt>
                <c:pt idx="77">
                  <c:v>5208150.3144311607</c:v>
                </c:pt>
                <c:pt idx="78">
                  <c:v>5080785.5063525438</c:v>
                </c:pt>
                <c:pt idx="79">
                  <c:v>4956492.2375520468</c:v>
                </c:pt>
                <c:pt idx="80">
                  <c:v>4835197.2310743332</c:v>
                </c:pt>
                <c:pt idx="81">
                  <c:v>4716828.9432059824</c:v>
                </c:pt>
                <c:pt idx="82">
                  <c:v>4601317.5227611065</c:v>
                </c:pt>
                <c:pt idx="83">
                  <c:v>4488594.7713172734</c:v>
                </c:pt>
                <c:pt idx="84">
                  <c:v>4378594.1043807864</c:v>
                </c:pt>
                <c:pt idx="85">
                  <c:v>4271250.5134589374</c:v>
                </c:pt>
                <c:pt idx="86">
                  <c:v>4166500.5290189981</c:v>
                </c:pt>
                <c:pt idx="87">
                  <c:v>4064282.1843120158</c:v>
                </c:pt>
                <c:pt idx="88">
                  <c:v>3964534.9800428152</c:v>
                </c:pt>
                <c:pt idx="89">
                  <c:v>3867199.8498656452</c:v>
                </c:pt>
                <c:pt idx="90">
                  <c:v>3772219.1266861856</c:v>
                </c:pt>
                <c:pt idx="91">
                  <c:v>3679536.5097515285</c:v>
                </c:pt>
                <c:pt idx="92">
                  <c:v>3589097.0325099528</c:v>
                </c:pt>
                <c:pt idx="93">
                  <c:v>3500847.0312215686</c:v>
                </c:pt>
                <c:pt idx="94">
                  <c:v>3414734.1143039763</c:v>
                </c:pt>
                <c:pt idx="95">
                  <c:v>3330707.1323944479</c:v>
                </c:pt>
                <c:pt idx="96">
                  <c:v>3248716.1491122246</c:v>
                </c:pt>
                <c:pt idx="97">
                  <c:v>3168712.4125053883</c:v>
                </c:pt>
                <c:pt idx="98">
                  <c:v>3090648.3271655142</c:v>
                </c:pt>
                <c:pt idx="99">
                  <c:v>3014477.4269950688</c:v>
                </c:pt>
                <c:pt idx="100">
                  <c:v>2940154.3486116827</c:v>
                </c:pt>
                <c:pt idx="101">
                  <c:v>2867634.8053758591</c:v>
                </c:pt>
                <c:pt idx="102">
                  <c:v>2796875.5620256066</c:v>
                </c:pt>
                <c:pt idx="103">
                  <c:v>2727834.4099057615</c:v>
                </c:pt>
                <c:pt idx="104">
                  <c:v>2660470.1427770406</c:v>
                </c:pt>
                <c:pt idx="105">
                  <c:v>2594742.5331913829</c:v>
                </c:pt>
                <c:pt idx="106">
                  <c:v>2530612.3094210923</c:v>
                </c:pt>
                <c:pt idx="107">
                  <c:v>2468041.1329279393</c:v>
                </c:pt>
                <c:pt idx="108">
                  <c:v>2406991.5763602853</c:v>
                </c:pt>
                <c:pt idx="109">
                  <c:v>2347427.1020658016</c:v>
                </c:pt>
                <c:pt idx="110">
                  <c:v>2289312.0411075205</c:v>
                </c:pt>
                <c:pt idx="111">
                  <c:v>2232611.5727718025</c:v>
                </c:pt>
                <c:pt idx="112">
                  <c:v>2177291.7045565099</c:v>
                </c:pt>
                <c:pt idx="113">
                  <c:v>2123319.252628237</c:v>
                </c:pt>
                <c:pt idx="114">
                  <c:v>2070661.8227381557</c:v>
                </c:pt>
                <c:pt idx="115">
                  <c:v>2019287.7915843278</c:v>
                </c:pt>
                <c:pt idx="116">
                  <c:v>1969166.2886124551</c:v>
                </c:pt>
                <c:pt idx="117">
                  <c:v>1920267.1782421172</c:v>
                </c:pt>
                <c:pt idx="118">
                  <c:v>1872561.0425109863</c:v>
                </c:pt>
                <c:pt idx="119">
                  <c:v>1826019.164125517</c:v>
                </c:pt>
                <c:pt idx="120">
                  <c:v>1780613.5099094957</c:v>
                </c:pt>
                <c:pt idx="121">
                  <c:v>1736316.7146411911</c:v>
                </c:pt>
                <c:pt idx="122">
                  <c:v>1693102.0652695596</c:v>
                </c:pt>
                <c:pt idx="123">
                  <c:v>1650943.4855010584</c:v>
                </c:pt>
                <c:pt idx="124">
                  <c:v>1609815.5207481086</c:v>
                </c:pt>
                <c:pt idx="125">
                  <c:v>1569693.3234312758</c:v>
                </c:pt>
                <c:pt idx="126">
                  <c:v>1530552.638626121</c:v>
                </c:pt>
                <c:pt idx="127">
                  <c:v>1492369.7900477052</c:v>
                </c:pt>
                <c:pt idx="128">
                  <c:v>1455121.6663635001</c:v>
                </c:pt>
                <c:pt idx="129">
                  <c:v>1418785.7078286037</c:v>
                </c:pt>
                <c:pt idx="130">
                  <c:v>1383339.8932344243</c:v>
                </c:pt>
                <c:pt idx="131">
                  <c:v>1348762.7271642461</c:v>
                </c:pt>
                <c:pt idx="132">
                  <c:v>1315033.2275482267</c:v>
                </c:pt>
                <c:pt idx="133">
                  <c:v>1282130.9135108441</c:v>
                </c:pt>
                <c:pt idx="134">
                  <c:v>1250035.793504253</c:v>
                </c:pt>
                <c:pt idx="135">
                  <c:v>1218728.3537202552</c:v>
                </c:pt>
                <c:pt idx="136">
                  <c:v>1188189.5467749462</c:v>
                </c:pt>
                <c:pt idx="137">
                  <c:v>1158400.7806595191</c:v>
                </c:pt>
                <c:pt idx="138">
                  <c:v>1129343.9079507738</c:v>
                </c:pt>
                <c:pt idx="139">
                  <c:v>1101001.2152756527</c:v>
                </c:pt>
                <c:pt idx="140">
                  <c:v>1073355.4130231738</c:v>
                </c:pt>
                <c:pt idx="141">
                  <c:v>1046389.6252991781</c:v>
                </c:pt>
                <c:pt idx="142">
                  <c:v>1020087.3801167011</c:v>
                </c:pt>
                <c:pt idx="143">
                  <c:v>994432.59981775284</c:v>
                </c:pt>
                <c:pt idx="144">
                  <c:v>969409.59172036499</c:v>
                </c:pt>
                <c:pt idx="145">
                  <c:v>945003.03898578882</c:v>
                </c:pt>
                <c:pt idx="146">
                  <c:v>921197.99170088023</c:v>
                </c:pt>
                <c:pt idx="147">
                  <c:v>897979.85817039758</c:v>
                </c:pt>
                <c:pt idx="148">
                  <c:v>875334.3964144513</c:v>
                </c:pt>
                <c:pt idx="149">
                  <c:v>853247.7058660835</c:v>
                </c:pt>
                <c:pt idx="150">
                  <c:v>831706.21926483884</c:v>
                </c:pt>
                <c:pt idx="151">
                  <c:v>810696.6947408542</c:v>
                </c:pt>
                <c:pt idx="152">
                  <c:v>790206.20808586851</c:v>
                </c:pt>
                <c:pt idx="153">
                  <c:v>770222.14520629868</c:v>
                </c:pt>
                <c:pt idx="154">
                  <c:v>750732.19475423545</c:v>
                </c:pt>
                <c:pt idx="155">
                  <c:v>731724.34093213826</c:v>
                </c:pt>
                <c:pt idx="156">
                  <c:v>713186.85646726191</c:v>
                </c:pt>
                <c:pt idx="157">
                  <c:v>695108.29575183615</c:v>
                </c:pt>
                <c:pt idx="158">
                  <c:v>677477.48814482987</c:v>
                </c:pt>
                <c:pt idx="159">
                  <c:v>660283.5314321667</c:v>
                </c:pt>
                <c:pt idx="160">
                  <c:v>643515.78544071689</c:v>
                </c:pt>
                <c:pt idx="161">
                  <c:v>627163.8658034727</c:v>
                </c:pt>
                <c:pt idx="162">
                  <c:v>611217.63787157834</c:v>
                </c:pt>
                <c:pt idx="163">
                  <c:v>595667.21077027544</c:v>
                </c:pt>
                <c:pt idx="164">
                  <c:v>580502.93159501255</c:v>
                </c:pt>
                <c:pt idx="165">
                  <c:v>565715.3797448352</c:v>
                </c:pt>
                <c:pt idx="166">
                  <c:v>551295.3613893576</c:v>
                </c:pt>
                <c:pt idx="167">
                  <c:v>537233.90406661481</c:v>
                </c:pt>
                <c:pt idx="168">
                  <c:v>523522.25140852481</c:v>
                </c:pt>
                <c:pt idx="169">
                  <c:v>510151.85799091682</c:v>
                </c:pt>
                <c:pt idx="170">
                  <c:v>497114.38430532441</c:v>
                </c:pt>
                <c:pt idx="171">
                  <c:v>484401.69184962288</c:v>
                </c:pt>
                <c:pt idx="172">
                  <c:v>472005.83833470196</c:v>
                </c:pt>
                <c:pt idx="173">
                  <c:v>459919.07300454378</c:v>
                </c:pt>
                <c:pt idx="174">
                  <c:v>448133.83206690103</c:v>
                </c:pt>
                <c:pt idx="175">
                  <c:v>436642.73423213325</c:v>
                </c:pt>
                <c:pt idx="176">
                  <c:v>425438.57635744661</c:v>
                </c:pt>
                <c:pt idx="177">
                  <c:v>414514.32919438928</c:v>
                </c:pt>
                <c:pt idx="178">
                  <c:v>403863.13323683105</c:v>
                </c:pt>
                <c:pt idx="179">
                  <c:v>393478.29466720298</c:v>
                </c:pt>
                <c:pt idx="180">
                  <c:v>383353.28139889054</c:v>
                </c:pt>
                <c:pt idx="181">
                  <c:v>373481.71921204962</c:v>
                </c:pt>
                <c:pt idx="182">
                  <c:v>363857.38798124716</c:v>
                </c:pt>
                <c:pt idx="183">
                  <c:v>354474.21799210645</c:v>
                </c:pt>
                <c:pt idx="184">
                  <c:v>345326.28634552471</c:v>
                </c:pt>
                <c:pt idx="185">
                  <c:v>336407.81344690174</c:v>
                </c:pt>
                <c:pt idx="186">
                  <c:v>327713.15957858227</c:v>
                </c:pt>
                <c:pt idx="187">
                  <c:v>319236.82155360654</c:v>
                </c:pt>
                <c:pt idx="188">
                  <c:v>310973.42944873311</c:v>
                </c:pt>
                <c:pt idx="189">
                  <c:v>302917.74341492914</c:v>
                </c:pt>
                <c:pt idx="190">
                  <c:v>295064.6505634822</c:v>
                </c:pt>
                <c:pt idx="191">
                  <c:v>287409.16192606837</c:v>
                </c:pt>
                <c:pt idx="192">
                  <c:v>279946.40948673151</c:v>
                </c:pt>
                <c:pt idx="193">
                  <c:v>272671.64328453504</c:v>
                </c:pt>
                <c:pt idx="194">
                  <c:v>265580.22858473472</c:v>
                </c:pt>
                <c:pt idx="195">
                  <c:v>258667.64311731234</c:v>
                </c:pt>
                <c:pt idx="196">
                  <c:v>251929.47438087314</c:v>
                </c:pt>
                <c:pt idx="197">
                  <c:v>245361.41701068729</c:v>
                </c:pt>
                <c:pt idx="198">
                  <c:v>238959.27020921186</c:v>
                </c:pt>
                <c:pt idx="199">
                  <c:v>232718.93523759488</c:v>
                </c:pt>
                <c:pt idx="200">
                  <c:v>226636.41296683531</c:v>
                </c:pt>
                <c:pt idx="201">
                  <c:v>220707.80148711428</c:v>
                </c:pt>
                <c:pt idx="202">
                  <c:v>214929.29377391748</c:v>
                </c:pt>
                <c:pt idx="203">
                  <c:v>209297.17540967464</c:v>
                </c:pt>
                <c:pt idx="204">
                  <c:v>203807.82235955354</c:v>
                </c:pt>
                <c:pt idx="205">
                  <c:v>198457.69880012982</c:v>
                </c:pt>
                <c:pt idx="206">
                  <c:v>193243.35499972291</c:v>
                </c:pt>
                <c:pt idx="207">
                  <c:v>188161.42524916213</c:v>
                </c:pt>
                <c:pt idx="208">
                  <c:v>183208.6258417489</c:v>
                </c:pt>
                <c:pt idx="209">
                  <c:v>178381.75310133863</c:v>
                </c:pt>
                <c:pt idx="210">
                  <c:v>173677.68145735282</c:v>
                </c:pt>
                <c:pt idx="211">
                  <c:v>169093.36156556662</c:v>
                </c:pt>
                <c:pt idx="212">
                  <c:v>164625.81847373676</c:v>
                </c:pt>
                <c:pt idx="213">
                  <c:v>160272.14983083867</c:v>
                </c:pt>
                <c:pt idx="214">
                  <c:v>156029.52413902525</c:v>
                </c:pt>
                <c:pt idx="215">
                  <c:v>151895.17904716264</c:v>
                </c:pt>
                <c:pt idx="216">
                  <c:v>147866.41968513094</c:v>
                </c:pt>
                <c:pt idx="217">
                  <c:v>143940.61703772936</c:v>
                </c:pt>
                <c:pt idx="218">
                  <c:v>140115.20635743625</c:v>
                </c:pt>
                <c:pt idx="219">
                  <c:v>136387.68561494723</c:v>
                </c:pt>
                <c:pt idx="220">
                  <c:v>132755.61398672778</c:v>
                </c:pt>
                <c:pt idx="221">
                  <c:v>129216.61037860438</c:v>
                </c:pt>
                <c:pt idx="222">
                  <c:v>125768.35198460799</c:v>
                </c:pt>
                <c:pt idx="223">
                  <c:v>122408.57288021734</c:v>
                </c:pt>
                <c:pt idx="224">
                  <c:v>119135.0626491541</c:v>
                </c:pt>
                <c:pt idx="225">
                  <c:v>115945.66504299268</c:v>
                </c:pt>
                <c:pt idx="226">
                  <c:v>112838.27667276608</c:v>
                </c:pt>
                <c:pt idx="227">
                  <c:v>109810.84573184373</c:v>
                </c:pt>
                <c:pt idx="228">
                  <c:v>106861.37074928312</c:v>
                </c:pt>
                <c:pt idx="229">
                  <c:v>103987.89937301725</c:v>
                </c:pt>
                <c:pt idx="230">
                  <c:v>101188.52718210034</c:v>
                </c:pt>
                <c:pt idx="231">
                  <c:v>98461.396527341567</c:v>
                </c:pt>
                <c:pt idx="232">
                  <c:v>95804.695399693679</c:v>
                </c:pt>
                <c:pt idx="233">
                  <c:v>93216.656325673684</c:v>
                </c:pt>
                <c:pt idx="234">
                  <c:v>90695.555289233569</c:v>
                </c:pt>
                <c:pt idx="235">
                  <c:v>88239.710679411422</c:v>
                </c:pt>
                <c:pt idx="236">
                  <c:v>85847.482263169251</c:v>
                </c:pt>
                <c:pt idx="237">
                  <c:v>83517.270182840526</c:v>
                </c:pt>
                <c:pt idx="238">
                  <c:v>81247.513977562543</c:v>
                </c:pt>
                <c:pt idx="239">
                  <c:v>79036.691628148314</c:v>
                </c:pt>
                <c:pt idx="240">
                  <c:v>76883.318624840118</c:v>
                </c:pt>
                <c:pt idx="241">
                  <c:v>74785.947057417594</c:v>
                </c:pt>
                <c:pt idx="242">
                  <c:v>72743.164727081545</c:v>
                </c:pt>
                <c:pt idx="243">
                  <c:v>70753.594279642683</c:v>
                </c:pt>
                <c:pt idx="244">
                  <c:v>68815.892359515186</c:v>
                </c:pt>
                <c:pt idx="245">
                  <c:v>66928.748783950228</c:v>
                </c:pt>
                <c:pt idx="246">
                  <c:v>65090.885737142991</c:v>
                </c:pt>
                <c:pt idx="247">
                  <c:v>63301.056983604562</c:v>
                </c:pt>
                <c:pt idx="248">
                  <c:v>61558.047100483207</c:v>
                </c:pt>
                <c:pt idx="249">
                  <c:v>59860.670728261815</c:v>
                </c:pt>
                <c:pt idx="250">
                  <c:v>58207.771839476423</c:v>
                </c:pt>
                <c:pt idx="251">
                  <c:v>56598.223024986684</c:v>
                </c:pt>
                <c:pt idx="252">
                  <c:v>55030.924797391519</c:v>
                </c:pt>
                <c:pt idx="253">
                  <c:v>53504.804911195766</c:v>
                </c:pt>
                <c:pt idx="254">
                  <c:v>52018.81769929477</c:v>
                </c:pt>
                <c:pt idx="255">
                  <c:v>50571.943425441394</c:v>
                </c:pt>
                <c:pt idx="256">
                  <c:v>49163.187652244465</c:v>
                </c:pt>
                <c:pt idx="257">
                  <c:v>47791.580624410883</c:v>
                </c:pt>
                <c:pt idx="258">
                  <c:v>46456.176666792249</c:v>
                </c:pt>
                <c:pt idx="259">
                  <c:v>45156.053596938262</c:v>
                </c:pt>
                <c:pt idx="260">
                  <c:v>43890.312151785241</c:v>
                </c:pt>
                <c:pt idx="261">
                  <c:v>42658.07542814035</c:v>
                </c:pt>
                <c:pt idx="262">
                  <c:v>41458.488336657872</c:v>
                </c:pt>
                <c:pt idx="263">
                  <c:v>40290.717068949714</c:v>
                </c:pt>
                <c:pt idx="264">
                  <c:v>39153.948577551404</c:v>
                </c:pt>
                <c:pt idx="265">
                  <c:v>38047.390068419976</c:v>
                </c:pt>
                <c:pt idx="266">
                  <c:v>36970.268505650572</c:v>
                </c:pt>
                <c:pt idx="267">
                  <c:v>35921.83012817218</c:v>
                </c:pt>
                <c:pt idx="268">
                  <c:v>34901.339978055796</c:v>
                </c:pt>
                <c:pt idx="269">
                  <c:v>33908.081440244918</c:v>
                </c:pt>
                <c:pt idx="270">
                  <c:v>32941.355793365859</c:v>
                </c:pt>
                <c:pt idx="271">
                  <c:v>32000.481771403225</c:v>
                </c:pt>
                <c:pt idx="272">
                  <c:v>31084.795135936467</c:v>
                </c:pt>
                <c:pt idx="273">
                  <c:v>30193.648258733796</c:v>
                </c:pt>
                <c:pt idx="274">
                  <c:v>29326.409714411362</c:v>
                </c:pt>
                <c:pt idx="275">
                  <c:v>28482.463882944896</c:v>
                </c:pt>
                <c:pt idx="276">
                  <c:v>27661.210561795626</c:v>
                </c:pt>
                <c:pt idx="277">
                  <c:v>26862.064587397617</c:v>
                </c:pt>
                <c:pt idx="278">
                  <c:v>26084.455465829698</c:v>
                </c:pt>
                <c:pt idx="279">
                  <c:v>25327.82701238303</c:v>
                </c:pt>
                <c:pt idx="280">
                  <c:v>24591.636999896728</c:v>
                </c:pt>
                <c:pt idx="281">
                  <c:v>23875.356815566891</c:v>
                </c:pt>
                <c:pt idx="282">
                  <c:v>23178.471126091899</c:v>
                </c:pt>
                <c:pt idx="283">
                  <c:v>22500.477550919284</c:v>
                </c:pt>
                <c:pt idx="284">
                  <c:v>21840.886343407677</c:v>
                </c:pt>
                <c:pt idx="285">
                  <c:v>21199.220079719671</c:v>
                </c:pt>
                <c:pt idx="286">
                  <c:v>20575.013355256291</c:v>
                </c:pt>
                <c:pt idx="287">
                  <c:v>19967.812488457537</c:v>
                </c:pt>
                <c:pt idx="288">
                  <c:v>19377.175231772475</c:v>
                </c:pt>
                <c:pt idx="289">
                  <c:v>18802.670489666285</c:v>
                </c:pt>
                <c:pt idx="290">
                  <c:v>18243.878043448552</c:v>
                </c:pt>
                <c:pt idx="291">
                  <c:v>17700.388282803528</c:v>
                </c:pt>
                <c:pt idx="292">
                  <c:v>17171.801943820727</c:v>
                </c:pt>
                <c:pt idx="293">
                  <c:v>16657.729853408178</c:v>
                </c:pt>
                <c:pt idx="294">
                  <c:v>16157.792679903854</c:v>
                </c:pt>
                <c:pt idx="295">
                  <c:v>15671.620689754665</c:v>
                </c:pt>
                <c:pt idx="296">
                  <c:v>15198.853510115121</c:v>
                </c:pt>
                <c:pt idx="297">
                  <c:v>14739.139897213376</c:v>
                </c:pt>
                <c:pt idx="298">
                  <c:v>14292.137510363013</c:v>
                </c:pt>
                <c:pt idx="299">
                  <c:v>13857.512691464159</c:v>
                </c:pt>
                <c:pt idx="300">
                  <c:v>13434.940249883162</c:v>
                </c:pt>
                <c:pt idx="301">
                  <c:v>13024.103252568282</c:v>
                </c:pt>
                <c:pt idx="302">
                  <c:v>12624.692819273565</c:v>
                </c:pt>
                <c:pt idx="303">
                  <c:v>12236.407922786195</c:v>
                </c:pt>
                <c:pt idx="304">
                  <c:v>11858.95519400714</c:v>
                </c:pt>
                <c:pt idx="305">
                  <c:v>11492.048731801216</c:v>
                </c:pt>
                <c:pt idx="306">
                  <c:v>11135.409917477926</c:v>
                </c:pt>
                <c:pt idx="307">
                  <c:v>10788.767233794933</c:v>
                </c:pt>
                <c:pt idx="308">
                  <c:v>10451.856088397617</c:v>
                </c:pt>
                <c:pt idx="309">
                  <c:v>10124.418641544355</c:v>
                </c:pt>
                <c:pt idx="310">
                  <c:v>9806.2036380689533</c:v>
                </c:pt>
                <c:pt idx="311">
                  <c:v>9496.9662434204074</c:v>
                </c:pt>
                <c:pt idx="312">
                  <c:v>9196.4678837363899</c:v>
                </c:pt>
                <c:pt idx="313">
                  <c:v>8904.4760898101958</c:v>
                </c:pt>
                <c:pt idx="314">
                  <c:v>8620.7643448809686</c:v>
                </c:pt>
                <c:pt idx="315">
                  <c:v>8345.1119361503515</c:v>
                </c:pt>
                <c:pt idx="316">
                  <c:v>8077.3038099278638</c:v>
                </c:pt>
                <c:pt idx="317">
                  <c:v>7817.1304303304933</c:v>
                </c:pt>
                <c:pt idx="318">
                  <c:v>7564.3876414360711</c:v>
                </c:pt>
                <c:pt idx="319">
                  <c:v>7318.8765328265436</c:v>
                </c:pt>
                <c:pt idx="320">
                  <c:v>7080.4033084077528</c:v>
                </c:pt>
                <c:pt idx="321">
                  <c:v>6848.7791584687657</c:v>
                </c:pt>
                <c:pt idx="322">
                  <c:v>6623.8201348609873</c:v>
                </c:pt>
                <c:pt idx="323">
                  <c:v>6405.347029254568</c:v>
                </c:pt>
                <c:pt idx="324">
                  <c:v>6193.1852543711429</c:v>
                </c:pt>
                <c:pt idx="325">
                  <c:v>5987.1647281457117</c:v>
                </c:pt>
                <c:pt idx="326">
                  <c:v>5787.119760723348</c:v>
                </c:pt>
                <c:pt idx="327">
                  <c:v>5592.8889442406798</c:v>
                </c:pt>
                <c:pt idx="328">
                  <c:v>5404.3150453143171</c:v>
                </c:pt>
                <c:pt idx="329">
                  <c:v>5221.2449001735513</c:v>
                </c:pt>
                <c:pt idx="330">
                  <c:v>5043.5293123746087</c:v>
                </c:pt>
                <c:pt idx="331">
                  <c:v>4871.0229530318029</c:v>
                </c:pt>
                <c:pt idx="332">
                  <c:v>4703.5842635046283</c:v>
                </c:pt>
                <c:pt idx="333">
                  <c:v>4541.0753604843485</c:v>
                </c:pt>
                <c:pt idx="334">
                  <c:v>4383.3619434170541</c:v>
                </c:pt>
                <c:pt idx="335">
                  <c:v>4230.3132042118814</c:v>
                </c:pt>
                <c:pt idx="336">
                  <c:v>4081.8017391726535</c:v>
                </c:pt>
                <c:pt idx="337">
                  <c:v>3937.7034631051283</c:v>
                </c:pt>
                <c:pt idx="338">
                  <c:v>3797.8975255449259</c:v>
                </c:pt>
                <c:pt idx="339">
                  <c:v>3662.2662290500884</c:v>
                </c:pt>
                <c:pt idx="340">
                  <c:v>3530.6949495166846</c:v>
                </c:pt>
                <c:pt idx="341">
                  <c:v>3403.0720584609153</c:v>
                </c:pt>
                <c:pt idx="342">
                  <c:v>3279.2888472248014</c:v>
                </c:pt>
                <c:pt idx="343">
                  <c:v>3159.2394530523234</c:v>
                </c:pt>
                <c:pt idx="344">
                  <c:v>3042.8207870014376</c:v>
                </c:pt>
                <c:pt idx="345">
                  <c:v>2929.9324636337442</c:v>
                </c:pt>
                <c:pt idx="346">
                  <c:v>2820.476732450923</c:v>
                </c:pt>
                <c:pt idx="347">
                  <c:v>2714.3584110265438</c:v>
                </c:pt>
                <c:pt idx="348">
                  <c:v>2611.4848197957726</c:v>
                </c:pt>
                <c:pt idx="349">
                  <c:v>2511.7657184640339</c:v>
                </c:pt>
                <c:pt idx="350">
                  <c:v>2415.113243991218</c:v>
                </c:pt>
                <c:pt idx="351">
                  <c:v>2321.4418501165019</c:v>
                </c:pt>
                <c:pt idx="352">
                  <c:v>2230.6682483829045</c:v>
                </c:pt>
                <c:pt idx="353">
                  <c:v>2142.7113506288679</c:v>
                </c:pt>
                <c:pt idx="354">
                  <c:v>2057.4922129087263</c:v>
                </c:pt>
                <c:pt idx="355">
                  <c:v>1974.9339808062996</c:v>
                </c:pt>
                <c:pt idx="356">
                  <c:v>1894.961836110132</c:v>
                </c:pt>
                <c:pt idx="357">
                  <c:v>1817.5029448145156</c:v>
                </c:pt>
                <c:pt idx="358">
                  <c:v>1742.4864064178319</c:v>
                </c:pt>
                <c:pt idx="359">
                  <c:v>1669.8432044787901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C-3947-BD24-B4BAABB90376}"/>
            </c:ext>
          </c:extLst>
        </c:ser>
        <c:ser>
          <c:idx val="1"/>
          <c:order val="1"/>
          <c:tx>
            <c:strRef>
              <c:f>'PSA 400'!$F$1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400'!$F$2:$F$361</c:f>
              <c:numCache>
                <c:formatCode>"$"#,##0</c:formatCode>
                <c:ptCount val="360"/>
                <c:pt idx="0">
                  <c:v>501478.38618779182</c:v>
                </c:pt>
                <c:pt idx="1">
                  <c:v>1004275.6374379396</c:v>
                </c:pt>
                <c:pt idx="2">
                  <c:v>1507147.9728103876</c:v>
                </c:pt>
                <c:pt idx="3">
                  <c:v>2008835.6738411188</c:v>
                </c:pt>
                <c:pt idx="4">
                  <c:v>2508067.1784207821</c:v>
                </c:pt>
                <c:pt idx="5">
                  <c:v>3003563.3034057617</c:v>
                </c:pt>
                <c:pt idx="6">
                  <c:v>3494041.5794695616</c:v>
                </c:pt>
                <c:pt idx="7">
                  <c:v>3978220.6807011366</c:v>
                </c:pt>
                <c:pt idx="8">
                  <c:v>4454824.9304791689</c:v>
                </c:pt>
                <c:pt idx="9">
                  <c:v>4922588.8642832041</c:v>
                </c:pt>
                <c:pt idx="10">
                  <c:v>5380261.8293101788</c:v>
                </c:pt>
                <c:pt idx="11">
                  <c:v>5826612.6000653505</c:v>
                </c:pt>
                <c:pt idx="12">
                  <c:v>6260433.988512516</c:v>
                </c:pt>
                <c:pt idx="13">
                  <c:v>6680547.4268798828</c:v>
                </c:pt>
                <c:pt idx="14">
                  <c:v>7085807.5008541346</c:v>
                </c:pt>
                <c:pt idx="15">
                  <c:v>7475106.4106603861</c:v>
                </c:pt>
                <c:pt idx="16">
                  <c:v>7847378.3374032974</c:v>
                </c:pt>
                <c:pt idx="17">
                  <c:v>8201603.6920717955</c:v>
                </c:pt>
                <c:pt idx="18">
                  <c:v>8536813.2247599363</c:v>
                </c:pt>
                <c:pt idx="19">
                  <c:v>8852091.9719582796</c:v>
                </c:pt>
                <c:pt idx="20">
                  <c:v>9146583.0202047825</c:v>
                </c:pt>
                <c:pt idx="21">
                  <c:v>9419491.0649645329</c:v>
                </c:pt>
                <c:pt idx="22">
                  <c:v>9670085.7443271875</c:v>
                </c:pt>
                <c:pt idx="23">
                  <c:v>9897704.7279880047</c:v>
                </c:pt>
                <c:pt idx="24">
                  <c:v>10101756.542963505</c:v>
                </c:pt>
                <c:pt idx="25">
                  <c:v>10281723.118647575</c:v>
                </c:pt>
                <c:pt idx="26">
                  <c:v>10437162.03508544</c:v>
                </c:pt>
                <c:pt idx="27">
                  <c:v>10567708.459726572</c:v>
                </c:pt>
                <c:pt idx="28">
                  <c:v>10673076.759460926</c:v>
                </c:pt>
                <c:pt idx="29">
                  <c:v>10753061.776348829</c:v>
                </c:pt>
                <c:pt idx="30">
                  <c:v>10380674.603629589</c:v>
                </c:pt>
                <c:pt idx="31">
                  <c:v>10017827.870206237</c:v>
                </c:pt>
                <c:pt idx="32">
                  <c:v>9664292.4199213982</c:v>
                </c:pt>
                <c:pt idx="33">
                  <c:v>9319844.4968944788</c:v>
                </c:pt>
                <c:pt idx="34">
                  <c:v>8984265.6193106174</c:v>
                </c:pt>
                <c:pt idx="35">
                  <c:v>8657342.4561448097</c:v>
                </c:pt>
                <c:pt idx="36">
                  <c:v>8338866.7067505121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9C-3947-BD24-B4BAABB90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1159072"/>
        <c:axId val="187156063"/>
      </c:barChart>
      <c:catAx>
        <c:axId val="1801159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6063"/>
        <c:crosses val="autoZero"/>
        <c:auto val="1"/>
        <c:lblAlgn val="ctr"/>
        <c:lblOffset val="100"/>
        <c:noMultiLvlLbl val="0"/>
      </c:catAx>
      <c:valAx>
        <c:axId val="18715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5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</a:t>
            </a:r>
            <a:r>
              <a:rPr lang="en-US" baseline="0"/>
              <a:t> 450</a:t>
            </a:r>
          </a:p>
        </c:rich>
      </c:tx>
      <c:layout>
        <c:manualLayout>
          <c:xMode val="edge"/>
          <c:yMode val="edge"/>
          <c:x val="0.4261596675415573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'PSA 450'!$E$1</c:f>
              <c:strCache>
                <c:ptCount val="1"/>
                <c:pt idx="0">
                  <c:v>PAC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450'!$E$2:$E$361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6146568.7630993128</c:v>
                </c:pt>
                <c:pt idx="31">
                  <c:v>6110944.6557356119</c:v>
                </c:pt>
                <c:pt idx="32">
                  <c:v>6075513.5879820585</c:v>
                </c:pt>
                <c:pt idx="33">
                  <c:v>16444198.730942369</c:v>
                </c:pt>
                <c:pt idx="34">
                  <c:v>15992967.345786572</c:v>
                </c:pt>
                <c:pt idx="35">
                  <c:v>15554010.580155015</c:v>
                </c:pt>
                <c:pt idx="36">
                  <c:v>15126996.885468662</c:v>
                </c:pt>
                <c:pt idx="37">
                  <c:v>14711603.616554141</c:v>
                </c:pt>
                <c:pt idx="38">
                  <c:v>14307516.793709993</c:v>
                </c:pt>
                <c:pt idx="39">
                  <c:v>13914430.871107042</c:v>
                </c:pt>
                <c:pt idx="40">
                  <c:v>13532048.511351705</c:v>
                </c:pt>
                <c:pt idx="41">
                  <c:v>13160080.366051316</c:v>
                </c:pt>
                <c:pt idx="42">
                  <c:v>12798244.862220824</c:v>
                </c:pt>
                <c:pt idx="43">
                  <c:v>12446267.9943766</c:v>
                </c:pt>
                <c:pt idx="44">
                  <c:v>12103883.122165859</c:v>
                </c:pt>
                <c:pt idx="45">
                  <c:v>11770830.7733863</c:v>
                </c:pt>
                <c:pt idx="46">
                  <c:v>11446858.452250183</c:v>
                </c:pt>
                <c:pt idx="47">
                  <c:v>11131720.45275712</c:v>
                </c:pt>
                <c:pt idx="48">
                  <c:v>10825177.677036583</c:v>
                </c:pt>
                <c:pt idx="49">
                  <c:v>10526997.458530724</c:v>
                </c:pt>
                <c:pt idx="50">
                  <c:v>10236953.389888883</c:v>
                </c:pt>
                <c:pt idx="51">
                  <c:v>9954825.1554451585</c:v>
                </c:pt>
                <c:pt idx="52">
                  <c:v>9680398.3681645393</c:v>
                </c:pt>
                <c:pt idx="53">
                  <c:v>9413464.4109297991</c:v>
                </c:pt>
                <c:pt idx="54">
                  <c:v>9153820.282063067</c:v>
                </c:pt>
                <c:pt idx="55">
                  <c:v>8901268.4449614882</c:v>
                </c:pt>
                <c:pt idx="56">
                  <c:v>8655616.6817445159</c:v>
                </c:pt>
                <c:pt idx="57">
                  <c:v>8416677.9508011341</c:v>
                </c:pt>
                <c:pt idx="58">
                  <c:v>8184270.2481364608</c:v>
                </c:pt>
                <c:pt idx="59">
                  <c:v>7958216.472415626</c:v>
                </c:pt>
                <c:pt idx="60">
                  <c:v>7738344.2936073542</c:v>
                </c:pt>
                <c:pt idx="61">
                  <c:v>7524486.0251302123</c:v>
                </c:pt>
                <c:pt idx="62">
                  <c:v>7316478.4994103909</c:v>
                </c:pt>
                <c:pt idx="63">
                  <c:v>7114162.9467592835</c:v>
                </c:pt>
                <c:pt idx="64">
                  <c:v>6917384.8774819374</c:v>
                </c:pt>
                <c:pt idx="65">
                  <c:v>6725993.9671322703</c:v>
                </c:pt>
                <c:pt idx="66">
                  <c:v>6539843.9448298216</c:v>
                </c:pt>
                <c:pt idx="67">
                  <c:v>6358792.4845581055</c:v>
                </c:pt>
                <c:pt idx="68">
                  <c:v>6182701.09936288</c:v>
                </c:pt>
                <c:pt idx="69">
                  <c:v>6011435.0383771062</c:v>
                </c:pt>
                <c:pt idx="70">
                  <c:v>5844863.1865927875</c:v>
                </c:pt>
                <c:pt idx="71">
                  <c:v>5682857.9673108459</c:v>
                </c:pt>
                <c:pt idx="72">
                  <c:v>5525295.2471948564</c:v>
                </c:pt>
                <c:pt idx="73">
                  <c:v>5372054.2438611388</c:v>
                </c:pt>
                <c:pt idx="74">
                  <c:v>5223017.4359367192</c:v>
                </c:pt>
                <c:pt idx="75">
                  <c:v>5078070.4755200148</c:v>
                </c:pt>
                <c:pt idx="76">
                  <c:v>4937102.1029803455</c:v>
                </c:pt>
                <c:pt idx="77">
                  <c:v>4800004.0640333891</c:v>
                </c:pt>
                <c:pt idx="78">
                  <c:v>4666671.0290333629</c:v>
                </c:pt>
                <c:pt idx="79">
                  <c:v>4537000.5144211948</c:v>
                </c:pt>
                <c:pt idx="80">
                  <c:v>4410892.8062727451</c:v>
                </c:pt>
                <c:pt idx="81">
                  <c:v>4288250.8858904541</c:v>
                </c:pt>
                <c:pt idx="82">
                  <c:v>4168980.3573842645</c:v>
                </c:pt>
                <c:pt idx="83">
                  <c:v>4052989.3771885335</c:v>
                </c:pt>
                <c:pt idx="84">
                  <c:v>3940188.5854641795</c:v>
                </c:pt>
                <c:pt idx="85">
                  <c:v>3830491.0393347442</c:v>
                </c:pt>
                <c:pt idx="86">
                  <c:v>3723812.1479085982</c:v>
                </c:pt>
                <c:pt idx="87">
                  <c:v>3620069.6090386957</c:v>
                </c:pt>
                <c:pt idx="88">
                  <c:v>3519183.3477747291</c:v>
                </c:pt>
                <c:pt idx="89">
                  <c:v>3421075.4564615935</c:v>
                </c:pt>
                <c:pt idx="90">
                  <c:v>3325670.1364409328</c:v>
                </c:pt>
                <c:pt idx="91">
                  <c:v>3232893.6413127184</c:v>
                </c:pt>
                <c:pt idx="92">
                  <c:v>3142674.2217154205</c:v>
                </c:pt>
                <c:pt idx="93">
                  <c:v>3054942.0715844035</c:v>
                </c:pt>
                <c:pt idx="94">
                  <c:v>2969629.2758488506</c:v>
                </c:pt>
                <c:pt idx="95">
                  <c:v>2886669.7595294565</c:v>
                </c:pt>
                <c:pt idx="96">
                  <c:v>2805999.2381985337</c:v>
                </c:pt>
                <c:pt idx="97">
                  <c:v>2727555.1697673202</c:v>
                </c:pt>
                <c:pt idx="98">
                  <c:v>2651276.707564503</c:v>
                </c:pt>
                <c:pt idx="99">
                  <c:v>2577104.6546716988</c:v>
                </c:pt>
                <c:pt idx="100">
                  <c:v>2504981.4194818735</c:v>
                </c:pt>
                <c:pt idx="101">
                  <c:v>2434850.9724493176</c:v>
                </c:pt>
                <c:pt idx="102">
                  <c:v>2366658.8039977401</c:v>
                </c:pt>
                <c:pt idx="103">
                  <c:v>2300351.8835571408</c:v>
                </c:pt>
                <c:pt idx="104">
                  <c:v>2235878.6196981668</c:v>
                </c:pt>
                <c:pt idx="105">
                  <c:v>2173188.8213354647</c:v>
                </c:pt>
                <c:pt idx="106">
                  <c:v>2112233.6599709839</c:v>
                </c:pt>
                <c:pt idx="107">
                  <c:v>2052965.6329498589</c:v>
                </c:pt>
                <c:pt idx="108">
                  <c:v>1995338.5277014822</c:v>
                </c:pt>
                <c:pt idx="109">
                  <c:v>1939307.3869398013</c:v>
                </c:pt>
                <c:pt idx="110">
                  <c:v>1884828.4747970924</c:v>
                </c:pt>
                <c:pt idx="111">
                  <c:v>1831859.2438661978</c:v>
                </c:pt>
                <c:pt idx="112">
                  <c:v>1780358.3031270355</c:v>
                </c:pt>
                <c:pt idx="113">
                  <c:v>1730285.3867339045</c:v>
                </c:pt>
                <c:pt idx="114">
                  <c:v>1681601.3236405253</c:v>
                </c:pt>
                <c:pt idx="115">
                  <c:v>1634268.0080400333</c:v>
                </c:pt>
                <c:pt idx="116">
                  <c:v>1588248.3705990314</c:v>
                </c:pt>
                <c:pt idx="117">
                  <c:v>1543506.3504635096</c:v>
                </c:pt>
                <c:pt idx="118">
                  <c:v>1500006.8680168539</c:v>
                </c:pt>
                <c:pt idx="119">
                  <c:v>1457715.7983690798</c:v>
                </c:pt>
                <c:pt idx="120">
                  <c:v>1416599.9455584809</c:v>
                </c:pt>
                <c:pt idx="121">
                  <c:v>1376627.017446056</c:v>
                </c:pt>
                <c:pt idx="122">
                  <c:v>1337765.6012845486</c:v>
                </c:pt>
                <c:pt idx="123">
                  <c:v>1299985.1399439946</c:v>
                </c:pt>
                <c:pt idx="124">
                  <c:v>1263255.9087760001</c:v>
                </c:pt>
                <c:pt idx="125">
                  <c:v>1227548.9931000918</c:v>
                </c:pt>
                <c:pt idx="126">
                  <c:v>1192836.2662950456</c:v>
                </c:pt>
                <c:pt idx="127">
                  <c:v>1159090.3684795201</c:v>
                </c:pt>
                <c:pt idx="128">
                  <c:v>1126284.6857655272</c:v>
                </c:pt>
                <c:pt idx="129">
                  <c:v>1094393.3300702199</c:v>
                </c:pt>
                <c:pt idx="130">
                  <c:v>1063391.1194704771</c:v>
                </c:pt>
                <c:pt idx="131">
                  <c:v>1033253.5590859875</c:v>
                </c:pt>
                <c:pt idx="132">
                  <c:v>1003956.8224766627</c:v>
                </c:pt>
                <c:pt idx="133">
                  <c:v>975477.73354056105</c:v>
                </c:pt>
                <c:pt idx="134">
                  <c:v>947793.74889914319</c:v>
                </c:pt>
                <c:pt idx="135">
                  <c:v>920882.9407563284</c:v>
                </c:pt>
                <c:pt idx="136">
                  <c:v>894723.98021924868</c:v>
                </c:pt>
                <c:pt idx="137">
                  <c:v>869296.12106797099</c:v>
                </c:pt>
                <c:pt idx="138">
                  <c:v>844579.18396219984</c:v>
                </c:pt>
                <c:pt idx="139">
                  <c:v>820553.54107347503</c:v>
                </c:pt>
                <c:pt idx="140">
                  <c:v>797200.1011309661</c:v>
                </c:pt>
                <c:pt idx="141">
                  <c:v>774500.29487064481</c:v>
                </c:pt>
                <c:pt idx="142">
                  <c:v>752436.06087595224</c:v>
                </c:pt>
                <c:pt idx="143">
                  <c:v>730989.83180040494</c:v>
                </c:pt>
                <c:pt idx="144">
                  <c:v>710144.52096136287</c:v>
                </c:pt>
                <c:pt idx="145">
                  <c:v>689883.50929513574</c:v>
                </c:pt>
                <c:pt idx="146">
                  <c:v>670190.63266389444</c:v>
                </c:pt>
                <c:pt idx="147">
                  <c:v>651050.16950470582</c:v>
                </c:pt>
                <c:pt idx="148">
                  <c:v>632446.82881174237</c:v>
                </c:pt>
                <c:pt idx="149">
                  <c:v>614365.73844251037</c:v>
                </c:pt>
                <c:pt idx="150">
                  <c:v>596792.4337397255</c:v>
                </c:pt>
                <c:pt idx="151">
                  <c:v>579712.84645992517</c:v>
                </c:pt>
                <c:pt idx="152">
                  <c:v>563113.29400101304</c:v>
                </c:pt>
                <c:pt idx="153">
                  <c:v>546980.46892049536</c:v>
                </c:pt>
                <c:pt idx="154">
                  <c:v>531301.42873660102</c:v>
                </c:pt>
                <c:pt idx="155">
                  <c:v>516063.58600478247</c:v>
                </c:pt>
                <c:pt idx="156">
                  <c:v>501254.69866215624</c:v>
                </c:pt>
                <c:pt idx="157">
                  <c:v>486862.86063270457</c:v>
                </c:pt>
                <c:pt idx="158">
                  <c:v>472876.49268615805</c:v>
                </c:pt>
                <c:pt idx="159">
                  <c:v>459284.33354400285</c:v>
                </c:pt>
                <c:pt idx="160">
                  <c:v>446075.43122552149</c:v>
                </c:pt>
                <c:pt idx="161">
                  <c:v>433239.13462794572</c:v>
                </c:pt>
                <c:pt idx="162">
                  <c:v>420765.08533400483</c:v>
                </c:pt>
                <c:pt idx="163">
                  <c:v>408643.20964103006</c:v>
                </c:pt>
                <c:pt idx="164">
                  <c:v>396863.71080548503</c:v>
                </c:pt>
                <c:pt idx="165">
                  <c:v>385417.06149730831</c:v>
                </c:pt>
                <c:pt idx="166">
                  <c:v>374293.99645821191</c:v>
                </c:pt>
                <c:pt idx="167">
                  <c:v>363485.50535864942</c:v>
                </c:pt>
                <c:pt idx="168">
                  <c:v>352982.82584805228</c:v>
                </c:pt>
                <c:pt idx="169">
                  <c:v>342777.43679304607</c:v>
                </c:pt>
                <c:pt idx="170">
                  <c:v>332861.05169871449</c:v>
                </c:pt>
                <c:pt idx="171">
                  <c:v>323225.61230793409</c:v>
                </c:pt>
                <c:pt idx="172">
                  <c:v>313863.28237396665</c:v>
                </c:pt>
                <c:pt idx="173">
                  <c:v>304766.44160171598</c:v>
                </c:pt>
                <c:pt idx="174">
                  <c:v>295927.67975303344</c:v>
                </c:pt>
                <c:pt idx="175">
                  <c:v>287339.79091172852</c:v>
                </c:pt>
                <c:pt idx="176">
                  <c:v>278995.76790386066</c:v>
                </c:pt>
                <c:pt idx="177">
                  <c:v>270888.7968693804</c:v>
                </c:pt>
                <c:pt idx="178">
                  <c:v>263012.2519807294</c:v>
                </c:pt>
                <c:pt idx="179">
                  <c:v>255359.69030466303</c:v>
                </c:pt>
                <c:pt idx="180">
                  <c:v>247924.8468034165</c:v>
                </c:pt>
                <c:pt idx="181">
                  <c:v>240701.62947131228</c:v>
                </c:pt>
                <c:pt idx="182">
                  <c:v>233684.11460340396</c:v>
                </c:pt>
                <c:pt idx="183">
                  <c:v>226866.54219229799</c:v>
                </c:pt>
                <c:pt idx="184">
                  <c:v>220243.31145001203</c:v>
                </c:pt>
                <c:pt idx="185">
                  <c:v>213808.97645127121</c:v>
                </c:pt>
                <c:pt idx="186">
                  <c:v>207558.24189504609</c:v>
                </c:pt>
                <c:pt idx="187">
                  <c:v>201485.95898118429</c:v>
                </c:pt>
                <c:pt idx="188">
                  <c:v>195587.12139895651</c:v>
                </c:pt>
                <c:pt idx="189">
                  <c:v>189856.86142456345</c:v>
                </c:pt>
                <c:pt idx="190">
                  <c:v>184290.44612460397</c:v>
                </c:pt>
                <c:pt idx="191">
                  <c:v>178883.27366274968</c:v>
                </c:pt>
                <c:pt idx="192">
                  <c:v>173630.86970666051</c:v>
                </c:pt>
                <c:pt idx="193">
                  <c:v>168528.88393265847</c:v>
                </c:pt>
                <c:pt idx="194">
                  <c:v>163573.0866253227</c:v>
                </c:pt>
                <c:pt idx="195">
                  <c:v>158759.36536960956</c:v>
                </c:pt>
                <c:pt idx="196">
                  <c:v>154083.72183283325</c:v>
                </c:pt>
                <c:pt idx="197">
                  <c:v>149542.26863424666</c:v>
                </c:pt>
                <c:pt idx="198">
                  <c:v>145131.22629973199</c:v>
                </c:pt>
                <c:pt idx="199">
                  <c:v>140846.92029935401</c:v>
                </c:pt>
                <c:pt idx="200">
                  <c:v>136685.77816554997</c:v>
                </c:pt>
                <c:pt idx="201">
                  <c:v>132644.32668973925</c:v>
                </c:pt>
                <c:pt idx="202">
                  <c:v>128719.18919526041</c:v>
                </c:pt>
                <c:pt idx="203">
                  <c:v>124907.082884565</c:v>
                </c:pt>
                <c:pt idx="204">
                  <c:v>121204.8162586675</c:v>
                </c:pt>
                <c:pt idx="205">
                  <c:v>117609.28660687665</c:v>
                </c:pt>
                <c:pt idx="206">
                  <c:v>114117.47756493092</c:v>
                </c:pt>
                <c:pt idx="207">
                  <c:v>110726.45673969202</c:v>
                </c:pt>
                <c:pt idx="208">
                  <c:v>107433.37339855079</c:v>
                </c:pt>
                <c:pt idx="209">
                  <c:v>104235.4562218613</c:v>
                </c:pt>
                <c:pt idx="210">
                  <c:v>101130.01111665089</c:v>
                </c:pt>
                <c:pt idx="211">
                  <c:v>98114.419089939445</c:v>
                </c:pt>
                <c:pt idx="212">
                  <c:v>95186.134180120192</c:v>
                </c:pt>
                <c:pt idx="213">
                  <c:v>92342.681444737129</c:v>
                </c:pt>
                <c:pt idx="214">
                  <c:v>89581.655003222171</c:v>
                </c:pt>
                <c:pt idx="215">
                  <c:v>86900.716133020818</c:v>
                </c:pt>
                <c:pt idx="216">
                  <c:v>84297.591417740565</c:v>
                </c:pt>
                <c:pt idx="217">
                  <c:v>81770.070945831947</c:v>
                </c:pt>
                <c:pt idx="218">
                  <c:v>79316.006558522116</c:v>
                </c:pt>
                <c:pt idx="219">
                  <c:v>76933.310145560186</c:v>
                </c:pt>
                <c:pt idx="220">
                  <c:v>74619.951987589709</c:v>
                </c:pt>
                <c:pt idx="221">
                  <c:v>72373.959143792745</c:v>
                </c:pt>
                <c:pt idx="222">
                  <c:v>70193.413883629721</c:v>
                </c:pt>
                <c:pt idx="223">
                  <c:v>68076.452161474619</c:v>
                </c:pt>
                <c:pt idx="224">
                  <c:v>66021.262132945238</c:v>
                </c:pt>
                <c:pt idx="225">
                  <c:v>64026.082711849129</c:v>
                </c:pt>
                <c:pt idx="226">
                  <c:v>62089.202166603412</c:v>
                </c:pt>
                <c:pt idx="227">
                  <c:v>60208.956755084218</c:v>
                </c:pt>
                <c:pt idx="228">
                  <c:v>58383.729396829149</c:v>
                </c:pt>
                <c:pt idx="229">
                  <c:v>56611.94838162302</c:v>
                </c:pt>
                <c:pt idx="230">
                  <c:v>54892.08611344127</c:v>
                </c:pt>
                <c:pt idx="231">
                  <c:v>53222.657888799673</c:v>
                </c:pt>
                <c:pt idx="232">
                  <c:v>51602.220708598383</c:v>
                </c:pt>
                <c:pt idx="233">
                  <c:v>50029.372122513829</c:v>
                </c:pt>
                <c:pt idx="234">
                  <c:v>48502.749105083989</c:v>
                </c:pt>
                <c:pt idx="235">
                  <c:v>47021.0269626074</c:v>
                </c:pt>
                <c:pt idx="236">
                  <c:v>45582.918270025169</c:v>
                </c:pt>
                <c:pt idx="237">
                  <c:v>44187.171836974565</c:v>
                </c:pt>
                <c:pt idx="238">
                  <c:v>42832.571702212794</c:v>
                </c:pt>
                <c:pt idx="239">
                  <c:v>41517.936155641219</c:v>
                </c:pt>
                <c:pt idx="240">
                  <c:v>40242.116787178908</c:v>
                </c:pt>
                <c:pt idx="241">
                  <c:v>39003.997561767697</c:v>
                </c:pt>
                <c:pt idx="242">
                  <c:v>37802.493919771165</c:v>
                </c:pt>
                <c:pt idx="243">
                  <c:v>36636.551902094157</c:v>
                </c:pt>
                <c:pt idx="244">
                  <c:v>35505.147299361997</c:v>
                </c:pt>
                <c:pt idx="245">
                  <c:v>34407.284824461327</c:v>
                </c:pt>
                <c:pt idx="246">
                  <c:v>33341.997307864018</c:v>
                </c:pt>
                <c:pt idx="247">
                  <c:v>32308.34491505241</c:v>
                </c:pt>
                <c:pt idx="248">
                  <c:v>31305.414385500946</c:v>
                </c:pt>
                <c:pt idx="249">
                  <c:v>30332.318292580778</c:v>
                </c:pt>
                <c:pt idx="250">
                  <c:v>29388.194323845208</c:v>
                </c:pt>
                <c:pt idx="251">
                  <c:v>28472.20458112855</c:v>
                </c:pt>
                <c:pt idx="252">
                  <c:v>27583.534899915801</c:v>
                </c:pt>
                <c:pt idx="253">
                  <c:v>26721.394187471597</c:v>
                </c:pt>
                <c:pt idx="254">
                  <c:v>25885.013779193047</c:v>
                </c:pt>
                <c:pt idx="255">
                  <c:v>25073.646812719759</c:v>
                </c:pt>
                <c:pt idx="256">
                  <c:v>24286.567619278096</c:v>
                </c:pt>
                <c:pt idx="257">
                  <c:v>23523.071131832083</c:v>
                </c:pt>
                <c:pt idx="258">
                  <c:v>22782.472309542121</c:v>
                </c:pt>
                <c:pt idx="259">
                  <c:v>22064.105578115443</c:v>
                </c:pt>
                <c:pt idx="260">
                  <c:v>21367.324285598355</c:v>
                </c:pt>
                <c:pt idx="261">
                  <c:v>20691.500173190143</c:v>
                </c:pt>
                <c:pt idx="262">
                  <c:v>20036.022860677214</c:v>
                </c:pt>
                <c:pt idx="263">
                  <c:v>19400.299346071552</c:v>
                </c:pt>
                <c:pt idx="264">
                  <c:v>18783.753519084072</c:v>
                </c:pt>
                <c:pt idx="265">
                  <c:v>18185.825688039244</c:v>
                </c:pt>
                <c:pt idx="266">
                  <c:v>17605.972119865299</c:v>
                </c:pt>
                <c:pt idx="267">
                  <c:v>17043.664592818997</c:v>
                </c:pt>
                <c:pt idx="268">
                  <c:v>16498.389961564855</c:v>
                </c:pt>
                <c:pt idx="269">
                  <c:v>15969.649734304112</c:v>
                </c:pt>
                <c:pt idx="270">
                  <c:v>15456.959661598899</c:v>
                </c:pt>
                <c:pt idx="271">
                  <c:v>14959.849336587184</c:v>
                </c:pt>
                <c:pt idx="272">
                  <c:v>14477.861806261004</c:v>
                </c:pt>
                <c:pt idx="273">
                  <c:v>14010.55319352384</c:v>
                </c:pt>
                <c:pt idx="274">
                  <c:v>13557.492329712957</c:v>
                </c:pt>
                <c:pt idx="275">
                  <c:v>13118.260397311533</c:v>
                </c:pt>
                <c:pt idx="276">
                  <c:v>12692.450582570455</c:v>
                </c:pt>
                <c:pt idx="277">
                  <c:v>12279.66773775703</c:v>
                </c:pt>
                <c:pt idx="278">
                  <c:v>11879.528052788111</c:v>
                </c:pt>
                <c:pt idx="279">
                  <c:v>11491.658735958626</c:v>
                </c:pt>
                <c:pt idx="280">
                  <c:v>11115.697703554237</c:v>
                </c:pt>
                <c:pt idx="281">
                  <c:v>10751.293278065219</c:v>
                </c:pt>
                <c:pt idx="282">
                  <c:v>10398.103894797503</c:v>
                </c:pt>
                <c:pt idx="283">
                  <c:v>10055.79781663022</c:v>
                </c:pt>
                <c:pt idx="284">
                  <c:v>9724.0528567028232</c:v>
                </c:pt>
                <c:pt idx="285">
                  <c:v>9402.5561088149843</c:v>
                </c:pt>
                <c:pt idx="286">
                  <c:v>9091.0036853249476</c:v>
                </c:pt>
                <c:pt idx="287">
                  <c:v>8789.1004623422923</c:v>
                </c:pt>
                <c:pt idx="288">
                  <c:v>8496.5598320074496</c:v>
                </c:pt>
                <c:pt idx="289">
                  <c:v>8213.1034616776742</c:v>
                </c:pt>
                <c:pt idx="290">
                  <c:v>7938.4610598108266</c:v>
                </c:pt>
                <c:pt idx="291">
                  <c:v>7672.3701483804907</c:v>
                </c:pt>
                <c:pt idx="292">
                  <c:v>7414.5758416264725</c:v>
                </c:pt>
                <c:pt idx="293">
                  <c:v>7164.8306309804029</c:v>
                </c:pt>
                <c:pt idx="294">
                  <c:v>6922.8941759852751</c:v>
                </c:pt>
                <c:pt idx="295">
                  <c:v>6688.5331010502123</c:v>
                </c:pt>
                <c:pt idx="296">
                  <c:v>6461.5207978781837</c:v>
                </c:pt>
                <c:pt idx="297">
                  <c:v>6241.6372334075568</c:v>
                </c:pt>
                <c:pt idx="298">
                  <c:v>6028.6687631211826</c:v>
                </c:pt>
                <c:pt idx="299">
                  <c:v>5822.4079495666083</c:v>
                </c:pt>
                <c:pt idx="300">
                  <c:v>5622.6533859528136</c:v>
                </c:pt>
                <c:pt idx="301">
                  <c:v>5429.2095246771351</c:v>
                </c:pt>
                <c:pt idx="302">
                  <c:v>5241.8865106463491</c:v>
                </c:pt>
                <c:pt idx="303">
                  <c:v>5060.5000192660809</c:v>
                </c:pt>
                <c:pt idx="304">
                  <c:v>4884.8710989577521</c:v>
                </c:pt>
                <c:pt idx="305">
                  <c:v>4714.8260180917423</c:v>
                </c:pt>
                <c:pt idx="306">
                  <c:v>4550.196116204228</c:v>
                </c:pt>
                <c:pt idx="307">
                  <c:v>4390.8176593813987</c:v>
                </c:pt>
                <c:pt idx="308">
                  <c:v>4236.5316997039481</c:v>
                </c:pt>
                <c:pt idx="309">
                  <c:v>4087.1839386230859</c:v>
                </c:pt>
                <c:pt idx="310">
                  <c:v>3942.6245941799862</c:v>
                </c:pt>
                <c:pt idx="311">
                  <c:v>3802.7082719403697</c:v>
                </c:pt>
                <c:pt idx="312">
                  <c:v>3667.2938395622477</c:v>
                </c:pt>
                <c:pt idx="313">
                  <c:v>3536.244304879554</c:v>
                </c:pt>
                <c:pt idx="314">
                  <c:v>3409.4266974136699</c:v>
                </c:pt>
                <c:pt idx="315">
                  <c:v>3286.7119532156066</c:v>
                </c:pt>
                <c:pt idx="316">
                  <c:v>3167.9748029440889</c:v>
                </c:pt>
                <c:pt idx="317">
                  <c:v>3053.0936630943179</c:v>
                </c:pt>
                <c:pt idx="318">
                  <c:v>2941.9505302847683</c:v>
                </c:pt>
                <c:pt idx="319">
                  <c:v>2834.430878524101</c:v>
                </c:pt>
                <c:pt idx="320">
                  <c:v>2730.4235593644989</c:v>
                </c:pt>
                <c:pt idx="321">
                  <c:v>2629.8207048759941</c:v>
                </c:pt>
                <c:pt idx="322">
                  <c:v>2532.5176333488125</c:v>
                </c:pt>
                <c:pt idx="323">
                  <c:v>2438.4127576596438</c:v>
                </c:pt>
                <c:pt idx="324">
                  <c:v>2347.407496218606</c:v>
                </c:pt>
                <c:pt idx="325">
                  <c:v>2259.4061864333053</c:v>
                </c:pt>
                <c:pt idx="326">
                  <c:v>2174.3160006124963</c:v>
                </c:pt>
                <c:pt idx="327">
                  <c:v>2092.0468642475098</c:v>
                </c:pt>
                <c:pt idx="328">
                  <c:v>2012.511376601753</c:v>
                </c:pt>
                <c:pt idx="329">
                  <c:v>1935.6247335450644</c:v>
                </c:pt>
                <c:pt idx="330">
                  <c:v>1861.3046525708305</c:v>
                </c:pt>
                <c:pt idx="331">
                  <c:v>1789.4712999344447</c:v>
                </c:pt>
                <c:pt idx="332">
                  <c:v>1720.0472198538373</c:v>
                </c:pt>
                <c:pt idx="333">
                  <c:v>1652.9572657158242</c:v>
                </c:pt>
                <c:pt idx="334">
                  <c:v>1588.1285332305888</c:v>
                </c:pt>
                <c:pt idx="335">
                  <c:v>1525.4902954818317</c:v>
                </c:pt>
                <c:pt idx="336">
                  <c:v>1464.9739398176098</c:v>
                </c:pt>
                <c:pt idx="337">
                  <c:v>1406.5129065323454</c:v>
                </c:pt>
                <c:pt idx="338">
                  <c:v>1350.0426292896882</c:v>
                </c:pt>
                <c:pt idx="339">
                  <c:v>1295.5004772356151</c:v>
                </c:pt>
                <c:pt idx="340">
                  <c:v>1242.8256987577915</c:v>
                </c:pt>
                <c:pt idx="341">
                  <c:v>1191.9593668424714</c:v>
                </c:pt>
                <c:pt idx="342">
                  <c:v>1142.8443259860342</c:v>
                </c:pt>
                <c:pt idx="343">
                  <c:v>1095.4251406154708</c:v>
                </c:pt>
                <c:pt idx="344">
                  <c:v>1049.648044979278</c:v>
                </c:pt>
                <c:pt idx="345">
                  <c:v>1005.4608944631073</c:v>
                </c:pt>
                <c:pt idx="346">
                  <c:v>962.81311829431252</c:v>
                </c:pt>
                <c:pt idx="347">
                  <c:v>921.65567359365195</c:v>
                </c:pt>
                <c:pt idx="348">
                  <c:v>881.94100073756726</c:v>
                </c:pt>
                <c:pt idx="349">
                  <c:v>843.62297999483872</c:v>
                </c:pt>
                <c:pt idx="350">
                  <c:v>806.65688940053951</c:v>
                </c:pt>
                <c:pt idx="351">
                  <c:v>770.99936383373006</c:v>
                </c:pt>
                <c:pt idx="352">
                  <c:v>736.60835526405481</c:v>
                </c:pt>
                <c:pt idx="353">
                  <c:v>703.44309413563269</c:v>
                </c:pt>
                <c:pt idx="354">
                  <c:v>671.46405185559297</c:v>
                </c:pt>
                <c:pt idx="355">
                  <c:v>640.63290435588942</c:v>
                </c:pt>
                <c:pt idx="356">
                  <c:v>610.91249669908348</c:v>
                </c:pt>
                <c:pt idx="357">
                  <c:v>582.26680869786833</c:v>
                </c:pt>
                <c:pt idx="358">
                  <c:v>554.66092152109945</c:v>
                </c:pt>
                <c:pt idx="359">
                  <c:v>528.06098525610173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D9-3E49-8CC8-E9FE37760510}"/>
            </c:ext>
          </c:extLst>
        </c:ser>
        <c:ser>
          <c:idx val="1"/>
          <c:order val="1"/>
          <c:tx>
            <c:strRef>
              <c:f>'PSA 450'!$F$1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450'!$F$2:$F$361</c:f>
              <c:numCache>
                <c:formatCode>"$"#,##0</c:formatCode>
                <c:ptCount val="360"/>
                <c:pt idx="0">
                  <c:v>585328.31099390984</c:v>
                </c:pt>
                <c:pt idx="1">
                  <c:v>1172647.301294446</c:v>
                </c:pt>
                <c:pt idx="2">
                  <c:v>1760368.3149725199</c:v>
                </c:pt>
                <c:pt idx="3">
                  <c:v>2346878.4800560474</c:v>
                </c:pt>
                <c:pt idx="4">
                  <c:v>2930546.4501502514</c:v>
                </c:pt>
                <c:pt idx="5">
                  <c:v>3509728.3578724861</c:v>
                </c:pt>
                <c:pt idx="6">
                  <c:v>4082773.9550430775</c:v>
                </c:pt>
                <c:pt idx="7">
                  <c:v>4648032.912732482</c:v>
                </c:pt>
                <c:pt idx="8">
                  <c:v>5203861.2525265217</c:v>
                </c:pt>
                <c:pt idx="9">
                  <c:v>5748627.8787548542</c:v>
                </c:pt>
                <c:pt idx="10">
                  <c:v>6280721.1799763441</c:v>
                </c:pt>
                <c:pt idx="11">
                  <c:v>6798555.6666992903</c:v>
                </c:pt>
                <c:pt idx="12">
                  <c:v>7300578.6112006903</c:v>
                </c:pt>
                <c:pt idx="13">
                  <c:v>7785276.654361248</c:v>
                </c:pt>
                <c:pt idx="14">
                  <c:v>8251182.3437080383</c:v>
                </c:pt>
                <c:pt idx="15">
                  <c:v>8696880.5663391352</c:v>
                </c:pt>
                <c:pt idx="16">
                  <c:v>9121014.8401231766</c:v>
                </c:pt>
                <c:pt idx="17">
                  <c:v>9522293.4265084267</c:v>
                </c:pt>
                <c:pt idx="18">
                  <c:v>9899495.2284857035</c:v>
                </c:pt>
                <c:pt idx="19">
                  <c:v>10251475.437688589</c:v>
                </c:pt>
                <c:pt idx="20">
                  <c:v>10577170.895336032</c:v>
                </c:pt>
                <c:pt idx="21">
                  <c:v>10875605.132679105</c:v>
                </c:pt>
                <c:pt idx="22">
                  <c:v>11145893.057848334</c:v>
                </c:pt>
                <c:pt idx="23">
                  <c:v>11387245.257498264</c:v>
                </c:pt>
                <c:pt idx="24">
                  <c:v>11598971.883374214</c:v>
                </c:pt>
                <c:pt idx="25">
                  <c:v>11780486.095941424</c:v>
                </c:pt>
                <c:pt idx="26">
                  <c:v>11931307.039452434</c:v>
                </c:pt>
                <c:pt idx="27">
                  <c:v>12051062.325290799</c:v>
                </c:pt>
                <c:pt idx="28">
                  <c:v>12139490.003144979</c:v>
                </c:pt>
                <c:pt idx="29">
                  <c:v>12196440.002438664</c:v>
                </c:pt>
                <c:pt idx="30">
                  <c:v>11728426.05749166</c:v>
                </c:pt>
                <c:pt idx="31">
                  <c:v>11273912.888747692</c:v>
                </c:pt>
                <c:pt idx="32">
                  <c:v>10832531.844063759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D9-3E49-8CC8-E9FE37760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254015"/>
        <c:axId val="186182031"/>
      </c:barChart>
      <c:catAx>
        <c:axId val="18625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82031"/>
        <c:crosses val="autoZero"/>
        <c:auto val="1"/>
        <c:lblAlgn val="ctr"/>
        <c:lblOffset val="100"/>
        <c:noMultiLvlLbl val="0"/>
      </c:catAx>
      <c:valAx>
        <c:axId val="18618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5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 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'PSA 500'!$E$1</c:f>
              <c:strCache>
                <c:ptCount val="1"/>
                <c:pt idx="0">
                  <c:v>PAC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'PSA 500'!$E$2:$E$361</c:f>
              <c:numCache>
                <c:formatCode>"$"#,##0</c:formatCode>
                <c:ptCount val="360"/>
                <c:pt idx="0">
                  <c:v>1810275.2909129858</c:v>
                </c:pt>
                <c:pt idx="1">
                  <c:v>1980697.8413586617</c:v>
                </c:pt>
                <c:pt idx="2">
                  <c:v>2150469.3407894373</c:v>
                </c:pt>
                <c:pt idx="3">
                  <c:v>2319501.6067788601</c:v>
                </c:pt>
                <c:pt idx="4">
                  <c:v>2487706.7745201588</c:v>
                </c:pt>
                <c:pt idx="5">
                  <c:v>2654997.3729919195</c:v>
                </c:pt>
                <c:pt idx="6">
                  <c:v>2821286.4010350704</c:v>
                </c:pt>
                <c:pt idx="7">
                  <c:v>2986487.4032410383</c:v>
                </c:pt>
                <c:pt idx="8">
                  <c:v>3150514.545570612</c:v>
                </c:pt>
                <c:pt idx="9">
                  <c:v>3313282.6906052828</c:v>
                </c:pt>
                <c:pt idx="10">
                  <c:v>3474707.4723376036</c:v>
                </c:pt>
                <c:pt idx="11">
                  <c:v>3634705.3704166412</c:v>
                </c:pt>
                <c:pt idx="12">
                  <c:v>3793193.7837480307</c:v>
                </c:pt>
                <c:pt idx="13">
                  <c:v>3950091.1033632755</c:v>
                </c:pt>
                <c:pt idx="14">
                  <c:v>4105316.7844680548</c:v>
                </c:pt>
                <c:pt idx="15">
                  <c:v>4258791.4175753593</c:v>
                </c:pt>
                <c:pt idx="16">
                  <c:v>4410436.7986394167</c:v>
                </c:pt>
                <c:pt idx="17">
                  <c:v>4560175.9980974197</c:v>
                </c:pt>
                <c:pt idx="18">
                  <c:v>4707933.4287387133</c:v>
                </c:pt>
                <c:pt idx="19">
                  <c:v>4853634.9123091698</c:v>
                </c:pt>
                <c:pt idx="20">
                  <c:v>4997207.7447706461</c:v>
                </c:pt>
                <c:pt idx="21">
                  <c:v>5138580.7601289749</c:v>
                </c:pt>
                <c:pt idx="22">
                  <c:v>5277684.3927588463</c:v>
                </c:pt>
                <c:pt idx="23">
                  <c:v>5414450.7381296158</c:v>
                </c:pt>
                <c:pt idx="24">
                  <c:v>5548813.6118725538</c:v>
                </c:pt>
                <c:pt idx="25">
                  <c:v>5680708.6071041822</c:v>
                </c:pt>
                <c:pt idx="26">
                  <c:v>5810073.1499307156</c:v>
                </c:pt>
                <c:pt idx="27">
                  <c:v>5936846.5530741215</c:v>
                </c:pt>
                <c:pt idx="28">
                  <c:v>6060970.0675367117</c:v>
                </c:pt>
                <c:pt idx="29">
                  <c:v>6182386.9322510958</c:v>
                </c:pt>
                <c:pt idx="30">
                  <c:v>19116786.724494934</c:v>
                </c:pt>
                <c:pt idx="31">
                  <c:v>18527063.220376015</c:v>
                </c:pt>
                <c:pt idx="32">
                  <c:v>17955406.532202244</c:v>
                </c:pt>
                <c:pt idx="33">
                  <c:v>17401266.333097577</c:v>
                </c:pt>
                <c:pt idx="34">
                  <c:v>16864108.978735209</c:v>
                </c:pt>
                <c:pt idx="35">
                  <c:v>16343417.003691673</c:v>
                </c:pt>
                <c:pt idx="36">
                  <c:v>15838688.632957399</c:v>
                </c:pt>
                <c:pt idx="37">
                  <c:v>15349437.308141947</c:v>
                </c:pt>
                <c:pt idx="38">
                  <c:v>14875191.22793591</c:v>
                </c:pt>
                <c:pt idx="39">
                  <c:v>14415492.902400553</c:v>
                </c:pt>
                <c:pt idx="40">
                  <c:v>13969898.720674157</c:v>
                </c:pt>
                <c:pt idx="41">
                  <c:v>13537978.531685889</c:v>
                </c:pt>
                <c:pt idx="42">
                  <c:v>13119315.237493634</c:v>
                </c:pt>
                <c:pt idx="43">
                  <c:v>12713504.398862064</c:v>
                </c:pt>
                <c:pt idx="44">
                  <c:v>12320153.852716565</c:v>
                </c:pt>
                <c:pt idx="45">
                  <c:v>11938883.341115534</c:v>
                </c:pt>
                <c:pt idx="46">
                  <c:v>11569324.151394188</c:v>
                </c:pt>
                <c:pt idx="47">
                  <c:v>11211118.767147958</c:v>
                </c:pt>
                <c:pt idx="48">
                  <c:v>10863920.529725015</c:v>
                </c:pt>
                <c:pt idx="49">
                  <c:v>10527393.30991739</c:v>
                </c:pt>
                <c:pt idx="50">
                  <c:v>10201211.189541698</c:v>
                </c:pt>
                <c:pt idx="51">
                  <c:v>9885058.1526118517</c:v>
                </c:pt>
                <c:pt idx="52">
                  <c:v>9578627.7858190536</c:v>
                </c:pt>
                <c:pt idx="53">
                  <c:v>9281622.9880359173</c:v>
                </c:pt>
                <c:pt idx="54">
                  <c:v>8993755.6885755062</c:v>
                </c:pt>
                <c:pt idx="55">
                  <c:v>8714746.5739418268</c:v>
                </c:pt>
                <c:pt idx="56">
                  <c:v>8444324.8228179216</c:v>
                </c:pt>
                <c:pt idx="57">
                  <c:v>8182227.8490414619</c:v>
                </c:pt>
                <c:pt idx="58">
                  <c:v>7928201.0523299873</c:v>
                </c:pt>
                <c:pt idx="59">
                  <c:v>7681997.5765229166</c:v>
                </c:pt>
                <c:pt idx="60">
                  <c:v>7443378.0751127601</c:v>
                </c:pt>
                <c:pt idx="61">
                  <c:v>7212110.4838486016</c:v>
                </c:pt>
                <c:pt idx="62">
                  <c:v>6987969.8001970351</c:v>
                </c:pt>
                <c:pt idx="63">
                  <c:v>6770737.8694567978</c:v>
                </c:pt>
                <c:pt idx="64">
                  <c:v>6560203.1773251593</c:v>
                </c:pt>
                <c:pt idx="65">
                  <c:v>6356160.6487226784</c:v>
                </c:pt>
                <c:pt idx="66">
                  <c:v>6158411.4526887238</c:v>
                </c:pt>
                <c:pt idx="67">
                  <c:v>5966762.8131649792</c:v>
                </c:pt>
                <c:pt idx="68">
                  <c:v>5781027.8254885077</c:v>
                </c:pt>
                <c:pt idx="69">
                  <c:v>5601025.2784252167</c:v>
                </c:pt>
                <c:pt idx="70">
                  <c:v>5426579.481574595</c:v>
                </c:pt>
                <c:pt idx="71">
                  <c:v>5257520.0979855657</c:v>
                </c:pt>
                <c:pt idx="72">
                  <c:v>5093681.9818267226</c:v>
                </c:pt>
                <c:pt idx="73">
                  <c:v>4934905.0209573209</c:v>
                </c:pt>
                <c:pt idx="74">
                  <c:v>4781033.9842543602</c:v>
                </c:pt>
                <c:pt idx="75">
                  <c:v>4631918.3735491037</c:v>
                </c:pt>
                <c:pt idx="76">
                  <c:v>4487412.2800379694</c:v>
                </c:pt>
                <c:pt idx="77">
                  <c:v>4347374.2450298369</c:v>
                </c:pt>
                <c:pt idx="78">
                  <c:v>4211667.1249018162</c:v>
                </c:pt>
                <c:pt idx="79">
                  <c:v>4080157.960134998</c:v>
                </c:pt>
                <c:pt idx="80">
                  <c:v>3952717.8483085334</c:v>
                </c:pt>
                <c:pt idx="81">
                  <c:v>3829221.8209319264</c:v>
                </c:pt>
                <c:pt idx="82">
                  <c:v>3709548.7240007967</c:v>
                </c:pt>
                <c:pt idx="83">
                  <c:v>3593581.1021631956</c:v>
                </c:pt>
                <c:pt idx="84">
                  <c:v>3481205.086388588</c:v>
                </c:pt>
                <c:pt idx="85">
                  <c:v>3372310.2850329876</c:v>
                </c:pt>
                <c:pt idx="86">
                  <c:v>3266789.6781989485</c:v>
                </c:pt>
                <c:pt idx="87">
                  <c:v>3164539.5152902305</c:v>
                </c:pt>
                <c:pt idx="88">
                  <c:v>3065459.215665549</c:v>
                </c:pt>
                <c:pt idx="89">
                  <c:v>2969451.2722978145</c:v>
                </c:pt>
                <c:pt idx="90">
                  <c:v>2876421.1583481729</c:v>
                </c:pt>
                <c:pt idx="91">
                  <c:v>2786277.2365668565</c:v>
                </c:pt>
                <c:pt idx="92">
                  <c:v>2698930.6714363694</c:v>
                </c:pt>
                <c:pt idx="93">
                  <c:v>2614295.3439731151</c:v>
                </c:pt>
                <c:pt idx="94">
                  <c:v>2532287.7691087723</c:v>
                </c:pt>
                <c:pt idx="95">
                  <c:v>2452827.0155722946</c:v>
                </c:pt>
                <c:pt idx="96">
                  <c:v>2375834.6281978488</c:v>
                </c:pt>
                <c:pt idx="97">
                  <c:v>2301234.5525855422</c:v>
                </c:pt>
                <c:pt idx="98">
                  <c:v>2228953.0620436519</c:v>
                </c:pt>
                <c:pt idx="99">
                  <c:v>2158918.6867438778</c:v>
                </c:pt>
                <c:pt idx="100">
                  <c:v>2091062.1450222358</c:v>
                </c:pt>
                <c:pt idx="101">
                  <c:v>2025316.2767620385</c:v>
                </c:pt>
                <c:pt idx="102">
                  <c:v>1961615.9787945002</c:v>
                </c:pt>
                <c:pt idx="103">
                  <c:v>1899898.1422577724</c:v>
                </c:pt>
                <c:pt idx="104">
                  <c:v>1840101.591853939</c:v>
                </c:pt>
                <c:pt idx="105">
                  <c:v>1782167.0269474685</c:v>
                </c:pt>
                <c:pt idx="106">
                  <c:v>1726036.9644493759</c:v>
                </c:pt>
                <c:pt idx="107">
                  <c:v>1671655.6834328398</c:v>
                </c:pt>
                <c:pt idx="108">
                  <c:v>1618969.1714285687</c:v>
                </c:pt>
                <c:pt idx="109">
                  <c:v>1567925.0723486841</c:v>
                </c:pt>
                <c:pt idx="110">
                  <c:v>1518472.635990195</c:v>
                </c:pt>
                <c:pt idx="111">
                  <c:v>1470562.669070363</c:v>
                </c:pt>
                <c:pt idx="112">
                  <c:v>1424147.4877474308</c:v>
                </c:pt>
                <c:pt idx="113">
                  <c:v>1379180.8715822846</c:v>
                </c:pt>
                <c:pt idx="114">
                  <c:v>1335618.018897064</c:v>
                </c:pt>
                <c:pt idx="115">
                  <c:v>1293415.5034887046</c:v>
                </c:pt>
                <c:pt idx="116">
                  <c:v>1252531.2326565832</c:v>
                </c:pt>
                <c:pt idx="117">
                  <c:v>1212924.4065042734</c:v>
                </c:pt>
                <c:pt idx="118">
                  <c:v>1174555.4784771428</c:v>
                </c:pt>
                <c:pt idx="119">
                  <c:v>1137386.1170983091</c:v>
                </c:pt>
                <c:pt idx="120">
                  <c:v>1101379.1688666753</c:v>
                </c:pt>
                <c:pt idx="121">
                  <c:v>1066498.6222820617</c:v>
                </c:pt>
                <c:pt idx="122">
                  <c:v>1032709.5729632638</c:v>
                </c:pt>
                <c:pt idx="123">
                  <c:v>999978.18982588127</c:v>
                </c:pt>
                <c:pt idx="124">
                  <c:v>968271.6822880134</c:v>
                </c:pt>
                <c:pt idx="125">
                  <c:v>937558.26847270131</c:v>
                </c:pt>
                <c:pt idx="126">
                  <c:v>907807.14437684044</c:v>
                </c:pt>
                <c:pt idx="127">
                  <c:v>878988.45397751406</c:v>
                </c:pt>
                <c:pt idx="128">
                  <c:v>851073.26024709642</c:v>
                </c:pt>
                <c:pt idx="129">
                  <c:v>824033.51704995707</c:v>
                </c:pt>
                <c:pt idx="130">
                  <c:v>797842.04189382121</c:v>
                </c:pt>
                <c:pt idx="131">
                  <c:v>772472.48950999603</c:v>
                </c:pt>
                <c:pt idx="132">
                  <c:v>747899.32623741403</c:v>
                </c:pt>
                <c:pt idx="133">
                  <c:v>724097.80518604815</c:v>
                </c:pt>
                <c:pt idx="134">
                  <c:v>701043.94215625152</c:v>
                </c:pt>
                <c:pt idx="135">
                  <c:v>678714.49229088798</c:v>
                </c:pt>
                <c:pt idx="136">
                  <c:v>657086.92743829265</c:v>
                </c:pt>
                <c:pt idx="137">
                  <c:v>636139.41420443729</c:v>
                </c:pt>
                <c:pt idx="138">
                  <c:v>615850.7926733233</c:v>
                </c:pt>
                <c:pt idx="139">
                  <c:v>596200.55577556416</c:v>
                </c:pt>
                <c:pt idx="140">
                  <c:v>577168.82928515226</c:v>
                </c:pt>
                <c:pt idx="141">
                  <c:v>558736.35242595151</c:v>
                </c:pt>
                <c:pt idx="142">
                  <c:v>540884.45906871557</c:v>
                </c:pt>
                <c:pt idx="143">
                  <c:v>523595.05950132757</c:v>
                </c:pt>
                <c:pt idx="144">
                  <c:v>506850.62275455706</c:v>
                </c:pt>
                <c:pt idx="145">
                  <c:v>490634.15946655162</c:v>
                </c:pt>
                <c:pt idx="146">
                  <c:v>474929.20526979491</c:v>
                </c:pt>
                <c:pt idx="147">
                  <c:v>459719.80468457937</c:v>
                </c:pt>
                <c:pt idx="148">
                  <c:v>444990.49550371803</c:v>
                </c:pt>
                <c:pt idx="149">
                  <c:v>430726.29365346394</c:v>
                </c:pt>
                <c:pt idx="150">
                  <c:v>416912.67851640657</c:v>
                </c:pt>
                <c:pt idx="151">
                  <c:v>403535.57870201953</c:v>
                </c:pt>
                <c:pt idx="152">
                  <c:v>390581.35825154558</c:v>
                </c:pt>
                <c:pt idx="153">
                  <c:v>378036.80326388776</c:v>
                </c:pt>
                <c:pt idx="154">
                  <c:v>365889.10892975703</c:v>
                </c:pt>
                <c:pt idx="155">
                  <c:v>354125.86696165055</c:v>
                </c:pt>
                <c:pt idx="156">
                  <c:v>342735.05340772122</c:v>
                </c:pt>
                <c:pt idx="157">
                  <c:v>331705.01683776081</c:v>
                </c:pt>
                <c:pt idx="158">
                  <c:v>321024.46689008176</c:v>
                </c:pt>
                <c:pt idx="159">
                  <c:v>310682.46316833049</c:v>
                </c:pt>
                <c:pt idx="160">
                  <c:v>300668.40447747335</c:v>
                </c:pt>
                <c:pt idx="161">
                  <c:v>290972.01838885993</c:v>
                </c:pt>
                <c:pt idx="162">
                  <c:v>281583.3511241395</c:v>
                </c:pt>
                <c:pt idx="163">
                  <c:v>272492.75774852559</c:v>
                </c:pt>
                <c:pt idx="164">
                  <c:v>263690.89266383741</c:v>
                </c:pt>
                <c:pt idx="165">
                  <c:v>255168.70039234962</c:v>
                </c:pt>
                <c:pt idx="166">
                  <c:v>246917.40664248355</c:v>
                </c:pt>
                <c:pt idx="167">
                  <c:v>238928.50964783132</c:v>
                </c:pt>
                <c:pt idx="168">
                  <c:v>231193.77177122235</c:v>
                </c:pt>
                <c:pt idx="169">
                  <c:v>223705.21136567928</c:v>
                </c:pt>
                <c:pt idx="170">
                  <c:v>216455.09488451853</c:v>
                </c:pt>
                <c:pt idx="171">
                  <c:v>209435.92923298385</c:v>
                </c:pt>
                <c:pt idx="172">
                  <c:v>202640.45435407292</c:v>
                </c:pt>
                <c:pt idx="173">
                  <c:v>196061.63604141772</c:v>
                </c:pt>
                <c:pt idx="174">
                  <c:v>189692.65897229034</c:v>
                </c:pt>
                <c:pt idx="175">
                  <c:v>183526.91995408572</c:v>
                </c:pt>
                <c:pt idx="176">
                  <c:v>177558.02137766685</c:v>
                </c:pt>
                <c:pt idx="177">
                  <c:v>171779.76487143245</c:v>
                </c:pt>
                <c:pt idx="178">
                  <c:v>166186.1451498447</c:v>
                </c:pt>
                <c:pt idx="179">
                  <c:v>160771.34405053221</c:v>
                </c:pt>
                <c:pt idx="180">
                  <c:v>155529.72475430835</c:v>
                </c:pt>
                <c:pt idx="181">
                  <c:v>150455.82618237287</c:v>
                </c:pt>
                <c:pt idx="182">
                  <c:v>145544.3575654556</c:v>
                </c:pt>
                <c:pt idx="183">
                  <c:v>140790.19317950914</c:v>
                </c:pt>
                <c:pt idx="184">
                  <c:v>136188.36724300543</c:v>
                </c:pt>
                <c:pt idx="185">
                  <c:v>131734.06897081807</c:v>
                </c:pt>
                <c:pt idx="186">
                  <c:v>127422.63777993433</c:v>
                </c:pt>
                <c:pt idx="187">
                  <c:v>123249.55864239577</c:v>
                </c:pt>
                <c:pt idx="188">
                  <c:v>119210.45758092543</c:v>
                </c:pt>
                <c:pt idx="189">
                  <c:v>115301.09730292857</c:v>
                </c:pt>
                <c:pt idx="190">
                  <c:v>111517.37296860619</c:v>
                </c:pt>
                <c:pt idx="191">
                  <c:v>107855.3080891422</c:v>
                </c:pt>
                <c:pt idx="192">
                  <c:v>104311.050550899</c:v>
                </c:pt>
                <c:pt idx="193">
                  <c:v>100880.86876189429</c:v>
                </c:pt>
                <c:pt idx="194">
                  <c:v>97561.147916691843</c:v>
                </c:pt>
                <c:pt idx="195">
                  <c:v>94348.386376231443</c:v>
                </c:pt>
                <c:pt idx="196">
                  <c:v>91239.192158931866</c:v>
                </c:pt>
                <c:pt idx="197">
                  <c:v>88230.279539803974</c:v>
                </c:pt>
                <c:pt idx="198">
                  <c:v>85318.465754186735</c:v>
                </c:pt>
                <c:pt idx="199">
                  <c:v>82500.667802932207</c:v>
                </c:pt>
                <c:pt idx="200">
                  <c:v>79773.899355948903</c:v>
                </c:pt>
                <c:pt idx="201">
                  <c:v>77135.267751082778</c:v>
                </c:pt>
                <c:pt idx="202">
                  <c:v>74581.97108541429</c:v>
                </c:pt>
                <c:pt idx="203">
                  <c:v>72111.295396163128</c:v>
                </c:pt>
                <c:pt idx="204">
                  <c:v>69720.611928443424</c:v>
                </c:pt>
                <c:pt idx="205">
                  <c:v>67407.374487211462</c:v>
                </c:pt>
                <c:pt idx="206">
                  <c:v>65169.11687083845</c:v>
                </c:pt>
                <c:pt idx="207">
                  <c:v>63003.450383808697</c:v>
                </c:pt>
                <c:pt idx="208">
                  <c:v>60908.061426099855</c:v>
                </c:pt>
                <c:pt idx="209">
                  <c:v>58880.709156930447</c:v>
                </c:pt>
                <c:pt idx="210">
                  <c:v>56919.22323057265</c:v>
                </c:pt>
                <c:pt idx="211">
                  <c:v>55021.501602016622</c:v>
                </c:pt>
                <c:pt idx="212">
                  <c:v>53185.508400383638</c:v>
                </c:pt>
                <c:pt idx="213">
                  <c:v>51409.271867960459</c:v>
                </c:pt>
                <c:pt idx="214">
                  <c:v>49690.88236289029</c:v>
                </c:pt>
                <c:pt idx="215">
                  <c:v>48028.490423527081</c:v>
                </c:pt>
                <c:pt idx="216">
                  <c:v>46420.304892604239</c:v>
                </c:pt>
                <c:pt idx="217">
                  <c:v>44864.591099340934</c:v>
                </c:pt>
                <c:pt idx="218">
                  <c:v>43359.669097751146</c:v>
                </c:pt>
                <c:pt idx="219">
                  <c:v>41903.911959386198</c:v>
                </c:pt>
                <c:pt idx="220">
                  <c:v>40495.744118883507</c:v>
                </c:pt>
                <c:pt idx="221">
                  <c:v>39133.639770669164</c:v>
                </c:pt>
                <c:pt idx="222">
                  <c:v>37816.121315258555</c:v>
                </c:pt>
                <c:pt idx="223">
                  <c:v>36541.757853633375</c:v>
                </c:pt>
                <c:pt idx="224">
                  <c:v>35309.163728204672</c:v>
                </c:pt>
                <c:pt idx="225">
                  <c:v>34116.997108950396</c:v>
                </c:pt>
                <c:pt idx="226">
                  <c:v>32963.958623323706</c:v>
                </c:pt>
                <c:pt idx="227">
                  <c:v>31848.790028597112</c:v>
                </c:pt>
                <c:pt idx="228">
                  <c:v>30770.272925327416</c:v>
                </c:pt>
                <c:pt idx="229">
                  <c:v>29727.227510692785</c:v>
                </c:pt>
                <c:pt idx="230">
                  <c:v>28718.511370460968</c:v>
                </c:pt>
                <c:pt idx="231">
                  <c:v>27743.018308405997</c:v>
                </c:pt>
                <c:pt idx="232">
                  <c:v>26799.677212028531</c:v>
                </c:pt>
                <c:pt idx="233">
                  <c:v>25887.450953450752</c:v>
                </c:pt>
                <c:pt idx="234">
                  <c:v>25005.335324411397</c:v>
                </c:pt>
                <c:pt idx="235">
                  <c:v>24152.358004310052</c:v>
                </c:pt>
                <c:pt idx="236">
                  <c:v>23327.577560278936</c:v>
                </c:pt>
                <c:pt idx="237">
                  <c:v>22530.082478305674</c:v>
                </c:pt>
                <c:pt idx="238">
                  <c:v>21758.990224439418</c:v>
                </c:pt>
                <c:pt idx="239">
                  <c:v>21013.446335160639</c:v>
                </c:pt>
                <c:pt idx="240">
                  <c:v>20292.623536012601</c:v>
                </c:pt>
                <c:pt idx="241">
                  <c:v>19595.720887630247</c:v>
                </c:pt>
                <c:pt idx="242">
                  <c:v>18921.962958310207</c:v>
                </c:pt>
                <c:pt idx="243">
                  <c:v>18270.59902231337</c:v>
                </c:pt>
                <c:pt idx="244">
                  <c:v>17640.902283106931</c:v>
                </c:pt>
                <c:pt idx="245">
                  <c:v>17032.169120764534</c:v>
                </c:pt>
                <c:pt idx="246">
                  <c:v>16443.718362800428</c:v>
                </c:pt>
                <c:pt idx="247">
                  <c:v>15874.89057768666</c:v>
                </c:pt>
                <c:pt idx="248">
                  <c:v>15325.047390383552</c:v>
                </c:pt>
                <c:pt idx="249">
                  <c:v>14793.570819178189</c:v>
                </c:pt>
                <c:pt idx="250">
                  <c:v>14279.862633189361</c:v>
                </c:pt>
                <c:pt idx="251">
                  <c:v>13783.343729892687</c:v>
                </c:pt>
                <c:pt idx="252">
                  <c:v>13303.453532049316</c:v>
                </c:pt>
                <c:pt idx="253">
                  <c:v>12839.649403442279</c:v>
                </c:pt>
                <c:pt idx="254">
                  <c:v>12391.406082830683</c:v>
                </c:pt>
                <c:pt idx="255">
                  <c:v>11958.215135571081</c:v>
                </c:pt>
                <c:pt idx="256">
                  <c:v>11539.584422343934</c:v>
                </c:pt>
                <c:pt idx="257">
                  <c:v>11135.037584473495</c:v>
                </c:pt>
                <c:pt idx="258">
                  <c:v>10744.113545311789</c:v>
                </c:pt>
                <c:pt idx="259">
                  <c:v>10366.366027202632</c:v>
                </c:pt>
                <c:pt idx="260">
                  <c:v>10001.363083534001</c:v>
                </c:pt>
                <c:pt idx="261">
                  <c:v>9648.6866454167757</c:v>
                </c:pt>
                <c:pt idx="262">
                  <c:v>9307.9320825372415</c:v>
                </c:pt>
                <c:pt idx="263">
                  <c:v>8978.7077777388622</c:v>
                </c:pt>
                <c:pt idx="264">
                  <c:v>8660.6347149163485</c:v>
                </c:pt>
                <c:pt idx="265">
                  <c:v>8353.3460798027518</c:v>
                </c:pt>
                <c:pt idx="266">
                  <c:v>8056.4868732508621</c:v>
                </c:pt>
                <c:pt idx="267">
                  <c:v>7769.7135366285802</c:v>
                </c:pt>
                <c:pt idx="268">
                  <c:v>7492.6935889388842</c:v>
                </c:pt>
                <c:pt idx="269">
                  <c:v>7225.1052753166587</c:v>
                </c:pt>
                <c:pt idx="270">
                  <c:v>6966.6372265365208</c:v>
                </c:pt>
                <c:pt idx="271">
                  <c:v>6716.9881291983475</c:v>
                </c:pt>
                <c:pt idx="272">
                  <c:v>6475.8664062523167</c:v>
                </c:pt>
                <c:pt idx="273">
                  <c:v>6242.9899075498688</c:v>
                </c:pt>
                <c:pt idx="274">
                  <c:v>6018.0856101021927</c:v>
                </c:pt>
                <c:pt idx="275">
                  <c:v>5800.8893277485622</c:v>
                </c:pt>
                <c:pt idx="276">
                  <c:v>5591.1454299429315</c:v>
                </c:pt>
                <c:pt idx="277">
                  <c:v>5388.6065693701094</c:v>
                </c:pt>
                <c:pt idx="278">
                  <c:v>5193.0334181259968</c:v>
                </c:pt>
                <c:pt idx="279">
                  <c:v>5004.1944121832348</c:v>
                </c:pt>
                <c:pt idx="280">
                  <c:v>4821.8655038992292</c:v>
                </c:pt>
                <c:pt idx="281">
                  <c:v>4645.8299223018112</c:v>
                </c:pt>
                <c:pt idx="282">
                  <c:v>4475.8779409217677</c:v>
                </c:pt>
                <c:pt idx="283">
                  <c:v>4311.8066529310745</c:v>
                </c:pt>
                <c:pt idx="284">
                  <c:v>4153.4197533607221</c:v>
                </c:pt>
                <c:pt idx="285">
                  <c:v>4000.5273281787377</c:v>
                </c:pt>
                <c:pt idx="286">
                  <c:v>3852.9456500137021</c:v>
                </c:pt>
                <c:pt idx="287">
                  <c:v>3710.496980317097</c:v>
                </c:pt>
                <c:pt idx="288">
                  <c:v>3573.0093777617876</c:v>
                </c:pt>
                <c:pt idx="289">
                  <c:v>3440.3165126869717</c:v>
                </c:pt>
                <c:pt idx="290">
                  <c:v>3312.2574873944977</c:v>
                </c:pt>
                <c:pt idx="291">
                  <c:v>3188.6766621205898</c:v>
                </c:pt>
                <c:pt idx="292">
                  <c:v>3069.4234864995524</c:v>
                </c:pt>
                <c:pt idx="293">
                  <c:v>2954.3523363539425</c:v>
                </c:pt>
                <c:pt idx="294">
                  <c:v>2843.322355639837</c:v>
                </c:pt>
                <c:pt idx="295">
                  <c:v>2736.197303389461</c:v>
                </c:pt>
                <c:pt idx="296">
                  <c:v>2632.8454054939939</c:v>
                </c:pt>
                <c:pt idx="297">
                  <c:v>2533.1392111742971</c:v>
                </c:pt>
                <c:pt idx="298">
                  <c:v>2436.9554539953024</c:v>
                </c:pt>
                <c:pt idx="299">
                  <c:v>2344.174917278775</c:v>
                </c:pt>
                <c:pt idx="300">
                  <c:v>2254.6823037802387</c:v>
                </c:pt>
                <c:pt idx="301">
                  <c:v>2168.36610949436</c:v>
                </c:pt>
                <c:pt idx="302">
                  <c:v>2085.1185014595976</c:v>
                </c:pt>
                <c:pt idx="303">
                  <c:v>2004.8351994391996</c:v>
                </c:pt>
                <c:pt idx="304">
                  <c:v>1927.4153613530798</c:v>
                </c:pt>
                <c:pt idx="305">
                  <c:v>1852.7614723476363</c:v>
                </c:pt>
                <c:pt idx="306">
                  <c:v>1780.7792373861012</c:v>
                </c:pt>
                <c:pt idx="307">
                  <c:v>1711.3774772495963</c:v>
                </c:pt>
                <c:pt idx="308">
                  <c:v>1644.4680278449378</c:v>
                </c:pt>
                <c:pt idx="309">
                  <c:v>1579.9656427094742</c:v>
                </c:pt>
                <c:pt idx="310">
                  <c:v>1517.7878986201977</c:v>
                </c:pt>
                <c:pt idx="311">
                  <c:v>1457.8551042016188</c:v>
                </c:pt>
                <c:pt idx="312">
                  <c:v>1400.0902114459677</c:v>
                </c:pt>
                <c:pt idx="313">
                  <c:v>1344.4187300479898</c:v>
                </c:pt>
                <c:pt idx="314">
                  <c:v>1290.7686444695792</c:v>
                </c:pt>
                <c:pt idx="315">
                  <c:v>1239.0703336473125</c:v>
                </c:pt>
                <c:pt idx="316">
                  <c:v>1189.2564932591886</c:v>
                </c:pt>
                <c:pt idx="317">
                  <c:v>1141.2620604714866</c:v>
                </c:pt>
                <c:pt idx="318">
                  <c:v>1095.0241410859744</c:v>
                </c:pt>
                <c:pt idx="319">
                  <c:v>1050.4819390142329</c:v>
                </c:pt>
                <c:pt idx="320">
                  <c:v>1007.5766880021001</c:v>
                </c:pt>
                <c:pt idx="321">
                  <c:v>966.25158553837537</c:v>
                </c:pt>
                <c:pt idx="322">
                  <c:v>926.45172887397166</c:v>
                </c:pt>
                <c:pt idx="323">
                  <c:v>888.12405308894449</c:v>
                </c:pt>
                <c:pt idx="324">
                  <c:v>851.21727113972884</c:v>
                </c:pt>
                <c:pt idx="325">
                  <c:v>815.68181582692705</c:v>
                </c:pt>
                <c:pt idx="326">
                  <c:v>781.46978362038499</c:v>
                </c:pt>
                <c:pt idx="327">
                  <c:v>748.53488028504944</c:v>
                </c:pt>
                <c:pt idx="328">
                  <c:v>716.83236824959204</c:v>
                </c:pt>
                <c:pt idx="329">
                  <c:v>686.31901566296983</c:v>
                </c:pt>
                <c:pt idx="330">
                  <c:v>656.95304708584263</c:v>
                </c:pt>
                <c:pt idx="331">
                  <c:v>628.69409576486214</c:v>
                </c:pt>
                <c:pt idx="332">
                  <c:v>601.50315743978899</c:v>
                </c:pt>
                <c:pt idx="333">
                  <c:v>575.34254563531795</c:v>
                </c:pt>
                <c:pt idx="334">
                  <c:v>550.1758483900212</c:v>
                </c:pt>
                <c:pt idx="335">
                  <c:v>525.96788637758164</c:v>
                </c:pt>
                <c:pt idx="336">
                  <c:v>502.68467237546702</c:v>
                </c:pt>
                <c:pt idx="337">
                  <c:v>480.29337203900286</c:v>
                </c:pt>
                <c:pt idx="338">
                  <c:v>458.76226593935462</c:v>
                </c:pt>
                <c:pt idx="339">
                  <c:v>438.0607128246711</c:v>
                </c:pt>
                <c:pt idx="340">
                  <c:v>418.15911406667055</c:v>
                </c:pt>
                <c:pt idx="341">
                  <c:v>399.02887925414598</c:v>
                </c:pt>
                <c:pt idx="342">
                  <c:v>380.64239289755915</c:v>
                </c:pt>
                <c:pt idx="343">
                  <c:v>362.97298220872608</c:v>
                </c:pt>
                <c:pt idx="344">
                  <c:v>345.99488592259058</c:v>
                </c:pt>
                <c:pt idx="345">
                  <c:v>329.68322412655561</c:v>
                </c:pt>
                <c:pt idx="346">
                  <c:v>314.01396906659102</c:v>
                </c:pt>
                <c:pt idx="347">
                  <c:v>298.96391689814391</c:v>
                </c:pt>
                <c:pt idx="348">
                  <c:v>284.51066035217036</c:v>
                </c:pt>
                <c:pt idx="349">
                  <c:v>270.63256228728096</c:v>
                </c:pt>
                <c:pt idx="350">
                  <c:v>257.30873009939774</c:v>
                </c:pt>
                <c:pt idx="351">
                  <c:v>244.51899096191187</c:v>
                </c:pt>
                <c:pt idx="352">
                  <c:v>232.24386786955733</c:v>
                </c:pt>
                <c:pt idx="353">
                  <c:v>220.4645564607365</c:v>
                </c:pt>
                <c:pt idx="354">
                  <c:v>209.16290259323171</c:v>
                </c:pt>
                <c:pt idx="355">
                  <c:v>198.32138064914886</c:v>
                </c:pt>
                <c:pt idx="356">
                  <c:v>187.92307254607005</c:v>
                </c:pt>
                <c:pt idx="357">
                  <c:v>177.95164743157505</c:v>
                </c:pt>
                <c:pt idx="358">
                  <c:v>168.39134203968081</c:v>
                </c:pt>
                <c:pt idx="359">
                  <c:v>159.22694168727287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C-E644-B51E-E83D5B074C2B}"/>
            </c:ext>
          </c:extLst>
        </c:ser>
        <c:ser>
          <c:idx val="1"/>
          <c:order val="1"/>
          <c:tx>
            <c:strRef>
              <c:f>'PSA 500'!$F$1</c:f>
              <c:strCache>
                <c:ptCount val="1"/>
                <c:pt idx="0">
                  <c:v>Companion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'PSA 500'!$F$2:$F$361</c:f>
              <c:numCache>
                <c:formatCode>"$"#,##0</c:formatCode>
                <c:ptCount val="360"/>
                <c:pt idx="0">
                  <c:v>669255.83217692375</c:v>
                </c:pt>
                <c:pt idx="1">
                  <c:v>1341305.436588645</c:v>
                </c:pt>
                <c:pt idx="2">
                  <c:v>2014177.3493683338</c:v>
                </c:pt>
                <c:pt idx="3">
                  <c:v>2685865.2139070034</c:v>
                </c:pt>
                <c:pt idx="4">
                  <c:v>3354335.5248095989</c:v>
                </c:pt>
                <c:pt idx="5">
                  <c:v>4017535.7006202936</c:v>
                </c:pt>
                <c:pt idx="6">
                  <c:v>4673402.4491436481</c:v>
                </c:pt>
                <c:pt idx="7">
                  <c:v>5319870.3860877752</c:v>
                </c:pt>
                <c:pt idx="8">
                  <c:v>5954880.8648110628</c:v>
                </c:pt>
                <c:pt idx="9">
                  <c:v>6576390.9722034931</c:v>
                </c:pt>
                <c:pt idx="10">
                  <c:v>7182382.6432182789</c:v>
                </c:pt>
                <c:pt idx="11">
                  <c:v>7770871.8442789316</c:v>
                </c:pt>
                <c:pt idx="12">
                  <c:v>8339917.7738292217</c:v>
                </c:pt>
                <c:pt idx="13">
                  <c:v>8887632.0265791416</c:v>
                </c:pt>
                <c:pt idx="14">
                  <c:v>9412187.6666834354</c:v>
                </c:pt>
                <c:pt idx="15">
                  <c:v>9911828.154088378</c:v>
                </c:pt>
                <c:pt idx="16">
                  <c:v>10384876.067687273</c:v>
                </c:pt>
                <c:pt idx="17">
                  <c:v>10829741.568713427</c:v>
                </c:pt>
                <c:pt idx="18">
                  <c:v>11244930.548017621</c:v>
                </c:pt>
                <c:pt idx="19">
                  <c:v>11629052.40152359</c:v>
                </c:pt>
                <c:pt idx="20">
                  <c:v>11980827.37922895</c:v>
                </c:pt>
                <c:pt idx="21">
                  <c:v>12299093.454667449</c:v>
                </c:pt>
                <c:pt idx="22">
                  <c:v>12582812.66370523</c:v>
                </c:pt>
                <c:pt idx="23">
                  <c:v>12831076.864010453</c:v>
                </c:pt>
                <c:pt idx="24">
                  <c:v>13043112.869373083</c:v>
                </c:pt>
                <c:pt idx="25">
                  <c:v>13218286.916386366</c:v>
                </c:pt>
                <c:pt idx="26">
                  <c:v>13356108.424724579</c:v>
                </c:pt>
                <c:pt idx="27">
                  <c:v>13456233.016370177</c:v>
                </c:pt>
                <c:pt idx="28">
                  <c:v>13518464.763677716</c:v>
                </c:pt>
                <c:pt idx="29">
                  <c:v>13542757.640994549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EC-E644-B51E-E83D5B074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045487"/>
        <c:axId val="187771567"/>
      </c:barChart>
      <c:catAx>
        <c:axId val="188045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71567"/>
        <c:crosses val="autoZero"/>
        <c:auto val="1"/>
        <c:lblAlgn val="ctr"/>
        <c:lblOffset val="100"/>
        <c:noMultiLvlLbl val="0"/>
      </c:catAx>
      <c:valAx>
        <c:axId val="18777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4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819150</xdr:colOff>
      <xdr:row>15</xdr:row>
      <xdr:rowOff>6350</xdr:rowOff>
    </xdr:from>
    <xdr:to>
      <xdr:col>35</xdr:col>
      <xdr:colOff>438150</xdr:colOff>
      <xdr:row>28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81EC4D-5B7F-3E49-9A47-98827DC7D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29</xdr:row>
      <xdr:rowOff>196850</xdr:rowOff>
    </xdr:from>
    <xdr:to>
      <xdr:col>35</xdr:col>
      <xdr:colOff>444500</xdr:colOff>
      <xdr:row>43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C2836B-798F-CC40-A757-2C2AC01C5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177800</xdr:colOff>
      <xdr:row>2</xdr:row>
      <xdr:rowOff>25400</xdr:rowOff>
    </xdr:from>
    <xdr:to>
      <xdr:col>33</xdr:col>
      <xdr:colOff>317500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CB1564-206F-374E-AD35-09D2C8DCD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444500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9D4501-DAFA-0F48-8237-B1A8884C1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</xdr:row>
      <xdr:rowOff>12700</xdr:rowOff>
    </xdr:from>
    <xdr:to>
      <xdr:col>13</xdr:col>
      <xdr:colOff>444500</xdr:colOff>
      <xdr:row>15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7F030D-AC17-8C4C-94E3-499187E8F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6</xdr:col>
      <xdr:colOff>444500</xdr:colOff>
      <xdr:row>30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FC52E0-0C0D-9B48-929B-4E329D686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13</xdr:col>
      <xdr:colOff>444500</xdr:colOff>
      <xdr:row>30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C5B6AE-8049-1D4A-B720-0103520F57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6</xdr:col>
      <xdr:colOff>444500</xdr:colOff>
      <xdr:row>45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0326DC-FA5F-B046-B608-F2188E51E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13</xdr:col>
      <xdr:colOff>444500</xdr:colOff>
      <xdr:row>45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DB0689-5AAA-5C49-9DFD-32C652070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6</xdr:col>
      <xdr:colOff>444500</xdr:colOff>
      <xdr:row>60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86389EC-3CA8-1D46-B38A-41B2BE0A2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47</xdr:row>
      <xdr:rowOff>0</xdr:rowOff>
    </xdr:from>
    <xdr:to>
      <xdr:col>13</xdr:col>
      <xdr:colOff>444500</xdr:colOff>
      <xdr:row>60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70652ED-9BA4-234B-962A-BA337D269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62</xdr:row>
      <xdr:rowOff>0</xdr:rowOff>
    </xdr:from>
    <xdr:to>
      <xdr:col>6</xdr:col>
      <xdr:colOff>444500</xdr:colOff>
      <xdr:row>75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287630-59E7-BE47-A574-64FAD03EA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62</xdr:row>
      <xdr:rowOff>0</xdr:rowOff>
    </xdr:from>
    <xdr:to>
      <xdr:col>13</xdr:col>
      <xdr:colOff>444500</xdr:colOff>
      <xdr:row>75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5A94D9C-9787-154F-9105-F8DF9D5B4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13</xdr:col>
      <xdr:colOff>444500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6C6DE9-DE2C-A541-A3E8-5FF63971F8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2</xdr:row>
      <xdr:rowOff>12700</xdr:rowOff>
    </xdr:from>
    <xdr:to>
      <xdr:col>10</xdr:col>
      <xdr:colOff>438150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E2B2CC-CC2E-8742-9DEE-1AB496C7F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2</xdr:row>
      <xdr:rowOff>0</xdr:rowOff>
    </xdr:from>
    <xdr:to>
      <xdr:col>10</xdr:col>
      <xdr:colOff>438150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5B5022-7A53-A34D-A809-8F0672FD7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0</xdr:row>
      <xdr:rowOff>190500</xdr:rowOff>
    </xdr:from>
    <xdr:to>
      <xdr:col>10</xdr:col>
      <xdr:colOff>438150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EF27F-A840-B343-9945-A6EFAA3A4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2</xdr:row>
      <xdr:rowOff>12700</xdr:rowOff>
    </xdr:from>
    <xdr:to>
      <xdr:col>10</xdr:col>
      <xdr:colOff>450850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5BAB8C-A5B0-6240-9D22-ED6D9B149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806450</xdr:colOff>
      <xdr:row>2</xdr:row>
      <xdr:rowOff>0</xdr:rowOff>
    </xdr:from>
    <xdr:to>
      <xdr:col>12</xdr:col>
      <xdr:colOff>425450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8E1AB6-9771-FF45-BB89-1ED860094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1</xdr:row>
      <xdr:rowOff>12700</xdr:rowOff>
    </xdr:from>
    <xdr:to>
      <xdr:col>12</xdr:col>
      <xdr:colOff>438150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400638-72F8-024B-9F51-43C6C205A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2</xdr:row>
      <xdr:rowOff>0</xdr:rowOff>
    </xdr:from>
    <xdr:to>
      <xdr:col>12</xdr:col>
      <xdr:colOff>438150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C4CF5F-AD20-3C4E-9099-23FFC5973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806450</xdr:colOff>
      <xdr:row>4</xdr:row>
      <xdr:rowOff>0</xdr:rowOff>
    </xdr:from>
    <xdr:to>
      <xdr:col>12</xdr:col>
      <xdr:colOff>425450</xdr:colOff>
      <xdr:row>17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F51EF4-8BA5-DE4B-A896-B437495E6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2</xdr:row>
      <xdr:rowOff>0</xdr:rowOff>
    </xdr:from>
    <xdr:to>
      <xdr:col>12</xdr:col>
      <xdr:colOff>438150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10AC72-8540-1048-B870-7FAE6326D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0FA4-CB46-304D-8A84-2219C4B6F865}">
  <dimension ref="A1:AJ371"/>
  <sheetViews>
    <sheetView workbookViewId="0">
      <selection activeCell="AA4" sqref="AA4"/>
    </sheetView>
  </sheetViews>
  <sheetFormatPr baseColWidth="10" defaultRowHeight="16" x14ac:dyDescent="0.2"/>
  <cols>
    <col min="2" max="2" width="16.33203125" customWidth="1"/>
    <col min="5" max="8" width="12.83203125" customWidth="1"/>
    <col min="9" max="9" width="14.83203125" customWidth="1"/>
    <col min="10" max="19" width="12.83203125" customWidth="1"/>
    <col min="20" max="23" width="10.83203125" customWidth="1"/>
    <col min="24" max="24" width="12.83203125" customWidth="1"/>
    <col min="27" max="27" width="22.5" bestFit="1" customWidth="1"/>
    <col min="28" max="28" width="23.5" bestFit="1" customWidth="1"/>
    <col min="29" max="29" width="29.6640625" customWidth="1"/>
  </cols>
  <sheetData>
    <row r="1" spans="1:35" x14ac:dyDescent="0.2">
      <c r="A1" s="4" t="s">
        <v>0</v>
      </c>
      <c r="B1" s="2">
        <f>100*POWER(10,7)</f>
        <v>1000000000</v>
      </c>
      <c r="E1" s="15" t="s">
        <v>5</v>
      </c>
      <c r="F1" s="15"/>
      <c r="G1" s="15"/>
      <c r="H1" s="15"/>
      <c r="I1" s="15"/>
      <c r="J1" s="15" t="s">
        <v>10</v>
      </c>
      <c r="K1" s="15"/>
      <c r="L1" s="15"/>
      <c r="M1" s="15"/>
      <c r="N1" s="15"/>
      <c r="O1" s="15" t="s">
        <v>11</v>
      </c>
      <c r="P1" s="15"/>
      <c r="Q1" s="15"/>
      <c r="R1" s="15"/>
      <c r="S1" s="15"/>
      <c r="T1" s="15" t="s">
        <v>18</v>
      </c>
      <c r="U1" s="15"/>
      <c r="V1" s="15"/>
      <c r="W1" s="15"/>
    </row>
    <row r="2" spans="1:35" x14ac:dyDescent="0.2">
      <c r="A2" s="4" t="s">
        <v>1</v>
      </c>
      <c r="B2" s="1">
        <v>3.2500000000000001E-2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12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12</v>
      </c>
      <c r="O2" s="6" t="s">
        <v>6</v>
      </c>
      <c r="P2" s="6" t="s">
        <v>7</v>
      </c>
      <c r="Q2" s="6" t="s">
        <v>8</v>
      </c>
      <c r="R2" s="6" t="s">
        <v>9</v>
      </c>
      <c r="S2" s="6" t="s">
        <v>12</v>
      </c>
      <c r="T2" s="6" t="s">
        <v>6</v>
      </c>
      <c r="U2" s="6" t="s">
        <v>7</v>
      </c>
      <c r="V2" s="6" t="s">
        <v>8</v>
      </c>
      <c r="W2" s="6" t="s">
        <v>9</v>
      </c>
      <c r="AA2" t="s">
        <v>17</v>
      </c>
      <c r="AE2" t="s">
        <v>19</v>
      </c>
      <c r="AF2" s="6" t="s">
        <v>6</v>
      </c>
      <c r="AG2" s="6" t="s">
        <v>7</v>
      </c>
      <c r="AH2" s="6" t="s">
        <v>8</v>
      </c>
      <c r="AI2" s="6" t="s">
        <v>9</v>
      </c>
    </row>
    <row r="3" spans="1:35" x14ac:dyDescent="0.2">
      <c r="A3" s="4" t="s">
        <v>2</v>
      </c>
      <c r="B3" s="3" t="s">
        <v>3</v>
      </c>
      <c r="D3" s="5" t="s">
        <v>4</v>
      </c>
      <c r="E3" s="8">
        <f>45*POWER(10,7)</f>
        <v>450000000</v>
      </c>
      <c r="F3" s="8">
        <f>25*POWER(10,7)</f>
        <v>250000000</v>
      </c>
      <c r="G3" s="8">
        <f>20*POWER(10,7)</f>
        <v>200000000</v>
      </c>
      <c r="H3" s="8">
        <f>10*POWER(10,7)</f>
        <v>100000000</v>
      </c>
      <c r="I3" s="8">
        <f>B1</f>
        <v>1000000000</v>
      </c>
      <c r="J3" s="8"/>
      <c r="K3" s="8"/>
      <c r="L3" s="8"/>
      <c r="M3" s="8"/>
      <c r="N3" s="8"/>
      <c r="O3" s="8"/>
      <c r="P3" s="8"/>
      <c r="Q3" s="8"/>
      <c r="R3" s="8"/>
      <c r="S3" s="8"/>
      <c r="AA3">
        <v>100</v>
      </c>
      <c r="AB3" t="s">
        <v>15</v>
      </c>
      <c r="AC3" t="s">
        <v>16</v>
      </c>
      <c r="AF3" s="6">
        <f>T4</f>
        <v>48.724352000729915</v>
      </c>
      <c r="AG3" s="6">
        <f>U4</f>
        <v>127.64491249606473</v>
      </c>
      <c r="AH3" s="6">
        <f>V4</f>
        <v>210.95684853319869</v>
      </c>
      <c r="AI3" s="6">
        <f>W4</f>
        <v>307.76488807819044</v>
      </c>
    </row>
    <row r="4" spans="1:35" x14ac:dyDescent="0.2">
      <c r="A4" s="4" t="s">
        <v>13</v>
      </c>
      <c r="B4" s="2">
        <f>$B$2/12*POWER((1+$B$2/12),B$5)*B1/(POWER((1+$B$2/12),B$5)-1)</f>
        <v>4352063.1907237926</v>
      </c>
      <c r="D4">
        <v>1</v>
      </c>
      <c r="E4" s="8">
        <f>IF(E3&gt;=N4,E3 - N4, 0)</f>
        <v>448189724.70908701</v>
      </c>
      <c r="F4" s="8">
        <f>F3-K4</f>
        <v>250000000</v>
      </c>
      <c r="G4" s="8">
        <f>G3-L4</f>
        <v>200000000</v>
      </c>
      <c r="H4" s="8">
        <f>H3-M4</f>
        <v>100000000</v>
      </c>
      <c r="I4" s="8">
        <f t="shared" ref="I4:I67" si="0">$B$1*(POWER(1+$B$2/12,$B$5)-POWER(1+$B$2/12,D4))/((POWER(1+$B$2/12,$B$5)-1))*AC4</f>
        <v>998189724.70908701</v>
      </c>
      <c r="J4" s="8">
        <f>IF(E3&gt;=N4,N4,E3)</f>
        <v>1810275.2909129858</v>
      </c>
      <c r="K4" s="8">
        <f>IF(F3&gt;=N4-J4, N4-J4, F3)</f>
        <v>0</v>
      </c>
      <c r="L4" s="8">
        <f>IF(G3&gt;=N4-J4-K4,N4-J4-K4, G3 )</f>
        <v>0</v>
      </c>
      <c r="M4" s="8">
        <f>MIN(N4-J4-K4-L4,H3)</f>
        <v>0</v>
      </c>
      <c r="N4" s="8">
        <f>I3-I4</f>
        <v>1810275.2909129858</v>
      </c>
      <c r="O4" s="8">
        <f>E3*$B$2/12</f>
        <v>1218750</v>
      </c>
      <c r="P4" s="8">
        <f t="shared" ref="P4:R4" si="1">F3*$B$2/12</f>
        <v>677083.33333333337</v>
      </c>
      <c r="Q4" s="8">
        <f t="shared" si="1"/>
        <v>541666.66666666663</v>
      </c>
      <c r="R4" s="8">
        <f t="shared" si="1"/>
        <v>270833.33333333331</v>
      </c>
      <c r="S4" s="8">
        <f>I3*$B$2/12</f>
        <v>2708333.3333333335</v>
      </c>
      <c r="T4" s="13">
        <f>SUMPRODUCT($D$4:$D$363,J4:J363)/E3</f>
        <v>48.724352000729915</v>
      </c>
      <c r="U4" s="13">
        <f t="shared" ref="U4:W4" si="2">SUMPRODUCT($D$4:$D$363,K4:K363)/F3</f>
        <v>127.64491249606473</v>
      </c>
      <c r="V4" s="13">
        <f t="shared" si="2"/>
        <v>210.95684853319869</v>
      </c>
      <c r="W4" s="13">
        <f t="shared" si="2"/>
        <v>307.76488807819044</v>
      </c>
      <c r="AA4" s="1">
        <f>IF(D4&lt;=30,0.2%*D4*$AA$3/100,0.2%*30*$AA$3/100)</f>
        <v>2E-3</v>
      </c>
      <c r="AB4" s="10">
        <f>1-POWER((1-AA4),1/12)</f>
        <v>1.6681963994558124E-4</v>
      </c>
      <c r="AC4" s="10">
        <f>1-AB4</f>
        <v>0.99983318036005442</v>
      </c>
      <c r="AE4" s="6">
        <v>50</v>
      </c>
      <c r="AF4">
        <f t="dataTable" ref="AF4:AI13" dt2D="0" dtr="0" r1="AA3"/>
        <v>67.199183463875926</v>
      </c>
      <c r="AG4">
        <v>174.88567837502288</v>
      </c>
      <c r="AH4">
        <v>263.12201705205371</v>
      </c>
      <c r="AI4">
        <v>333.99057455509649</v>
      </c>
    </row>
    <row r="5" spans="1:35" x14ac:dyDescent="0.2">
      <c r="A5" s="4" t="s">
        <v>14</v>
      </c>
      <c r="B5">
        <v>360</v>
      </c>
      <c r="D5">
        <v>2</v>
      </c>
      <c r="E5" s="8">
        <f t="shared" ref="E5:E68" si="3">IF(E4&gt;=N5,E4 - N5, 0)</f>
        <v>446209026.86772835</v>
      </c>
      <c r="F5" s="8">
        <f t="shared" ref="F5:F68" si="4">F4-K5</f>
        <v>250000000</v>
      </c>
      <c r="G5" s="8">
        <f t="shared" ref="G5:G68" si="5">G4-L5</f>
        <v>200000000</v>
      </c>
      <c r="H5" s="8">
        <f t="shared" ref="H5:H68" si="6">H4-M5</f>
        <v>100000000</v>
      </c>
      <c r="I5" s="8">
        <f t="shared" si="0"/>
        <v>996209026.86772835</v>
      </c>
      <c r="J5" s="8">
        <f t="shared" ref="J5:J68" si="7">IF(E4&gt;=N5,N5,E4)</f>
        <v>1980697.8413586617</v>
      </c>
      <c r="K5" s="8">
        <f t="shared" ref="K5:K68" si="8">IF(F4&gt;=N5-J5, N5-J5, F4)</f>
        <v>0</v>
      </c>
      <c r="L5" s="8">
        <f t="shared" ref="L5:L68" si="9">IF(G4&gt;=N5-J5-K5,N5-J5-K5, G4 )</f>
        <v>0</v>
      </c>
      <c r="M5" s="8">
        <f t="shared" ref="M5:M68" si="10">MIN(N5-J5-K5-L5,H4)</f>
        <v>0</v>
      </c>
      <c r="N5" s="8">
        <f t="shared" ref="N5:N68" si="11">I4-I5</f>
        <v>1980697.8413586617</v>
      </c>
      <c r="O5" s="8">
        <f t="shared" ref="O5:O68" si="12">E4*$B$2/12</f>
        <v>1213847.1710871106</v>
      </c>
      <c r="P5" s="8">
        <f t="shared" ref="P5:P68" si="13">F4*$B$2/12</f>
        <v>677083.33333333337</v>
      </c>
      <c r="Q5" s="8">
        <f t="shared" ref="Q5:Q68" si="14">G4*$B$2/12</f>
        <v>541666.66666666663</v>
      </c>
      <c r="R5" s="8">
        <f t="shared" ref="R5:R68" si="15">H4*$B$2/12</f>
        <v>270833.33333333331</v>
      </c>
      <c r="S5" s="8">
        <f t="shared" ref="S5:S68" si="16">I4*$B$2/12</f>
        <v>2703430.5044204439</v>
      </c>
      <c r="AA5" s="1">
        <f t="shared" ref="AA5:AA68" si="17">IF(D5&lt;=30,0.2%*D5*$AA$3/100,0.2%*30*$AA$3/100)</f>
        <v>4.0000000000000001E-3</v>
      </c>
      <c r="AB5" s="10">
        <f t="shared" ref="AB5:AB68" si="18">1-POWER((1-AA5),1/12)</f>
        <v>3.3394601074221431E-4</v>
      </c>
      <c r="AC5" s="11">
        <f>AC4*(1-AB5)</f>
        <v>0.99949929005806548</v>
      </c>
      <c r="AE5" s="6">
        <v>100</v>
      </c>
      <c r="AF5">
        <v>48.724352000729915</v>
      </c>
      <c r="AG5">
        <v>127.64491249606473</v>
      </c>
      <c r="AH5">
        <v>210.95684853319869</v>
      </c>
      <c r="AI5">
        <v>307.76488807819044</v>
      </c>
    </row>
    <row r="6" spans="1:35" x14ac:dyDescent="0.2">
      <c r="D6">
        <v>3</v>
      </c>
      <c r="E6" s="8">
        <f t="shared" si="3"/>
        <v>444058557.52693892</v>
      </c>
      <c r="F6" s="8">
        <f t="shared" si="4"/>
        <v>250000000</v>
      </c>
      <c r="G6" s="8">
        <f t="shared" si="5"/>
        <v>200000000</v>
      </c>
      <c r="H6" s="8">
        <f t="shared" si="6"/>
        <v>100000000</v>
      </c>
      <c r="I6" s="8">
        <f t="shared" si="0"/>
        <v>994058557.52693892</v>
      </c>
      <c r="J6" s="8">
        <f t="shared" si="7"/>
        <v>2150469.3407894373</v>
      </c>
      <c r="K6" s="8">
        <f t="shared" si="8"/>
        <v>0</v>
      </c>
      <c r="L6" s="8">
        <f t="shared" si="9"/>
        <v>0</v>
      </c>
      <c r="M6" s="8">
        <f t="shared" si="10"/>
        <v>0</v>
      </c>
      <c r="N6" s="8">
        <f t="shared" si="11"/>
        <v>2150469.3407894373</v>
      </c>
      <c r="O6" s="8">
        <f t="shared" si="12"/>
        <v>1208482.7811000978</v>
      </c>
      <c r="P6" s="8">
        <f t="shared" si="13"/>
        <v>677083.33333333337</v>
      </c>
      <c r="Q6" s="8">
        <f t="shared" si="14"/>
        <v>541666.66666666663</v>
      </c>
      <c r="R6" s="8">
        <f t="shared" si="15"/>
        <v>270833.33333333331</v>
      </c>
      <c r="S6" s="8">
        <f t="shared" si="16"/>
        <v>2698066.1144334311</v>
      </c>
      <c r="AA6" s="1">
        <f t="shared" si="17"/>
        <v>6.0000000000000001E-3</v>
      </c>
      <c r="AB6" s="10">
        <f t="shared" si="18"/>
        <v>5.0138029400215167E-4</v>
      </c>
      <c r="AC6" s="11">
        <f>AC5*(1-AB6)</f>
        <v>0.99899816081016124</v>
      </c>
      <c r="AE6" s="6">
        <v>150</v>
      </c>
      <c r="AF6">
        <v>39.292618700004063</v>
      </c>
      <c r="AG6">
        <v>99.506567300989246</v>
      </c>
      <c r="AH6">
        <v>169.4742331674089</v>
      </c>
      <c r="AI6">
        <v>273.66501765623451</v>
      </c>
    </row>
    <row r="7" spans="1:35" x14ac:dyDescent="0.2">
      <c r="A7" s="12"/>
      <c r="B7" s="1"/>
      <c r="D7">
        <v>4</v>
      </c>
      <c r="E7" s="8">
        <f t="shared" si="3"/>
        <v>441739055.92016006</v>
      </c>
      <c r="F7" s="8">
        <f t="shared" si="4"/>
        <v>250000000</v>
      </c>
      <c r="G7" s="8">
        <f t="shared" si="5"/>
        <v>200000000</v>
      </c>
      <c r="H7" s="8">
        <f t="shared" si="6"/>
        <v>100000000</v>
      </c>
      <c r="I7" s="8">
        <f t="shared" si="0"/>
        <v>991739055.92016006</v>
      </c>
      <c r="J7" s="8">
        <f t="shared" si="7"/>
        <v>2319501.6067788601</v>
      </c>
      <c r="K7" s="8">
        <f t="shared" si="8"/>
        <v>0</v>
      </c>
      <c r="L7" s="8">
        <f t="shared" si="9"/>
        <v>0</v>
      </c>
      <c r="M7" s="8">
        <f t="shared" si="10"/>
        <v>0</v>
      </c>
      <c r="N7" s="8">
        <f t="shared" si="11"/>
        <v>2319501.6067788601</v>
      </c>
      <c r="O7" s="8">
        <f t="shared" si="12"/>
        <v>1202658.5933021263</v>
      </c>
      <c r="P7" s="8">
        <f t="shared" si="13"/>
        <v>677083.33333333337</v>
      </c>
      <c r="Q7" s="8">
        <f t="shared" si="14"/>
        <v>541666.66666666663</v>
      </c>
      <c r="R7" s="8">
        <f t="shared" si="15"/>
        <v>270833.33333333331</v>
      </c>
      <c r="S7" s="8">
        <f t="shared" si="16"/>
        <v>2692241.9266354595</v>
      </c>
      <c r="AA7" s="1">
        <f t="shared" si="17"/>
        <v>8.0000000000000002E-3</v>
      </c>
      <c r="AB7" s="10">
        <f t="shared" si="18"/>
        <v>6.6912367827864916E-4</v>
      </c>
      <c r="AC7" s="11">
        <f t="shared" ref="AC7:AC70" si="19">AC6*(1-AB7)</f>
        <v>0.99832970748620631</v>
      </c>
      <c r="AE7" s="6">
        <v>200</v>
      </c>
      <c r="AF7">
        <v>33.626101250348142</v>
      </c>
      <c r="AG7">
        <v>81.763868474550435</v>
      </c>
      <c r="AH7">
        <v>139.68187127019493</v>
      </c>
      <c r="AI7">
        <v>239.11647821765516</v>
      </c>
    </row>
    <row r="8" spans="1:35" x14ac:dyDescent="0.2">
      <c r="D8">
        <v>5</v>
      </c>
      <c r="E8" s="8">
        <f t="shared" si="3"/>
        <v>439251349.1456399</v>
      </c>
      <c r="F8" s="8">
        <f t="shared" si="4"/>
        <v>250000000</v>
      </c>
      <c r="G8" s="8">
        <f t="shared" si="5"/>
        <v>200000000</v>
      </c>
      <c r="H8" s="8">
        <f t="shared" si="6"/>
        <v>100000000</v>
      </c>
      <c r="I8" s="8">
        <f t="shared" si="0"/>
        <v>989251349.1456399</v>
      </c>
      <c r="J8" s="8">
        <f t="shared" si="7"/>
        <v>2487706.7745201588</v>
      </c>
      <c r="K8" s="8">
        <f t="shared" si="8"/>
        <v>0</v>
      </c>
      <c r="L8" s="8">
        <f t="shared" si="9"/>
        <v>0</v>
      </c>
      <c r="M8" s="8">
        <f t="shared" si="10"/>
        <v>0</v>
      </c>
      <c r="N8" s="8">
        <f t="shared" si="11"/>
        <v>2487706.7745201588</v>
      </c>
      <c r="O8" s="8">
        <f t="shared" si="12"/>
        <v>1196376.6097837668</v>
      </c>
      <c r="P8" s="8">
        <f t="shared" si="13"/>
        <v>677083.33333333337</v>
      </c>
      <c r="Q8" s="8">
        <f t="shared" si="14"/>
        <v>541666.66666666663</v>
      </c>
      <c r="R8" s="8">
        <f t="shared" si="15"/>
        <v>270833.33333333331</v>
      </c>
      <c r="S8" s="8">
        <f t="shared" si="16"/>
        <v>2685959.9431171003</v>
      </c>
      <c r="AA8" s="1">
        <f t="shared" si="17"/>
        <v>0.01</v>
      </c>
      <c r="AB8" s="10">
        <f t="shared" si="18"/>
        <v>8.3717735912058888E-4</v>
      </c>
      <c r="AC8" s="11">
        <f t="shared" si="19"/>
        <v>0.99749392845816143</v>
      </c>
      <c r="AE8" s="6">
        <v>250</v>
      </c>
      <c r="AF8">
        <v>29.837367540802227</v>
      </c>
      <c r="AG8">
        <v>69.767844082306681</v>
      </c>
      <c r="AH8">
        <v>118.28848819670284</v>
      </c>
      <c r="AI8">
        <v>208.47429071258128</v>
      </c>
    </row>
    <row r="9" spans="1:35" x14ac:dyDescent="0.2">
      <c r="D9">
        <v>6</v>
      </c>
      <c r="E9" s="8">
        <f t="shared" si="3"/>
        <v>436596351.77264798</v>
      </c>
      <c r="F9" s="8">
        <f t="shared" si="4"/>
        <v>250000000</v>
      </c>
      <c r="G9" s="8">
        <f t="shared" si="5"/>
        <v>200000000</v>
      </c>
      <c r="H9" s="8">
        <f t="shared" si="6"/>
        <v>100000000</v>
      </c>
      <c r="I9" s="8">
        <f t="shared" si="0"/>
        <v>986596351.77264798</v>
      </c>
      <c r="J9" s="8">
        <f t="shared" si="7"/>
        <v>2654997.3729919195</v>
      </c>
      <c r="K9" s="8">
        <f t="shared" si="8"/>
        <v>0</v>
      </c>
      <c r="L9" s="8">
        <f t="shared" si="9"/>
        <v>0</v>
      </c>
      <c r="M9" s="8">
        <f t="shared" si="10"/>
        <v>0</v>
      </c>
      <c r="N9" s="8">
        <f t="shared" si="11"/>
        <v>2654997.3729919195</v>
      </c>
      <c r="O9" s="8">
        <f t="shared" si="12"/>
        <v>1189639.0706027749</v>
      </c>
      <c r="P9" s="8">
        <f t="shared" si="13"/>
        <v>677083.33333333337</v>
      </c>
      <c r="Q9" s="8">
        <f t="shared" si="14"/>
        <v>541666.66666666663</v>
      </c>
      <c r="R9" s="8">
        <f t="shared" si="15"/>
        <v>270833.33333333331</v>
      </c>
      <c r="S9" s="8">
        <f t="shared" si="16"/>
        <v>2679222.4039361081</v>
      </c>
      <c r="AA9" s="1">
        <f t="shared" si="17"/>
        <v>1.2E-2</v>
      </c>
      <c r="AB9" s="10">
        <f t="shared" si="18"/>
        <v>1.0055425391276573E-3</v>
      </c>
      <c r="AC9" s="11">
        <f t="shared" si="19"/>
        <v>0.99649090588057521</v>
      </c>
      <c r="AE9" s="6">
        <v>300</v>
      </c>
      <c r="AF9">
        <v>27.113944278776877</v>
      </c>
      <c r="AG9">
        <v>61.179657007833562</v>
      </c>
      <c r="AH9">
        <v>102.48600705538718</v>
      </c>
      <c r="AI9">
        <v>182.80004544115192</v>
      </c>
    </row>
    <row r="10" spans="1:35" x14ac:dyDescent="0.2">
      <c r="D10">
        <v>7</v>
      </c>
      <c r="E10" s="8">
        <f t="shared" si="3"/>
        <v>433775065.37161291</v>
      </c>
      <c r="F10" s="8">
        <f t="shared" si="4"/>
        <v>250000000</v>
      </c>
      <c r="G10" s="8">
        <f t="shared" si="5"/>
        <v>200000000</v>
      </c>
      <c r="H10" s="8">
        <f t="shared" si="6"/>
        <v>100000000</v>
      </c>
      <c r="I10" s="8">
        <f t="shared" si="0"/>
        <v>983775065.37161291</v>
      </c>
      <c r="J10" s="8">
        <f t="shared" si="7"/>
        <v>2821286.4010350704</v>
      </c>
      <c r="K10" s="8">
        <f t="shared" si="8"/>
        <v>0</v>
      </c>
      <c r="L10" s="8">
        <f t="shared" si="9"/>
        <v>0</v>
      </c>
      <c r="M10" s="8">
        <f t="shared" si="10"/>
        <v>0</v>
      </c>
      <c r="N10" s="8">
        <f t="shared" si="11"/>
        <v>2821286.4010350704</v>
      </c>
      <c r="O10" s="8">
        <f t="shared" si="12"/>
        <v>1182448.4527175883</v>
      </c>
      <c r="P10" s="8">
        <f t="shared" si="13"/>
        <v>677083.33333333337</v>
      </c>
      <c r="Q10" s="8">
        <f t="shared" si="14"/>
        <v>541666.66666666663</v>
      </c>
      <c r="R10" s="8">
        <f t="shared" si="15"/>
        <v>270833.33333333331</v>
      </c>
      <c r="S10" s="8">
        <f t="shared" si="16"/>
        <v>2672031.7860509218</v>
      </c>
      <c r="AA10" s="1">
        <f t="shared" si="17"/>
        <v>1.4000000000000002E-2</v>
      </c>
      <c r="AB10" s="10">
        <f t="shared" si="18"/>
        <v>1.1742204280067448E-3</v>
      </c>
      <c r="AC10" s="11">
        <f t="shared" si="19"/>
        <v>0.99532080590256733</v>
      </c>
      <c r="AE10" s="6">
        <v>350</v>
      </c>
      <c r="AF10">
        <v>25.050144095205233</v>
      </c>
      <c r="AG10">
        <v>54.75181618596703</v>
      </c>
      <c r="AH10">
        <v>90.4439797758818</v>
      </c>
      <c r="AI10">
        <v>161.6906428306815</v>
      </c>
    </row>
    <row r="11" spans="1:35" x14ac:dyDescent="0.2">
      <c r="D11">
        <v>8</v>
      </c>
      <c r="E11" s="8">
        <f t="shared" si="3"/>
        <v>430788577.96837187</v>
      </c>
      <c r="F11" s="8">
        <f t="shared" si="4"/>
        <v>250000000</v>
      </c>
      <c r="G11" s="8">
        <f t="shared" si="5"/>
        <v>200000000</v>
      </c>
      <c r="H11" s="8">
        <f t="shared" si="6"/>
        <v>100000000</v>
      </c>
      <c r="I11" s="8">
        <f t="shared" si="0"/>
        <v>980788577.96837187</v>
      </c>
      <c r="J11" s="8">
        <f t="shared" si="7"/>
        <v>2986487.4032410383</v>
      </c>
      <c r="K11" s="8">
        <f t="shared" si="8"/>
        <v>0</v>
      </c>
      <c r="L11" s="8">
        <f t="shared" si="9"/>
        <v>0</v>
      </c>
      <c r="M11" s="8">
        <f t="shared" si="10"/>
        <v>0</v>
      </c>
      <c r="N11" s="8">
        <f t="shared" si="11"/>
        <v>2986487.4032410383</v>
      </c>
      <c r="O11" s="8">
        <f t="shared" si="12"/>
        <v>1174807.4687147851</v>
      </c>
      <c r="P11" s="8">
        <f t="shared" si="13"/>
        <v>677083.33333333337</v>
      </c>
      <c r="Q11" s="8">
        <f t="shared" si="14"/>
        <v>541666.66666666663</v>
      </c>
      <c r="R11" s="8">
        <f t="shared" si="15"/>
        <v>270833.33333333331</v>
      </c>
      <c r="S11" s="8">
        <f t="shared" si="16"/>
        <v>2664390.8020481183</v>
      </c>
      <c r="AA11" s="1">
        <f t="shared" si="17"/>
        <v>1.6E-2</v>
      </c>
      <c r="AB11" s="10">
        <f t="shared" si="18"/>
        <v>1.3432122426282334E-3</v>
      </c>
      <c r="AC11" s="11">
        <f t="shared" si="19"/>
        <v>0.99398387881073635</v>
      </c>
      <c r="AE11" s="6">
        <v>400</v>
      </c>
      <c r="AF11">
        <v>23.418813081356102</v>
      </c>
      <c r="AG11">
        <v>49.778494404494353</v>
      </c>
      <c r="AH11">
        <v>81.008399850027729</v>
      </c>
      <c r="AI11">
        <v>144.34918102145696</v>
      </c>
    </row>
    <row r="12" spans="1:35" x14ac:dyDescent="0.2">
      <c r="D12">
        <v>9</v>
      </c>
      <c r="E12" s="8">
        <f t="shared" si="3"/>
        <v>427638063.42280126</v>
      </c>
      <c r="F12" s="8">
        <f t="shared" si="4"/>
        <v>250000000</v>
      </c>
      <c r="G12" s="8">
        <f t="shared" si="5"/>
        <v>200000000</v>
      </c>
      <c r="H12" s="8">
        <f t="shared" si="6"/>
        <v>100000000</v>
      </c>
      <c r="I12" s="8">
        <f t="shared" si="0"/>
        <v>977638063.42280126</v>
      </c>
      <c r="J12" s="8">
        <f t="shared" si="7"/>
        <v>3150514.545570612</v>
      </c>
      <c r="K12" s="8">
        <f t="shared" si="8"/>
        <v>0</v>
      </c>
      <c r="L12" s="8">
        <f t="shared" si="9"/>
        <v>0</v>
      </c>
      <c r="M12" s="8">
        <f t="shared" si="10"/>
        <v>0</v>
      </c>
      <c r="N12" s="8">
        <f t="shared" si="11"/>
        <v>3150514.545570612</v>
      </c>
      <c r="O12" s="8">
        <f t="shared" si="12"/>
        <v>1166719.0653310071</v>
      </c>
      <c r="P12" s="8">
        <f t="shared" si="13"/>
        <v>677083.33333333337</v>
      </c>
      <c r="Q12" s="8">
        <f t="shared" si="14"/>
        <v>541666.66666666663</v>
      </c>
      <c r="R12" s="8">
        <f t="shared" si="15"/>
        <v>270833.33333333331</v>
      </c>
      <c r="S12" s="8">
        <f t="shared" si="16"/>
        <v>2656302.3986643408</v>
      </c>
      <c r="AA12" s="1">
        <f t="shared" si="17"/>
        <v>1.8000000000000002E-2</v>
      </c>
      <c r="AB12" s="10">
        <f t="shared" si="18"/>
        <v>1.5125192070827298E-3</v>
      </c>
      <c r="AC12" s="11">
        <f t="shared" si="19"/>
        <v>0.99248045910250449</v>
      </c>
      <c r="AE12" s="6">
        <v>450</v>
      </c>
      <c r="AF12">
        <v>22.088287157266503</v>
      </c>
      <c r="AG12">
        <v>45.821965558232691</v>
      </c>
      <c r="AH12">
        <v>73.440091517823788</v>
      </c>
      <c r="AI12">
        <v>130.00231627715789</v>
      </c>
    </row>
    <row r="13" spans="1:35" x14ac:dyDescent="0.2">
      <c r="D13">
        <v>10</v>
      </c>
      <c r="E13" s="8">
        <f t="shared" si="3"/>
        <v>424324780.73219597</v>
      </c>
      <c r="F13" s="8">
        <f t="shared" si="4"/>
        <v>250000000</v>
      </c>
      <c r="G13" s="8">
        <f t="shared" si="5"/>
        <v>200000000</v>
      </c>
      <c r="H13" s="8">
        <f t="shared" si="6"/>
        <v>100000000</v>
      </c>
      <c r="I13" s="8">
        <f t="shared" si="0"/>
        <v>974324780.73219597</v>
      </c>
      <c r="J13" s="8">
        <f t="shared" si="7"/>
        <v>3313282.6906052828</v>
      </c>
      <c r="K13" s="8">
        <f t="shared" si="8"/>
        <v>0</v>
      </c>
      <c r="L13" s="8">
        <f t="shared" si="9"/>
        <v>0</v>
      </c>
      <c r="M13" s="8">
        <f t="shared" si="10"/>
        <v>0</v>
      </c>
      <c r="N13" s="8">
        <f t="shared" si="11"/>
        <v>3313282.6906052828</v>
      </c>
      <c r="O13" s="8">
        <f t="shared" si="12"/>
        <v>1158186.4217700867</v>
      </c>
      <c r="P13" s="8">
        <f t="shared" si="13"/>
        <v>677083.33333333337</v>
      </c>
      <c r="Q13" s="8">
        <f t="shared" si="14"/>
        <v>541666.66666666663</v>
      </c>
      <c r="R13" s="8">
        <f t="shared" si="15"/>
        <v>270833.33333333331</v>
      </c>
      <c r="S13" s="8">
        <f t="shared" si="16"/>
        <v>2647769.75510342</v>
      </c>
      <c r="AA13" s="1">
        <f t="shared" si="17"/>
        <v>0.02</v>
      </c>
      <c r="AB13" s="10">
        <f t="shared" si="18"/>
        <v>1.6821425527395739E-3</v>
      </c>
      <c r="AC13" s="11">
        <f t="shared" si="19"/>
        <v>0.99081096548948566</v>
      </c>
      <c r="AE13" s="6">
        <v>500</v>
      </c>
      <c r="AF13">
        <v>20.974805168586371</v>
      </c>
      <c r="AG13">
        <v>42.610640377286458</v>
      </c>
      <c r="AH13">
        <v>67.235343473628163</v>
      </c>
      <c r="AI13">
        <v>118.02042331760381</v>
      </c>
    </row>
    <row r="14" spans="1:35" x14ac:dyDescent="0.2">
      <c r="D14">
        <v>11</v>
      </c>
      <c r="E14" s="8">
        <f t="shared" si="3"/>
        <v>420850073.25985837</v>
      </c>
      <c r="F14" s="8">
        <f t="shared" si="4"/>
        <v>250000000</v>
      </c>
      <c r="G14" s="8">
        <f t="shared" si="5"/>
        <v>200000000</v>
      </c>
      <c r="H14" s="8">
        <f t="shared" si="6"/>
        <v>100000000</v>
      </c>
      <c r="I14" s="8">
        <f t="shared" si="0"/>
        <v>970850073.25985837</v>
      </c>
      <c r="J14" s="8">
        <f t="shared" si="7"/>
        <v>3474707.4723376036</v>
      </c>
      <c r="K14" s="8">
        <f t="shared" si="8"/>
        <v>0</v>
      </c>
      <c r="L14" s="8">
        <f t="shared" si="9"/>
        <v>0</v>
      </c>
      <c r="M14" s="8">
        <f t="shared" si="10"/>
        <v>0</v>
      </c>
      <c r="N14" s="8">
        <f t="shared" si="11"/>
        <v>3474707.4723376036</v>
      </c>
      <c r="O14" s="8">
        <f t="shared" si="12"/>
        <v>1149212.9478163642</v>
      </c>
      <c r="P14" s="8">
        <f t="shared" si="13"/>
        <v>677083.33333333337</v>
      </c>
      <c r="Q14" s="8">
        <f t="shared" si="14"/>
        <v>541666.66666666663</v>
      </c>
      <c r="R14" s="8">
        <f t="shared" si="15"/>
        <v>270833.33333333331</v>
      </c>
      <c r="S14" s="8">
        <f t="shared" si="16"/>
        <v>2638796.2811496975</v>
      </c>
      <c r="AA14" s="1">
        <f t="shared" si="17"/>
        <v>2.1999999999999999E-2</v>
      </c>
      <c r="AB14" s="10">
        <f t="shared" si="18"/>
        <v>1.8520835183041262E-3</v>
      </c>
      <c r="AC14" s="11">
        <f t="shared" si="19"/>
        <v>0.98897590083054754</v>
      </c>
    </row>
    <row r="15" spans="1:35" x14ac:dyDescent="0.2">
      <c r="D15">
        <v>12</v>
      </c>
      <c r="E15" s="8">
        <f t="shared" si="3"/>
        <v>417215367.88944173</v>
      </c>
      <c r="F15" s="8">
        <f t="shared" si="4"/>
        <v>250000000</v>
      </c>
      <c r="G15" s="8">
        <f t="shared" si="5"/>
        <v>200000000</v>
      </c>
      <c r="H15" s="8">
        <f t="shared" si="6"/>
        <v>100000000</v>
      </c>
      <c r="I15" s="8">
        <f t="shared" si="0"/>
        <v>967215367.88944173</v>
      </c>
      <c r="J15" s="8">
        <f t="shared" si="7"/>
        <v>3634705.3704166412</v>
      </c>
      <c r="K15" s="8">
        <f t="shared" si="8"/>
        <v>0</v>
      </c>
      <c r="L15" s="8">
        <f t="shared" si="9"/>
        <v>0</v>
      </c>
      <c r="M15" s="8">
        <f t="shared" si="10"/>
        <v>0</v>
      </c>
      <c r="N15" s="8">
        <f t="shared" si="11"/>
        <v>3634705.3704166412</v>
      </c>
      <c r="O15" s="8">
        <f t="shared" si="12"/>
        <v>1139802.2817454499</v>
      </c>
      <c r="P15" s="8">
        <f t="shared" si="13"/>
        <v>677083.33333333337</v>
      </c>
      <c r="Q15" s="8">
        <f t="shared" si="14"/>
        <v>541666.66666666663</v>
      </c>
      <c r="R15" s="8">
        <f t="shared" si="15"/>
        <v>270833.33333333331</v>
      </c>
      <c r="S15" s="8">
        <f t="shared" si="16"/>
        <v>2629385.6150787831</v>
      </c>
      <c r="AA15" s="1">
        <f t="shared" si="17"/>
        <v>2.4E-2</v>
      </c>
      <c r="AB15" s="10">
        <f t="shared" si="18"/>
        <v>2.0223433498771648E-3</v>
      </c>
      <c r="AC15" s="11">
        <f t="shared" si="19"/>
        <v>0.98697585199431415</v>
      </c>
    </row>
    <row r="16" spans="1:35" x14ac:dyDescent="0.2">
      <c r="D16">
        <v>13</v>
      </c>
      <c r="E16" s="8">
        <f t="shared" si="3"/>
        <v>413422174.1056937</v>
      </c>
      <c r="F16" s="8">
        <f t="shared" si="4"/>
        <v>250000000</v>
      </c>
      <c r="G16" s="8">
        <f t="shared" si="5"/>
        <v>200000000</v>
      </c>
      <c r="H16" s="8">
        <f t="shared" si="6"/>
        <v>100000000</v>
      </c>
      <c r="I16" s="8">
        <f t="shared" si="0"/>
        <v>963422174.1056937</v>
      </c>
      <c r="J16" s="8">
        <f t="shared" si="7"/>
        <v>3793193.7837480307</v>
      </c>
      <c r="K16" s="8">
        <f t="shared" si="8"/>
        <v>0</v>
      </c>
      <c r="L16" s="8">
        <f t="shared" si="9"/>
        <v>0</v>
      </c>
      <c r="M16" s="8">
        <f t="shared" si="10"/>
        <v>0</v>
      </c>
      <c r="N16" s="8">
        <f t="shared" si="11"/>
        <v>3793193.7837480307</v>
      </c>
      <c r="O16" s="8">
        <f t="shared" si="12"/>
        <v>1129958.2880339047</v>
      </c>
      <c r="P16" s="8">
        <f t="shared" si="13"/>
        <v>677083.33333333337</v>
      </c>
      <c r="Q16" s="8">
        <f t="shared" si="14"/>
        <v>541666.66666666663</v>
      </c>
      <c r="R16" s="8">
        <f t="shared" si="15"/>
        <v>270833.33333333331</v>
      </c>
      <c r="S16" s="8">
        <f t="shared" si="16"/>
        <v>2619541.621367238</v>
      </c>
      <c r="AA16" s="1">
        <f t="shared" si="17"/>
        <v>2.6000000000000002E-2</v>
      </c>
      <c r="AB16" s="10">
        <f t="shared" si="18"/>
        <v>2.1929233010143934E-3</v>
      </c>
      <c r="AC16" s="11">
        <f t="shared" si="19"/>
        <v>0.98481148965093723</v>
      </c>
    </row>
    <row r="17" spans="4:29" x14ac:dyDescent="0.2">
      <c r="D17">
        <v>14</v>
      </c>
      <c r="E17" s="8">
        <f t="shared" si="3"/>
        <v>409472083.00233042</v>
      </c>
      <c r="F17" s="8">
        <f t="shared" si="4"/>
        <v>250000000</v>
      </c>
      <c r="G17" s="8">
        <f t="shared" si="5"/>
        <v>200000000</v>
      </c>
      <c r="H17" s="8">
        <f t="shared" si="6"/>
        <v>100000000</v>
      </c>
      <c r="I17" s="8">
        <f t="shared" si="0"/>
        <v>959472083.00233042</v>
      </c>
      <c r="J17" s="8">
        <f t="shared" si="7"/>
        <v>3950091.1033632755</v>
      </c>
      <c r="K17" s="8">
        <f t="shared" si="8"/>
        <v>0</v>
      </c>
      <c r="L17" s="8">
        <f t="shared" si="9"/>
        <v>0</v>
      </c>
      <c r="M17" s="8">
        <f t="shared" si="10"/>
        <v>0</v>
      </c>
      <c r="N17" s="8">
        <f t="shared" si="11"/>
        <v>3950091.1033632755</v>
      </c>
      <c r="O17" s="8">
        <f t="shared" si="12"/>
        <v>1119685.0548695871</v>
      </c>
      <c r="P17" s="8">
        <f t="shared" si="13"/>
        <v>677083.33333333337</v>
      </c>
      <c r="Q17" s="8">
        <f t="shared" si="14"/>
        <v>541666.66666666663</v>
      </c>
      <c r="R17" s="8">
        <f t="shared" si="15"/>
        <v>270833.33333333331</v>
      </c>
      <c r="S17" s="8">
        <f t="shared" si="16"/>
        <v>2609268.3882029206</v>
      </c>
      <c r="AA17" s="1">
        <f t="shared" si="17"/>
        <v>2.8000000000000004E-2</v>
      </c>
      <c r="AB17" s="10">
        <f t="shared" si="18"/>
        <v>2.3638246327857271E-3</v>
      </c>
      <c r="AC17" s="11">
        <f t="shared" si="19"/>
        <v>0.98248356799304992</v>
      </c>
    </row>
    <row r="18" spans="4:29" x14ac:dyDescent="0.2">
      <c r="D18">
        <v>15</v>
      </c>
      <c r="E18" s="8">
        <f t="shared" si="3"/>
        <v>405366766.21786237</v>
      </c>
      <c r="F18" s="8">
        <f t="shared" si="4"/>
        <v>250000000</v>
      </c>
      <c r="G18" s="8">
        <f t="shared" si="5"/>
        <v>200000000</v>
      </c>
      <c r="H18" s="8">
        <f t="shared" si="6"/>
        <v>100000000</v>
      </c>
      <c r="I18" s="8">
        <f t="shared" si="0"/>
        <v>955366766.21786237</v>
      </c>
      <c r="J18" s="8">
        <f t="shared" si="7"/>
        <v>4105316.7844680548</v>
      </c>
      <c r="K18" s="8">
        <f t="shared" si="8"/>
        <v>0</v>
      </c>
      <c r="L18" s="8">
        <f t="shared" si="9"/>
        <v>0</v>
      </c>
      <c r="M18" s="8">
        <f t="shared" si="10"/>
        <v>0</v>
      </c>
      <c r="N18" s="8">
        <f t="shared" si="11"/>
        <v>4105316.7844680548</v>
      </c>
      <c r="O18" s="8">
        <f t="shared" si="12"/>
        <v>1108986.8914646448</v>
      </c>
      <c r="P18" s="8">
        <f t="shared" si="13"/>
        <v>677083.33333333337</v>
      </c>
      <c r="Q18" s="8">
        <f t="shared" si="14"/>
        <v>541666.66666666663</v>
      </c>
      <c r="R18" s="8">
        <f t="shared" si="15"/>
        <v>270833.33333333331</v>
      </c>
      <c r="S18" s="8">
        <f t="shared" si="16"/>
        <v>2598570.2247979785</v>
      </c>
      <c r="AA18" s="1">
        <f t="shared" si="17"/>
        <v>0.03</v>
      </c>
      <c r="AB18" s="10">
        <f t="shared" si="18"/>
        <v>2.5350486138366879E-3</v>
      </c>
      <c r="AC18" s="11">
        <f t="shared" si="19"/>
        <v>0.97999292438589181</v>
      </c>
    </row>
    <row r="19" spans="4:29" x14ac:dyDescent="0.2">
      <c r="D19">
        <v>16</v>
      </c>
      <c r="E19" s="8">
        <f t="shared" si="3"/>
        <v>401107974.80028701</v>
      </c>
      <c r="F19" s="8">
        <f t="shared" si="4"/>
        <v>250000000</v>
      </c>
      <c r="G19" s="8">
        <f t="shared" si="5"/>
        <v>200000000</v>
      </c>
      <c r="H19" s="8">
        <f t="shared" si="6"/>
        <v>100000000</v>
      </c>
      <c r="I19" s="8">
        <f t="shared" si="0"/>
        <v>951107974.80028701</v>
      </c>
      <c r="J19" s="8">
        <f t="shared" si="7"/>
        <v>4258791.4175753593</v>
      </c>
      <c r="K19" s="8">
        <f t="shared" si="8"/>
        <v>0</v>
      </c>
      <c r="L19" s="8">
        <f t="shared" si="9"/>
        <v>0</v>
      </c>
      <c r="M19" s="8">
        <f t="shared" si="10"/>
        <v>0</v>
      </c>
      <c r="N19" s="8">
        <f t="shared" si="11"/>
        <v>4258791.4175753593</v>
      </c>
      <c r="O19" s="8">
        <f t="shared" si="12"/>
        <v>1097868.3251733773</v>
      </c>
      <c r="P19" s="8">
        <f t="shared" si="13"/>
        <v>677083.33333333337</v>
      </c>
      <c r="Q19" s="8">
        <f t="shared" si="14"/>
        <v>541666.66666666663</v>
      </c>
      <c r="R19" s="8">
        <f t="shared" si="15"/>
        <v>270833.33333333331</v>
      </c>
      <c r="S19" s="8">
        <f t="shared" si="16"/>
        <v>2587451.6585067105</v>
      </c>
      <c r="AA19" s="1">
        <f t="shared" si="17"/>
        <v>3.2000000000000001E-2</v>
      </c>
      <c r="AB19" s="10">
        <f t="shared" si="18"/>
        <v>2.7065965204493558E-3</v>
      </c>
      <c r="AC19" s="11">
        <f t="shared" si="19"/>
        <v>0.97734047894668397</v>
      </c>
    </row>
    <row r="20" spans="4:29" x14ac:dyDescent="0.2">
      <c r="D20">
        <v>17</v>
      </c>
      <c r="E20" s="8">
        <f t="shared" si="3"/>
        <v>396697538.00164759</v>
      </c>
      <c r="F20" s="8">
        <f t="shared" si="4"/>
        <v>250000000</v>
      </c>
      <c r="G20" s="8">
        <f t="shared" si="5"/>
        <v>200000000</v>
      </c>
      <c r="H20" s="8">
        <f t="shared" si="6"/>
        <v>100000000</v>
      </c>
      <c r="I20" s="8">
        <f t="shared" si="0"/>
        <v>946697538.00164759</v>
      </c>
      <c r="J20" s="8">
        <f t="shared" si="7"/>
        <v>4410436.7986394167</v>
      </c>
      <c r="K20" s="8">
        <f t="shared" si="8"/>
        <v>0</v>
      </c>
      <c r="L20" s="8">
        <f t="shared" si="9"/>
        <v>0</v>
      </c>
      <c r="M20" s="8">
        <f t="shared" si="10"/>
        <v>0</v>
      </c>
      <c r="N20" s="8">
        <f t="shared" si="11"/>
        <v>4410436.7986394167</v>
      </c>
      <c r="O20" s="8">
        <f t="shared" si="12"/>
        <v>1086334.0984174439</v>
      </c>
      <c r="P20" s="8">
        <f t="shared" si="13"/>
        <v>677083.33333333337</v>
      </c>
      <c r="Q20" s="8">
        <f t="shared" si="14"/>
        <v>541666.66666666663</v>
      </c>
      <c r="R20" s="8">
        <f t="shared" si="15"/>
        <v>270833.33333333331</v>
      </c>
      <c r="S20" s="8">
        <f t="shared" si="16"/>
        <v>2575917.4317507776</v>
      </c>
      <c r="AA20" s="1">
        <f t="shared" si="17"/>
        <v>3.4000000000000002E-2</v>
      </c>
      <c r="AB20" s="10">
        <f t="shared" si="18"/>
        <v>2.8784696366042084E-3</v>
      </c>
      <c r="AC20" s="11">
        <f t="shared" si="19"/>
        <v>0.97452723405341168</v>
      </c>
    </row>
    <row r="21" spans="4:29" x14ac:dyDescent="0.2">
      <c r="D21">
        <v>18</v>
      </c>
      <c r="E21" s="8">
        <f t="shared" si="3"/>
        <v>392137362.00355017</v>
      </c>
      <c r="F21" s="8">
        <f t="shared" si="4"/>
        <v>250000000</v>
      </c>
      <c r="G21" s="8">
        <f t="shared" si="5"/>
        <v>200000000</v>
      </c>
      <c r="H21" s="8">
        <f t="shared" si="6"/>
        <v>100000000</v>
      </c>
      <c r="I21" s="8">
        <f t="shared" si="0"/>
        <v>942137362.00355017</v>
      </c>
      <c r="J21" s="8">
        <f t="shared" si="7"/>
        <v>4560175.9980974197</v>
      </c>
      <c r="K21" s="8">
        <f t="shared" si="8"/>
        <v>0</v>
      </c>
      <c r="L21" s="8">
        <f t="shared" si="9"/>
        <v>0</v>
      </c>
      <c r="M21" s="8">
        <f t="shared" si="10"/>
        <v>0</v>
      </c>
      <c r="N21" s="8">
        <f t="shared" si="11"/>
        <v>4560175.9980974197</v>
      </c>
      <c r="O21" s="8">
        <f t="shared" si="12"/>
        <v>1074389.165421129</v>
      </c>
      <c r="P21" s="8">
        <f t="shared" si="13"/>
        <v>677083.33333333337</v>
      </c>
      <c r="Q21" s="8">
        <f t="shared" si="14"/>
        <v>541666.66666666663</v>
      </c>
      <c r="R21" s="8">
        <f t="shared" si="15"/>
        <v>270833.33333333331</v>
      </c>
      <c r="S21" s="8">
        <f t="shared" si="16"/>
        <v>2563972.4987544622</v>
      </c>
      <c r="AA21" s="1">
        <f t="shared" si="17"/>
        <v>3.6000000000000004E-2</v>
      </c>
      <c r="AB21" s="10">
        <f t="shared" si="18"/>
        <v>3.0506692540422931E-3</v>
      </c>
      <c r="AC21" s="11">
        <f t="shared" si="19"/>
        <v>0.97155427378325809</v>
      </c>
    </row>
    <row r="22" spans="4:29" x14ac:dyDescent="0.2">
      <c r="D22">
        <v>19</v>
      </c>
      <c r="E22" s="8">
        <f t="shared" si="3"/>
        <v>387429428.57481146</v>
      </c>
      <c r="F22" s="8">
        <f t="shared" si="4"/>
        <v>250000000</v>
      </c>
      <c r="G22" s="8">
        <f t="shared" si="5"/>
        <v>200000000</v>
      </c>
      <c r="H22" s="8">
        <f t="shared" si="6"/>
        <v>100000000</v>
      </c>
      <c r="I22" s="8">
        <f t="shared" si="0"/>
        <v>937429428.57481146</v>
      </c>
      <c r="J22" s="8">
        <f t="shared" si="7"/>
        <v>4707933.4287387133</v>
      </c>
      <c r="K22" s="8">
        <f t="shared" si="8"/>
        <v>0</v>
      </c>
      <c r="L22" s="8">
        <f t="shared" si="9"/>
        <v>0</v>
      </c>
      <c r="M22" s="8">
        <f t="shared" si="10"/>
        <v>0</v>
      </c>
      <c r="N22" s="8">
        <f t="shared" si="11"/>
        <v>4707933.4287387133</v>
      </c>
      <c r="O22" s="8">
        <f t="shared" si="12"/>
        <v>1062038.6887596149</v>
      </c>
      <c r="P22" s="8">
        <f t="shared" si="13"/>
        <v>677083.33333333337</v>
      </c>
      <c r="Q22" s="8">
        <f t="shared" si="14"/>
        <v>541666.66666666663</v>
      </c>
      <c r="R22" s="8">
        <f t="shared" si="15"/>
        <v>270833.33333333331</v>
      </c>
      <c r="S22" s="8">
        <f t="shared" si="16"/>
        <v>2551622.0220929482</v>
      </c>
      <c r="AA22" s="1">
        <f t="shared" si="17"/>
        <v>3.7999999999999999E-2</v>
      </c>
      <c r="AB22" s="10">
        <f t="shared" si="18"/>
        <v>3.223196672329065E-3</v>
      </c>
      <c r="AC22" s="11">
        <f t="shared" si="19"/>
        <v>0.96842276328101284</v>
      </c>
    </row>
    <row r="23" spans="4:29" x14ac:dyDescent="0.2">
      <c r="D23">
        <v>20</v>
      </c>
      <c r="E23" s="8">
        <f t="shared" si="3"/>
        <v>382575793.66250229</v>
      </c>
      <c r="F23" s="8">
        <f t="shared" si="4"/>
        <v>250000000</v>
      </c>
      <c r="G23" s="8">
        <f t="shared" si="5"/>
        <v>200000000</v>
      </c>
      <c r="H23" s="8">
        <f t="shared" si="6"/>
        <v>100000000</v>
      </c>
      <c r="I23" s="8">
        <f t="shared" si="0"/>
        <v>932575793.66250229</v>
      </c>
      <c r="J23" s="8">
        <f t="shared" si="7"/>
        <v>4853634.9123091698</v>
      </c>
      <c r="K23" s="8">
        <f t="shared" si="8"/>
        <v>0</v>
      </c>
      <c r="L23" s="8">
        <f t="shared" si="9"/>
        <v>0</v>
      </c>
      <c r="M23" s="8">
        <f t="shared" si="10"/>
        <v>0</v>
      </c>
      <c r="N23" s="8">
        <f t="shared" si="11"/>
        <v>4853634.9123091698</v>
      </c>
      <c r="O23" s="8">
        <f t="shared" si="12"/>
        <v>1049288.0357234478</v>
      </c>
      <c r="P23" s="8">
        <f t="shared" si="13"/>
        <v>677083.33333333337</v>
      </c>
      <c r="Q23" s="8">
        <f t="shared" si="14"/>
        <v>541666.66666666663</v>
      </c>
      <c r="R23" s="8">
        <f t="shared" si="15"/>
        <v>270833.33333333331</v>
      </c>
      <c r="S23" s="8">
        <f t="shared" si="16"/>
        <v>2538871.3690567813</v>
      </c>
      <c r="AA23" s="1">
        <f t="shared" si="17"/>
        <v>0.04</v>
      </c>
      <c r="AB23" s="10">
        <f t="shared" si="18"/>
        <v>3.3960531989175591E-3</v>
      </c>
      <c r="AC23" s="11">
        <f t="shared" si="19"/>
        <v>0.96513394805786779</v>
      </c>
    </row>
    <row r="24" spans="4:29" x14ac:dyDescent="0.2">
      <c r="D24">
        <v>21</v>
      </c>
      <c r="E24" s="8">
        <f t="shared" si="3"/>
        <v>377578585.91773164</v>
      </c>
      <c r="F24" s="8">
        <f t="shared" si="4"/>
        <v>250000000</v>
      </c>
      <c r="G24" s="8">
        <f t="shared" si="5"/>
        <v>200000000</v>
      </c>
      <c r="H24" s="8">
        <f t="shared" si="6"/>
        <v>100000000</v>
      </c>
      <c r="I24" s="8">
        <f t="shared" si="0"/>
        <v>927578585.91773164</v>
      </c>
      <c r="J24" s="8">
        <f t="shared" si="7"/>
        <v>4997207.7447706461</v>
      </c>
      <c r="K24" s="8">
        <f t="shared" si="8"/>
        <v>0</v>
      </c>
      <c r="L24" s="8">
        <f t="shared" si="9"/>
        <v>0</v>
      </c>
      <c r="M24" s="8">
        <f t="shared" si="10"/>
        <v>0</v>
      </c>
      <c r="N24" s="8">
        <f t="shared" si="11"/>
        <v>4997207.7447706461</v>
      </c>
      <c r="O24" s="8">
        <f t="shared" si="12"/>
        <v>1036142.7745026104</v>
      </c>
      <c r="P24" s="8">
        <f t="shared" si="13"/>
        <v>677083.33333333337</v>
      </c>
      <c r="Q24" s="8">
        <f t="shared" si="14"/>
        <v>541666.66666666663</v>
      </c>
      <c r="R24" s="8">
        <f t="shared" si="15"/>
        <v>270833.33333333331</v>
      </c>
      <c r="S24" s="8">
        <f t="shared" si="16"/>
        <v>2525726.1078359438</v>
      </c>
      <c r="AA24" s="1">
        <f t="shared" si="17"/>
        <v>4.2000000000000003E-2</v>
      </c>
      <c r="AB24" s="10">
        <f t="shared" si="18"/>
        <v>3.5692401492131154E-3</v>
      </c>
      <c r="AC24" s="11">
        <f t="shared" si="19"/>
        <v>0.96168915322109105</v>
      </c>
    </row>
    <row r="25" spans="4:29" x14ac:dyDescent="0.2">
      <c r="D25">
        <v>22</v>
      </c>
      <c r="E25" s="8">
        <f t="shared" si="3"/>
        <v>372440005.15760267</v>
      </c>
      <c r="F25" s="8">
        <f t="shared" si="4"/>
        <v>250000000</v>
      </c>
      <c r="G25" s="8">
        <f t="shared" si="5"/>
        <v>200000000</v>
      </c>
      <c r="H25" s="8">
        <f t="shared" si="6"/>
        <v>100000000</v>
      </c>
      <c r="I25" s="8">
        <f t="shared" si="0"/>
        <v>922440005.15760267</v>
      </c>
      <c r="J25" s="8">
        <f t="shared" si="7"/>
        <v>5138580.7601289749</v>
      </c>
      <c r="K25" s="8">
        <f t="shared" si="8"/>
        <v>0</v>
      </c>
      <c r="L25" s="8">
        <f t="shared" si="9"/>
        <v>0</v>
      </c>
      <c r="M25" s="8">
        <f t="shared" si="10"/>
        <v>0</v>
      </c>
      <c r="N25" s="8">
        <f t="shared" si="11"/>
        <v>5138580.7601289749</v>
      </c>
      <c r="O25" s="8">
        <f t="shared" si="12"/>
        <v>1022608.6701938566</v>
      </c>
      <c r="P25" s="8">
        <f t="shared" si="13"/>
        <v>677083.33333333337</v>
      </c>
      <c r="Q25" s="8">
        <f t="shared" si="14"/>
        <v>541666.66666666663</v>
      </c>
      <c r="R25" s="8">
        <f t="shared" si="15"/>
        <v>270833.33333333331</v>
      </c>
      <c r="S25" s="8">
        <f t="shared" si="16"/>
        <v>2512192.0035271901</v>
      </c>
      <c r="AA25" s="1">
        <f t="shared" si="17"/>
        <v>4.3999999999999997E-2</v>
      </c>
      <c r="AB25" s="10">
        <f t="shared" si="18"/>
        <v>3.7427588466381057E-3</v>
      </c>
      <c r="AC25" s="11">
        <f t="shared" si="19"/>
        <v>0.95808978263515687</v>
      </c>
    </row>
    <row r="26" spans="4:29" x14ac:dyDescent="0.2">
      <c r="D26">
        <v>23</v>
      </c>
      <c r="E26" s="8">
        <f t="shared" si="3"/>
        <v>367162320.76484382</v>
      </c>
      <c r="F26" s="8">
        <f t="shared" si="4"/>
        <v>250000000</v>
      </c>
      <c r="G26" s="8">
        <f t="shared" si="5"/>
        <v>200000000</v>
      </c>
      <c r="H26" s="8">
        <f t="shared" si="6"/>
        <v>100000000</v>
      </c>
      <c r="I26" s="8">
        <f t="shared" si="0"/>
        <v>917162320.76484382</v>
      </c>
      <c r="J26" s="8">
        <f t="shared" si="7"/>
        <v>5277684.3927588463</v>
      </c>
      <c r="K26" s="8">
        <f t="shared" si="8"/>
        <v>0</v>
      </c>
      <c r="L26" s="8">
        <f t="shared" si="9"/>
        <v>0</v>
      </c>
      <c r="M26" s="8">
        <f t="shared" si="10"/>
        <v>0</v>
      </c>
      <c r="N26" s="8">
        <f t="shared" si="11"/>
        <v>5277684.3927588463</v>
      </c>
      <c r="O26" s="8">
        <f t="shared" si="12"/>
        <v>1008691.6806351739</v>
      </c>
      <c r="P26" s="8">
        <f t="shared" si="13"/>
        <v>677083.33333333337</v>
      </c>
      <c r="Q26" s="8">
        <f t="shared" si="14"/>
        <v>541666.66666666663</v>
      </c>
      <c r="R26" s="8">
        <f t="shared" si="15"/>
        <v>270833.33333333331</v>
      </c>
      <c r="S26" s="8">
        <f t="shared" si="16"/>
        <v>2498275.0139685073</v>
      </c>
      <c r="AA26" s="1">
        <f t="shared" si="17"/>
        <v>4.5999999999999999E-2</v>
      </c>
      <c r="AB26" s="10">
        <f t="shared" si="18"/>
        <v>3.9166106226982134E-3</v>
      </c>
      <c r="AC26" s="11">
        <f t="shared" si="19"/>
        <v>0.95433731801498944</v>
      </c>
    </row>
    <row r="27" spans="4:29" x14ac:dyDescent="0.2">
      <c r="D27">
        <v>24</v>
      </c>
      <c r="E27" s="8">
        <f t="shared" si="3"/>
        <v>361747870.02671421</v>
      </c>
      <c r="F27" s="8">
        <f t="shared" si="4"/>
        <v>250000000</v>
      </c>
      <c r="G27" s="8">
        <f t="shared" si="5"/>
        <v>200000000</v>
      </c>
      <c r="H27" s="8">
        <f t="shared" si="6"/>
        <v>100000000</v>
      </c>
      <c r="I27" s="8">
        <f t="shared" si="0"/>
        <v>911747870.02671421</v>
      </c>
      <c r="J27" s="8">
        <f t="shared" si="7"/>
        <v>5414450.7381296158</v>
      </c>
      <c r="K27" s="8">
        <f t="shared" si="8"/>
        <v>0</v>
      </c>
      <c r="L27" s="8">
        <f t="shared" si="9"/>
        <v>0</v>
      </c>
      <c r="M27" s="8">
        <f t="shared" si="10"/>
        <v>0</v>
      </c>
      <c r="N27" s="8">
        <f t="shared" si="11"/>
        <v>5414450.7381296158</v>
      </c>
      <c r="O27" s="8">
        <f t="shared" si="12"/>
        <v>994397.95207145205</v>
      </c>
      <c r="P27" s="8">
        <f t="shared" si="13"/>
        <v>677083.33333333337</v>
      </c>
      <c r="Q27" s="8">
        <f t="shared" si="14"/>
        <v>541666.66666666663</v>
      </c>
      <c r="R27" s="8">
        <f t="shared" si="15"/>
        <v>270833.33333333331</v>
      </c>
      <c r="S27" s="8">
        <f t="shared" si="16"/>
        <v>2483981.2854047855</v>
      </c>
      <c r="AA27" s="1">
        <f t="shared" si="17"/>
        <v>4.8000000000000001E-2</v>
      </c>
      <c r="AB27" s="10">
        <f t="shared" si="18"/>
        <v>4.0907968170484921E-3</v>
      </c>
      <c r="AC27" s="11">
        <f t="shared" si="19"/>
        <v>0.95043331795206309</v>
      </c>
    </row>
    <row r="28" spans="4:29" x14ac:dyDescent="0.2">
      <c r="D28">
        <v>25</v>
      </c>
      <c r="E28" s="8">
        <f t="shared" si="3"/>
        <v>356199056.41484165</v>
      </c>
      <c r="F28" s="8">
        <f t="shared" si="4"/>
        <v>250000000</v>
      </c>
      <c r="G28" s="8">
        <f t="shared" si="5"/>
        <v>200000000</v>
      </c>
      <c r="H28" s="8">
        <f t="shared" si="6"/>
        <v>100000000</v>
      </c>
      <c r="I28" s="8">
        <f t="shared" si="0"/>
        <v>906199056.41484165</v>
      </c>
      <c r="J28" s="8">
        <f t="shared" si="7"/>
        <v>5548813.6118725538</v>
      </c>
      <c r="K28" s="8">
        <f t="shared" si="8"/>
        <v>0</v>
      </c>
      <c r="L28" s="8">
        <f t="shared" si="9"/>
        <v>0</v>
      </c>
      <c r="M28" s="8">
        <f t="shared" si="10"/>
        <v>0</v>
      </c>
      <c r="N28" s="8">
        <f t="shared" si="11"/>
        <v>5548813.6118725538</v>
      </c>
      <c r="O28" s="8">
        <f t="shared" si="12"/>
        <v>979733.8146556844</v>
      </c>
      <c r="P28" s="8">
        <f t="shared" si="13"/>
        <v>677083.33333333337</v>
      </c>
      <c r="Q28" s="8">
        <f t="shared" si="14"/>
        <v>541666.66666666663</v>
      </c>
      <c r="R28" s="8">
        <f t="shared" si="15"/>
        <v>270833.33333333331</v>
      </c>
      <c r="S28" s="8">
        <f t="shared" si="16"/>
        <v>2469317.1479890174</v>
      </c>
      <c r="AA28" s="1">
        <f t="shared" si="17"/>
        <v>0.05</v>
      </c>
      <c r="AB28" s="10">
        <f t="shared" si="18"/>
        <v>4.2653187775606449E-3</v>
      </c>
      <c r="AC28" s="11">
        <f t="shared" si="19"/>
        <v>0.94637941687418292</v>
      </c>
    </row>
    <row r="29" spans="4:29" x14ac:dyDescent="0.2">
      <c r="D29">
        <v>26</v>
      </c>
      <c r="E29" s="8">
        <f t="shared" si="3"/>
        <v>350518347.80773747</v>
      </c>
      <c r="F29" s="8">
        <f t="shared" si="4"/>
        <v>250000000</v>
      </c>
      <c r="G29" s="8">
        <f t="shared" si="5"/>
        <v>200000000</v>
      </c>
      <c r="H29" s="8">
        <f t="shared" si="6"/>
        <v>100000000</v>
      </c>
      <c r="I29" s="8">
        <f t="shared" si="0"/>
        <v>900518347.80773747</v>
      </c>
      <c r="J29" s="8">
        <f t="shared" si="7"/>
        <v>5680708.6071041822</v>
      </c>
      <c r="K29" s="8">
        <f t="shared" si="8"/>
        <v>0</v>
      </c>
      <c r="L29" s="8">
        <f t="shared" si="9"/>
        <v>0</v>
      </c>
      <c r="M29" s="8">
        <f t="shared" si="10"/>
        <v>0</v>
      </c>
      <c r="N29" s="8">
        <f t="shared" si="11"/>
        <v>5680708.6071041822</v>
      </c>
      <c r="O29" s="8">
        <f t="shared" si="12"/>
        <v>964705.77779019624</v>
      </c>
      <c r="P29" s="8">
        <f t="shared" si="13"/>
        <v>677083.33333333337</v>
      </c>
      <c r="Q29" s="8">
        <f t="shared" si="14"/>
        <v>541666.66666666663</v>
      </c>
      <c r="R29" s="8">
        <f t="shared" si="15"/>
        <v>270833.33333333331</v>
      </c>
      <c r="S29" s="8">
        <f t="shared" si="16"/>
        <v>2454289.1111235297</v>
      </c>
      <c r="AA29" s="1">
        <f t="shared" si="17"/>
        <v>5.2000000000000005E-2</v>
      </c>
      <c r="AB29" s="10">
        <f t="shared" si="18"/>
        <v>4.4401778603907482E-3</v>
      </c>
      <c r="AC29" s="11">
        <f t="shared" si="19"/>
        <v>0.94217732393984865</v>
      </c>
    </row>
    <row r="30" spans="4:29" x14ac:dyDescent="0.2">
      <c r="D30">
        <v>27</v>
      </c>
      <c r="E30" s="8">
        <f t="shared" si="3"/>
        <v>344708274.65780675</v>
      </c>
      <c r="F30" s="8">
        <f t="shared" si="4"/>
        <v>250000000</v>
      </c>
      <c r="G30" s="8">
        <f t="shared" si="5"/>
        <v>200000000</v>
      </c>
      <c r="H30" s="8">
        <f t="shared" si="6"/>
        <v>100000000</v>
      </c>
      <c r="I30" s="8">
        <f t="shared" si="0"/>
        <v>894708274.65780675</v>
      </c>
      <c r="J30" s="8">
        <f t="shared" si="7"/>
        <v>5810073.1499307156</v>
      </c>
      <c r="K30" s="8">
        <f t="shared" si="8"/>
        <v>0</v>
      </c>
      <c r="L30" s="8">
        <f t="shared" si="9"/>
        <v>0</v>
      </c>
      <c r="M30" s="8">
        <f t="shared" si="10"/>
        <v>0</v>
      </c>
      <c r="N30" s="8">
        <f t="shared" si="11"/>
        <v>5810073.1499307156</v>
      </c>
      <c r="O30" s="8">
        <f t="shared" si="12"/>
        <v>949320.52531262243</v>
      </c>
      <c r="P30" s="8">
        <f t="shared" si="13"/>
        <v>677083.33333333337</v>
      </c>
      <c r="Q30" s="8">
        <f t="shared" si="14"/>
        <v>541666.66666666663</v>
      </c>
      <c r="R30" s="8">
        <f t="shared" si="15"/>
        <v>270833.33333333331</v>
      </c>
      <c r="S30" s="8">
        <f t="shared" si="16"/>
        <v>2438903.8586459556</v>
      </c>
      <c r="AA30" s="1">
        <f t="shared" si="17"/>
        <v>5.4000000000000006E-2</v>
      </c>
      <c r="AB30" s="10">
        <f t="shared" si="18"/>
        <v>4.6153754300476413E-3</v>
      </c>
      <c r="AC30" s="11">
        <f t="shared" si="19"/>
        <v>0.93782882186818861</v>
      </c>
    </row>
    <row r="31" spans="4:29" x14ac:dyDescent="0.2">
      <c r="D31">
        <v>28</v>
      </c>
      <c r="E31" s="8">
        <f t="shared" si="3"/>
        <v>338771428.10473263</v>
      </c>
      <c r="F31" s="8">
        <f t="shared" si="4"/>
        <v>250000000</v>
      </c>
      <c r="G31" s="8">
        <f t="shared" si="5"/>
        <v>200000000</v>
      </c>
      <c r="H31" s="8">
        <f t="shared" si="6"/>
        <v>100000000</v>
      </c>
      <c r="I31" s="8">
        <f t="shared" si="0"/>
        <v>888771428.10473263</v>
      </c>
      <c r="J31" s="8">
        <f t="shared" si="7"/>
        <v>5936846.5530741215</v>
      </c>
      <c r="K31" s="8">
        <f t="shared" si="8"/>
        <v>0</v>
      </c>
      <c r="L31" s="8">
        <f t="shared" si="9"/>
        <v>0</v>
      </c>
      <c r="M31" s="8">
        <f t="shared" si="10"/>
        <v>0</v>
      </c>
      <c r="N31" s="8">
        <f t="shared" si="11"/>
        <v>5936846.5530741215</v>
      </c>
      <c r="O31" s="8">
        <f t="shared" si="12"/>
        <v>933584.91053155996</v>
      </c>
      <c r="P31" s="8">
        <f t="shared" si="13"/>
        <v>677083.33333333337</v>
      </c>
      <c r="Q31" s="8">
        <f t="shared" si="14"/>
        <v>541666.66666666663</v>
      </c>
      <c r="R31" s="8">
        <f t="shared" si="15"/>
        <v>270833.33333333331</v>
      </c>
      <c r="S31" s="8">
        <f t="shared" si="16"/>
        <v>2423168.2438648934</v>
      </c>
      <c r="AA31" s="1">
        <f t="shared" si="17"/>
        <v>5.6000000000000008E-2</v>
      </c>
      <c r="AB31" s="10">
        <f t="shared" si="18"/>
        <v>4.7909128594627592E-3</v>
      </c>
      <c r="AC31" s="11">
        <f t="shared" si="19"/>
        <v>0.93333576570552546</v>
      </c>
    </row>
    <row r="32" spans="4:29" x14ac:dyDescent="0.2">
      <c r="D32">
        <v>29</v>
      </c>
      <c r="E32" s="8">
        <f t="shared" si="3"/>
        <v>332710458.03719592</v>
      </c>
      <c r="F32" s="8">
        <f t="shared" si="4"/>
        <v>250000000</v>
      </c>
      <c r="G32" s="8">
        <f t="shared" si="5"/>
        <v>200000000</v>
      </c>
      <c r="H32" s="8">
        <f t="shared" si="6"/>
        <v>100000000</v>
      </c>
      <c r="I32" s="8">
        <f t="shared" si="0"/>
        <v>882710458.03719592</v>
      </c>
      <c r="J32" s="8">
        <f t="shared" si="7"/>
        <v>6060970.0675367117</v>
      </c>
      <c r="K32" s="8">
        <f t="shared" si="8"/>
        <v>0</v>
      </c>
      <c r="L32" s="8">
        <f t="shared" si="9"/>
        <v>0</v>
      </c>
      <c r="M32" s="8">
        <f t="shared" si="10"/>
        <v>0</v>
      </c>
      <c r="N32" s="8">
        <f t="shared" si="11"/>
        <v>6060970.0675367117</v>
      </c>
      <c r="O32" s="8">
        <f t="shared" si="12"/>
        <v>917505.95111698424</v>
      </c>
      <c r="P32" s="8">
        <f t="shared" si="13"/>
        <v>677083.33333333337</v>
      </c>
      <c r="Q32" s="8">
        <f t="shared" si="14"/>
        <v>541666.66666666663</v>
      </c>
      <c r="R32" s="8">
        <f t="shared" si="15"/>
        <v>270833.33333333331</v>
      </c>
      <c r="S32" s="8">
        <f t="shared" si="16"/>
        <v>2407089.2844503177</v>
      </c>
      <c r="AA32" s="1">
        <f t="shared" si="17"/>
        <v>5.800000000000001E-2</v>
      </c>
      <c r="AB32" s="10">
        <f t="shared" si="18"/>
        <v>4.9667915300590781E-3</v>
      </c>
      <c r="AC32" s="11">
        <f t="shared" si="19"/>
        <v>0.92870008152971806</v>
      </c>
    </row>
    <row r="33" spans="4:36" x14ac:dyDescent="0.2">
      <c r="D33">
        <v>30</v>
      </c>
      <c r="E33" s="8">
        <f t="shared" si="3"/>
        <v>326528071.10494483</v>
      </c>
      <c r="F33" s="8">
        <f t="shared" si="4"/>
        <v>250000000</v>
      </c>
      <c r="G33" s="8">
        <f t="shared" si="5"/>
        <v>200000000</v>
      </c>
      <c r="H33" s="8">
        <f t="shared" si="6"/>
        <v>100000000</v>
      </c>
      <c r="I33" s="8">
        <f t="shared" si="0"/>
        <v>876528071.10494483</v>
      </c>
      <c r="J33" s="8">
        <f t="shared" si="7"/>
        <v>6182386.9322510958</v>
      </c>
      <c r="K33" s="8">
        <f t="shared" si="8"/>
        <v>0</v>
      </c>
      <c r="L33" s="8">
        <f t="shared" si="9"/>
        <v>0</v>
      </c>
      <c r="M33" s="8">
        <f t="shared" si="10"/>
        <v>0</v>
      </c>
      <c r="N33" s="8">
        <f t="shared" si="11"/>
        <v>6182386.9322510958</v>
      </c>
      <c r="O33" s="8">
        <f t="shared" si="12"/>
        <v>901090.82385073893</v>
      </c>
      <c r="P33" s="8">
        <f t="shared" si="13"/>
        <v>677083.33333333337</v>
      </c>
      <c r="Q33" s="8">
        <f t="shared" si="14"/>
        <v>541666.66666666663</v>
      </c>
      <c r="R33" s="8">
        <f t="shared" si="15"/>
        <v>270833.33333333331</v>
      </c>
      <c r="S33" s="8">
        <f t="shared" si="16"/>
        <v>2390674.1571840723</v>
      </c>
      <c r="AA33" s="1">
        <f t="shared" si="17"/>
        <v>0.06</v>
      </c>
      <c r="AB33" s="10">
        <f t="shared" si="18"/>
        <v>5.1430128318229462E-3</v>
      </c>
      <c r="AC33" s="11">
        <f t="shared" si="19"/>
        <v>0.92392376509349572</v>
      </c>
    </row>
    <row r="34" spans="4:36" x14ac:dyDescent="0.2">
      <c r="D34">
        <v>31</v>
      </c>
      <c r="E34" s="8">
        <f t="shared" si="3"/>
        <v>320381502.34184551</v>
      </c>
      <c r="F34" s="8">
        <f t="shared" si="4"/>
        <v>250000000</v>
      </c>
      <c r="G34" s="8">
        <f t="shared" si="5"/>
        <v>200000000</v>
      </c>
      <c r="H34" s="8">
        <f t="shared" si="6"/>
        <v>100000000</v>
      </c>
      <c r="I34" s="8">
        <f t="shared" si="0"/>
        <v>870381502.34184551</v>
      </c>
      <c r="J34" s="8">
        <f t="shared" si="7"/>
        <v>6146568.7630993128</v>
      </c>
      <c r="K34" s="8">
        <f t="shared" si="8"/>
        <v>0</v>
      </c>
      <c r="L34" s="8">
        <f t="shared" si="9"/>
        <v>0</v>
      </c>
      <c r="M34" s="8">
        <f t="shared" si="10"/>
        <v>0</v>
      </c>
      <c r="N34" s="8">
        <f t="shared" si="11"/>
        <v>6146568.7630993128</v>
      </c>
      <c r="O34" s="8">
        <f t="shared" si="12"/>
        <v>884346.85924255894</v>
      </c>
      <c r="P34" s="8">
        <f t="shared" si="13"/>
        <v>677083.33333333337</v>
      </c>
      <c r="Q34" s="8">
        <f t="shared" si="14"/>
        <v>541666.66666666663</v>
      </c>
      <c r="R34" s="8">
        <f t="shared" si="15"/>
        <v>270833.33333333331</v>
      </c>
      <c r="S34" s="8">
        <f t="shared" si="16"/>
        <v>2373930.1925758924</v>
      </c>
      <c r="AA34" s="1">
        <f t="shared" si="17"/>
        <v>0.06</v>
      </c>
      <c r="AB34" s="10">
        <f t="shared" si="18"/>
        <v>5.1430128318229462E-3</v>
      </c>
      <c r="AC34" s="11">
        <f t="shared" si="19"/>
        <v>0.91917201331399367</v>
      </c>
    </row>
    <row r="35" spans="4:36" x14ac:dyDescent="0.2">
      <c r="D35">
        <v>32</v>
      </c>
      <c r="E35" s="8">
        <f t="shared" si="3"/>
        <v>314270557.6861099</v>
      </c>
      <c r="F35" s="8">
        <f t="shared" si="4"/>
        <v>250000000</v>
      </c>
      <c r="G35" s="8">
        <f t="shared" si="5"/>
        <v>200000000</v>
      </c>
      <c r="H35" s="8">
        <f t="shared" si="6"/>
        <v>100000000</v>
      </c>
      <c r="I35" s="8">
        <f t="shared" si="0"/>
        <v>864270557.6861099</v>
      </c>
      <c r="J35" s="8">
        <f t="shared" si="7"/>
        <v>6110944.6557356119</v>
      </c>
      <c r="K35" s="8">
        <f t="shared" si="8"/>
        <v>0</v>
      </c>
      <c r="L35" s="8">
        <f t="shared" si="9"/>
        <v>0</v>
      </c>
      <c r="M35" s="8">
        <f t="shared" si="10"/>
        <v>0</v>
      </c>
      <c r="N35" s="8">
        <f t="shared" si="11"/>
        <v>6110944.6557356119</v>
      </c>
      <c r="O35" s="8">
        <f t="shared" si="12"/>
        <v>867699.90217583161</v>
      </c>
      <c r="P35" s="8">
        <f t="shared" si="13"/>
        <v>677083.33333333337</v>
      </c>
      <c r="Q35" s="8">
        <f t="shared" si="14"/>
        <v>541666.66666666663</v>
      </c>
      <c r="R35" s="8">
        <f t="shared" si="15"/>
        <v>270833.33333333331</v>
      </c>
      <c r="S35" s="8">
        <f t="shared" si="16"/>
        <v>2357283.2355091651</v>
      </c>
      <c r="AA35" s="1">
        <f t="shared" si="17"/>
        <v>0.06</v>
      </c>
      <c r="AB35" s="10">
        <f t="shared" si="18"/>
        <v>5.1430128318229462E-3</v>
      </c>
      <c r="AC35" s="11">
        <f t="shared" si="19"/>
        <v>0.91444469985486732</v>
      </c>
    </row>
    <row r="36" spans="4:36" x14ac:dyDescent="0.2">
      <c r="D36">
        <v>33</v>
      </c>
      <c r="E36" s="8">
        <f t="shared" si="3"/>
        <v>308195044.09812784</v>
      </c>
      <c r="F36" s="8">
        <f t="shared" si="4"/>
        <v>250000000</v>
      </c>
      <c r="G36" s="8">
        <f t="shared" si="5"/>
        <v>200000000</v>
      </c>
      <c r="H36" s="8">
        <f t="shared" si="6"/>
        <v>100000000</v>
      </c>
      <c r="I36" s="8">
        <f t="shared" si="0"/>
        <v>858195044.09812784</v>
      </c>
      <c r="J36" s="8">
        <f t="shared" si="7"/>
        <v>6075513.5879820585</v>
      </c>
      <c r="K36" s="8">
        <f t="shared" si="8"/>
        <v>0</v>
      </c>
      <c r="L36" s="8">
        <f t="shared" si="9"/>
        <v>0</v>
      </c>
      <c r="M36" s="8">
        <f t="shared" si="10"/>
        <v>0</v>
      </c>
      <c r="N36" s="8">
        <f t="shared" si="11"/>
        <v>6075513.5879820585</v>
      </c>
      <c r="O36" s="8">
        <f t="shared" si="12"/>
        <v>851149.42706654768</v>
      </c>
      <c r="P36" s="8">
        <f t="shared" si="13"/>
        <v>677083.33333333337</v>
      </c>
      <c r="Q36" s="8">
        <f t="shared" si="14"/>
        <v>541666.66666666663</v>
      </c>
      <c r="R36" s="8">
        <f t="shared" si="15"/>
        <v>270833.33333333331</v>
      </c>
      <c r="S36" s="8">
        <f t="shared" si="16"/>
        <v>2340732.7603998813</v>
      </c>
      <c r="AA36" s="1">
        <f t="shared" si="17"/>
        <v>0.06</v>
      </c>
      <c r="AB36" s="10">
        <f t="shared" si="18"/>
        <v>5.1430128318229462E-3</v>
      </c>
      <c r="AC36" s="11">
        <f t="shared" si="19"/>
        <v>0.90974169902952129</v>
      </c>
    </row>
    <row r="37" spans="4:36" x14ac:dyDescent="0.2">
      <c r="D37">
        <v>34</v>
      </c>
      <c r="E37" s="8">
        <f t="shared" si="3"/>
        <v>302154769.55515027</v>
      </c>
      <c r="F37" s="8">
        <f t="shared" si="4"/>
        <v>250000000</v>
      </c>
      <c r="G37" s="8">
        <f t="shared" si="5"/>
        <v>200000000</v>
      </c>
      <c r="H37" s="8">
        <f t="shared" si="6"/>
        <v>100000000</v>
      </c>
      <c r="I37" s="8">
        <f t="shared" si="0"/>
        <v>852154769.55515027</v>
      </c>
      <c r="J37" s="8">
        <f t="shared" si="7"/>
        <v>6040274.5429775715</v>
      </c>
      <c r="K37" s="8">
        <f t="shared" si="8"/>
        <v>0</v>
      </c>
      <c r="L37" s="8">
        <f t="shared" si="9"/>
        <v>0</v>
      </c>
      <c r="M37" s="8">
        <f t="shared" si="10"/>
        <v>0</v>
      </c>
      <c r="N37" s="8">
        <f t="shared" si="11"/>
        <v>6040274.5429775715</v>
      </c>
      <c r="O37" s="8">
        <f t="shared" si="12"/>
        <v>834694.91109909629</v>
      </c>
      <c r="P37" s="8">
        <f t="shared" si="13"/>
        <v>677083.33333333337</v>
      </c>
      <c r="Q37" s="8">
        <f t="shared" si="14"/>
        <v>541666.66666666663</v>
      </c>
      <c r="R37" s="8">
        <f t="shared" si="15"/>
        <v>270833.33333333331</v>
      </c>
      <c r="S37" s="8">
        <f t="shared" si="16"/>
        <v>2324278.2444324298</v>
      </c>
      <c r="AA37" s="1">
        <f t="shared" si="17"/>
        <v>0.06</v>
      </c>
      <c r="AB37" s="10">
        <f t="shared" si="18"/>
        <v>5.1430128318229462E-3</v>
      </c>
      <c r="AC37" s="11">
        <f t="shared" si="19"/>
        <v>0.90506288579776806</v>
      </c>
    </row>
    <row r="38" spans="4:36" x14ac:dyDescent="0.2">
      <c r="D38">
        <v>35</v>
      </c>
      <c r="E38" s="8">
        <f t="shared" si="3"/>
        <v>296149543.04600048</v>
      </c>
      <c r="F38" s="8">
        <f t="shared" si="4"/>
        <v>250000000</v>
      </c>
      <c r="G38" s="8">
        <f t="shared" si="5"/>
        <v>200000000</v>
      </c>
      <c r="H38" s="8">
        <f t="shared" si="6"/>
        <v>100000000</v>
      </c>
      <c r="I38" s="8">
        <f t="shared" si="0"/>
        <v>846149543.04600048</v>
      </c>
      <c r="J38" s="8">
        <f t="shared" si="7"/>
        <v>6005226.5091497898</v>
      </c>
      <c r="K38" s="8">
        <f t="shared" si="8"/>
        <v>0</v>
      </c>
      <c r="L38" s="8">
        <f t="shared" si="9"/>
        <v>0</v>
      </c>
      <c r="M38" s="8">
        <f t="shared" si="10"/>
        <v>0</v>
      </c>
      <c r="N38" s="8">
        <f t="shared" si="11"/>
        <v>6005226.5091497898</v>
      </c>
      <c r="O38" s="8">
        <f t="shared" si="12"/>
        <v>818335.83421186532</v>
      </c>
      <c r="P38" s="8">
        <f t="shared" si="13"/>
        <v>677083.33333333337</v>
      </c>
      <c r="Q38" s="8">
        <f t="shared" si="14"/>
        <v>541666.66666666663</v>
      </c>
      <c r="R38" s="8">
        <f t="shared" si="15"/>
        <v>270833.33333333331</v>
      </c>
      <c r="S38" s="8">
        <f t="shared" si="16"/>
        <v>2307919.1675451989</v>
      </c>
      <c r="AA38" s="1">
        <f t="shared" si="17"/>
        <v>0.06</v>
      </c>
      <c r="AB38" s="10">
        <f t="shared" si="18"/>
        <v>5.1430128318229462E-3</v>
      </c>
      <c r="AC38" s="11">
        <f t="shared" si="19"/>
        <v>0.90040813576250345</v>
      </c>
    </row>
    <row r="39" spans="4:36" x14ac:dyDescent="0.2">
      <c r="D39">
        <v>36</v>
      </c>
      <c r="E39" s="8">
        <f t="shared" si="3"/>
        <v>290179174.5658133</v>
      </c>
      <c r="F39" s="8">
        <f t="shared" si="4"/>
        <v>250000000</v>
      </c>
      <c r="G39" s="8">
        <f t="shared" si="5"/>
        <v>200000000</v>
      </c>
      <c r="H39" s="8">
        <f t="shared" si="6"/>
        <v>100000000</v>
      </c>
      <c r="I39" s="8">
        <f t="shared" si="0"/>
        <v>840179174.5658133</v>
      </c>
      <c r="J39" s="8">
        <f t="shared" si="7"/>
        <v>5970368.4801871777</v>
      </c>
      <c r="K39" s="8">
        <f t="shared" si="8"/>
        <v>0</v>
      </c>
      <c r="L39" s="8">
        <f t="shared" si="9"/>
        <v>0</v>
      </c>
      <c r="M39" s="8">
        <f t="shared" si="10"/>
        <v>0</v>
      </c>
      <c r="N39" s="8">
        <f t="shared" si="11"/>
        <v>5970368.4801871777</v>
      </c>
      <c r="O39" s="8">
        <f t="shared" si="12"/>
        <v>802071.67908291798</v>
      </c>
      <c r="P39" s="8">
        <f t="shared" si="13"/>
        <v>677083.33333333337</v>
      </c>
      <c r="Q39" s="8">
        <f t="shared" si="14"/>
        <v>541666.66666666663</v>
      </c>
      <c r="R39" s="8">
        <f t="shared" si="15"/>
        <v>270833.33333333331</v>
      </c>
      <c r="S39" s="8">
        <f t="shared" si="16"/>
        <v>2291655.0124162515</v>
      </c>
      <c r="AA39" s="1">
        <f t="shared" si="17"/>
        <v>0.06</v>
      </c>
      <c r="AB39" s="10">
        <f t="shared" si="18"/>
        <v>5.1430128318229462E-3</v>
      </c>
      <c r="AC39" s="11">
        <f t="shared" si="19"/>
        <v>0.89577732516639907</v>
      </c>
    </row>
    <row r="40" spans="4:36" x14ac:dyDescent="0.2">
      <c r="D40">
        <v>37</v>
      </c>
      <c r="E40" s="8">
        <f t="shared" si="3"/>
        <v>284243475.11080086</v>
      </c>
      <c r="F40" s="8">
        <f t="shared" si="4"/>
        <v>250000000</v>
      </c>
      <c r="G40" s="8">
        <f t="shared" si="5"/>
        <v>200000000</v>
      </c>
      <c r="H40" s="8">
        <f t="shared" si="6"/>
        <v>100000000</v>
      </c>
      <c r="I40" s="8">
        <f t="shared" si="0"/>
        <v>834243475.11080086</v>
      </c>
      <c r="J40" s="8">
        <f t="shared" si="7"/>
        <v>5935699.4550124407</v>
      </c>
      <c r="K40" s="8">
        <f t="shared" si="8"/>
        <v>0</v>
      </c>
      <c r="L40" s="8">
        <f t="shared" si="9"/>
        <v>0</v>
      </c>
      <c r="M40" s="8">
        <f t="shared" si="10"/>
        <v>0</v>
      </c>
      <c r="N40" s="8">
        <f t="shared" si="11"/>
        <v>5935699.4550124407</v>
      </c>
      <c r="O40" s="8">
        <f t="shared" si="12"/>
        <v>785901.93111574429</v>
      </c>
      <c r="P40" s="8">
        <f t="shared" si="13"/>
        <v>677083.33333333337</v>
      </c>
      <c r="Q40" s="8">
        <f t="shared" si="14"/>
        <v>541666.66666666663</v>
      </c>
      <c r="R40" s="8">
        <f t="shared" si="15"/>
        <v>270833.33333333331</v>
      </c>
      <c r="S40" s="8">
        <f t="shared" si="16"/>
        <v>2275485.2644490777</v>
      </c>
      <c r="AA40" s="1">
        <f t="shared" si="17"/>
        <v>0.06</v>
      </c>
      <c r="AB40" s="10">
        <f t="shared" si="18"/>
        <v>5.1430128318229462E-3</v>
      </c>
      <c r="AC40" s="11">
        <f t="shared" si="19"/>
        <v>0.89117033088861219</v>
      </c>
    </row>
    <row r="41" spans="4:36" x14ac:dyDescent="0.2">
      <c r="D41">
        <v>38</v>
      </c>
      <c r="E41" s="8">
        <f t="shared" si="3"/>
        <v>278342256.67304528</v>
      </c>
      <c r="F41" s="8">
        <f t="shared" si="4"/>
        <v>250000000</v>
      </c>
      <c r="G41" s="8">
        <f t="shared" si="5"/>
        <v>200000000</v>
      </c>
      <c r="H41" s="8">
        <f t="shared" si="6"/>
        <v>100000000</v>
      </c>
      <c r="I41" s="8">
        <f t="shared" si="0"/>
        <v>828342256.67304528</v>
      </c>
      <c r="J41" s="8">
        <f t="shared" si="7"/>
        <v>5901218.4377555847</v>
      </c>
      <c r="K41" s="8">
        <f t="shared" si="8"/>
        <v>0</v>
      </c>
      <c r="L41" s="8">
        <f t="shared" si="9"/>
        <v>0</v>
      </c>
      <c r="M41" s="8">
        <f t="shared" si="10"/>
        <v>0</v>
      </c>
      <c r="N41" s="8">
        <f t="shared" si="11"/>
        <v>5901218.4377555847</v>
      </c>
      <c r="O41" s="8">
        <f t="shared" si="12"/>
        <v>769826.07842508564</v>
      </c>
      <c r="P41" s="8">
        <f t="shared" si="13"/>
        <v>677083.33333333337</v>
      </c>
      <c r="Q41" s="8">
        <f t="shared" si="14"/>
        <v>541666.66666666663</v>
      </c>
      <c r="R41" s="8">
        <f t="shared" si="15"/>
        <v>270833.33333333331</v>
      </c>
      <c r="S41" s="8">
        <f t="shared" si="16"/>
        <v>2259409.4117584191</v>
      </c>
      <c r="AA41" s="1">
        <f t="shared" si="17"/>
        <v>0.06</v>
      </c>
      <c r="AB41" s="10">
        <f t="shared" si="18"/>
        <v>5.1430128318229462E-3</v>
      </c>
      <c r="AC41" s="11">
        <f t="shared" si="19"/>
        <v>0.88658703044151221</v>
      </c>
    </row>
    <row r="42" spans="4:36" x14ac:dyDescent="0.2">
      <c r="D42">
        <v>39</v>
      </c>
      <c r="E42" s="8">
        <f t="shared" si="3"/>
        <v>272475332.23531866</v>
      </c>
      <c r="F42" s="8">
        <f t="shared" si="4"/>
        <v>250000000</v>
      </c>
      <c r="G42" s="8">
        <f t="shared" si="5"/>
        <v>200000000</v>
      </c>
      <c r="H42" s="8">
        <f t="shared" si="6"/>
        <v>100000000</v>
      </c>
      <c r="I42" s="8">
        <f t="shared" si="0"/>
        <v>822475332.23531866</v>
      </c>
      <c r="J42" s="8">
        <f t="shared" si="7"/>
        <v>5866924.4377266169</v>
      </c>
      <c r="K42" s="8">
        <f t="shared" si="8"/>
        <v>0</v>
      </c>
      <c r="L42" s="8">
        <f t="shared" si="9"/>
        <v>0</v>
      </c>
      <c r="M42" s="8">
        <f t="shared" si="10"/>
        <v>0</v>
      </c>
      <c r="N42" s="8">
        <f t="shared" si="11"/>
        <v>5866924.4377266169</v>
      </c>
      <c r="O42" s="8">
        <f t="shared" si="12"/>
        <v>753843.61182283098</v>
      </c>
      <c r="P42" s="8">
        <f t="shared" si="13"/>
        <v>677083.33333333337</v>
      </c>
      <c r="Q42" s="8">
        <f t="shared" si="14"/>
        <v>541666.66666666663</v>
      </c>
      <c r="R42" s="8">
        <f t="shared" si="15"/>
        <v>270833.33333333331</v>
      </c>
      <c r="S42" s="8">
        <f t="shared" si="16"/>
        <v>2243426.9451561645</v>
      </c>
      <c r="AA42" s="1">
        <f t="shared" si="17"/>
        <v>0.06</v>
      </c>
      <c r="AB42" s="10">
        <f t="shared" si="18"/>
        <v>5.1430128318229462E-3</v>
      </c>
      <c r="AC42" s="11">
        <f t="shared" si="19"/>
        <v>0.88202730196742374</v>
      </c>
    </row>
    <row r="43" spans="4:36" x14ac:dyDescent="0.2">
      <c r="D43">
        <v>40</v>
      </c>
      <c r="E43" s="8">
        <f t="shared" si="3"/>
        <v>266642515.76593029</v>
      </c>
      <c r="F43" s="8">
        <f t="shared" si="4"/>
        <v>250000000</v>
      </c>
      <c r="G43" s="8">
        <f t="shared" si="5"/>
        <v>200000000</v>
      </c>
      <c r="H43" s="8">
        <f t="shared" si="6"/>
        <v>100000000</v>
      </c>
      <c r="I43" s="8">
        <f t="shared" si="0"/>
        <v>816642515.76593029</v>
      </c>
      <c r="J43" s="8">
        <f t="shared" si="7"/>
        <v>5832816.4693883657</v>
      </c>
      <c r="K43" s="8">
        <f t="shared" si="8"/>
        <v>0</v>
      </c>
      <c r="L43" s="8">
        <f t="shared" si="9"/>
        <v>0</v>
      </c>
      <c r="M43" s="8">
        <f t="shared" si="10"/>
        <v>0</v>
      </c>
      <c r="N43" s="8">
        <f t="shared" si="11"/>
        <v>5832816.4693883657</v>
      </c>
      <c r="O43" s="8">
        <f t="shared" si="12"/>
        <v>737954.02480398805</v>
      </c>
      <c r="P43" s="8">
        <f t="shared" si="13"/>
        <v>677083.33333333337</v>
      </c>
      <c r="Q43" s="8">
        <f t="shared" si="14"/>
        <v>541666.66666666663</v>
      </c>
      <c r="R43" s="8">
        <f t="shared" si="15"/>
        <v>270833.33333333331</v>
      </c>
      <c r="S43" s="8">
        <f t="shared" si="16"/>
        <v>2227537.3581373212</v>
      </c>
      <c r="AA43" s="1">
        <f t="shared" si="17"/>
        <v>0.06</v>
      </c>
      <c r="AB43" s="10">
        <f t="shared" si="18"/>
        <v>5.1430128318229462E-3</v>
      </c>
      <c r="AC43" s="11">
        <f t="shared" si="19"/>
        <v>0.87749102423538705</v>
      </c>
    </row>
    <row r="44" spans="4:36" x14ac:dyDescent="0.2">
      <c r="D44">
        <v>41</v>
      </c>
      <c r="E44" s="8">
        <f t="shared" si="3"/>
        <v>260843622.21359909</v>
      </c>
      <c r="F44" s="8">
        <f t="shared" si="4"/>
        <v>250000000</v>
      </c>
      <c r="G44" s="8">
        <f t="shared" si="5"/>
        <v>200000000</v>
      </c>
      <c r="H44" s="8">
        <f t="shared" si="6"/>
        <v>100000000</v>
      </c>
      <c r="I44" s="8">
        <f t="shared" si="0"/>
        <v>810843622.21359909</v>
      </c>
      <c r="J44" s="8">
        <f t="shared" si="7"/>
        <v>5798893.5523312092</v>
      </c>
      <c r="K44" s="8">
        <f t="shared" si="8"/>
        <v>0</v>
      </c>
      <c r="L44" s="8">
        <f t="shared" si="9"/>
        <v>0</v>
      </c>
      <c r="M44" s="8">
        <f t="shared" si="10"/>
        <v>0</v>
      </c>
      <c r="N44" s="8">
        <f t="shared" si="11"/>
        <v>5798893.5523312092</v>
      </c>
      <c r="O44" s="8">
        <f t="shared" si="12"/>
        <v>722156.81353272789</v>
      </c>
      <c r="P44" s="8">
        <f t="shared" si="13"/>
        <v>677083.33333333337</v>
      </c>
      <c r="Q44" s="8">
        <f t="shared" si="14"/>
        <v>541666.66666666663</v>
      </c>
      <c r="R44" s="8">
        <f t="shared" si="15"/>
        <v>270833.33333333331</v>
      </c>
      <c r="S44" s="8">
        <f t="shared" si="16"/>
        <v>2211740.1468660613</v>
      </c>
      <c r="AA44" s="1">
        <f t="shared" si="17"/>
        <v>0.06</v>
      </c>
      <c r="AB44" s="10">
        <f t="shared" si="18"/>
        <v>5.1430128318229462E-3</v>
      </c>
      <c r="AC44" s="11">
        <f t="shared" si="19"/>
        <v>0.87297807663793503</v>
      </c>
    </row>
    <row r="45" spans="4:36" x14ac:dyDescent="0.2">
      <c r="D45">
        <v>42</v>
      </c>
      <c r="E45" s="8">
        <f t="shared" si="3"/>
        <v>255078467.5023545</v>
      </c>
      <c r="F45" s="8">
        <f t="shared" si="4"/>
        <v>250000000</v>
      </c>
      <c r="G45" s="8">
        <f t="shared" si="5"/>
        <v>200000000</v>
      </c>
      <c r="H45" s="8">
        <f t="shared" si="6"/>
        <v>100000000</v>
      </c>
      <c r="I45" s="8">
        <f t="shared" si="0"/>
        <v>805078467.5023545</v>
      </c>
      <c r="J45" s="8">
        <f t="shared" si="7"/>
        <v>5765154.7112445831</v>
      </c>
      <c r="K45" s="8">
        <f t="shared" si="8"/>
        <v>0</v>
      </c>
      <c r="L45" s="8">
        <f t="shared" si="9"/>
        <v>0</v>
      </c>
      <c r="M45" s="8">
        <f t="shared" si="10"/>
        <v>0</v>
      </c>
      <c r="N45" s="8">
        <f t="shared" si="11"/>
        <v>5765154.7112445831</v>
      </c>
      <c r="O45" s="8">
        <f t="shared" si="12"/>
        <v>706451.47682849749</v>
      </c>
      <c r="P45" s="8">
        <f t="shared" si="13"/>
        <v>677083.33333333337</v>
      </c>
      <c r="Q45" s="8">
        <f t="shared" si="14"/>
        <v>541666.66666666663</v>
      </c>
      <c r="R45" s="8">
        <f t="shared" si="15"/>
        <v>270833.33333333331</v>
      </c>
      <c r="S45" s="8">
        <f t="shared" si="16"/>
        <v>2196034.8101618309</v>
      </c>
      <c r="AA45" s="1">
        <f t="shared" si="17"/>
        <v>0.06</v>
      </c>
      <c r="AB45" s="10">
        <f t="shared" si="18"/>
        <v>5.1430128318229462E-3</v>
      </c>
      <c r="AC45" s="11">
        <f t="shared" si="19"/>
        <v>0.86848833918788604</v>
      </c>
    </row>
    <row r="46" spans="4:36" x14ac:dyDescent="0.2">
      <c r="D46">
        <v>43</v>
      </c>
      <c r="E46" s="8">
        <f t="shared" si="3"/>
        <v>249346868.52646136</v>
      </c>
      <c r="F46" s="8">
        <f t="shared" si="4"/>
        <v>250000000</v>
      </c>
      <c r="G46" s="8">
        <f t="shared" si="5"/>
        <v>200000000</v>
      </c>
      <c r="H46" s="8">
        <f t="shared" si="6"/>
        <v>100000000</v>
      </c>
      <c r="I46" s="8">
        <f t="shared" si="0"/>
        <v>799346868.52646136</v>
      </c>
      <c r="J46" s="8">
        <f t="shared" si="7"/>
        <v>5731598.9758931398</v>
      </c>
      <c r="K46" s="8">
        <f t="shared" si="8"/>
        <v>0</v>
      </c>
      <c r="L46" s="8">
        <f t="shared" si="9"/>
        <v>0</v>
      </c>
      <c r="M46" s="8">
        <f t="shared" si="10"/>
        <v>0</v>
      </c>
      <c r="N46" s="8">
        <f t="shared" si="11"/>
        <v>5731598.9758931398</v>
      </c>
      <c r="O46" s="8">
        <f t="shared" si="12"/>
        <v>690837.51615221018</v>
      </c>
      <c r="P46" s="8">
        <f t="shared" si="13"/>
        <v>677083.33333333337</v>
      </c>
      <c r="Q46" s="8">
        <f t="shared" si="14"/>
        <v>541666.66666666663</v>
      </c>
      <c r="R46" s="8">
        <f t="shared" si="15"/>
        <v>270833.33333333331</v>
      </c>
      <c r="S46" s="8">
        <f t="shared" si="16"/>
        <v>2180420.8494855436</v>
      </c>
      <c r="AA46" s="1">
        <f t="shared" si="17"/>
        <v>0.06</v>
      </c>
      <c r="AB46" s="10">
        <f t="shared" si="18"/>
        <v>5.1430128318229462E-3</v>
      </c>
      <c r="AC46" s="11">
        <f t="shared" si="19"/>
        <v>0.86402169251515415</v>
      </c>
      <c r="AE46" s="14" t="s">
        <v>22</v>
      </c>
      <c r="AF46" s="14"/>
      <c r="AG46" s="14"/>
      <c r="AH46" s="14"/>
      <c r="AI46" s="14"/>
      <c r="AJ46" s="14"/>
    </row>
    <row r="47" spans="4:36" x14ac:dyDescent="0.2">
      <c r="D47">
        <v>44</v>
      </c>
      <c r="E47" s="8">
        <f t="shared" si="3"/>
        <v>243648643.14537358</v>
      </c>
      <c r="F47" s="8">
        <f t="shared" si="4"/>
        <v>250000000</v>
      </c>
      <c r="G47" s="8">
        <f t="shared" si="5"/>
        <v>200000000</v>
      </c>
      <c r="H47" s="8">
        <f t="shared" si="6"/>
        <v>100000000</v>
      </c>
      <c r="I47" s="8">
        <f t="shared" si="0"/>
        <v>793648643.14537358</v>
      </c>
      <c r="J47" s="8">
        <f t="shared" si="7"/>
        <v>5698225.38108778</v>
      </c>
      <c r="K47" s="8">
        <f t="shared" si="8"/>
        <v>0</v>
      </c>
      <c r="L47" s="8">
        <f t="shared" si="9"/>
        <v>0</v>
      </c>
      <c r="M47" s="8">
        <f t="shared" si="10"/>
        <v>0</v>
      </c>
      <c r="N47" s="8">
        <f t="shared" si="11"/>
        <v>5698225.38108778</v>
      </c>
      <c r="O47" s="8">
        <f t="shared" si="12"/>
        <v>675314.43559249956</v>
      </c>
      <c r="P47" s="8">
        <f t="shared" si="13"/>
        <v>677083.33333333337</v>
      </c>
      <c r="Q47" s="8">
        <f t="shared" si="14"/>
        <v>541666.66666666663</v>
      </c>
      <c r="R47" s="8">
        <f t="shared" si="15"/>
        <v>270833.33333333331</v>
      </c>
      <c r="S47" s="8">
        <f t="shared" si="16"/>
        <v>2164897.7689258331</v>
      </c>
      <c r="AA47" s="1">
        <f t="shared" si="17"/>
        <v>0.06</v>
      </c>
      <c r="AB47" s="10">
        <f t="shared" si="18"/>
        <v>5.1430128318229462E-3</v>
      </c>
      <c r="AC47" s="11">
        <f t="shared" si="19"/>
        <v>0.85957801786357535</v>
      </c>
      <c r="AE47" s="14"/>
      <c r="AF47" s="14"/>
      <c r="AG47" s="14"/>
      <c r="AH47" s="14"/>
      <c r="AI47" s="14"/>
      <c r="AJ47" s="14"/>
    </row>
    <row r="48" spans="4:36" x14ac:dyDescent="0.2">
      <c r="D48">
        <v>45</v>
      </c>
      <c r="E48" s="8">
        <f t="shared" si="3"/>
        <v>237983610.17871201</v>
      </c>
      <c r="F48" s="8">
        <f t="shared" si="4"/>
        <v>250000000</v>
      </c>
      <c r="G48" s="8">
        <f t="shared" si="5"/>
        <v>200000000</v>
      </c>
      <c r="H48" s="8">
        <f t="shared" si="6"/>
        <v>100000000</v>
      </c>
      <c r="I48" s="8">
        <f t="shared" si="0"/>
        <v>787983610.17871201</v>
      </c>
      <c r="J48" s="8">
        <f t="shared" si="7"/>
        <v>5665032.9666615725</v>
      </c>
      <c r="K48" s="8">
        <f t="shared" si="8"/>
        <v>0</v>
      </c>
      <c r="L48" s="8">
        <f t="shared" si="9"/>
        <v>0</v>
      </c>
      <c r="M48" s="8">
        <f t="shared" si="10"/>
        <v>0</v>
      </c>
      <c r="N48" s="8">
        <f t="shared" si="11"/>
        <v>5665032.9666615725</v>
      </c>
      <c r="O48" s="8">
        <f t="shared" si="12"/>
        <v>659881.74185205344</v>
      </c>
      <c r="P48" s="8">
        <f t="shared" si="13"/>
        <v>677083.33333333337</v>
      </c>
      <c r="Q48" s="8">
        <f t="shared" si="14"/>
        <v>541666.66666666663</v>
      </c>
      <c r="R48" s="8">
        <f t="shared" si="15"/>
        <v>270833.33333333331</v>
      </c>
      <c r="S48" s="8">
        <f t="shared" si="16"/>
        <v>2149465.0751853869</v>
      </c>
      <c r="AA48" s="1">
        <f t="shared" si="17"/>
        <v>0.06</v>
      </c>
      <c r="AB48" s="10">
        <f t="shared" si="18"/>
        <v>5.1430128318229462E-3</v>
      </c>
      <c r="AC48" s="11">
        <f t="shared" si="19"/>
        <v>0.85515719708775007</v>
      </c>
      <c r="AE48" s="14"/>
      <c r="AF48" s="14"/>
      <c r="AG48" s="14"/>
      <c r="AH48" s="14"/>
      <c r="AI48" s="14"/>
      <c r="AJ48" s="14"/>
    </row>
    <row r="49" spans="4:36" x14ac:dyDescent="0.2">
      <c r="D49">
        <v>46</v>
      </c>
      <c r="E49" s="8">
        <f t="shared" si="3"/>
        <v>232351589.40126932</v>
      </c>
      <c r="F49" s="8">
        <f t="shared" si="4"/>
        <v>250000000</v>
      </c>
      <c r="G49" s="8">
        <f t="shared" si="5"/>
        <v>200000000</v>
      </c>
      <c r="H49" s="8">
        <f t="shared" si="6"/>
        <v>100000000</v>
      </c>
      <c r="I49" s="8">
        <f t="shared" si="0"/>
        <v>782351589.40126932</v>
      </c>
      <c r="J49" s="8">
        <f t="shared" si="7"/>
        <v>5632020.7774426937</v>
      </c>
      <c r="K49" s="8">
        <f t="shared" si="8"/>
        <v>0</v>
      </c>
      <c r="L49" s="8">
        <f t="shared" si="9"/>
        <v>0</v>
      </c>
      <c r="M49" s="8">
        <f t="shared" si="10"/>
        <v>0</v>
      </c>
      <c r="N49" s="8">
        <f t="shared" si="11"/>
        <v>5632020.7774426937</v>
      </c>
      <c r="O49" s="8">
        <f t="shared" si="12"/>
        <v>644538.94423401169</v>
      </c>
      <c r="P49" s="8">
        <f t="shared" si="13"/>
        <v>677083.33333333337</v>
      </c>
      <c r="Q49" s="8">
        <f t="shared" si="14"/>
        <v>541666.66666666663</v>
      </c>
      <c r="R49" s="8">
        <f t="shared" si="15"/>
        <v>270833.33333333331</v>
      </c>
      <c r="S49" s="8">
        <f t="shared" si="16"/>
        <v>2134122.2775673452</v>
      </c>
      <c r="AA49" s="1">
        <f t="shared" si="17"/>
        <v>0.06</v>
      </c>
      <c r="AB49" s="10">
        <f t="shared" si="18"/>
        <v>5.1430128318229462E-3</v>
      </c>
      <c r="AC49" s="11">
        <f t="shared" si="19"/>
        <v>0.85075911264990201</v>
      </c>
      <c r="AE49" s="14"/>
      <c r="AF49" s="14"/>
      <c r="AG49" s="14"/>
      <c r="AH49" s="14"/>
      <c r="AI49" s="14"/>
      <c r="AJ49" s="14"/>
    </row>
    <row r="50" spans="4:36" x14ac:dyDescent="0.2">
      <c r="D50">
        <v>47</v>
      </c>
      <c r="E50" s="8">
        <f t="shared" si="3"/>
        <v>226752401.53804016</v>
      </c>
      <c r="F50" s="8">
        <f t="shared" si="4"/>
        <v>250000000</v>
      </c>
      <c r="G50" s="8">
        <f t="shared" si="5"/>
        <v>200000000</v>
      </c>
      <c r="H50" s="8">
        <f t="shared" si="6"/>
        <v>100000000</v>
      </c>
      <c r="I50" s="8">
        <f t="shared" si="0"/>
        <v>776752401.53804016</v>
      </c>
      <c r="J50" s="8">
        <f t="shared" si="7"/>
        <v>5599187.8632291555</v>
      </c>
      <c r="K50" s="8">
        <f t="shared" si="8"/>
        <v>0</v>
      </c>
      <c r="L50" s="8">
        <f t="shared" si="9"/>
        <v>0</v>
      </c>
      <c r="M50" s="8">
        <f t="shared" si="10"/>
        <v>0</v>
      </c>
      <c r="N50" s="8">
        <f t="shared" si="11"/>
        <v>5599187.8632291555</v>
      </c>
      <c r="O50" s="8">
        <f t="shared" si="12"/>
        <v>629285.55462843773</v>
      </c>
      <c r="P50" s="8">
        <f t="shared" si="13"/>
        <v>677083.33333333337</v>
      </c>
      <c r="Q50" s="8">
        <f t="shared" si="14"/>
        <v>541666.66666666663</v>
      </c>
      <c r="R50" s="8">
        <f t="shared" si="15"/>
        <v>270833.33333333331</v>
      </c>
      <c r="S50" s="8">
        <f t="shared" si="16"/>
        <v>2118868.8879617709</v>
      </c>
      <c r="AA50" s="1">
        <f t="shared" si="17"/>
        <v>0.06</v>
      </c>
      <c r="AB50" s="10">
        <f t="shared" si="18"/>
        <v>5.1430128318229462E-3</v>
      </c>
      <c r="AC50" s="11">
        <f t="shared" si="19"/>
        <v>0.84638364761675322</v>
      </c>
    </row>
    <row r="51" spans="4:36" x14ac:dyDescent="0.2">
      <c r="D51">
        <v>48</v>
      </c>
      <c r="E51" s="8">
        <f t="shared" si="3"/>
        <v>221185868.25927699</v>
      </c>
      <c r="F51" s="8">
        <f t="shared" si="4"/>
        <v>250000000</v>
      </c>
      <c r="G51" s="8">
        <f t="shared" si="5"/>
        <v>200000000</v>
      </c>
      <c r="H51" s="8">
        <f t="shared" si="6"/>
        <v>100000000</v>
      </c>
      <c r="I51" s="8">
        <f t="shared" si="0"/>
        <v>771185868.25927699</v>
      </c>
      <c r="J51" s="8">
        <f t="shared" si="7"/>
        <v>5566533.278763175</v>
      </c>
      <c r="K51" s="8">
        <f t="shared" si="8"/>
        <v>0</v>
      </c>
      <c r="L51" s="8">
        <f t="shared" si="9"/>
        <v>0</v>
      </c>
      <c r="M51" s="8">
        <f t="shared" si="10"/>
        <v>0</v>
      </c>
      <c r="N51" s="8">
        <f t="shared" si="11"/>
        <v>5566533.278763175</v>
      </c>
      <c r="O51" s="8">
        <f t="shared" si="12"/>
        <v>614121.0874988588</v>
      </c>
      <c r="P51" s="8">
        <f t="shared" si="13"/>
        <v>677083.33333333337</v>
      </c>
      <c r="Q51" s="8">
        <f t="shared" si="14"/>
        <v>541666.66666666663</v>
      </c>
      <c r="R51" s="8">
        <f t="shared" si="15"/>
        <v>270833.33333333331</v>
      </c>
      <c r="S51" s="8">
        <f t="shared" si="16"/>
        <v>2103704.4208321921</v>
      </c>
      <c r="AA51" s="1">
        <f t="shared" si="17"/>
        <v>0.06</v>
      </c>
      <c r="AB51" s="10">
        <f t="shared" si="18"/>
        <v>5.1430128318229462E-3</v>
      </c>
      <c r="AC51" s="11">
        <f t="shared" si="19"/>
        <v>0.84203068565641515</v>
      </c>
    </row>
    <row r="52" spans="4:36" x14ac:dyDescent="0.2">
      <c r="D52">
        <v>49</v>
      </c>
      <c r="E52" s="8">
        <f t="shared" si="3"/>
        <v>215651812.17557204</v>
      </c>
      <c r="F52" s="8">
        <f t="shared" si="4"/>
        <v>250000000</v>
      </c>
      <c r="G52" s="8">
        <f t="shared" si="5"/>
        <v>200000000</v>
      </c>
      <c r="H52" s="8">
        <f t="shared" si="6"/>
        <v>100000000</v>
      </c>
      <c r="I52" s="8">
        <f t="shared" si="0"/>
        <v>765651812.17557204</v>
      </c>
      <c r="J52" s="8">
        <f t="shared" si="7"/>
        <v>5534056.0837049484</v>
      </c>
      <c r="K52" s="8">
        <f t="shared" si="8"/>
        <v>0</v>
      </c>
      <c r="L52" s="8">
        <f t="shared" si="9"/>
        <v>0</v>
      </c>
      <c r="M52" s="8">
        <f t="shared" si="10"/>
        <v>0</v>
      </c>
      <c r="N52" s="8">
        <f t="shared" si="11"/>
        <v>5534056.0837049484</v>
      </c>
      <c r="O52" s="8">
        <f t="shared" si="12"/>
        <v>599045.05986887519</v>
      </c>
      <c r="P52" s="8">
        <f t="shared" si="13"/>
        <v>677083.33333333337</v>
      </c>
      <c r="Q52" s="8">
        <f t="shared" si="14"/>
        <v>541666.66666666663</v>
      </c>
      <c r="R52" s="8">
        <f t="shared" si="15"/>
        <v>270833.33333333331</v>
      </c>
      <c r="S52" s="8">
        <f t="shared" si="16"/>
        <v>2088628.3932022087</v>
      </c>
      <c r="AA52" s="1">
        <f t="shared" si="17"/>
        <v>0.06</v>
      </c>
      <c r="AB52" s="10">
        <f t="shared" si="18"/>
        <v>5.1430128318229462E-3</v>
      </c>
      <c r="AC52" s="11">
        <f t="shared" si="19"/>
        <v>0.83770011103529551</v>
      </c>
    </row>
    <row r="53" spans="4:36" x14ac:dyDescent="0.2">
      <c r="D53">
        <v>50</v>
      </c>
      <c r="E53" s="8">
        <f t="shared" si="3"/>
        <v>210150056.83296454</v>
      </c>
      <c r="F53" s="8">
        <f t="shared" si="4"/>
        <v>250000000</v>
      </c>
      <c r="G53" s="8">
        <f t="shared" si="5"/>
        <v>200000000</v>
      </c>
      <c r="H53" s="8">
        <f t="shared" si="6"/>
        <v>100000000</v>
      </c>
      <c r="I53" s="8">
        <f t="shared" si="0"/>
        <v>760150056.83296454</v>
      </c>
      <c r="J53" s="8">
        <f t="shared" si="7"/>
        <v>5501755.3426074982</v>
      </c>
      <c r="K53" s="8">
        <f t="shared" si="8"/>
        <v>0</v>
      </c>
      <c r="L53" s="8">
        <f t="shared" si="9"/>
        <v>0</v>
      </c>
      <c r="M53" s="8">
        <f t="shared" si="10"/>
        <v>0</v>
      </c>
      <c r="N53" s="8">
        <f t="shared" si="11"/>
        <v>5501755.3426074982</v>
      </c>
      <c r="O53" s="8">
        <f t="shared" si="12"/>
        <v>584056.99130884092</v>
      </c>
      <c r="P53" s="8">
        <f t="shared" si="13"/>
        <v>677083.33333333337</v>
      </c>
      <c r="Q53" s="8">
        <f t="shared" si="14"/>
        <v>541666.66666666663</v>
      </c>
      <c r="R53" s="8">
        <f t="shared" si="15"/>
        <v>270833.33333333331</v>
      </c>
      <c r="S53" s="8">
        <f t="shared" si="16"/>
        <v>2073640.3246421742</v>
      </c>
      <c r="AA53" s="1">
        <f t="shared" si="17"/>
        <v>0.06</v>
      </c>
      <c r="AB53" s="10">
        <f t="shared" si="18"/>
        <v>5.1430128318229462E-3</v>
      </c>
      <c r="AC53" s="11">
        <f t="shared" si="19"/>
        <v>0.83339180861502149</v>
      </c>
    </row>
    <row r="54" spans="4:36" x14ac:dyDescent="0.2">
      <c r="D54">
        <v>51</v>
      </c>
      <c r="E54" s="8">
        <f t="shared" si="3"/>
        <v>204680426.70807195</v>
      </c>
      <c r="F54" s="8">
        <f t="shared" si="4"/>
        <v>250000000</v>
      </c>
      <c r="G54" s="8">
        <f t="shared" si="5"/>
        <v>200000000</v>
      </c>
      <c r="H54" s="8">
        <f t="shared" si="6"/>
        <v>100000000</v>
      </c>
      <c r="I54" s="8">
        <f t="shared" si="0"/>
        <v>754680426.70807195</v>
      </c>
      <c r="J54" s="8">
        <f t="shared" si="7"/>
        <v>5469630.1248925924</v>
      </c>
      <c r="K54" s="8">
        <f t="shared" si="8"/>
        <v>0</v>
      </c>
      <c r="L54" s="8">
        <f t="shared" si="9"/>
        <v>0</v>
      </c>
      <c r="M54" s="8">
        <f t="shared" si="10"/>
        <v>0</v>
      </c>
      <c r="N54" s="8">
        <f t="shared" si="11"/>
        <v>5469630.1248925924</v>
      </c>
      <c r="O54" s="8">
        <f t="shared" si="12"/>
        <v>569156.40392261231</v>
      </c>
      <c r="P54" s="8">
        <f t="shared" si="13"/>
        <v>677083.33333333337</v>
      </c>
      <c r="Q54" s="8">
        <f t="shared" si="14"/>
        <v>541666.66666666663</v>
      </c>
      <c r="R54" s="8">
        <f t="shared" si="15"/>
        <v>270833.33333333331</v>
      </c>
      <c r="S54" s="8">
        <f t="shared" si="16"/>
        <v>2058739.7372559458</v>
      </c>
      <c r="AA54" s="1">
        <f t="shared" si="17"/>
        <v>0.06</v>
      </c>
      <c r="AB54" s="10">
        <f t="shared" si="18"/>
        <v>5.1430128318229462E-3</v>
      </c>
      <c r="AC54" s="11">
        <f t="shared" si="19"/>
        <v>0.82910566384937834</v>
      </c>
    </row>
    <row r="55" spans="4:36" x14ac:dyDescent="0.2">
      <c r="D55">
        <v>52</v>
      </c>
      <c r="E55" s="8">
        <f t="shared" si="3"/>
        <v>199242747.2032491</v>
      </c>
      <c r="F55" s="8">
        <f t="shared" si="4"/>
        <v>250000000</v>
      </c>
      <c r="G55" s="8">
        <f t="shared" si="5"/>
        <v>200000000</v>
      </c>
      <c r="H55" s="8">
        <f t="shared" si="6"/>
        <v>100000000</v>
      </c>
      <c r="I55" s="8">
        <f t="shared" si="0"/>
        <v>749242747.2032491</v>
      </c>
      <c r="J55" s="8">
        <f t="shared" si="7"/>
        <v>5437679.5048228502</v>
      </c>
      <c r="K55" s="8">
        <f t="shared" si="8"/>
        <v>0</v>
      </c>
      <c r="L55" s="8">
        <f t="shared" si="9"/>
        <v>0</v>
      </c>
      <c r="M55" s="8">
        <f t="shared" si="10"/>
        <v>0</v>
      </c>
      <c r="N55" s="8">
        <f t="shared" si="11"/>
        <v>5437679.5048228502</v>
      </c>
      <c r="O55" s="8">
        <f t="shared" si="12"/>
        <v>554342.82233436161</v>
      </c>
      <c r="P55" s="8">
        <f t="shared" si="13"/>
        <v>677083.33333333337</v>
      </c>
      <c r="Q55" s="8">
        <f t="shared" si="14"/>
        <v>541666.66666666663</v>
      </c>
      <c r="R55" s="8">
        <f t="shared" si="15"/>
        <v>270833.33333333331</v>
      </c>
      <c r="S55" s="8">
        <f t="shared" si="16"/>
        <v>2043926.155667695</v>
      </c>
      <c r="AA55" s="1">
        <f t="shared" si="17"/>
        <v>0.06</v>
      </c>
      <c r="AB55" s="10">
        <f t="shared" si="18"/>
        <v>5.1430128318229462E-3</v>
      </c>
      <c r="AC55" s="11">
        <f t="shared" si="19"/>
        <v>0.82484156278126386</v>
      </c>
    </row>
    <row r="56" spans="4:36" x14ac:dyDescent="0.2">
      <c r="D56">
        <v>53</v>
      </c>
      <c r="E56" s="8">
        <f t="shared" si="3"/>
        <v>193836844.64176941</v>
      </c>
      <c r="F56" s="8">
        <f t="shared" si="4"/>
        <v>250000000</v>
      </c>
      <c r="G56" s="8">
        <f t="shared" si="5"/>
        <v>200000000</v>
      </c>
      <c r="H56" s="8">
        <f t="shared" si="6"/>
        <v>100000000</v>
      </c>
      <c r="I56" s="8">
        <f t="shared" si="0"/>
        <v>743836844.64176941</v>
      </c>
      <c r="J56" s="8">
        <f t="shared" si="7"/>
        <v>5405902.5614796877</v>
      </c>
      <c r="K56" s="8">
        <f t="shared" si="8"/>
        <v>0</v>
      </c>
      <c r="L56" s="8">
        <f t="shared" si="9"/>
        <v>0</v>
      </c>
      <c r="M56" s="8">
        <f t="shared" si="10"/>
        <v>0</v>
      </c>
      <c r="N56" s="8">
        <f t="shared" si="11"/>
        <v>5405902.5614796877</v>
      </c>
      <c r="O56" s="8">
        <f t="shared" si="12"/>
        <v>539615.77367546631</v>
      </c>
      <c r="P56" s="8">
        <f t="shared" si="13"/>
        <v>677083.33333333337</v>
      </c>
      <c r="Q56" s="8">
        <f t="shared" si="14"/>
        <v>541666.66666666663</v>
      </c>
      <c r="R56" s="8">
        <f t="shared" si="15"/>
        <v>270833.33333333331</v>
      </c>
      <c r="S56" s="8">
        <f t="shared" si="16"/>
        <v>2029199.1070087997</v>
      </c>
      <c r="AA56" s="1">
        <f t="shared" si="17"/>
        <v>0.06</v>
      </c>
      <c r="AB56" s="10">
        <f t="shared" si="18"/>
        <v>5.1430128318229462E-3</v>
      </c>
      <c r="AC56" s="11">
        <f t="shared" si="19"/>
        <v>0.82059939203965893</v>
      </c>
    </row>
    <row r="57" spans="4:36" x14ac:dyDescent="0.2">
      <c r="D57">
        <v>54</v>
      </c>
      <c r="E57" s="8">
        <f t="shared" si="3"/>
        <v>188462546.26303351</v>
      </c>
      <c r="F57" s="8">
        <f t="shared" si="4"/>
        <v>250000000</v>
      </c>
      <c r="G57" s="8">
        <f t="shared" si="5"/>
        <v>200000000</v>
      </c>
      <c r="H57" s="8">
        <f t="shared" si="6"/>
        <v>100000000</v>
      </c>
      <c r="I57" s="8">
        <f t="shared" si="0"/>
        <v>738462546.26303351</v>
      </c>
      <c r="J57" s="8">
        <f t="shared" si="7"/>
        <v>5374298.3787358999</v>
      </c>
      <c r="K57" s="8">
        <f t="shared" si="8"/>
        <v>0</v>
      </c>
      <c r="L57" s="8">
        <f t="shared" si="9"/>
        <v>0</v>
      </c>
      <c r="M57" s="8">
        <f t="shared" si="10"/>
        <v>0</v>
      </c>
      <c r="N57" s="8">
        <f t="shared" si="11"/>
        <v>5374298.3787358999</v>
      </c>
      <c r="O57" s="8">
        <f t="shared" si="12"/>
        <v>524974.78757145884</v>
      </c>
      <c r="P57" s="8">
        <f t="shared" si="13"/>
        <v>677083.33333333337</v>
      </c>
      <c r="Q57" s="8">
        <f t="shared" si="14"/>
        <v>541666.66666666663</v>
      </c>
      <c r="R57" s="8">
        <f t="shared" si="15"/>
        <v>270833.33333333331</v>
      </c>
      <c r="S57" s="8">
        <f t="shared" si="16"/>
        <v>2014558.1209047921</v>
      </c>
      <c r="AA57" s="1">
        <f t="shared" si="17"/>
        <v>0.06</v>
      </c>
      <c r="AB57" s="10">
        <f t="shared" si="18"/>
        <v>5.1430128318229462E-3</v>
      </c>
      <c r="AC57" s="11">
        <f t="shared" si="19"/>
        <v>0.81637903883661289</v>
      </c>
    </row>
    <row r="58" spans="4:36" x14ac:dyDescent="0.2">
      <c r="D58">
        <v>55</v>
      </c>
      <c r="E58" s="8">
        <f t="shared" si="3"/>
        <v>183119680.21779978</v>
      </c>
      <c r="F58" s="8">
        <f t="shared" si="4"/>
        <v>250000000</v>
      </c>
      <c r="G58" s="8">
        <f t="shared" si="5"/>
        <v>200000000</v>
      </c>
      <c r="H58" s="8">
        <f t="shared" si="6"/>
        <v>100000000</v>
      </c>
      <c r="I58" s="8">
        <f t="shared" si="0"/>
        <v>733119680.21779978</v>
      </c>
      <c r="J58" s="8">
        <f t="shared" si="7"/>
        <v>5342866.0452337265</v>
      </c>
      <c r="K58" s="8">
        <f t="shared" si="8"/>
        <v>0</v>
      </c>
      <c r="L58" s="8">
        <f t="shared" si="9"/>
        <v>0</v>
      </c>
      <c r="M58" s="8">
        <f t="shared" si="10"/>
        <v>0</v>
      </c>
      <c r="N58" s="8">
        <f t="shared" si="11"/>
        <v>5342866.0452337265</v>
      </c>
      <c r="O58" s="8">
        <f t="shared" si="12"/>
        <v>510419.39612904913</v>
      </c>
      <c r="P58" s="8">
        <f t="shared" si="13"/>
        <v>677083.33333333337</v>
      </c>
      <c r="Q58" s="8">
        <f t="shared" si="14"/>
        <v>541666.66666666663</v>
      </c>
      <c r="R58" s="8">
        <f t="shared" si="15"/>
        <v>270833.33333333331</v>
      </c>
      <c r="S58" s="8">
        <f t="shared" si="16"/>
        <v>2000002.7294623824</v>
      </c>
      <c r="AA58" s="1">
        <f t="shared" si="17"/>
        <v>0.06</v>
      </c>
      <c r="AB58" s="10">
        <f t="shared" si="18"/>
        <v>5.1430128318229462E-3</v>
      </c>
      <c r="AC58" s="11">
        <f t="shared" si="19"/>
        <v>0.81218039096424488</v>
      </c>
    </row>
    <row r="59" spans="4:36" x14ac:dyDescent="0.2">
      <c r="D59">
        <v>56</v>
      </c>
      <c r="E59" s="8">
        <f t="shared" si="3"/>
        <v>177808075.56344378</v>
      </c>
      <c r="F59" s="8">
        <f t="shared" si="4"/>
        <v>250000000</v>
      </c>
      <c r="G59" s="8">
        <f t="shared" si="5"/>
        <v>200000000</v>
      </c>
      <c r="H59" s="8">
        <f t="shared" si="6"/>
        <v>100000000</v>
      </c>
      <c r="I59" s="8">
        <f t="shared" si="0"/>
        <v>727808075.56344378</v>
      </c>
      <c r="J59" s="8">
        <f t="shared" si="7"/>
        <v>5311604.6543560028</v>
      </c>
      <c r="K59" s="8">
        <f t="shared" si="8"/>
        <v>0</v>
      </c>
      <c r="L59" s="8">
        <f t="shared" si="9"/>
        <v>0</v>
      </c>
      <c r="M59" s="8">
        <f t="shared" si="10"/>
        <v>0</v>
      </c>
      <c r="N59" s="8">
        <f t="shared" si="11"/>
        <v>5311604.6543560028</v>
      </c>
      <c r="O59" s="8">
        <f t="shared" si="12"/>
        <v>495949.13392320782</v>
      </c>
      <c r="P59" s="8">
        <f t="shared" si="13"/>
        <v>677083.33333333337</v>
      </c>
      <c r="Q59" s="8">
        <f t="shared" si="14"/>
        <v>541666.66666666663</v>
      </c>
      <c r="R59" s="8">
        <f t="shared" si="15"/>
        <v>270833.33333333331</v>
      </c>
      <c r="S59" s="8">
        <f t="shared" si="16"/>
        <v>1985532.4672565411</v>
      </c>
      <c r="AA59" s="1">
        <f t="shared" si="17"/>
        <v>0.06</v>
      </c>
      <c r="AB59" s="10">
        <f t="shared" si="18"/>
        <v>5.1430128318229462E-3</v>
      </c>
      <c r="AC59" s="11">
        <f t="shared" si="19"/>
        <v>0.80800333679176084</v>
      </c>
    </row>
    <row r="60" spans="4:36" x14ac:dyDescent="0.2">
      <c r="D60">
        <v>57</v>
      </c>
      <c r="E60" s="8">
        <f t="shared" si="3"/>
        <v>172527562.25923729</v>
      </c>
      <c r="F60" s="8">
        <f t="shared" si="4"/>
        <v>250000000</v>
      </c>
      <c r="G60" s="8">
        <f t="shared" si="5"/>
        <v>200000000</v>
      </c>
      <c r="H60" s="8">
        <f t="shared" si="6"/>
        <v>100000000</v>
      </c>
      <c r="I60" s="8">
        <f t="shared" si="0"/>
        <v>722527562.25923729</v>
      </c>
      <c r="J60" s="8">
        <f t="shared" si="7"/>
        <v>5280513.3042064905</v>
      </c>
      <c r="K60" s="8">
        <f t="shared" si="8"/>
        <v>0</v>
      </c>
      <c r="L60" s="8">
        <f t="shared" si="9"/>
        <v>0</v>
      </c>
      <c r="M60" s="8">
        <f t="shared" si="10"/>
        <v>0</v>
      </c>
      <c r="N60" s="8">
        <f t="shared" si="11"/>
        <v>5280513.3042064905</v>
      </c>
      <c r="O60" s="8">
        <f t="shared" si="12"/>
        <v>481563.53798432695</v>
      </c>
      <c r="P60" s="8">
        <f t="shared" si="13"/>
        <v>677083.33333333337</v>
      </c>
      <c r="Q60" s="8">
        <f t="shared" si="14"/>
        <v>541666.66666666663</v>
      </c>
      <c r="R60" s="8">
        <f t="shared" si="15"/>
        <v>270833.33333333331</v>
      </c>
      <c r="S60" s="8">
        <f t="shared" si="16"/>
        <v>1971146.8713176604</v>
      </c>
      <c r="AA60" s="1">
        <f t="shared" si="17"/>
        <v>0.06</v>
      </c>
      <c r="AB60" s="10">
        <f t="shared" si="18"/>
        <v>5.1430128318229462E-3</v>
      </c>
      <c r="AC60" s="11">
        <f t="shared" si="19"/>
        <v>0.80384776526248503</v>
      </c>
    </row>
    <row r="61" spans="4:36" x14ac:dyDescent="0.2">
      <c r="D61">
        <v>58</v>
      </c>
      <c r="E61" s="8">
        <f t="shared" si="3"/>
        <v>167277971.16165555</v>
      </c>
      <c r="F61" s="8">
        <f t="shared" si="4"/>
        <v>250000000</v>
      </c>
      <c r="G61" s="8">
        <f t="shared" si="5"/>
        <v>200000000</v>
      </c>
      <c r="H61" s="8">
        <f t="shared" si="6"/>
        <v>100000000</v>
      </c>
      <c r="I61" s="8">
        <f t="shared" si="0"/>
        <v>717277971.16165555</v>
      </c>
      <c r="J61" s="8">
        <f t="shared" si="7"/>
        <v>5249591.0975817442</v>
      </c>
      <c r="K61" s="8">
        <f t="shared" si="8"/>
        <v>0</v>
      </c>
      <c r="L61" s="8">
        <f t="shared" si="9"/>
        <v>0</v>
      </c>
      <c r="M61" s="8">
        <f t="shared" si="10"/>
        <v>0</v>
      </c>
      <c r="N61" s="8">
        <f t="shared" si="11"/>
        <v>5249591.0975817442</v>
      </c>
      <c r="O61" s="8">
        <f t="shared" si="12"/>
        <v>467262.14778543432</v>
      </c>
      <c r="P61" s="8">
        <f t="shared" si="13"/>
        <v>677083.33333333337</v>
      </c>
      <c r="Q61" s="8">
        <f t="shared" si="14"/>
        <v>541666.66666666663</v>
      </c>
      <c r="R61" s="8">
        <f t="shared" si="15"/>
        <v>270833.33333333331</v>
      </c>
      <c r="S61" s="8">
        <f t="shared" si="16"/>
        <v>1956845.4811187678</v>
      </c>
      <c r="AA61" s="1">
        <f t="shared" si="17"/>
        <v>0.06</v>
      </c>
      <c r="AB61" s="10">
        <f t="shared" si="18"/>
        <v>5.1430128318229462E-3</v>
      </c>
      <c r="AC61" s="11">
        <f t="shared" si="19"/>
        <v>0.79971356589090792</v>
      </c>
    </row>
    <row r="62" spans="4:36" x14ac:dyDescent="0.2">
      <c r="D62">
        <v>59</v>
      </c>
      <c r="E62" s="8">
        <f t="shared" si="3"/>
        <v>162059134.01970685</v>
      </c>
      <c r="F62" s="8">
        <f t="shared" si="4"/>
        <v>250000000</v>
      </c>
      <c r="G62" s="8">
        <f t="shared" si="5"/>
        <v>200000000</v>
      </c>
      <c r="H62" s="8">
        <f t="shared" si="6"/>
        <v>100000000</v>
      </c>
      <c r="I62" s="8">
        <f t="shared" si="0"/>
        <v>712059134.01970685</v>
      </c>
      <c r="J62" s="8">
        <f t="shared" si="7"/>
        <v>5218837.1419487</v>
      </c>
      <c r="K62" s="8">
        <f t="shared" si="8"/>
        <v>0</v>
      </c>
      <c r="L62" s="8">
        <f t="shared" si="9"/>
        <v>0</v>
      </c>
      <c r="M62" s="8">
        <f t="shared" si="10"/>
        <v>0</v>
      </c>
      <c r="N62" s="8">
        <f t="shared" si="11"/>
        <v>5218837.1419487</v>
      </c>
      <c r="O62" s="8">
        <f t="shared" si="12"/>
        <v>453044.50522948377</v>
      </c>
      <c r="P62" s="8">
        <f t="shared" si="13"/>
        <v>677083.33333333337</v>
      </c>
      <c r="Q62" s="8">
        <f t="shared" si="14"/>
        <v>541666.66666666663</v>
      </c>
      <c r="R62" s="8">
        <f t="shared" si="15"/>
        <v>270833.33333333331</v>
      </c>
      <c r="S62" s="8">
        <f t="shared" si="16"/>
        <v>1942627.8385628173</v>
      </c>
      <c r="AA62" s="1">
        <f t="shared" si="17"/>
        <v>0.06</v>
      </c>
      <c r="AB62" s="10">
        <f t="shared" si="18"/>
        <v>5.1430128318229462E-3</v>
      </c>
      <c r="AC62" s="11">
        <f t="shared" si="19"/>
        <v>0.79560062875974813</v>
      </c>
    </row>
    <row r="63" spans="4:36" x14ac:dyDescent="0.2">
      <c r="D63">
        <v>60</v>
      </c>
      <c r="E63" s="8">
        <f t="shared" si="3"/>
        <v>156870883.47028708</v>
      </c>
      <c r="F63" s="8">
        <f t="shared" si="4"/>
        <v>250000000</v>
      </c>
      <c r="G63" s="8">
        <f t="shared" si="5"/>
        <v>200000000</v>
      </c>
      <c r="H63" s="8">
        <f t="shared" si="6"/>
        <v>100000000</v>
      </c>
      <c r="I63" s="8">
        <f t="shared" si="0"/>
        <v>706870883.47028708</v>
      </c>
      <c r="J63" s="8">
        <f t="shared" si="7"/>
        <v>5188250.5494197607</v>
      </c>
      <c r="K63" s="8">
        <f t="shared" si="8"/>
        <v>0</v>
      </c>
      <c r="L63" s="8">
        <f t="shared" si="9"/>
        <v>0</v>
      </c>
      <c r="M63" s="8">
        <f t="shared" si="10"/>
        <v>0</v>
      </c>
      <c r="N63" s="8">
        <f t="shared" si="11"/>
        <v>5188250.5494197607</v>
      </c>
      <c r="O63" s="8">
        <f t="shared" si="12"/>
        <v>438910.15463670605</v>
      </c>
      <c r="P63" s="8">
        <f t="shared" si="13"/>
        <v>677083.33333333337</v>
      </c>
      <c r="Q63" s="8">
        <f t="shared" si="14"/>
        <v>541666.66666666663</v>
      </c>
      <c r="R63" s="8">
        <f t="shared" si="15"/>
        <v>270833.33333333331</v>
      </c>
      <c r="S63" s="8">
        <f t="shared" si="16"/>
        <v>1928493.4879700395</v>
      </c>
      <c r="AA63" s="1">
        <f t="shared" si="17"/>
        <v>0.06</v>
      </c>
      <c r="AB63" s="10">
        <f t="shared" si="18"/>
        <v>5.1430128318229462E-3</v>
      </c>
      <c r="AC63" s="11">
        <f t="shared" si="19"/>
        <v>0.7915088445170303</v>
      </c>
    </row>
    <row r="64" spans="4:36" x14ac:dyDescent="0.2">
      <c r="D64">
        <v>61</v>
      </c>
      <c r="E64" s="8">
        <f t="shared" si="3"/>
        <v>151713053.03355825</v>
      </c>
      <c r="F64" s="8">
        <f t="shared" si="4"/>
        <v>250000000</v>
      </c>
      <c r="G64" s="8">
        <f t="shared" si="5"/>
        <v>200000000</v>
      </c>
      <c r="H64" s="8">
        <f t="shared" si="6"/>
        <v>100000000</v>
      </c>
      <c r="I64" s="8">
        <f t="shared" si="0"/>
        <v>701713053.03355825</v>
      </c>
      <c r="J64" s="8">
        <f t="shared" si="7"/>
        <v>5157830.4367288351</v>
      </c>
      <c r="K64" s="8">
        <f t="shared" si="8"/>
        <v>0</v>
      </c>
      <c r="L64" s="8">
        <f t="shared" si="9"/>
        <v>0</v>
      </c>
      <c r="M64" s="8">
        <f t="shared" si="10"/>
        <v>0</v>
      </c>
      <c r="N64" s="8">
        <f t="shared" si="11"/>
        <v>5157830.4367288351</v>
      </c>
      <c r="O64" s="8">
        <f t="shared" si="12"/>
        <v>424858.64273202751</v>
      </c>
      <c r="P64" s="8">
        <f t="shared" si="13"/>
        <v>677083.33333333337</v>
      </c>
      <c r="Q64" s="8">
        <f t="shared" si="14"/>
        <v>541666.66666666663</v>
      </c>
      <c r="R64" s="8">
        <f t="shared" si="15"/>
        <v>270833.33333333331</v>
      </c>
      <c r="S64" s="8">
        <f t="shared" si="16"/>
        <v>1914441.9760653609</v>
      </c>
      <c r="AA64" s="1">
        <f t="shared" si="17"/>
        <v>0.06</v>
      </c>
      <c r="AB64" s="10">
        <f t="shared" si="18"/>
        <v>5.1430128318229462E-3</v>
      </c>
      <c r="AC64" s="11">
        <f t="shared" si="19"/>
        <v>0.78743810437317785</v>
      </c>
    </row>
    <row r="65" spans="4:29" x14ac:dyDescent="0.2">
      <c r="D65">
        <v>62</v>
      </c>
      <c r="E65" s="8">
        <f t="shared" si="3"/>
        <v>146585477.1083498</v>
      </c>
      <c r="F65" s="8">
        <f t="shared" si="4"/>
        <v>250000000</v>
      </c>
      <c r="G65" s="8">
        <f t="shared" si="5"/>
        <v>200000000</v>
      </c>
      <c r="H65" s="8">
        <f t="shared" si="6"/>
        <v>100000000</v>
      </c>
      <c r="I65" s="8">
        <f t="shared" si="0"/>
        <v>696585477.1083498</v>
      </c>
      <c r="J65" s="8">
        <f t="shared" si="7"/>
        <v>5127575.9252084494</v>
      </c>
      <c r="K65" s="8">
        <f t="shared" si="8"/>
        <v>0</v>
      </c>
      <c r="L65" s="8">
        <f t="shared" si="9"/>
        <v>0</v>
      </c>
      <c r="M65" s="8">
        <f t="shared" si="10"/>
        <v>0</v>
      </c>
      <c r="N65" s="8">
        <f t="shared" si="11"/>
        <v>5127575.9252084494</v>
      </c>
      <c r="O65" s="8">
        <f t="shared" si="12"/>
        <v>410889.51863255358</v>
      </c>
      <c r="P65" s="8">
        <f t="shared" si="13"/>
        <v>677083.33333333337</v>
      </c>
      <c r="Q65" s="8">
        <f t="shared" si="14"/>
        <v>541666.66666666663</v>
      </c>
      <c r="R65" s="8">
        <f t="shared" si="15"/>
        <v>270833.33333333331</v>
      </c>
      <c r="S65" s="8">
        <f t="shared" si="16"/>
        <v>1900472.8519658868</v>
      </c>
      <c r="AA65" s="1">
        <f t="shared" si="17"/>
        <v>0.06</v>
      </c>
      <c r="AB65" s="10">
        <f t="shared" si="18"/>
        <v>5.1430128318229462E-3</v>
      </c>
      <c r="AC65" s="11">
        <f t="shared" si="19"/>
        <v>0.78338830009812022</v>
      </c>
    </row>
    <row r="66" spans="4:29" x14ac:dyDescent="0.2">
      <c r="D66">
        <v>63</v>
      </c>
      <c r="E66" s="8">
        <f t="shared" si="3"/>
        <v>141487990.96758604</v>
      </c>
      <c r="F66" s="8">
        <f t="shared" si="4"/>
        <v>250000000</v>
      </c>
      <c r="G66" s="8">
        <f t="shared" si="5"/>
        <v>200000000</v>
      </c>
      <c r="H66" s="8">
        <f t="shared" si="6"/>
        <v>100000000</v>
      </c>
      <c r="I66" s="8">
        <f t="shared" si="0"/>
        <v>691487990.96758604</v>
      </c>
      <c r="J66" s="8">
        <f t="shared" si="7"/>
        <v>5097486.1407637596</v>
      </c>
      <c r="K66" s="8">
        <f t="shared" si="8"/>
        <v>0</v>
      </c>
      <c r="L66" s="8">
        <f t="shared" si="9"/>
        <v>0</v>
      </c>
      <c r="M66" s="8">
        <f t="shared" si="10"/>
        <v>0</v>
      </c>
      <c r="N66" s="8">
        <f t="shared" si="11"/>
        <v>5097486.1407637596</v>
      </c>
      <c r="O66" s="8">
        <f t="shared" si="12"/>
        <v>397002.33383511403</v>
      </c>
      <c r="P66" s="8">
        <f t="shared" si="13"/>
        <v>677083.33333333337</v>
      </c>
      <c r="Q66" s="8">
        <f t="shared" si="14"/>
        <v>541666.66666666663</v>
      </c>
      <c r="R66" s="8">
        <f t="shared" si="15"/>
        <v>270833.33333333331</v>
      </c>
      <c r="S66" s="8">
        <f t="shared" si="16"/>
        <v>1886585.6671684475</v>
      </c>
      <c r="AA66" s="1">
        <f t="shared" si="17"/>
        <v>0.06</v>
      </c>
      <c r="AB66" s="10">
        <f t="shared" si="18"/>
        <v>5.1430128318229462E-3</v>
      </c>
      <c r="AC66" s="11">
        <f t="shared" si="19"/>
        <v>0.77935932401841557</v>
      </c>
    </row>
    <row r="67" spans="4:29" x14ac:dyDescent="0.2">
      <c r="D67">
        <v>64</v>
      </c>
      <c r="E67" s="8">
        <f t="shared" si="3"/>
        <v>136420430.75373423</v>
      </c>
      <c r="F67" s="8">
        <f t="shared" si="4"/>
        <v>250000000</v>
      </c>
      <c r="G67" s="8">
        <f t="shared" si="5"/>
        <v>200000000</v>
      </c>
      <c r="H67" s="8">
        <f t="shared" si="6"/>
        <v>100000000</v>
      </c>
      <c r="I67" s="8">
        <f t="shared" si="0"/>
        <v>686420430.75373423</v>
      </c>
      <c r="J67" s="8">
        <f t="shared" si="7"/>
        <v>5067560.2138518095</v>
      </c>
      <c r="K67" s="8">
        <f t="shared" si="8"/>
        <v>0</v>
      </c>
      <c r="L67" s="8">
        <f t="shared" si="9"/>
        <v>0</v>
      </c>
      <c r="M67" s="8">
        <f t="shared" si="10"/>
        <v>0</v>
      </c>
      <c r="N67" s="8">
        <f t="shared" si="11"/>
        <v>5067560.2138518095</v>
      </c>
      <c r="O67" s="8">
        <f t="shared" si="12"/>
        <v>383196.64220387884</v>
      </c>
      <c r="P67" s="8">
        <f t="shared" si="13"/>
        <v>677083.33333333337</v>
      </c>
      <c r="Q67" s="8">
        <f t="shared" si="14"/>
        <v>541666.66666666663</v>
      </c>
      <c r="R67" s="8">
        <f t="shared" si="15"/>
        <v>270833.33333333331</v>
      </c>
      <c r="S67" s="8">
        <f t="shared" si="16"/>
        <v>1872779.9755372123</v>
      </c>
      <c r="AA67" s="1">
        <f t="shared" si="17"/>
        <v>0.06</v>
      </c>
      <c r="AB67" s="10">
        <f t="shared" si="18"/>
        <v>5.1430128318229462E-3</v>
      </c>
      <c r="AC67" s="11">
        <f t="shared" si="19"/>
        <v>0.77535106901438799</v>
      </c>
    </row>
    <row r="68" spans="4:29" x14ac:dyDescent="0.2">
      <c r="D68">
        <v>65</v>
      </c>
      <c r="E68" s="8">
        <f t="shared" si="3"/>
        <v>131382633.47427905</v>
      </c>
      <c r="F68" s="8">
        <f t="shared" si="4"/>
        <v>250000000</v>
      </c>
      <c r="G68" s="8">
        <f t="shared" si="5"/>
        <v>200000000</v>
      </c>
      <c r="H68" s="8">
        <f t="shared" si="6"/>
        <v>100000000</v>
      </c>
      <c r="I68" s="8">
        <f t="shared" ref="I68:I131" si="20">$B$1*(POWER(1+$B$2/12,$B$5)-POWER(1+$B$2/12,D68))/((POWER(1+$B$2/12,$B$5)-1))*AC68</f>
        <v>681382633.47427905</v>
      </c>
      <c r="J68" s="8">
        <f t="shared" si="7"/>
        <v>5037797.2794551849</v>
      </c>
      <c r="K68" s="8">
        <f t="shared" si="8"/>
        <v>0</v>
      </c>
      <c r="L68" s="8">
        <f t="shared" si="9"/>
        <v>0</v>
      </c>
      <c r="M68" s="8">
        <f t="shared" si="10"/>
        <v>0</v>
      </c>
      <c r="N68" s="8">
        <f t="shared" si="11"/>
        <v>5037797.2794551849</v>
      </c>
      <c r="O68" s="8">
        <f t="shared" si="12"/>
        <v>369471.99995803024</v>
      </c>
      <c r="P68" s="8">
        <f t="shared" si="13"/>
        <v>677083.33333333337</v>
      </c>
      <c r="Q68" s="8">
        <f t="shared" si="14"/>
        <v>541666.66666666663</v>
      </c>
      <c r="R68" s="8">
        <f t="shared" si="15"/>
        <v>270833.33333333331</v>
      </c>
      <c r="S68" s="8">
        <f t="shared" si="16"/>
        <v>1859055.3332913637</v>
      </c>
      <c r="AA68" s="1">
        <f t="shared" si="17"/>
        <v>0.06</v>
      </c>
      <c r="AB68" s="10">
        <f t="shared" si="18"/>
        <v>5.1430128318229462E-3</v>
      </c>
      <c r="AC68" s="11">
        <f t="shared" si="19"/>
        <v>0.77136342851727935</v>
      </c>
    </row>
    <row r="69" spans="4:29" x14ac:dyDescent="0.2">
      <c r="D69">
        <v>66</v>
      </c>
      <c r="E69" s="8">
        <f t="shared" ref="E69:E132" si="21">IF(E68&gt;=N69,E68 - N69, 0)</f>
        <v>126374436.99721825</v>
      </c>
      <c r="F69" s="8">
        <f t="shared" ref="F69:F132" si="22">F68-K69</f>
        <v>250000000</v>
      </c>
      <c r="G69" s="8">
        <f t="shared" ref="G69:G132" si="23">G68-L69</f>
        <v>200000000</v>
      </c>
      <c r="H69" s="8">
        <f t="shared" ref="H69:H132" si="24">H68-M69</f>
        <v>100000000</v>
      </c>
      <c r="I69" s="8">
        <f t="shared" si="20"/>
        <v>676374436.99721825</v>
      </c>
      <c r="J69" s="8">
        <f t="shared" ref="J69:J132" si="25">IF(E68&gt;=N69,N69,E68)</f>
        <v>5008196.4770607948</v>
      </c>
      <c r="K69" s="8">
        <f t="shared" ref="K69:K132" si="26">IF(F68&gt;=N69-J69, N69-J69, F68)</f>
        <v>0</v>
      </c>
      <c r="L69" s="8">
        <f t="shared" ref="L69:L132" si="27">IF(G68&gt;=N69-J69-K69,N69-J69-K69, G68 )</f>
        <v>0</v>
      </c>
      <c r="M69" s="8">
        <f t="shared" ref="M69:M132" si="28">MIN(N69-J69-K69-L69,H68)</f>
        <v>0</v>
      </c>
      <c r="N69" s="8">
        <f t="shared" ref="N69:N132" si="29">I68-I69</f>
        <v>5008196.4770607948</v>
      </c>
      <c r="O69" s="8">
        <f t="shared" ref="O69:O132" si="30">E68*$B$2/12</f>
        <v>355827.96565950575</v>
      </c>
      <c r="P69" s="8">
        <f t="shared" ref="P69:P132" si="31">F68*$B$2/12</f>
        <v>677083.33333333337</v>
      </c>
      <c r="Q69" s="8">
        <f t="shared" ref="Q69:Q132" si="32">G68*$B$2/12</f>
        <v>541666.66666666663</v>
      </c>
      <c r="R69" s="8">
        <f t="shared" ref="R69:R132" si="33">H68*$B$2/12</f>
        <v>270833.33333333331</v>
      </c>
      <c r="S69" s="8">
        <f t="shared" ref="S69:S132" si="34">I68*$B$2/12</f>
        <v>1845411.2989928389</v>
      </c>
      <c r="AA69" s="1">
        <f t="shared" ref="AA69:AA132" si="35">IF(D69&lt;=30,0.2%*D69*$AA$3/100,0.2%*30*$AA$3/100)</f>
        <v>0.06</v>
      </c>
      <c r="AB69" s="10">
        <f t="shared" ref="AB69:AB132" si="36">1-POWER((1-AA69),1/12)</f>
        <v>5.1430128318229462E-3</v>
      </c>
      <c r="AC69" s="11">
        <f t="shared" si="19"/>
        <v>0.76739629650641605</v>
      </c>
    </row>
    <row r="70" spans="4:29" x14ac:dyDescent="0.2">
      <c r="D70">
        <v>67</v>
      </c>
      <c r="E70" s="8">
        <f t="shared" si="21"/>
        <v>121395680.04658353</v>
      </c>
      <c r="F70" s="8">
        <f t="shared" si="22"/>
        <v>250000000</v>
      </c>
      <c r="G70" s="8">
        <f t="shared" si="23"/>
        <v>200000000</v>
      </c>
      <c r="H70" s="8">
        <f t="shared" si="24"/>
        <v>100000000</v>
      </c>
      <c r="I70" s="8">
        <f t="shared" si="20"/>
        <v>671395680.04658353</v>
      </c>
      <c r="J70" s="8">
        <f t="shared" si="25"/>
        <v>4978756.9506347179</v>
      </c>
      <c r="K70" s="8">
        <f t="shared" si="26"/>
        <v>0</v>
      </c>
      <c r="L70" s="8">
        <f t="shared" si="27"/>
        <v>0</v>
      </c>
      <c r="M70" s="8">
        <f t="shared" si="28"/>
        <v>0</v>
      </c>
      <c r="N70" s="8">
        <f t="shared" si="29"/>
        <v>4978756.9506347179</v>
      </c>
      <c r="O70" s="8">
        <f t="shared" si="30"/>
        <v>342264.10020079947</v>
      </c>
      <c r="P70" s="8">
        <f t="shared" si="31"/>
        <v>677083.33333333337</v>
      </c>
      <c r="Q70" s="8">
        <f t="shared" si="32"/>
        <v>541666.66666666663</v>
      </c>
      <c r="R70" s="8">
        <f t="shared" si="33"/>
        <v>270833.33333333331</v>
      </c>
      <c r="S70" s="8">
        <f t="shared" si="34"/>
        <v>1831847.433534133</v>
      </c>
      <c r="AA70" s="1">
        <f t="shared" si="35"/>
        <v>0.06</v>
      </c>
      <c r="AB70" s="10">
        <f t="shared" si="36"/>
        <v>5.1430128318229462E-3</v>
      </c>
      <c r="AC70" s="11">
        <f t="shared" si="19"/>
        <v>0.76344956750639015</v>
      </c>
    </row>
    <row r="71" spans="4:29" x14ac:dyDescent="0.2">
      <c r="D71">
        <v>68</v>
      </c>
      <c r="E71" s="8">
        <f t="shared" si="21"/>
        <v>116446202.19798255</v>
      </c>
      <c r="F71" s="8">
        <f t="shared" si="22"/>
        <v>250000000</v>
      </c>
      <c r="G71" s="8">
        <f t="shared" si="23"/>
        <v>200000000</v>
      </c>
      <c r="H71" s="8">
        <f t="shared" si="24"/>
        <v>100000000</v>
      </c>
      <c r="I71" s="8">
        <f t="shared" si="20"/>
        <v>666446202.19798255</v>
      </c>
      <c r="J71" s="8">
        <f t="shared" si="25"/>
        <v>4949477.8486009836</v>
      </c>
      <c r="K71" s="8">
        <f t="shared" si="26"/>
        <v>0</v>
      </c>
      <c r="L71" s="8">
        <f t="shared" si="27"/>
        <v>0</v>
      </c>
      <c r="M71" s="8">
        <f t="shared" si="28"/>
        <v>0</v>
      </c>
      <c r="N71" s="8">
        <f t="shared" si="29"/>
        <v>4949477.8486009836</v>
      </c>
      <c r="O71" s="8">
        <f t="shared" si="30"/>
        <v>328779.96679283044</v>
      </c>
      <c r="P71" s="8">
        <f t="shared" si="31"/>
        <v>677083.33333333337</v>
      </c>
      <c r="Q71" s="8">
        <f t="shared" si="32"/>
        <v>541666.66666666663</v>
      </c>
      <c r="R71" s="8">
        <f t="shared" si="33"/>
        <v>270833.33333333331</v>
      </c>
      <c r="S71" s="8">
        <f t="shared" si="34"/>
        <v>1818363.300126164</v>
      </c>
      <c r="AA71" s="1">
        <f t="shared" si="35"/>
        <v>0.06</v>
      </c>
      <c r="AB71" s="10">
        <f t="shared" si="36"/>
        <v>5.1430128318229462E-3</v>
      </c>
      <c r="AC71" s="11">
        <f t="shared" ref="AC71:AC134" si="37">AC70*(1-AB71)</f>
        <v>0.75952313658425508</v>
      </c>
    </row>
    <row r="72" spans="4:29" x14ac:dyDescent="0.2">
      <c r="D72">
        <v>69</v>
      </c>
      <c r="E72" s="8">
        <f t="shared" si="21"/>
        <v>111525843.87416649</v>
      </c>
      <c r="F72" s="8">
        <f t="shared" si="22"/>
        <v>250000000</v>
      </c>
      <c r="G72" s="8">
        <f t="shared" si="23"/>
        <v>200000000</v>
      </c>
      <c r="H72" s="8">
        <f t="shared" si="24"/>
        <v>100000000</v>
      </c>
      <c r="I72" s="8">
        <f t="shared" si="20"/>
        <v>661525843.87416649</v>
      </c>
      <c r="J72" s="8">
        <f t="shared" si="25"/>
        <v>4920358.323816061</v>
      </c>
      <c r="K72" s="8">
        <f t="shared" si="26"/>
        <v>0</v>
      </c>
      <c r="L72" s="8">
        <f t="shared" si="27"/>
        <v>0</v>
      </c>
      <c r="M72" s="8">
        <f t="shared" si="28"/>
        <v>0</v>
      </c>
      <c r="N72" s="8">
        <f t="shared" si="29"/>
        <v>4920358.323816061</v>
      </c>
      <c r="O72" s="8">
        <f t="shared" si="30"/>
        <v>315375.13095286943</v>
      </c>
      <c r="P72" s="8">
        <f t="shared" si="31"/>
        <v>677083.33333333337</v>
      </c>
      <c r="Q72" s="8">
        <f t="shared" si="32"/>
        <v>541666.66666666663</v>
      </c>
      <c r="R72" s="8">
        <f t="shared" si="33"/>
        <v>270833.33333333331</v>
      </c>
      <c r="S72" s="8">
        <f t="shared" si="34"/>
        <v>1804958.4642862028</v>
      </c>
      <c r="AA72" s="1">
        <f t="shared" si="35"/>
        <v>0.06</v>
      </c>
      <c r="AB72" s="10">
        <f t="shared" si="36"/>
        <v>5.1430128318229462E-3</v>
      </c>
      <c r="AC72" s="11">
        <f t="shared" si="37"/>
        <v>0.75561689934673582</v>
      </c>
    </row>
    <row r="73" spans="4:29" x14ac:dyDescent="0.2">
      <c r="D73">
        <v>70</v>
      </c>
      <c r="E73" s="8">
        <f t="shared" si="21"/>
        <v>106634446.3406173</v>
      </c>
      <c r="F73" s="8">
        <f t="shared" si="22"/>
        <v>250000000</v>
      </c>
      <c r="G73" s="8">
        <f t="shared" si="23"/>
        <v>200000000</v>
      </c>
      <c r="H73" s="8">
        <f t="shared" si="24"/>
        <v>100000000</v>
      </c>
      <c r="I73" s="8">
        <f t="shared" si="20"/>
        <v>656634446.3406173</v>
      </c>
      <c r="J73" s="8">
        <f t="shared" si="25"/>
        <v>4891397.5335491896</v>
      </c>
      <c r="K73" s="8">
        <f t="shared" si="26"/>
        <v>0</v>
      </c>
      <c r="L73" s="8">
        <f t="shared" si="27"/>
        <v>0</v>
      </c>
      <c r="M73" s="8">
        <f t="shared" si="28"/>
        <v>0</v>
      </c>
      <c r="N73" s="8">
        <f t="shared" si="29"/>
        <v>4891397.5335491896</v>
      </c>
      <c r="O73" s="8">
        <f t="shared" si="30"/>
        <v>302049.16049253423</v>
      </c>
      <c r="P73" s="8">
        <f t="shared" si="31"/>
        <v>677083.33333333337</v>
      </c>
      <c r="Q73" s="8">
        <f t="shared" si="32"/>
        <v>541666.66666666663</v>
      </c>
      <c r="R73" s="8">
        <f t="shared" si="33"/>
        <v>270833.33333333331</v>
      </c>
      <c r="S73" s="8">
        <f t="shared" si="34"/>
        <v>1791632.4938258678</v>
      </c>
      <c r="AA73" s="1">
        <f t="shared" si="35"/>
        <v>0.06</v>
      </c>
      <c r="AB73" s="10">
        <f t="shared" si="36"/>
        <v>5.1430128318229462E-3</v>
      </c>
      <c r="AC73" s="11">
        <f t="shared" si="37"/>
        <v>0.75173075193745331</v>
      </c>
    </row>
    <row r="74" spans="4:29" x14ac:dyDescent="0.2">
      <c r="D74">
        <v>71</v>
      </c>
      <c r="E74" s="8">
        <f t="shared" si="21"/>
        <v>101771851.70116091</v>
      </c>
      <c r="F74" s="8">
        <f t="shared" si="22"/>
        <v>250000000</v>
      </c>
      <c r="G74" s="8">
        <f t="shared" si="23"/>
        <v>200000000</v>
      </c>
      <c r="H74" s="8">
        <f t="shared" si="24"/>
        <v>100000000</v>
      </c>
      <c r="I74" s="8">
        <f t="shared" si="20"/>
        <v>651771851.70116091</v>
      </c>
      <c r="J74" s="8">
        <f t="shared" si="25"/>
        <v>4862594.6394563913</v>
      </c>
      <c r="K74" s="8">
        <f t="shared" si="26"/>
        <v>0</v>
      </c>
      <c r="L74" s="8">
        <f t="shared" si="27"/>
        <v>0</v>
      </c>
      <c r="M74" s="8">
        <f t="shared" si="28"/>
        <v>0</v>
      </c>
      <c r="N74" s="8">
        <f t="shared" si="29"/>
        <v>4862594.6394563913</v>
      </c>
      <c r="O74" s="8">
        <f t="shared" si="30"/>
        <v>288801.62550583854</v>
      </c>
      <c r="P74" s="8">
        <f t="shared" si="31"/>
        <v>677083.33333333337</v>
      </c>
      <c r="Q74" s="8">
        <f t="shared" si="32"/>
        <v>541666.66666666663</v>
      </c>
      <c r="R74" s="8">
        <f t="shared" si="33"/>
        <v>270833.33333333331</v>
      </c>
      <c r="S74" s="8">
        <f t="shared" si="34"/>
        <v>1778384.9588391718</v>
      </c>
      <c r="AA74" s="1">
        <f t="shared" si="35"/>
        <v>0.06</v>
      </c>
      <c r="AB74" s="10">
        <f t="shared" si="36"/>
        <v>5.1430128318229462E-3</v>
      </c>
      <c r="AC74" s="11">
        <f t="shared" si="37"/>
        <v>0.74786459103416303</v>
      </c>
    </row>
    <row r="75" spans="4:29" x14ac:dyDescent="0.2">
      <c r="D75">
        <v>72</v>
      </c>
      <c r="E75" s="8">
        <f t="shared" si="21"/>
        <v>96937902.893601775</v>
      </c>
      <c r="F75" s="8">
        <f t="shared" si="22"/>
        <v>250000000</v>
      </c>
      <c r="G75" s="8">
        <f t="shared" si="23"/>
        <v>200000000</v>
      </c>
      <c r="H75" s="8">
        <f t="shared" si="24"/>
        <v>100000000</v>
      </c>
      <c r="I75" s="8">
        <f t="shared" si="20"/>
        <v>646937902.89360178</v>
      </c>
      <c r="J75" s="8">
        <f t="shared" si="25"/>
        <v>4833948.8075591326</v>
      </c>
      <c r="K75" s="8">
        <f t="shared" si="26"/>
        <v>0</v>
      </c>
      <c r="L75" s="8">
        <f t="shared" si="27"/>
        <v>0</v>
      </c>
      <c r="M75" s="8">
        <f t="shared" si="28"/>
        <v>0</v>
      </c>
      <c r="N75" s="8">
        <f t="shared" si="29"/>
        <v>4833948.8075591326</v>
      </c>
      <c r="O75" s="8">
        <f t="shared" si="30"/>
        <v>275632.09835731081</v>
      </c>
      <c r="P75" s="8">
        <f t="shared" si="31"/>
        <v>677083.33333333337</v>
      </c>
      <c r="Q75" s="8">
        <f t="shared" si="32"/>
        <v>541666.66666666663</v>
      </c>
      <c r="R75" s="8">
        <f t="shared" si="33"/>
        <v>270833.33333333331</v>
      </c>
      <c r="S75" s="8">
        <f t="shared" si="34"/>
        <v>1765215.4316906442</v>
      </c>
      <c r="AA75" s="1">
        <f t="shared" si="35"/>
        <v>0.06</v>
      </c>
      <c r="AB75" s="10">
        <f t="shared" si="36"/>
        <v>5.1430128318229462E-3</v>
      </c>
      <c r="AC75" s="11">
        <f t="shared" si="37"/>
        <v>0.74401831384600836</v>
      </c>
    </row>
    <row r="76" spans="4:29" x14ac:dyDescent="0.2">
      <c r="D76">
        <v>73</v>
      </c>
      <c r="E76" s="8">
        <f t="shared" si="21"/>
        <v>92132443.685379386</v>
      </c>
      <c r="F76" s="8">
        <f t="shared" si="22"/>
        <v>250000000</v>
      </c>
      <c r="G76" s="8">
        <f t="shared" si="23"/>
        <v>200000000</v>
      </c>
      <c r="H76" s="8">
        <f t="shared" si="24"/>
        <v>100000000</v>
      </c>
      <c r="I76" s="8">
        <f t="shared" si="20"/>
        <v>642132443.68537939</v>
      </c>
      <c r="J76" s="8">
        <f t="shared" si="25"/>
        <v>4805459.2082223892</v>
      </c>
      <c r="K76" s="8">
        <f t="shared" si="26"/>
        <v>0</v>
      </c>
      <c r="L76" s="8">
        <f t="shared" si="27"/>
        <v>0</v>
      </c>
      <c r="M76" s="8">
        <f t="shared" si="28"/>
        <v>0</v>
      </c>
      <c r="N76" s="8">
        <f t="shared" si="29"/>
        <v>4805459.2082223892</v>
      </c>
      <c r="O76" s="8">
        <f t="shared" si="30"/>
        <v>262540.15367017145</v>
      </c>
      <c r="P76" s="8">
        <f t="shared" si="31"/>
        <v>677083.33333333337</v>
      </c>
      <c r="Q76" s="8">
        <f t="shared" si="32"/>
        <v>541666.66666666663</v>
      </c>
      <c r="R76" s="8">
        <f t="shared" si="33"/>
        <v>270833.33333333331</v>
      </c>
      <c r="S76" s="8">
        <f t="shared" si="34"/>
        <v>1752123.487003505</v>
      </c>
      <c r="AA76" s="1">
        <f t="shared" si="35"/>
        <v>0.06</v>
      </c>
      <c r="AB76" s="10">
        <f t="shared" si="36"/>
        <v>5.1430128318229462E-3</v>
      </c>
      <c r="AC76" s="11">
        <f t="shared" si="37"/>
        <v>0.74019181811078705</v>
      </c>
    </row>
    <row r="77" spans="4:29" x14ac:dyDescent="0.2">
      <c r="D77">
        <v>74</v>
      </c>
      <c r="E77" s="8">
        <f t="shared" si="21"/>
        <v>87355318.669248343</v>
      </c>
      <c r="F77" s="8">
        <f t="shared" si="22"/>
        <v>250000000</v>
      </c>
      <c r="G77" s="8">
        <f t="shared" si="23"/>
        <v>200000000</v>
      </c>
      <c r="H77" s="8">
        <f t="shared" si="24"/>
        <v>100000000</v>
      </c>
      <c r="I77" s="8">
        <f t="shared" si="20"/>
        <v>637355318.66924834</v>
      </c>
      <c r="J77" s="8">
        <f t="shared" si="25"/>
        <v>4777125.0161310434</v>
      </c>
      <c r="K77" s="8">
        <f t="shared" si="26"/>
        <v>0</v>
      </c>
      <c r="L77" s="8">
        <f t="shared" si="27"/>
        <v>0</v>
      </c>
      <c r="M77" s="8">
        <f t="shared" si="28"/>
        <v>0</v>
      </c>
      <c r="N77" s="8">
        <f t="shared" si="29"/>
        <v>4777125.0161310434</v>
      </c>
      <c r="O77" s="8">
        <f t="shared" si="30"/>
        <v>249525.3683145692</v>
      </c>
      <c r="P77" s="8">
        <f t="shared" si="31"/>
        <v>677083.33333333337</v>
      </c>
      <c r="Q77" s="8">
        <f t="shared" si="32"/>
        <v>541666.66666666663</v>
      </c>
      <c r="R77" s="8">
        <f t="shared" si="33"/>
        <v>270833.33333333331</v>
      </c>
      <c r="S77" s="8">
        <f t="shared" si="34"/>
        <v>1739108.7016479026</v>
      </c>
      <c r="AA77" s="1">
        <f t="shared" si="35"/>
        <v>0.06</v>
      </c>
      <c r="AB77" s="10">
        <f t="shared" si="36"/>
        <v>5.1430128318229462E-3</v>
      </c>
      <c r="AC77" s="11">
        <f t="shared" si="37"/>
        <v>0.7363850020922329</v>
      </c>
    </row>
    <row r="78" spans="4:29" x14ac:dyDescent="0.2">
      <c r="D78">
        <v>75</v>
      </c>
      <c r="E78" s="8">
        <f t="shared" si="21"/>
        <v>82606373.258980513</v>
      </c>
      <c r="F78" s="8">
        <f t="shared" si="22"/>
        <v>250000000</v>
      </c>
      <c r="G78" s="8">
        <f t="shared" si="23"/>
        <v>200000000</v>
      </c>
      <c r="H78" s="8">
        <f t="shared" si="24"/>
        <v>100000000</v>
      </c>
      <c r="I78" s="8">
        <f t="shared" si="20"/>
        <v>632606373.25898051</v>
      </c>
      <c r="J78" s="8">
        <f t="shared" si="25"/>
        <v>4748945.4102678299</v>
      </c>
      <c r="K78" s="8">
        <f t="shared" si="26"/>
        <v>0</v>
      </c>
      <c r="L78" s="8">
        <f t="shared" si="27"/>
        <v>0</v>
      </c>
      <c r="M78" s="8">
        <f t="shared" si="28"/>
        <v>0</v>
      </c>
      <c r="N78" s="8">
        <f t="shared" si="29"/>
        <v>4748945.4102678299</v>
      </c>
      <c r="O78" s="8">
        <f t="shared" si="30"/>
        <v>236587.32139588092</v>
      </c>
      <c r="P78" s="8">
        <f t="shared" si="31"/>
        <v>677083.33333333337</v>
      </c>
      <c r="Q78" s="8">
        <f t="shared" si="32"/>
        <v>541666.66666666663</v>
      </c>
      <c r="R78" s="8">
        <f t="shared" si="33"/>
        <v>270833.33333333331</v>
      </c>
      <c r="S78" s="8">
        <f t="shared" si="34"/>
        <v>1726170.6547292143</v>
      </c>
      <c r="AA78" s="1">
        <f t="shared" si="35"/>
        <v>0.06</v>
      </c>
      <c r="AB78" s="10">
        <f t="shared" si="36"/>
        <v>5.1430128318229462E-3</v>
      </c>
      <c r="AC78" s="11">
        <f t="shared" si="37"/>
        <v>0.73259776457731063</v>
      </c>
    </row>
    <row r="79" spans="4:29" x14ac:dyDescent="0.2">
      <c r="D79">
        <v>76</v>
      </c>
      <c r="E79" s="8">
        <f t="shared" si="21"/>
        <v>77885453.685088396</v>
      </c>
      <c r="F79" s="8">
        <f t="shared" si="22"/>
        <v>250000000</v>
      </c>
      <c r="G79" s="8">
        <f t="shared" si="23"/>
        <v>200000000</v>
      </c>
      <c r="H79" s="8">
        <f t="shared" si="24"/>
        <v>100000000</v>
      </c>
      <c r="I79" s="8">
        <f t="shared" si="20"/>
        <v>627885453.6850884</v>
      </c>
      <c r="J79" s="8">
        <f t="shared" si="25"/>
        <v>4720919.5738921165</v>
      </c>
      <c r="K79" s="8">
        <f t="shared" si="26"/>
        <v>0</v>
      </c>
      <c r="L79" s="8">
        <f t="shared" si="27"/>
        <v>0</v>
      </c>
      <c r="M79" s="8">
        <f t="shared" si="28"/>
        <v>0</v>
      </c>
      <c r="N79" s="8">
        <f t="shared" si="29"/>
        <v>4720919.5738921165</v>
      </c>
      <c r="O79" s="8">
        <f t="shared" si="30"/>
        <v>223725.59424307224</v>
      </c>
      <c r="P79" s="8">
        <f t="shared" si="31"/>
        <v>677083.33333333337</v>
      </c>
      <c r="Q79" s="8">
        <f t="shared" si="32"/>
        <v>541666.66666666663</v>
      </c>
      <c r="R79" s="8">
        <f t="shared" si="33"/>
        <v>270833.33333333331</v>
      </c>
      <c r="S79" s="8">
        <f t="shared" si="34"/>
        <v>1713308.9275764057</v>
      </c>
      <c r="AA79" s="1">
        <f t="shared" si="35"/>
        <v>0.06</v>
      </c>
      <c r="AB79" s="10">
        <f t="shared" si="36"/>
        <v>5.1430128318229462E-3</v>
      </c>
      <c r="AC79" s="11">
        <f t="shared" si="37"/>
        <v>0.72883000487352467</v>
      </c>
    </row>
    <row r="80" spans="4:29" x14ac:dyDescent="0.2">
      <c r="D80">
        <v>77</v>
      </c>
      <c r="E80" s="8">
        <f t="shared" si="21"/>
        <v>73192406.99057281</v>
      </c>
      <c r="F80" s="8">
        <f t="shared" si="22"/>
        <v>250000000</v>
      </c>
      <c r="G80" s="8">
        <f t="shared" si="23"/>
        <v>200000000</v>
      </c>
      <c r="H80" s="8">
        <f t="shared" si="24"/>
        <v>100000000</v>
      </c>
      <c r="I80" s="8">
        <f t="shared" si="20"/>
        <v>623192406.99057281</v>
      </c>
      <c r="J80" s="8">
        <f t="shared" si="25"/>
        <v>4693046.6945155859</v>
      </c>
      <c r="K80" s="8">
        <f t="shared" si="26"/>
        <v>0</v>
      </c>
      <c r="L80" s="8">
        <f t="shared" si="27"/>
        <v>0</v>
      </c>
      <c r="M80" s="8">
        <f t="shared" si="28"/>
        <v>0</v>
      </c>
      <c r="N80" s="8">
        <f t="shared" si="29"/>
        <v>4693046.6945155859</v>
      </c>
      <c r="O80" s="8">
        <f t="shared" si="30"/>
        <v>210939.77039711442</v>
      </c>
      <c r="P80" s="8">
        <f t="shared" si="31"/>
        <v>677083.33333333337</v>
      </c>
      <c r="Q80" s="8">
        <f t="shared" si="32"/>
        <v>541666.66666666663</v>
      </c>
      <c r="R80" s="8">
        <f t="shared" si="33"/>
        <v>270833.33333333331</v>
      </c>
      <c r="S80" s="8">
        <f t="shared" si="34"/>
        <v>1700523.1037304478</v>
      </c>
      <c r="AA80" s="1">
        <f t="shared" si="35"/>
        <v>0.06</v>
      </c>
      <c r="AB80" s="10">
        <f t="shared" si="36"/>
        <v>5.1430128318229462E-3</v>
      </c>
      <c r="AC80" s="11">
        <f t="shared" si="37"/>
        <v>0.72508162280624255</v>
      </c>
    </row>
    <row r="81" spans="4:29" x14ac:dyDescent="0.2">
      <c r="D81">
        <v>78</v>
      </c>
      <c r="E81" s="8">
        <f t="shared" si="21"/>
        <v>68527081.026690125</v>
      </c>
      <c r="F81" s="8">
        <f t="shared" si="22"/>
        <v>250000000</v>
      </c>
      <c r="G81" s="8">
        <f t="shared" si="23"/>
        <v>200000000</v>
      </c>
      <c r="H81" s="8">
        <f t="shared" si="24"/>
        <v>100000000</v>
      </c>
      <c r="I81" s="8">
        <f t="shared" si="20"/>
        <v>618527081.02669013</v>
      </c>
      <c r="J81" s="8">
        <f t="shared" si="25"/>
        <v>4665325.9638826847</v>
      </c>
      <c r="K81" s="8">
        <f t="shared" si="26"/>
        <v>0</v>
      </c>
      <c r="L81" s="8">
        <f t="shared" si="27"/>
        <v>0</v>
      </c>
      <c r="M81" s="8">
        <f t="shared" si="28"/>
        <v>0</v>
      </c>
      <c r="N81" s="8">
        <f t="shared" si="29"/>
        <v>4665325.9638826847</v>
      </c>
      <c r="O81" s="8">
        <f t="shared" si="30"/>
        <v>198229.43559946804</v>
      </c>
      <c r="P81" s="8">
        <f t="shared" si="31"/>
        <v>677083.33333333337</v>
      </c>
      <c r="Q81" s="8">
        <f t="shared" si="32"/>
        <v>541666.66666666663</v>
      </c>
      <c r="R81" s="8">
        <f t="shared" si="33"/>
        <v>270833.33333333331</v>
      </c>
      <c r="S81" s="8">
        <f t="shared" si="34"/>
        <v>1687812.7689328014</v>
      </c>
      <c r="AA81" s="1">
        <f t="shared" si="35"/>
        <v>0.06</v>
      </c>
      <c r="AB81" s="10">
        <f t="shared" si="36"/>
        <v>5.1430128318229462E-3</v>
      </c>
      <c r="AC81" s="11">
        <f t="shared" si="37"/>
        <v>0.72135251871603101</v>
      </c>
    </row>
    <row r="82" spans="4:29" x14ac:dyDescent="0.2">
      <c r="D82">
        <v>79</v>
      </c>
      <c r="E82" s="8">
        <f t="shared" si="21"/>
        <v>63889324.448743105</v>
      </c>
      <c r="F82" s="8">
        <f t="shared" si="22"/>
        <v>250000000</v>
      </c>
      <c r="G82" s="8">
        <f t="shared" si="23"/>
        <v>200000000</v>
      </c>
      <c r="H82" s="8">
        <f t="shared" si="24"/>
        <v>100000000</v>
      </c>
      <c r="I82" s="8">
        <f t="shared" si="20"/>
        <v>613889324.4487431</v>
      </c>
      <c r="J82" s="8">
        <f t="shared" si="25"/>
        <v>4637756.5779470205</v>
      </c>
      <c r="K82" s="8">
        <f t="shared" si="26"/>
        <v>0</v>
      </c>
      <c r="L82" s="8">
        <f t="shared" si="27"/>
        <v>0</v>
      </c>
      <c r="M82" s="8">
        <f t="shared" si="28"/>
        <v>0</v>
      </c>
      <c r="N82" s="8">
        <f t="shared" si="29"/>
        <v>4637756.5779470205</v>
      </c>
      <c r="O82" s="8">
        <f t="shared" si="30"/>
        <v>185594.17778061909</v>
      </c>
      <c r="P82" s="8">
        <f t="shared" si="31"/>
        <v>677083.33333333337</v>
      </c>
      <c r="Q82" s="8">
        <f t="shared" si="32"/>
        <v>541666.66666666663</v>
      </c>
      <c r="R82" s="8">
        <f t="shared" si="33"/>
        <v>270833.33333333331</v>
      </c>
      <c r="S82" s="8">
        <f t="shared" si="34"/>
        <v>1675177.5111139526</v>
      </c>
      <c r="AA82" s="1">
        <f t="shared" si="35"/>
        <v>0.06</v>
      </c>
      <c r="AB82" s="10">
        <f t="shared" si="36"/>
        <v>5.1430128318229462E-3</v>
      </c>
      <c r="AC82" s="11">
        <f t="shared" si="37"/>
        <v>0.71764259345600667</v>
      </c>
    </row>
    <row r="83" spans="4:29" x14ac:dyDescent="0.2">
      <c r="D83">
        <v>80</v>
      </c>
      <c r="E83" s="8">
        <f t="shared" si="21"/>
        <v>59278986.711892724</v>
      </c>
      <c r="F83" s="8">
        <f t="shared" si="22"/>
        <v>250000000</v>
      </c>
      <c r="G83" s="8">
        <f t="shared" si="23"/>
        <v>200000000</v>
      </c>
      <c r="H83" s="8">
        <f t="shared" si="24"/>
        <v>100000000</v>
      </c>
      <c r="I83" s="8">
        <f t="shared" si="20"/>
        <v>609278986.71189272</v>
      </c>
      <c r="J83" s="8">
        <f t="shared" si="25"/>
        <v>4610337.7368503809</v>
      </c>
      <c r="K83" s="8">
        <f t="shared" si="26"/>
        <v>0</v>
      </c>
      <c r="L83" s="8">
        <f t="shared" si="27"/>
        <v>0</v>
      </c>
      <c r="M83" s="8">
        <f t="shared" si="28"/>
        <v>0</v>
      </c>
      <c r="N83" s="8">
        <f t="shared" si="29"/>
        <v>4610337.7368503809</v>
      </c>
      <c r="O83" s="8">
        <f t="shared" si="30"/>
        <v>173033.58704867924</v>
      </c>
      <c r="P83" s="8">
        <f t="shared" si="31"/>
        <v>677083.33333333337</v>
      </c>
      <c r="Q83" s="8">
        <f t="shared" si="32"/>
        <v>541666.66666666663</v>
      </c>
      <c r="R83" s="8">
        <f t="shared" si="33"/>
        <v>270833.33333333331</v>
      </c>
      <c r="S83" s="8">
        <f t="shared" si="34"/>
        <v>1662616.9203820126</v>
      </c>
      <c r="AA83" s="1">
        <f t="shared" si="35"/>
        <v>0.06</v>
      </c>
      <c r="AB83" s="10">
        <f t="shared" si="36"/>
        <v>5.1430128318229462E-3</v>
      </c>
      <c r="AC83" s="11">
        <f t="shared" si="37"/>
        <v>0.71395174838919973</v>
      </c>
    </row>
    <row r="84" spans="4:29" x14ac:dyDescent="0.2">
      <c r="D84">
        <v>81</v>
      </c>
      <c r="E84" s="8">
        <f t="shared" si="21"/>
        <v>54695918.066991687</v>
      </c>
      <c r="F84" s="8">
        <f t="shared" si="22"/>
        <v>250000000</v>
      </c>
      <c r="G84" s="8">
        <f t="shared" si="23"/>
        <v>200000000</v>
      </c>
      <c r="H84" s="8">
        <f t="shared" si="24"/>
        <v>100000000</v>
      </c>
      <c r="I84" s="8">
        <f t="shared" si="20"/>
        <v>604695918.06699169</v>
      </c>
      <c r="J84" s="8">
        <f t="shared" si="25"/>
        <v>4583068.6449010372</v>
      </c>
      <c r="K84" s="8">
        <f t="shared" si="26"/>
        <v>0</v>
      </c>
      <c r="L84" s="8">
        <f t="shared" si="27"/>
        <v>0</v>
      </c>
      <c r="M84" s="8">
        <f t="shared" si="28"/>
        <v>0</v>
      </c>
      <c r="N84" s="8">
        <f t="shared" si="29"/>
        <v>4583068.6449010372</v>
      </c>
      <c r="O84" s="8">
        <f t="shared" si="30"/>
        <v>160547.2556780428</v>
      </c>
      <c r="P84" s="8">
        <f t="shared" si="31"/>
        <v>677083.33333333337</v>
      </c>
      <c r="Q84" s="8">
        <f t="shared" si="32"/>
        <v>541666.66666666663</v>
      </c>
      <c r="R84" s="8">
        <f t="shared" si="33"/>
        <v>270833.33333333331</v>
      </c>
      <c r="S84" s="8">
        <f t="shared" si="34"/>
        <v>1650130.589011376</v>
      </c>
      <c r="AA84" s="1">
        <f t="shared" si="35"/>
        <v>0.06</v>
      </c>
      <c r="AB84" s="10">
        <f t="shared" si="36"/>
        <v>5.1430128318229462E-3</v>
      </c>
      <c r="AC84" s="11">
        <f t="shared" si="37"/>
        <v>0.71027988538593168</v>
      </c>
    </row>
    <row r="85" spans="4:29" x14ac:dyDescent="0.2">
      <c r="D85">
        <v>82</v>
      </c>
      <c r="E85" s="8">
        <f t="shared" si="21"/>
        <v>50139969.556440115</v>
      </c>
      <c r="F85" s="8">
        <f t="shared" si="22"/>
        <v>250000000</v>
      </c>
      <c r="G85" s="8">
        <f t="shared" si="23"/>
        <v>200000000</v>
      </c>
      <c r="H85" s="8">
        <f t="shared" si="24"/>
        <v>100000000</v>
      </c>
      <c r="I85" s="8">
        <f t="shared" si="20"/>
        <v>600139969.55644011</v>
      </c>
      <c r="J85" s="8">
        <f t="shared" si="25"/>
        <v>4555948.5105515718</v>
      </c>
      <c r="K85" s="8">
        <f t="shared" si="26"/>
        <v>0</v>
      </c>
      <c r="L85" s="8">
        <f t="shared" si="27"/>
        <v>0</v>
      </c>
      <c r="M85" s="8">
        <f t="shared" si="28"/>
        <v>0</v>
      </c>
      <c r="N85" s="8">
        <f t="shared" si="29"/>
        <v>4555948.5105515718</v>
      </c>
      <c r="O85" s="8">
        <f t="shared" si="30"/>
        <v>148134.77809810248</v>
      </c>
      <c r="P85" s="8">
        <f t="shared" si="31"/>
        <v>677083.33333333337</v>
      </c>
      <c r="Q85" s="8">
        <f t="shared" si="32"/>
        <v>541666.66666666663</v>
      </c>
      <c r="R85" s="8">
        <f t="shared" si="33"/>
        <v>270833.33333333331</v>
      </c>
      <c r="S85" s="8">
        <f t="shared" si="34"/>
        <v>1637718.1114314359</v>
      </c>
      <c r="AA85" s="1">
        <f t="shared" si="35"/>
        <v>0.06</v>
      </c>
      <c r="AB85" s="10">
        <f t="shared" si="36"/>
        <v>5.1430128318229462E-3</v>
      </c>
      <c r="AC85" s="11">
        <f t="shared" si="37"/>
        <v>0.7066269068212061</v>
      </c>
    </row>
    <row r="86" spans="4:29" x14ac:dyDescent="0.2">
      <c r="D86">
        <v>83</v>
      </c>
      <c r="E86" s="8">
        <f t="shared" si="21"/>
        <v>45610993.010061741</v>
      </c>
      <c r="F86" s="8">
        <f t="shared" si="22"/>
        <v>250000000</v>
      </c>
      <c r="G86" s="8">
        <f t="shared" si="23"/>
        <v>200000000</v>
      </c>
      <c r="H86" s="8">
        <f t="shared" si="24"/>
        <v>100000000</v>
      </c>
      <c r="I86" s="8">
        <f t="shared" si="20"/>
        <v>595610993.01006174</v>
      </c>
      <c r="J86" s="8">
        <f t="shared" si="25"/>
        <v>4528976.5463783741</v>
      </c>
      <c r="K86" s="8">
        <f t="shared" si="26"/>
        <v>0</v>
      </c>
      <c r="L86" s="8">
        <f t="shared" si="27"/>
        <v>0</v>
      </c>
      <c r="M86" s="8">
        <f t="shared" si="28"/>
        <v>0</v>
      </c>
      <c r="N86" s="8">
        <f t="shared" si="29"/>
        <v>4528976.5463783741</v>
      </c>
      <c r="O86" s="8">
        <f t="shared" si="30"/>
        <v>135795.75088202531</v>
      </c>
      <c r="P86" s="8">
        <f t="shared" si="31"/>
        <v>677083.33333333337</v>
      </c>
      <c r="Q86" s="8">
        <f t="shared" si="32"/>
        <v>541666.66666666663</v>
      </c>
      <c r="R86" s="8">
        <f t="shared" si="33"/>
        <v>270833.33333333331</v>
      </c>
      <c r="S86" s="8">
        <f t="shared" si="34"/>
        <v>1625379.0842153588</v>
      </c>
      <c r="AA86" s="1">
        <f t="shared" si="35"/>
        <v>0.06</v>
      </c>
      <c r="AB86" s="10">
        <f t="shared" si="36"/>
        <v>5.1430128318229462E-3</v>
      </c>
      <c r="AC86" s="11">
        <f t="shared" si="37"/>
        <v>0.70299271557211329</v>
      </c>
    </row>
    <row r="87" spans="4:29" x14ac:dyDescent="0.2">
      <c r="D87">
        <v>84</v>
      </c>
      <c r="E87" s="8">
        <f t="shared" si="21"/>
        <v>41108841.041002512</v>
      </c>
      <c r="F87" s="8">
        <f t="shared" si="22"/>
        <v>250000000</v>
      </c>
      <c r="G87" s="8">
        <f t="shared" si="23"/>
        <v>200000000</v>
      </c>
      <c r="H87" s="8">
        <f t="shared" si="24"/>
        <v>100000000</v>
      </c>
      <c r="I87" s="8">
        <f t="shared" si="20"/>
        <v>591108841.04100251</v>
      </c>
      <c r="J87" s="8">
        <f t="shared" si="25"/>
        <v>4502151.9690592289</v>
      </c>
      <c r="K87" s="8">
        <f t="shared" si="26"/>
        <v>0</v>
      </c>
      <c r="L87" s="8">
        <f t="shared" si="27"/>
        <v>0</v>
      </c>
      <c r="M87" s="8">
        <f t="shared" si="28"/>
        <v>0</v>
      </c>
      <c r="N87" s="8">
        <f t="shared" si="29"/>
        <v>4502151.9690592289</v>
      </c>
      <c r="O87" s="8">
        <f t="shared" si="30"/>
        <v>123529.77273558389</v>
      </c>
      <c r="P87" s="8">
        <f t="shared" si="31"/>
        <v>677083.33333333337</v>
      </c>
      <c r="Q87" s="8">
        <f t="shared" si="32"/>
        <v>541666.66666666663</v>
      </c>
      <c r="R87" s="8">
        <f t="shared" si="33"/>
        <v>270833.33333333331</v>
      </c>
      <c r="S87" s="8">
        <f t="shared" si="34"/>
        <v>1613113.1060689173</v>
      </c>
      <c r="AA87" s="1">
        <f t="shared" si="35"/>
        <v>0.06</v>
      </c>
      <c r="AB87" s="10">
        <f t="shared" si="36"/>
        <v>5.1430128318229462E-3</v>
      </c>
      <c r="AC87" s="11">
        <f t="shared" si="37"/>
        <v>0.69937721501524786</v>
      </c>
    </row>
    <row r="88" spans="4:29" x14ac:dyDescent="0.2">
      <c r="D88">
        <v>85</v>
      </c>
      <c r="E88" s="8">
        <f t="shared" si="21"/>
        <v>36633367.04164958</v>
      </c>
      <c r="F88" s="8">
        <f t="shared" si="22"/>
        <v>250000000</v>
      </c>
      <c r="G88" s="8">
        <f t="shared" si="23"/>
        <v>200000000</v>
      </c>
      <c r="H88" s="8">
        <f t="shared" si="24"/>
        <v>100000000</v>
      </c>
      <c r="I88" s="8">
        <f t="shared" si="20"/>
        <v>586633367.04164958</v>
      </c>
      <c r="J88" s="8">
        <f t="shared" si="25"/>
        <v>4475473.999352932</v>
      </c>
      <c r="K88" s="8">
        <f t="shared" si="26"/>
        <v>0</v>
      </c>
      <c r="L88" s="8">
        <f t="shared" si="27"/>
        <v>0</v>
      </c>
      <c r="M88" s="8">
        <f t="shared" si="28"/>
        <v>0</v>
      </c>
      <c r="N88" s="8">
        <f t="shared" si="29"/>
        <v>4475473.999352932</v>
      </c>
      <c r="O88" s="8">
        <f t="shared" si="30"/>
        <v>111336.44448604848</v>
      </c>
      <c r="P88" s="8">
        <f t="shared" si="31"/>
        <v>677083.33333333337</v>
      </c>
      <c r="Q88" s="8">
        <f t="shared" si="32"/>
        <v>541666.66666666663</v>
      </c>
      <c r="R88" s="8">
        <f t="shared" si="33"/>
        <v>270833.33333333331</v>
      </c>
      <c r="S88" s="8">
        <f t="shared" si="34"/>
        <v>1600919.7778193818</v>
      </c>
      <c r="AA88" s="1">
        <f t="shared" si="35"/>
        <v>0.06</v>
      </c>
      <c r="AB88" s="10">
        <f t="shared" si="36"/>
        <v>5.1430128318229462E-3</v>
      </c>
      <c r="AC88" s="11">
        <f t="shared" si="37"/>
        <v>0.69578030902413979</v>
      </c>
    </row>
    <row r="89" spans="4:29" x14ac:dyDescent="0.2">
      <c r="D89">
        <v>86</v>
      </c>
      <c r="E89" s="8">
        <f t="shared" si="21"/>
        <v>32184425.179571509</v>
      </c>
      <c r="F89" s="8">
        <f t="shared" si="22"/>
        <v>250000000</v>
      </c>
      <c r="G89" s="8">
        <f t="shared" si="23"/>
        <v>200000000</v>
      </c>
      <c r="H89" s="8">
        <f t="shared" si="24"/>
        <v>100000000</v>
      </c>
      <c r="I89" s="8">
        <f t="shared" si="20"/>
        <v>582184425.17957151</v>
      </c>
      <c r="J89" s="8">
        <f t="shared" si="25"/>
        <v>4448941.8620780706</v>
      </c>
      <c r="K89" s="8">
        <f t="shared" si="26"/>
        <v>0</v>
      </c>
      <c r="L89" s="8">
        <f t="shared" si="27"/>
        <v>0</v>
      </c>
      <c r="M89" s="8">
        <f t="shared" si="28"/>
        <v>0</v>
      </c>
      <c r="N89" s="8">
        <f t="shared" si="29"/>
        <v>4448941.8620780706</v>
      </c>
      <c r="O89" s="8">
        <f t="shared" si="30"/>
        <v>99215.369071134293</v>
      </c>
      <c r="P89" s="8">
        <f t="shared" si="31"/>
        <v>677083.33333333337</v>
      </c>
      <c r="Q89" s="8">
        <f t="shared" si="32"/>
        <v>541666.66666666663</v>
      </c>
      <c r="R89" s="8">
        <f t="shared" si="33"/>
        <v>270833.33333333331</v>
      </c>
      <c r="S89" s="8">
        <f t="shared" si="34"/>
        <v>1588798.7024044676</v>
      </c>
      <c r="AA89" s="1">
        <f t="shared" si="35"/>
        <v>0.06</v>
      </c>
      <c r="AB89" s="10">
        <f t="shared" si="36"/>
        <v>5.1430128318229462E-3</v>
      </c>
      <c r="AC89" s="11">
        <f t="shared" si="37"/>
        <v>0.69220190196669895</v>
      </c>
    </row>
    <row r="90" spans="4:29" x14ac:dyDescent="0.2">
      <c r="D90">
        <v>87</v>
      </c>
      <c r="E90" s="8">
        <f t="shared" si="21"/>
        <v>27761870.393479705</v>
      </c>
      <c r="F90" s="8">
        <f t="shared" si="22"/>
        <v>250000000</v>
      </c>
      <c r="G90" s="8">
        <f t="shared" si="23"/>
        <v>200000000</v>
      </c>
      <c r="H90" s="8">
        <f t="shared" si="24"/>
        <v>100000000</v>
      </c>
      <c r="I90" s="8">
        <f t="shared" si="20"/>
        <v>577761870.3934797</v>
      </c>
      <c r="J90" s="8">
        <f t="shared" si="25"/>
        <v>4422554.7860918045</v>
      </c>
      <c r="K90" s="8">
        <f t="shared" si="26"/>
        <v>0</v>
      </c>
      <c r="L90" s="8">
        <f t="shared" si="27"/>
        <v>0</v>
      </c>
      <c r="M90" s="8">
        <f t="shared" si="28"/>
        <v>0</v>
      </c>
      <c r="N90" s="8">
        <f t="shared" si="29"/>
        <v>4422554.7860918045</v>
      </c>
      <c r="O90" s="8">
        <f t="shared" si="30"/>
        <v>87166.151528006172</v>
      </c>
      <c r="P90" s="8">
        <f t="shared" si="31"/>
        <v>677083.33333333337</v>
      </c>
      <c r="Q90" s="8">
        <f t="shared" si="32"/>
        <v>541666.66666666663</v>
      </c>
      <c r="R90" s="8">
        <f t="shared" si="33"/>
        <v>270833.33333333331</v>
      </c>
      <c r="S90" s="8">
        <f t="shared" si="34"/>
        <v>1576749.4848613394</v>
      </c>
      <c r="AA90" s="1">
        <f t="shared" si="35"/>
        <v>0.06</v>
      </c>
      <c r="AB90" s="10">
        <f t="shared" si="36"/>
        <v>5.1430128318229462E-3</v>
      </c>
      <c r="AC90" s="11">
        <f t="shared" si="37"/>
        <v>0.68864189870267201</v>
      </c>
    </row>
    <row r="91" spans="4:29" x14ac:dyDescent="0.2">
      <c r="D91">
        <v>88</v>
      </c>
      <c r="E91" s="8">
        <f t="shared" si="21"/>
        <v>23365558.389210582</v>
      </c>
      <c r="F91" s="8">
        <f t="shared" si="22"/>
        <v>250000000</v>
      </c>
      <c r="G91" s="8">
        <f t="shared" si="23"/>
        <v>200000000</v>
      </c>
      <c r="H91" s="8">
        <f t="shared" si="24"/>
        <v>100000000</v>
      </c>
      <c r="I91" s="8">
        <f t="shared" si="20"/>
        <v>573365558.38921058</v>
      </c>
      <c r="J91" s="8">
        <f t="shared" si="25"/>
        <v>4396312.0042691231</v>
      </c>
      <c r="K91" s="8">
        <f t="shared" si="26"/>
        <v>0</v>
      </c>
      <c r="L91" s="8">
        <f t="shared" si="27"/>
        <v>0</v>
      </c>
      <c r="M91" s="8">
        <f t="shared" si="28"/>
        <v>0</v>
      </c>
      <c r="N91" s="8">
        <f t="shared" si="29"/>
        <v>4396312.0042691231</v>
      </c>
      <c r="O91" s="8">
        <f t="shared" si="30"/>
        <v>75188.398982340863</v>
      </c>
      <c r="P91" s="8">
        <f t="shared" si="31"/>
        <v>677083.33333333337</v>
      </c>
      <c r="Q91" s="8">
        <f t="shared" si="32"/>
        <v>541666.66666666663</v>
      </c>
      <c r="R91" s="8">
        <f t="shared" si="33"/>
        <v>270833.33333333331</v>
      </c>
      <c r="S91" s="8">
        <f t="shared" si="34"/>
        <v>1564771.7323156742</v>
      </c>
      <c r="AA91" s="1">
        <f t="shared" si="35"/>
        <v>0.06</v>
      </c>
      <c r="AB91" s="10">
        <f t="shared" si="36"/>
        <v>5.1430128318229462E-3</v>
      </c>
      <c r="AC91" s="11">
        <f t="shared" si="37"/>
        <v>0.6851002045811132</v>
      </c>
    </row>
    <row r="92" spans="4:29" x14ac:dyDescent="0.2">
      <c r="D92">
        <v>89</v>
      </c>
      <c r="E92" s="8">
        <f t="shared" si="21"/>
        <v>18995345.635729432</v>
      </c>
      <c r="F92" s="8">
        <f t="shared" si="22"/>
        <v>250000000</v>
      </c>
      <c r="G92" s="8">
        <f t="shared" si="23"/>
        <v>200000000</v>
      </c>
      <c r="H92" s="8">
        <f t="shared" si="24"/>
        <v>100000000</v>
      </c>
      <c r="I92" s="8">
        <f t="shared" si="20"/>
        <v>568995345.63572943</v>
      </c>
      <c r="J92" s="8">
        <f t="shared" si="25"/>
        <v>4370212.7534811497</v>
      </c>
      <c r="K92" s="8">
        <f t="shared" si="26"/>
        <v>0</v>
      </c>
      <c r="L92" s="8">
        <f t="shared" si="27"/>
        <v>0</v>
      </c>
      <c r="M92" s="8">
        <f t="shared" si="28"/>
        <v>0</v>
      </c>
      <c r="N92" s="8">
        <f t="shared" si="29"/>
        <v>4370212.7534811497</v>
      </c>
      <c r="O92" s="8">
        <f t="shared" si="30"/>
        <v>63281.720637445331</v>
      </c>
      <c r="P92" s="8">
        <f t="shared" si="31"/>
        <v>677083.33333333337</v>
      </c>
      <c r="Q92" s="8">
        <f t="shared" si="32"/>
        <v>541666.66666666663</v>
      </c>
      <c r="R92" s="8">
        <f t="shared" si="33"/>
        <v>270833.33333333331</v>
      </c>
      <c r="S92" s="8">
        <f t="shared" si="34"/>
        <v>1552865.0539707786</v>
      </c>
      <c r="AA92" s="1">
        <f t="shared" si="35"/>
        <v>0.06</v>
      </c>
      <c r="AB92" s="10">
        <f t="shared" si="36"/>
        <v>5.1430128318229462E-3</v>
      </c>
      <c r="AC92" s="11">
        <f t="shared" si="37"/>
        <v>0.68157672543786796</v>
      </c>
    </row>
    <row r="93" spans="4:29" x14ac:dyDescent="0.2">
      <c r="D93">
        <v>90</v>
      </c>
      <c r="E93" s="8">
        <f t="shared" si="21"/>
        <v>14651089.361153245</v>
      </c>
      <c r="F93" s="8">
        <f t="shared" si="22"/>
        <v>250000000</v>
      </c>
      <c r="G93" s="8">
        <f t="shared" si="23"/>
        <v>200000000</v>
      </c>
      <c r="H93" s="8">
        <f t="shared" si="24"/>
        <v>100000000</v>
      </c>
      <c r="I93" s="8">
        <f t="shared" si="20"/>
        <v>564651089.36115324</v>
      </c>
      <c r="J93" s="8">
        <f t="shared" si="25"/>
        <v>4344256.2745761871</v>
      </c>
      <c r="K93" s="8">
        <f t="shared" si="26"/>
        <v>0</v>
      </c>
      <c r="L93" s="8">
        <f t="shared" si="27"/>
        <v>0</v>
      </c>
      <c r="M93" s="8">
        <f t="shared" si="28"/>
        <v>0</v>
      </c>
      <c r="N93" s="8">
        <f t="shared" si="29"/>
        <v>4344256.2745761871</v>
      </c>
      <c r="O93" s="8">
        <f t="shared" si="30"/>
        <v>51445.727763433883</v>
      </c>
      <c r="P93" s="8">
        <f t="shared" si="31"/>
        <v>677083.33333333337</v>
      </c>
      <c r="Q93" s="8">
        <f t="shared" si="32"/>
        <v>541666.66666666663</v>
      </c>
      <c r="R93" s="8">
        <f t="shared" si="33"/>
        <v>270833.33333333331</v>
      </c>
      <c r="S93" s="8">
        <f t="shared" si="34"/>
        <v>1541029.0610967672</v>
      </c>
      <c r="AA93" s="1">
        <f t="shared" si="35"/>
        <v>0.06</v>
      </c>
      <c r="AB93" s="10">
        <f t="shared" si="36"/>
        <v>5.1430128318229462E-3</v>
      </c>
      <c r="AC93" s="11">
        <f t="shared" si="37"/>
        <v>0.67807136759306919</v>
      </c>
    </row>
    <row r="94" spans="4:29" x14ac:dyDescent="0.2">
      <c r="D94">
        <v>91</v>
      </c>
      <c r="E94" s="8">
        <f t="shared" si="21"/>
        <v>10332647.548794985</v>
      </c>
      <c r="F94" s="8">
        <f t="shared" si="22"/>
        <v>250000000</v>
      </c>
      <c r="G94" s="8">
        <f t="shared" si="23"/>
        <v>200000000</v>
      </c>
      <c r="H94" s="8">
        <f t="shared" si="24"/>
        <v>100000000</v>
      </c>
      <c r="I94" s="8">
        <f t="shared" si="20"/>
        <v>560332647.54879498</v>
      </c>
      <c r="J94" s="8">
        <f t="shared" si="25"/>
        <v>4318441.8123582602</v>
      </c>
      <c r="K94" s="8">
        <f t="shared" si="26"/>
        <v>0</v>
      </c>
      <c r="L94" s="8">
        <f t="shared" si="27"/>
        <v>0</v>
      </c>
      <c r="M94" s="8">
        <f t="shared" si="28"/>
        <v>0</v>
      </c>
      <c r="N94" s="8">
        <f t="shared" si="29"/>
        <v>4318441.8123582602</v>
      </c>
      <c r="O94" s="8">
        <f t="shared" si="30"/>
        <v>39680.033686456707</v>
      </c>
      <c r="P94" s="8">
        <f t="shared" si="31"/>
        <v>677083.33333333337</v>
      </c>
      <c r="Q94" s="8">
        <f t="shared" si="32"/>
        <v>541666.66666666663</v>
      </c>
      <c r="R94" s="8">
        <f t="shared" si="33"/>
        <v>270833.33333333331</v>
      </c>
      <c r="S94" s="8">
        <f t="shared" si="34"/>
        <v>1529263.3670197902</v>
      </c>
      <c r="AA94" s="1">
        <f t="shared" si="35"/>
        <v>0.06</v>
      </c>
      <c r="AB94" s="10">
        <f t="shared" si="36"/>
        <v>5.1430128318229462E-3</v>
      </c>
      <c r="AC94" s="11">
        <f t="shared" si="37"/>
        <v>0.67458403784864629</v>
      </c>
    </row>
    <row r="95" spans="4:29" x14ac:dyDescent="0.2">
      <c r="D95">
        <v>92</v>
      </c>
      <c r="E95" s="8">
        <f t="shared" si="21"/>
        <v>6039878.9332294464</v>
      </c>
      <c r="F95" s="8">
        <f t="shared" si="22"/>
        <v>250000000</v>
      </c>
      <c r="G95" s="8">
        <f t="shared" si="23"/>
        <v>200000000</v>
      </c>
      <c r="H95" s="8">
        <f t="shared" si="24"/>
        <v>100000000</v>
      </c>
      <c r="I95" s="8">
        <f t="shared" si="20"/>
        <v>556039878.93322945</v>
      </c>
      <c r="J95" s="8">
        <f t="shared" si="25"/>
        <v>4292768.6155655384</v>
      </c>
      <c r="K95" s="8">
        <f t="shared" si="26"/>
        <v>0</v>
      </c>
      <c r="L95" s="8">
        <f t="shared" si="27"/>
        <v>0</v>
      </c>
      <c r="M95" s="8">
        <f t="shared" si="28"/>
        <v>0</v>
      </c>
      <c r="N95" s="8">
        <f t="shared" si="29"/>
        <v>4292768.6155655384</v>
      </c>
      <c r="O95" s="8">
        <f t="shared" si="30"/>
        <v>27984.253777986418</v>
      </c>
      <c r="P95" s="8">
        <f t="shared" si="31"/>
        <v>677083.33333333337</v>
      </c>
      <c r="Q95" s="8">
        <f t="shared" si="32"/>
        <v>541666.66666666663</v>
      </c>
      <c r="R95" s="8">
        <f t="shared" si="33"/>
        <v>270833.33333333331</v>
      </c>
      <c r="S95" s="8">
        <f t="shared" si="34"/>
        <v>1517567.5871113196</v>
      </c>
      <c r="AA95" s="1">
        <f t="shared" si="35"/>
        <v>0.06</v>
      </c>
      <c r="AB95" s="10">
        <f t="shared" si="36"/>
        <v>5.1430128318229462E-3</v>
      </c>
      <c r="AC95" s="11">
        <f t="shared" si="37"/>
        <v>0.67111464348584782</v>
      </c>
    </row>
    <row r="96" spans="4:29" x14ac:dyDescent="0.2">
      <c r="D96">
        <v>93</v>
      </c>
      <c r="E96" s="8">
        <f t="shared" si="21"/>
        <v>1772642.9963771105</v>
      </c>
      <c r="F96" s="8">
        <f t="shared" si="22"/>
        <v>250000000</v>
      </c>
      <c r="G96" s="8">
        <f t="shared" si="23"/>
        <v>200000000</v>
      </c>
      <c r="H96" s="8">
        <f t="shared" si="24"/>
        <v>100000000</v>
      </c>
      <c r="I96" s="8">
        <f t="shared" si="20"/>
        <v>551772642.99637711</v>
      </c>
      <c r="J96" s="8">
        <f t="shared" si="25"/>
        <v>4267235.9368523359</v>
      </c>
      <c r="K96" s="8">
        <f t="shared" si="26"/>
        <v>0</v>
      </c>
      <c r="L96" s="8">
        <f t="shared" si="27"/>
        <v>0</v>
      </c>
      <c r="M96" s="8">
        <f t="shared" si="28"/>
        <v>0</v>
      </c>
      <c r="N96" s="8">
        <f t="shared" si="29"/>
        <v>4267235.9368523359</v>
      </c>
      <c r="O96" s="8">
        <f t="shared" si="30"/>
        <v>16358.005444163085</v>
      </c>
      <c r="P96" s="8">
        <f t="shared" si="31"/>
        <v>677083.33333333337</v>
      </c>
      <c r="Q96" s="8">
        <f t="shared" si="32"/>
        <v>541666.66666666663</v>
      </c>
      <c r="R96" s="8">
        <f t="shared" si="33"/>
        <v>270833.33333333331</v>
      </c>
      <c r="S96" s="8">
        <f t="shared" si="34"/>
        <v>1505941.3387774965</v>
      </c>
      <c r="AA96" s="1">
        <f t="shared" si="35"/>
        <v>0.06</v>
      </c>
      <c r="AB96" s="10">
        <f t="shared" si="36"/>
        <v>5.1430128318229462E-3</v>
      </c>
      <c r="AC96" s="11">
        <f t="shared" si="37"/>
        <v>0.66766309226277587</v>
      </c>
    </row>
    <row r="97" spans="4:29" x14ac:dyDescent="0.2">
      <c r="D97">
        <v>94</v>
      </c>
      <c r="E97" s="8">
        <f t="shared" si="21"/>
        <v>0</v>
      </c>
      <c r="F97" s="8">
        <f t="shared" si="22"/>
        <v>247530799.96361029</v>
      </c>
      <c r="G97" s="8">
        <f t="shared" si="23"/>
        <v>200000000</v>
      </c>
      <c r="H97" s="8">
        <f t="shared" si="24"/>
        <v>100000000</v>
      </c>
      <c r="I97" s="8">
        <f t="shared" si="20"/>
        <v>547530799.96361029</v>
      </c>
      <c r="J97" s="8">
        <f t="shared" si="25"/>
        <v>1772642.9963771105</v>
      </c>
      <c r="K97" s="8">
        <f t="shared" si="26"/>
        <v>2469200.0363897085</v>
      </c>
      <c r="L97" s="8">
        <f t="shared" si="27"/>
        <v>0</v>
      </c>
      <c r="M97" s="8">
        <f t="shared" si="28"/>
        <v>0</v>
      </c>
      <c r="N97" s="8">
        <f t="shared" si="29"/>
        <v>4241843.032766819</v>
      </c>
      <c r="O97" s="8">
        <f t="shared" si="30"/>
        <v>4800.9081151880082</v>
      </c>
      <c r="P97" s="8">
        <f t="shared" si="31"/>
        <v>677083.33333333337</v>
      </c>
      <c r="Q97" s="8">
        <f t="shared" si="32"/>
        <v>541666.66666666663</v>
      </c>
      <c r="R97" s="8">
        <f t="shared" si="33"/>
        <v>270833.33333333331</v>
      </c>
      <c r="S97" s="8">
        <f t="shared" si="34"/>
        <v>1494384.2414485214</v>
      </c>
      <c r="AA97" s="1">
        <f t="shared" si="35"/>
        <v>0.06</v>
      </c>
      <c r="AB97" s="10">
        <f t="shared" si="36"/>
        <v>5.1430128318229462E-3</v>
      </c>
      <c r="AC97" s="11">
        <f t="shared" si="37"/>
        <v>0.66422929241193385</v>
      </c>
    </row>
    <row r="98" spans="4:29" x14ac:dyDescent="0.2">
      <c r="D98">
        <v>95</v>
      </c>
      <c r="E98" s="8">
        <f t="shared" si="21"/>
        <v>0</v>
      </c>
      <c r="F98" s="8">
        <f t="shared" si="22"/>
        <v>243314210.79987919</v>
      </c>
      <c r="G98" s="8">
        <f t="shared" si="23"/>
        <v>200000000</v>
      </c>
      <c r="H98" s="8">
        <f t="shared" si="24"/>
        <v>100000000</v>
      </c>
      <c r="I98" s="8">
        <f t="shared" si="20"/>
        <v>543314210.79987919</v>
      </c>
      <c r="J98" s="8">
        <f t="shared" si="25"/>
        <v>0</v>
      </c>
      <c r="K98" s="8">
        <f t="shared" si="26"/>
        <v>4216589.1637310982</v>
      </c>
      <c r="L98" s="8">
        <f t="shared" si="27"/>
        <v>0</v>
      </c>
      <c r="M98" s="8">
        <f t="shared" si="28"/>
        <v>0</v>
      </c>
      <c r="N98" s="8">
        <f t="shared" si="29"/>
        <v>4216589.1637310982</v>
      </c>
      <c r="O98" s="8">
        <f t="shared" si="30"/>
        <v>0</v>
      </c>
      <c r="P98" s="8">
        <f t="shared" si="31"/>
        <v>670395.91656811128</v>
      </c>
      <c r="Q98" s="8">
        <f t="shared" si="32"/>
        <v>541666.66666666663</v>
      </c>
      <c r="R98" s="8">
        <f t="shared" si="33"/>
        <v>270833.33333333331</v>
      </c>
      <c r="S98" s="8">
        <f t="shared" si="34"/>
        <v>1482895.9165681114</v>
      </c>
      <c r="AA98" s="1">
        <f t="shared" si="35"/>
        <v>0.06</v>
      </c>
      <c r="AB98" s="10">
        <f t="shared" si="36"/>
        <v>5.1430128318229462E-3</v>
      </c>
      <c r="AC98" s="11">
        <f t="shared" si="37"/>
        <v>0.66081315263778662</v>
      </c>
    </row>
    <row r="99" spans="4:29" x14ac:dyDescent="0.2">
      <c r="D99">
        <v>96</v>
      </c>
      <c r="E99" s="8">
        <f t="shared" si="21"/>
        <v>0</v>
      </c>
      <c r="F99" s="8">
        <f t="shared" si="22"/>
        <v>239122737.20585597</v>
      </c>
      <c r="G99" s="8">
        <f t="shared" si="23"/>
        <v>200000000</v>
      </c>
      <c r="H99" s="8">
        <f t="shared" si="24"/>
        <v>100000000</v>
      </c>
      <c r="I99" s="8">
        <f t="shared" si="20"/>
        <v>539122737.20585597</v>
      </c>
      <c r="J99" s="8">
        <f t="shared" si="25"/>
        <v>0</v>
      </c>
      <c r="K99" s="8">
        <f t="shared" si="26"/>
        <v>4191473.5940232277</v>
      </c>
      <c r="L99" s="8">
        <f t="shared" si="27"/>
        <v>0</v>
      </c>
      <c r="M99" s="8">
        <f t="shared" si="28"/>
        <v>0</v>
      </c>
      <c r="N99" s="8">
        <f t="shared" si="29"/>
        <v>4191473.5940232277</v>
      </c>
      <c r="O99" s="8">
        <f t="shared" si="30"/>
        <v>0</v>
      </c>
      <c r="P99" s="8">
        <f t="shared" si="31"/>
        <v>658975.98758300615</v>
      </c>
      <c r="Q99" s="8">
        <f t="shared" si="32"/>
        <v>541666.66666666663</v>
      </c>
      <c r="R99" s="8">
        <f t="shared" si="33"/>
        <v>270833.33333333331</v>
      </c>
      <c r="S99" s="8">
        <f t="shared" si="34"/>
        <v>1471475.987583006</v>
      </c>
      <c r="AA99" s="1">
        <f t="shared" si="35"/>
        <v>0.06</v>
      </c>
      <c r="AB99" s="10">
        <f t="shared" si="36"/>
        <v>5.1430128318229462E-3</v>
      </c>
      <c r="AC99" s="11">
        <f t="shared" si="37"/>
        <v>0.65741458211433312</v>
      </c>
    </row>
    <row r="100" spans="4:29" x14ac:dyDescent="0.2">
      <c r="D100">
        <v>97</v>
      </c>
      <c r="E100" s="8">
        <f t="shared" si="21"/>
        <v>0</v>
      </c>
      <c r="F100" s="8">
        <f t="shared" si="22"/>
        <v>234956241.61410177</v>
      </c>
      <c r="G100" s="8">
        <f t="shared" si="23"/>
        <v>200000000</v>
      </c>
      <c r="H100" s="8">
        <f t="shared" si="24"/>
        <v>100000000</v>
      </c>
      <c r="I100" s="8">
        <f t="shared" si="20"/>
        <v>534956241.61410177</v>
      </c>
      <c r="J100" s="8">
        <f t="shared" si="25"/>
        <v>0</v>
      </c>
      <c r="K100" s="8">
        <f t="shared" si="26"/>
        <v>4166495.5917541981</v>
      </c>
      <c r="L100" s="8">
        <f t="shared" si="27"/>
        <v>0</v>
      </c>
      <c r="M100" s="8">
        <f t="shared" si="28"/>
        <v>0</v>
      </c>
      <c r="N100" s="8">
        <f t="shared" si="29"/>
        <v>4166495.5917541981</v>
      </c>
      <c r="O100" s="8">
        <f t="shared" si="30"/>
        <v>0</v>
      </c>
      <c r="P100" s="8">
        <f t="shared" si="31"/>
        <v>647624.07993252657</v>
      </c>
      <c r="Q100" s="8">
        <f t="shared" si="32"/>
        <v>541666.66666666663</v>
      </c>
      <c r="R100" s="8">
        <f t="shared" si="33"/>
        <v>270833.33333333331</v>
      </c>
      <c r="S100" s="8">
        <f t="shared" si="34"/>
        <v>1460124.0799325267</v>
      </c>
      <c r="AA100" s="1">
        <f t="shared" si="35"/>
        <v>0.06</v>
      </c>
      <c r="AB100" s="10">
        <f t="shared" si="36"/>
        <v>5.1430128318229462E-3</v>
      </c>
      <c r="AC100" s="11">
        <f t="shared" si="37"/>
        <v>0.65403349048269155</v>
      </c>
    </row>
    <row r="101" spans="4:29" x14ac:dyDescent="0.2">
      <c r="D101">
        <v>98</v>
      </c>
      <c r="E101" s="8">
        <f t="shared" si="21"/>
        <v>0</v>
      </c>
      <c r="F101" s="8">
        <f t="shared" si="22"/>
        <v>230814587.18525159</v>
      </c>
      <c r="G101" s="8">
        <f t="shared" si="23"/>
        <v>200000000</v>
      </c>
      <c r="H101" s="8">
        <f t="shared" si="24"/>
        <v>100000000</v>
      </c>
      <c r="I101" s="8">
        <f t="shared" si="20"/>
        <v>530814587.18525159</v>
      </c>
      <c r="J101" s="8">
        <f t="shared" si="25"/>
        <v>0</v>
      </c>
      <c r="K101" s="8">
        <f t="shared" si="26"/>
        <v>4141654.428850174</v>
      </c>
      <c r="L101" s="8">
        <f t="shared" si="27"/>
        <v>0</v>
      </c>
      <c r="M101" s="8">
        <f t="shared" si="28"/>
        <v>0</v>
      </c>
      <c r="N101" s="8">
        <f t="shared" si="29"/>
        <v>4141654.428850174</v>
      </c>
      <c r="O101" s="8">
        <f t="shared" si="30"/>
        <v>0</v>
      </c>
      <c r="P101" s="8">
        <f t="shared" si="31"/>
        <v>636339.82103819225</v>
      </c>
      <c r="Q101" s="8">
        <f t="shared" si="32"/>
        <v>541666.66666666663</v>
      </c>
      <c r="R101" s="8">
        <f t="shared" si="33"/>
        <v>270833.33333333331</v>
      </c>
      <c r="S101" s="8">
        <f t="shared" si="34"/>
        <v>1448839.8210381924</v>
      </c>
      <c r="AA101" s="1">
        <f t="shared" si="35"/>
        <v>0.06</v>
      </c>
      <c r="AB101" s="10">
        <f t="shared" si="36"/>
        <v>5.1430128318229462E-3</v>
      </c>
      <c r="AC101" s="11">
        <f t="shared" si="37"/>
        <v>0.65066978784869711</v>
      </c>
    </row>
    <row r="102" spans="4:29" x14ac:dyDescent="0.2">
      <c r="D102">
        <v>99</v>
      </c>
      <c r="E102" s="8">
        <f t="shared" si="21"/>
        <v>0</v>
      </c>
      <c r="F102" s="8">
        <f t="shared" si="22"/>
        <v>226697637.80421954</v>
      </c>
      <c r="G102" s="8">
        <f t="shared" si="23"/>
        <v>200000000</v>
      </c>
      <c r="H102" s="8">
        <f t="shared" si="24"/>
        <v>100000000</v>
      </c>
      <c r="I102" s="8">
        <f t="shared" si="20"/>
        <v>526697637.80421954</v>
      </c>
      <c r="J102" s="8">
        <f t="shared" si="25"/>
        <v>0</v>
      </c>
      <c r="K102" s="8">
        <f t="shared" si="26"/>
        <v>4116949.3810320497</v>
      </c>
      <c r="L102" s="8">
        <f t="shared" si="27"/>
        <v>0</v>
      </c>
      <c r="M102" s="8">
        <f t="shared" si="28"/>
        <v>0</v>
      </c>
      <c r="N102" s="8">
        <f t="shared" si="29"/>
        <v>4116949.3810320497</v>
      </c>
      <c r="O102" s="8">
        <f t="shared" si="30"/>
        <v>0</v>
      </c>
      <c r="P102" s="8">
        <f t="shared" si="31"/>
        <v>625122.84029338975</v>
      </c>
      <c r="Q102" s="8">
        <f t="shared" si="32"/>
        <v>541666.66666666663</v>
      </c>
      <c r="R102" s="8">
        <f t="shared" si="33"/>
        <v>270833.33333333331</v>
      </c>
      <c r="S102" s="8">
        <f t="shared" si="34"/>
        <v>1437622.8402933897</v>
      </c>
      <c r="AA102" s="1">
        <f t="shared" si="35"/>
        <v>0.06</v>
      </c>
      <c r="AB102" s="10">
        <f t="shared" si="36"/>
        <v>5.1430128318229462E-3</v>
      </c>
      <c r="AC102" s="11">
        <f t="shared" si="37"/>
        <v>0.64732338478051177</v>
      </c>
    </row>
    <row r="103" spans="4:29" x14ac:dyDescent="0.2">
      <c r="D103">
        <v>100</v>
      </c>
      <c r="E103" s="8">
        <f t="shared" si="21"/>
        <v>0</v>
      </c>
      <c r="F103" s="8">
        <f t="shared" si="22"/>
        <v>222605258.07642317</v>
      </c>
      <c r="G103" s="8">
        <f t="shared" si="23"/>
        <v>200000000</v>
      </c>
      <c r="H103" s="8">
        <f t="shared" si="24"/>
        <v>100000000</v>
      </c>
      <c r="I103" s="8">
        <f t="shared" si="20"/>
        <v>522605258.07642317</v>
      </c>
      <c r="J103" s="8">
        <f t="shared" si="25"/>
        <v>0</v>
      </c>
      <c r="K103" s="8">
        <f t="shared" si="26"/>
        <v>4092379.7277963758</v>
      </c>
      <c r="L103" s="8">
        <f t="shared" si="27"/>
        <v>0</v>
      </c>
      <c r="M103" s="8">
        <f t="shared" si="28"/>
        <v>0</v>
      </c>
      <c r="N103" s="8">
        <f t="shared" si="29"/>
        <v>4092379.7277963758</v>
      </c>
      <c r="O103" s="8">
        <f t="shared" si="30"/>
        <v>0</v>
      </c>
      <c r="P103" s="8">
        <f t="shared" si="31"/>
        <v>613972.76905309467</v>
      </c>
      <c r="Q103" s="8">
        <f t="shared" si="32"/>
        <v>541666.66666666663</v>
      </c>
      <c r="R103" s="8">
        <f t="shared" si="33"/>
        <v>270833.33333333331</v>
      </c>
      <c r="S103" s="8">
        <f t="shared" si="34"/>
        <v>1426472.7690530948</v>
      </c>
      <c r="AA103" s="1">
        <f t="shared" si="35"/>
        <v>0.06</v>
      </c>
      <c r="AB103" s="10">
        <f t="shared" si="36"/>
        <v>5.1430128318229462E-3</v>
      </c>
      <c r="AC103" s="11">
        <f t="shared" si="37"/>
        <v>0.64399419230624655</v>
      </c>
    </row>
    <row r="104" spans="4:29" x14ac:dyDescent="0.2">
      <c r="D104">
        <v>101</v>
      </c>
      <c r="E104" s="8">
        <f t="shared" si="21"/>
        <v>0</v>
      </c>
      <c r="F104" s="8">
        <f t="shared" si="22"/>
        <v>218537313.32402891</v>
      </c>
      <c r="G104" s="8">
        <f t="shared" si="23"/>
        <v>200000000</v>
      </c>
      <c r="H104" s="8">
        <f t="shared" si="24"/>
        <v>100000000</v>
      </c>
      <c r="I104" s="8">
        <f t="shared" si="20"/>
        <v>518537313.32402891</v>
      </c>
      <c r="J104" s="8">
        <f t="shared" si="25"/>
        <v>0</v>
      </c>
      <c r="K104" s="8">
        <f t="shared" si="26"/>
        <v>4067944.752394259</v>
      </c>
      <c r="L104" s="8">
        <f t="shared" si="27"/>
        <v>0</v>
      </c>
      <c r="M104" s="8">
        <f t="shared" si="28"/>
        <v>0</v>
      </c>
      <c r="N104" s="8">
        <f t="shared" si="29"/>
        <v>4067944.752394259</v>
      </c>
      <c r="O104" s="8">
        <f t="shared" si="30"/>
        <v>0</v>
      </c>
      <c r="P104" s="8">
        <f t="shared" si="31"/>
        <v>602889.24062364607</v>
      </c>
      <c r="Q104" s="8">
        <f t="shared" si="32"/>
        <v>541666.66666666663</v>
      </c>
      <c r="R104" s="8">
        <f t="shared" si="33"/>
        <v>270833.33333333331</v>
      </c>
      <c r="S104" s="8">
        <f t="shared" si="34"/>
        <v>1415389.2406236462</v>
      </c>
      <c r="AA104" s="1">
        <f t="shared" si="35"/>
        <v>0.06</v>
      </c>
      <c r="AB104" s="10">
        <f t="shared" si="36"/>
        <v>5.1430128318229462E-3</v>
      </c>
      <c r="AC104" s="11">
        <f t="shared" si="37"/>
        <v>0.64068212191159601</v>
      </c>
    </row>
    <row r="105" spans="4:29" x14ac:dyDescent="0.2">
      <c r="D105">
        <v>102</v>
      </c>
      <c r="E105" s="8">
        <f t="shared" si="21"/>
        <v>0</v>
      </c>
      <c r="F105" s="8">
        <f t="shared" si="22"/>
        <v>214493669.5822143</v>
      </c>
      <c r="G105" s="8">
        <f t="shared" si="23"/>
        <v>200000000</v>
      </c>
      <c r="H105" s="8">
        <f t="shared" si="24"/>
        <v>100000000</v>
      </c>
      <c r="I105" s="8">
        <f t="shared" si="20"/>
        <v>514493669.5822143</v>
      </c>
      <c r="J105" s="8">
        <f t="shared" si="25"/>
        <v>0</v>
      </c>
      <c r="K105" s="8">
        <f t="shared" si="26"/>
        <v>4043643.7418146133</v>
      </c>
      <c r="L105" s="8">
        <f t="shared" si="27"/>
        <v>0</v>
      </c>
      <c r="M105" s="8">
        <f t="shared" si="28"/>
        <v>0</v>
      </c>
      <c r="N105" s="8">
        <f t="shared" si="29"/>
        <v>4043643.7418146133</v>
      </c>
      <c r="O105" s="8">
        <f t="shared" si="30"/>
        <v>0</v>
      </c>
      <c r="P105" s="8">
        <f t="shared" si="31"/>
        <v>591871.89025257831</v>
      </c>
      <c r="Q105" s="8">
        <f t="shared" si="32"/>
        <v>541666.66666666663</v>
      </c>
      <c r="R105" s="8">
        <f t="shared" si="33"/>
        <v>270833.33333333331</v>
      </c>
      <c r="S105" s="8">
        <f t="shared" si="34"/>
        <v>1404371.8902525783</v>
      </c>
      <c r="AA105" s="1">
        <f t="shared" si="35"/>
        <v>0.06</v>
      </c>
      <c r="AB105" s="10">
        <f t="shared" si="36"/>
        <v>5.1430128318229462E-3</v>
      </c>
      <c r="AC105" s="11">
        <f t="shared" si="37"/>
        <v>0.63738708553748513</v>
      </c>
    </row>
    <row r="106" spans="4:29" x14ac:dyDescent="0.2">
      <c r="D106">
        <v>103</v>
      </c>
      <c r="E106" s="8">
        <f t="shared" si="21"/>
        <v>0</v>
      </c>
      <c r="F106" s="8">
        <f t="shared" si="22"/>
        <v>210474193.59545267</v>
      </c>
      <c r="G106" s="8">
        <f t="shared" si="23"/>
        <v>200000000</v>
      </c>
      <c r="H106" s="8">
        <f t="shared" si="24"/>
        <v>100000000</v>
      </c>
      <c r="I106" s="8">
        <f t="shared" si="20"/>
        <v>510474193.59545267</v>
      </c>
      <c r="J106" s="8">
        <f t="shared" si="25"/>
        <v>0</v>
      </c>
      <c r="K106" s="8">
        <f t="shared" si="26"/>
        <v>4019475.9867616296</v>
      </c>
      <c r="L106" s="8">
        <f t="shared" si="27"/>
        <v>0</v>
      </c>
      <c r="M106" s="8">
        <f t="shared" si="28"/>
        <v>0</v>
      </c>
      <c r="N106" s="8">
        <f t="shared" si="29"/>
        <v>4019475.9867616296</v>
      </c>
      <c r="O106" s="8">
        <f t="shared" si="30"/>
        <v>0</v>
      </c>
      <c r="P106" s="8">
        <f t="shared" si="31"/>
        <v>580920.35511849704</v>
      </c>
      <c r="Q106" s="8">
        <f t="shared" si="32"/>
        <v>541666.66666666663</v>
      </c>
      <c r="R106" s="8">
        <f t="shared" si="33"/>
        <v>270833.33333333331</v>
      </c>
      <c r="S106" s="8">
        <f t="shared" si="34"/>
        <v>1393420.355118497</v>
      </c>
      <c r="AA106" s="1">
        <f t="shared" si="35"/>
        <v>0.06</v>
      </c>
      <c r="AB106" s="10">
        <f t="shared" si="36"/>
        <v>5.1430128318229462E-3</v>
      </c>
      <c r="AC106" s="11">
        <f t="shared" si="37"/>
        <v>0.6341089955777276</v>
      </c>
    </row>
    <row r="107" spans="4:29" x14ac:dyDescent="0.2">
      <c r="D107">
        <v>104</v>
      </c>
      <c r="E107" s="8">
        <f t="shared" si="21"/>
        <v>0</v>
      </c>
      <c r="F107" s="8">
        <f t="shared" si="22"/>
        <v>206478752.81381434</v>
      </c>
      <c r="G107" s="8">
        <f t="shared" si="23"/>
        <v>200000000</v>
      </c>
      <c r="H107" s="8">
        <f t="shared" si="24"/>
        <v>100000000</v>
      </c>
      <c r="I107" s="8">
        <f t="shared" si="20"/>
        <v>506478752.81381434</v>
      </c>
      <c r="J107" s="8">
        <f t="shared" si="25"/>
        <v>0</v>
      </c>
      <c r="K107" s="8">
        <f t="shared" si="26"/>
        <v>3995440.7816383243</v>
      </c>
      <c r="L107" s="8">
        <f t="shared" si="27"/>
        <v>0</v>
      </c>
      <c r="M107" s="8">
        <f t="shared" si="28"/>
        <v>0</v>
      </c>
      <c r="N107" s="8">
        <f t="shared" si="29"/>
        <v>3995440.7816383243</v>
      </c>
      <c r="O107" s="8">
        <f t="shared" si="30"/>
        <v>0</v>
      </c>
      <c r="P107" s="8">
        <f t="shared" si="31"/>
        <v>570034.27432101767</v>
      </c>
      <c r="Q107" s="8">
        <f t="shared" si="32"/>
        <v>541666.66666666663</v>
      </c>
      <c r="R107" s="8">
        <f t="shared" si="33"/>
        <v>270833.33333333331</v>
      </c>
      <c r="S107" s="8">
        <f t="shared" si="34"/>
        <v>1382534.2743210176</v>
      </c>
      <c r="AA107" s="1">
        <f t="shared" si="35"/>
        <v>0.06</v>
      </c>
      <c r="AB107" s="10">
        <f t="shared" si="36"/>
        <v>5.1430128318229462E-3</v>
      </c>
      <c r="AC107" s="11">
        <f t="shared" si="37"/>
        <v>0.63084776487669703</v>
      </c>
    </row>
    <row r="108" spans="4:29" x14ac:dyDescent="0.2">
      <c r="D108">
        <v>105</v>
      </c>
      <c r="E108" s="8">
        <f t="shared" si="21"/>
        <v>0</v>
      </c>
      <c r="F108" s="8">
        <f t="shared" si="22"/>
        <v>202507215.38928854</v>
      </c>
      <c r="G108" s="8">
        <f t="shared" si="23"/>
        <v>200000000</v>
      </c>
      <c r="H108" s="8">
        <f t="shared" si="24"/>
        <v>100000000</v>
      </c>
      <c r="I108" s="8">
        <f t="shared" si="20"/>
        <v>502507215.38928854</v>
      </c>
      <c r="J108" s="8">
        <f t="shared" si="25"/>
        <v>0</v>
      </c>
      <c r="K108" s="8">
        <f t="shared" si="26"/>
        <v>3971537.4245257974</v>
      </c>
      <c r="L108" s="8">
        <f t="shared" si="27"/>
        <v>0</v>
      </c>
      <c r="M108" s="8">
        <f t="shared" si="28"/>
        <v>0</v>
      </c>
      <c r="N108" s="8">
        <f t="shared" si="29"/>
        <v>3971537.4245257974</v>
      </c>
      <c r="O108" s="8">
        <f t="shared" si="30"/>
        <v>0</v>
      </c>
      <c r="P108" s="8">
        <f t="shared" si="31"/>
        <v>559213.2888707472</v>
      </c>
      <c r="Q108" s="8">
        <f t="shared" si="32"/>
        <v>541666.66666666663</v>
      </c>
      <c r="R108" s="8">
        <f t="shared" si="33"/>
        <v>270833.33333333331</v>
      </c>
      <c r="S108" s="8">
        <f t="shared" si="34"/>
        <v>1371713.2888707472</v>
      </c>
      <c r="AA108" s="1">
        <f t="shared" si="35"/>
        <v>0.06</v>
      </c>
      <c r="AB108" s="10">
        <f t="shared" si="36"/>
        <v>5.1430128318229462E-3</v>
      </c>
      <c r="AC108" s="11">
        <f t="shared" si="37"/>
        <v>0.62760330672700937</v>
      </c>
    </row>
    <row r="109" spans="4:29" x14ac:dyDescent="0.2">
      <c r="D109">
        <v>106</v>
      </c>
      <c r="E109" s="8">
        <f t="shared" si="21"/>
        <v>0</v>
      </c>
      <c r="F109" s="8">
        <f t="shared" si="22"/>
        <v>198559450.17212415</v>
      </c>
      <c r="G109" s="8">
        <f t="shared" si="23"/>
        <v>200000000</v>
      </c>
      <c r="H109" s="8">
        <f t="shared" si="24"/>
        <v>100000000</v>
      </c>
      <c r="I109" s="8">
        <f t="shared" si="20"/>
        <v>498559450.17212415</v>
      </c>
      <c r="J109" s="8">
        <f t="shared" si="25"/>
        <v>0</v>
      </c>
      <c r="K109" s="8">
        <f t="shared" si="26"/>
        <v>3947765.2171643972</v>
      </c>
      <c r="L109" s="8">
        <f t="shared" si="27"/>
        <v>0</v>
      </c>
      <c r="M109" s="8">
        <f t="shared" si="28"/>
        <v>0</v>
      </c>
      <c r="N109" s="8">
        <f t="shared" si="29"/>
        <v>3947765.2171643972</v>
      </c>
      <c r="O109" s="8">
        <f t="shared" si="30"/>
        <v>0</v>
      </c>
      <c r="P109" s="8">
        <f t="shared" si="31"/>
        <v>548457.04167932319</v>
      </c>
      <c r="Q109" s="8">
        <f t="shared" si="32"/>
        <v>541666.66666666663</v>
      </c>
      <c r="R109" s="8">
        <f t="shared" si="33"/>
        <v>270833.33333333331</v>
      </c>
      <c r="S109" s="8">
        <f t="shared" si="34"/>
        <v>1360957.0416793232</v>
      </c>
      <c r="AA109" s="1">
        <f t="shared" si="35"/>
        <v>0.06</v>
      </c>
      <c r="AB109" s="10">
        <f t="shared" si="36"/>
        <v>5.1430128318229462E-3</v>
      </c>
      <c r="AC109" s="11">
        <f t="shared" si="37"/>
        <v>0.62437553486721786</v>
      </c>
    </row>
    <row r="110" spans="4:29" x14ac:dyDescent="0.2">
      <c r="D110">
        <v>107</v>
      </c>
      <c r="E110" s="8">
        <f t="shared" si="21"/>
        <v>0</v>
      </c>
      <c r="F110" s="8">
        <f t="shared" si="22"/>
        <v>194635326.70718873</v>
      </c>
      <c r="G110" s="8">
        <f t="shared" si="23"/>
        <v>200000000</v>
      </c>
      <c r="H110" s="8">
        <f t="shared" si="24"/>
        <v>100000000</v>
      </c>
      <c r="I110" s="8">
        <f t="shared" si="20"/>
        <v>494635326.70718873</v>
      </c>
      <c r="J110" s="8">
        <f t="shared" si="25"/>
        <v>0</v>
      </c>
      <c r="K110" s="8">
        <f t="shared" si="26"/>
        <v>3924123.4649354219</v>
      </c>
      <c r="L110" s="8">
        <f t="shared" si="27"/>
        <v>0</v>
      </c>
      <c r="M110" s="8">
        <f t="shared" si="28"/>
        <v>0</v>
      </c>
      <c r="N110" s="8">
        <f t="shared" si="29"/>
        <v>3924123.4649354219</v>
      </c>
      <c r="O110" s="8">
        <f t="shared" si="30"/>
        <v>0</v>
      </c>
      <c r="P110" s="8">
        <f t="shared" si="31"/>
        <v>537765.17754950293</v>
      </c>
      <c r="Q110" s="8">
        <f t="shared" si="32"/>
        <v>541666.66666666663</v>
      </c>
      <c r="R110" s="8">
        <f t="shared" si="33"/>
        <v>270833.33333333331</v>
      </c>
      <c r="S110" s="8">
        <f t="shared" si="34"/>
        <v>1350265.177549503</v>
      </c>
      <c r="AA110" s="1">
        <f t="shared" si="35"/>
        <v>0.06</v>
      </c>
      <c r="AB110" s="10">
        <f t="shared" si="36"/>
        <v>5.1430128318229462E-3</v>
      </c>
      <c r="AC110" s="11">
        <f t="shared" si="37"/>
        <v>0.62116436347951942</v>
      </c>
    </row>
    <row r="111" spans="4:29" x14ac:dyDescent="0.2">
      <c r="D111">
        <v>108</v>
      </c>
      <c r="E111" s="8">
        <f t="shared" si="21"/>
        <v>0</v>
      </c>
      <c r="F111" s="8">
        <f t="shared" si="22"/>
        <v>190734715.23034716</v>
      </c>
      <c r="G111" s="8">
        <f t="shared" si="23"/>
        <v>200000000</v>
      </c>
      <c r="H111" s="8">
        <f t="shared" si="24"/>
        <v>100000000</v>
      </c>
      <c r="I111" s="8">
        <f t="shared" si="20"/>
        <v>490734715.23034716</v>
      </c>
      <c r="J111" s="8">
        <f t="shared" si="25"/>
        <v>0</v>
      </c>
      <c r="K111" s="8">
        <f t="shared" si="26"/>
        <v>3900611.4768415689</v>
      </c>
      <c r="L111" s="8">
        <f t="shared" si="27"/>
        <v>0</v>
      </c>
      <c r="M111" s="8">
        <f t="shared" si="28"/>
        <v>0</v>
      </c>
      <c r="N111" s="8">
        <f t="shared" si="29"/>
        <v>3900611.4768415689</v>
      </c>
      <c r="O111" s="8">
        <f t="shared" si="30"/>
        <v>0</v>
      </c>
      <c r="P111" s="8">
        <f t="shared" si="31"/>
        <v>527137.34316530277</v>
      </c>
      <c r="Q111" s="8">
        <f t="shared" si="32"/>
        <v>541666.66666666663</v>
      </c>
      <c r="R111" s="8">
        <f t="shared" si="33"/>
        <v>270833.33333333331</v>
      </c>
      <c r="S111" s="8">
        <f t="shared" si="34"/>
        <v>1339637.3431653029</v>
      </c>
      <c r="AA111" s="1">
        <f t="shared" si="35"/>
        <v>0.06</v>
      </c>
      <c r="AB111" s="10">
        <f t="shared" si="36"/>
        <v>5.1430128318229462E-3</v>
      </c>
      <c r="AC111" s="11">
        <f t="shared" si="37"/>
        <v>0.61796970718747313</v>
      </c>
    </row>
    <row r="112" spans="4:29" x14ac:dyDescent="0.2">
      <c r="D112">
        <v>109</v>
      </c>
      <c r="E112" s="8">
        <f t="shared" si="21"/>
        <v>0</v>
      </c>
      <c r="F112" s="8">
        <f t="shared" si="22"/>
        <v>186857486.66485846</v>
      </c>
      <c r="G112" s="8">
        <f t="shared" si="23"/>
        <v>200000000</v>
      </c>
      <c r="H112" s="8">
        <f t="shared" si="24"/>
        <v>100000000</v>
      </c>
      <c r="I112" s="8">
        <f t="shared" si="20"/>
        <v>486857486.66485846</v>
      </c>
      <c r="J112" s="8">
        <f t="shared" si="25"/>
        <v>0</v>
      </c>
      <c r="K112" s="8">
        <f t="shared" si="26"/>
        <v>3877228.5654886961</v>
      </c>
      <c r="L112" s="8">
        <f t="shared" si="27"/>
        <v>0</v>
      </c>
      <c r="M112" s="8">
        <f t="shared" si="28"/>
        <v>0</v>
      </c>
      <c r="N112" s="8">
        <f t="shared" si="29"/>
        <v>3877228.5654886961</v>
      </c>
      <c r="O112" s="8">
        <f t="shared" si="30"/>
        <v>0</v>
      </c>
      <c r="P112" s="8">
        <f t="shared" si="31"/>
        <v>516573.18708219024</v>
      </c>
      <c r="Q112" s="8">
        <f t="shared" si="32"/>
        <v>541666.66666666663</v>
      </c>
      <c r="R112" s="8">
        <f t="shared" si="33"/>
        <v>270833.33333333331</v>
      </c>
      <c r="S112" s="8">
        <f t="shared" si="34"/>
        <v>1329073.1870821903</v>
      </c>
      <c r="AA112" s="1">
        <f t="shared" si="35"/>
        <v>0.06</v>
      </c>
      <c r="AB112" s="10">
        <f t="shared" si="36"/>
        <v>5.1430128318229462E-3</v>
      </c>
      <c r="AC112" s="11">
        <f t="shared" si="37"/>
        <v>0.61479148105373005</v>
      </c>
    </row>
    <row r="113" spans="4:29" x14ac:dyDescent="0.2">
      <c r="D113">
        <v>110</v>
      </c>
      <c r="E113" s="8">
        <f t="shared" si="21"/>
        <v>0</v>
      </c>
      <c r="F113" s="8">
        <f t="shared" si="22"/>
        <v>183003512.61779195</v>
      </c>
      <c r="G113" s="8">
        <f t="shared" si="23"/>
        <v>200000000</v>
      </c>
      <c r="H113" s="8">
        <f t="shared" si="24"/>
        <v>100000000</v>
      </c>
      <c r="I113" s="8">
        <f t="shared" si="20"/>
        <v>483003512.61779195</v>
      </c>
      <c r="J113" s="8">
        <f t="shared" si="25"/>
        <v>0</v>
      </c>
      <c r="K113" s="8">
        <f t="shared" si="26"/>
        <v>3853974.0470665097</v>
      </c>
      <c r="L113" s="8">
        <f t="shared" si="27"/>
        <v>0</v>
      </c>
      <c r="M113" s="8">
        <f t="shared" si="28"/>
        <v>0</v>
      </c>
      <c r="N113" s="8">
        <f t="shared" si="29"/>
        <v>3853974.0470665097</v>
      </c>
      <c r="O113" s="8">
        <f t="shared" si="30"/>
        <v>0</v>
      </c>
      <c r="P113" s="8">
        <f t="shared" si="31"/>
        <v>506072.35971732502</v>
      </c>
      <c r="Q113" s="8">
        <f t="shared" si="32"/>
        <v>541666.66666666663</v>
      </c>
      <c r="R113" s="8">
        <f t="shared" si="33"/>
        <v>270833.33333333331</v>
      </c>
      <c r="S113" s="8">
        <f t="shared" si="34"/>
        <v>1318572.3597173251</v>
      </c>
      <c r="AA113" s="1">
        <f t="shared" si="35"/>
        <v>0.06</v>
      </c>
      <c r="AB113" s="10">
        <f t="shared" si="36"/>
        <v>5.1430128318229462E-3</v>
      </c>
      <c r="AC113" s="11">
        <f t="shared" si="37"/>
        <v>0.61162960057777527</v>
      </c>
    </row>
    <row r="114" spans="4:29" x14ac:dyDescent="0.2">
      <c r="D114">
        <v>111</v>
      </c>
      <c r="E114" s="8">
        <f t="shared" si="21"/>
        <v>0</v>
      </c>
      <c r="F114" s="8">
        <f t="shared" si="22"/>
        <v>179172665.37646097</v>
      </c>
      <c r="G114" s="8">
        <f t="shared" si="23"/>
        <v>200000000</v>
      </c>
      <c r="H114" s="8">
        <f t="shared" si="24"/>
        <v>100000000</v>
      </c>
      <c r="I114" s="8">
        <f t="shared" si="20"/>
        <v>479172665.37646097</v>
      </c>
      <c r="J114" s="8">
        <f t="shared" si="25"/>
        <v>0</v>
      </c>
      <c r="K114" s="8">
        <f t="shared" si="26"/>
        <v>3830847.2413309813</v>
      </c>
      <c r="L114" s="8">
        <f t="shared" si="27"/>
        <v>0</v>
      </c>
      <c r="M114" s="8">
        <f t="shared" si="28"/>
        <v>0</v>
      </c>
      <c r="N114" s="8">
        <f t="shared" si="29"/>
        <v>3830847.2413309813</v>
      </c>
      <c r="O114" s="8">
        <f t="shared" si="30"/>
        <v>0</v>
      </c>
      <c r="P114" s="8">
        <f t="shared" si="31"/>
        <v>495634.51333985321</v>
      </c>
      <c r="Q114" s="8">
        <f t="shared" si="32"/>
        <v>541666.66666666663</v>
      </c>
      <c r="R114" s="8">
        <f t="shared" si="33"/>
        <v>270833.33333333331</v>
      </c>
      <c r="S114" s="8">
        <f t="shared" si="34"/>
        <v>1308134.5133398531</v>
      </c>
      <c r="AA114" s="1">
        <f t="shared" si="35"/>
        <v>0.06</v>
      </c>
      <c r="AB114" s="10">
        <f t="shared" si="36"/>
        <v>5.1430128318229462E-3</v>
      </c>
      <c r="AC114" s="11">
        <f t="shared" si="37"/>
        <v>0.60848398169368101</v>
      </c>
    </row>
    <row r="115" spans="4:29" x14ac:dyDescent="0.2">
      <c r="D115">
        <v>112</v>
      </c>
      <c r="E115" s="8">
        <f t="shared" si="21"/>
        <v>0</v>
      </c>
      <c r="F115" s="8">
        <f t="shared" si="22"/>
        <v>175364817.90487576</v>
      </c>
      <c r="G115" s="8">
        <f t="shared" si="23"/>
        <v>200000000</v>
      </c>
      <c r="H115" s="8">
        <f t="shared" si="24"/>
        <v>100000000</v>
      </c>
      <c r="I115" s="8">
        <f t="shared" si="20"/>
        <v>475364817.90487576</v>
      </c>
      <c r="J115" s="8">
        <f t="shared" si="25"/>
        <v>0</v>
      </c>
      <c r="K115" s="8">
        <f t="shared" si="26"/>
        <v>3807847.4715852141</v>
      </c>
      <c r="L115" s="8">
        <f t="shared" si="27"/>
        <v>0</v>
      </c>
      <c r="M115" s="8">
        <f t="shared" si="28"/>
        <v>0</v>
      </c>
      <c r="N115" s="8">
        <f t="shared" si="29"/>
        <v>3807847.4715852141</v>
      </c>
      <c r="O115" s="8">
        <f t="shared" si="30"/>
        <v>0</v>
      </c>
      <c r="P115" s="8">
        <f t="shared" si="31"/>
        <v>485259.30206124851</v>
      </c>
      <c r="Q115" s="8">
        <f t="shared" si="32"/>
        <v>541666.66666666663</v>
      </c>
      <c r="R115" s="8">
        <f t="shared" si="33"/>
        <v>270833.33333333331</v>
      </c>
      <c r="S115" s="8">
        <f t="shared" si="34"/>
        <v>1297759.3020612486</v>
      </c>
      <c r="AA115" s="1">
        <f t="shared" si="35"/>
        <v>0.06</v>
      </c>
      <c r="AB115" s="10">
        <f t="shared" si="36"/>
        <v>5.1430128318229462E-3</v>
      </c>
      <c r="AC115" s="11">
        <f t="shared" si="37"/>
        <v>0.60535454076787165</v>
      </c>
    </row>
    <row r="116" spans="4:29" x14ac:dyDescent="0.2">
      <c r="D116">
        <v>113</v>
      </c>
      <c r="E116" s="8">
        <f t="shared" si="21"/>
        <v>0</v>
      </c>
      <c r="F116" s="8">
        <f t="shared" si="22"/>
        <v>171579843.84021473</v>
      </c>
      <c r="G116" s="8">
        <f t="shared" si="23"/>
        <v>200000000</v>
      </c>
      <c r="H116" s="8">
        <f t="shared" si="24"/>
        <v>100000000</v>
      </c>
      <c r="I116" s="8">
        <f t="shared" si="20"/>
        <v>471579843.84021473</v>
      </c>
      <c r="J116" s="8">
        <f t="shared" si="25"/>
        <v>0</v>
      </c>
      <c r="K116" s="8">
        <f t="shared" si="26"/>
        <v>3784974.064661026</v>
      </c>
      <c r="L116" s="8">
        <f t="shared" si="27"/>
        <v>0</v>
      </c>
      <c r="M116" s="8">
        <f t="shared" si="28"/>
        <v>0</v>
      </c>
      <c r="N116" s="8">
        <f t="shared" si="29"/>
        <v>3784974.064661026</v>
      </c>
      <c r="O116" s="8">
        <f t="shared" si="30"/>
        <v>0</v>
      </c>
      <c r="P116" s="8">
        <f t="shared" si="31"/>
        <v>474946.38182570523</v>
      </c>
      <c r="Q116" s="8">
        <f t="shared" si="32"/>
        <v>541666.66666666663</v>
      </c>
      <c r="R116" s="8">
        <f t="shared" si="33"/>
        <v>270833.33333333331</v>
      </c>
      <c r="S116" s="8">
        <f t="shared" si="34"/>
        <v>1287446.3818257053</v>
      </c>
      <c r="AA116" s="1">
        <f t="shared" si="35"/>
        <v>0.06</v>
      </c>
      <c r="AB116" s="10">
        <f t="shared" si="36"/>
        <v>5.1430128318229462E-3</v>
      </c>
      <c r="AC116" s="11">
        <f t="shared" si="37"/>
        <v>0.60224119459690018</v>
      </c>
    </row>
    <row r="117" spans="4:29" x14ac:dyDescent="0.2">
      <c r="D117">
        <v>114</v>
      </c>
      <c r="E117" s="8">
        <f t="shared" si="21"/>
        <v>0</v>
      </c>
      <c r="F117" s="8">
        <f t="shared" si="22"/>
        <v>167817617.48931396</v>
      </c>
      <c r="G117" s="8">
        <f t="shared" si="23"/>
        <v>200000000</v>
      </c>
      <c r="H117" s="8">
        <f t="shared" si="24"/>
        <v>100000000</v>
      </c>
      <c r="I117" s="8">
        <f t="shared" si="20"/>
        <v>467817617.48931396</v>
      </c>
      <c r="J117" s="8">
        <f t="shared" si="25"/>
        <v>0</v>
      </c>
      <c r="K117" s="8">
        <f t="shared" si="26"/>
        <v>3762226.3509007692</v>
      </c>
      <c r="L117" s="8">
        <f t="shared" si="27"/>
        <v>0</v>
      </c>
      <c r="M117" s="8">
        <f t="shared" si="28"/>
        <v>0</v>
      </c>
      <c r="N117" s="8">
        <f t="shared" si="29"/>
        <v>3762226.3509007692</v>
      </c>
      <c r="O117" s="8">
        <f t="shared" si="30"/>
        <v>0</v>
      </c>
      <c r="P117" s="8">
        <f t="shared" si="31"/>
        <v>464695.41040058155</v>
      </c>
      <c r="Q117" s="8">
        <f t="shared" si="32"/>
        <v>541666.66666666663</v>
      </c>
      <c r="R117" s="8">
        <f t="shared" si="33"/>
        <v>270833.33333333331</v>
      </c>
      <c r="S117" s="8">
        <f t="shared" si="34"/>
        <v>1277195.4104005815</v>
      </c>
      <c r="AA117" s="1">
        <f t="shared" si="35"/>
        <v>0.06</v>
      </c>
      <c r="AB117" s="10">
        <f t="shared" si="36"/>
        <v>5.1430128318229462E-3</v>
      </c>
      <c r="AC117" s="11">
        <f t="shared" si="37"/>
        <v>0.59914386040523593</v>
      </c>
    </row>
    <row r="118" spans="4:29" x14ac:dyDescent="0.2">
      <c r="D118">
        <v>115</v>
      </c>
      <c r="E118" s="8">
        <f t="shared" si="21"/>
        <v>0</v>
      </c>
      <c r="F118" s="8">
        <f t="shared" si="22"/>
        <v>164078013.82517374</v>
      </c>
      <c r="G118" s="8">
        <f t="shared" si="23"/>
        <v>200000000</v>
      </c>
      <c r="H118" s="8">
        <f t="shared" si="24"/>
        <v>100000000</v>
      </c>
      <c r="I118" s="8">
        <f t="shared" si="20"/>
        <v>464078013.82517374</v>
      </c>
      <c r="J118" s="8">
        <f t="shared" si="25"/>
        <v>0</v>
      </c>
      <c r="K118" s="8">
        <f t="shared" si="26"/>
        <v>3739603.6641402245</v>
      </c>
      <c r="L118" s="8">
        <f t="shared" si="27"/>
        <v>0</v>
      </c>
      <c r="M118" s="8">
        <f t="shared" si="28"/>
        <v>0</v>
      </c>
      <c r="N118" s="8">
        <f t="shared" si="29"/>
        <v>3739603.6641402245</v>
      </c>
      <c r="O118" s="8">
        <f t="shared" si="30"/>
        <v>0</v>
      </c>
      <c r="P118" s="8">
        <f t="shared" si="31"/>
        <v>454506.04736689199</v>
      </c>
      <c r="Q118" s="8">
        <f t="shared" si="32"/>
        <v>541666.66666666663</v>
      </c>
      <c r="R118" s="8">
        <f t="shared" si="33"/>
        <v>270833.33333333331</v>
      </c>
      <c r="S118" s="8">
        <f t="shared" si="34"/>
        <v>1267006.047366892</v>
      </c>
      <c r="AA118" s="1">
        <f t="shared" si="35"/>
        <v>0.06</v>
      </c>
      <c r="AB118" s="10">
        <f t="shared" si="36"/>
        <v>5.1430128318229462E-3</v>
      </c>
      <c r="AC118" s="11">
        <f t="shared" si="37"/>
        <v>0.59606245584306383</v>
      </c>
    </row>
    <row r="119" spans="4:29" x14ac:dyDescent="0.2">
      <c r="D119">
        <v>116</v>
      </c>
      <c r="E119" s="8">
        <f t="shared" si="21"/>
        <v>0</v>
      </c>
      <c r="F119" s="8">
        <f t="shared" si="22"/>
        <v>160360908.48348576</v>
      </c>
      <c r="G119" s="8">
        <f t="shared" si="23"/>
        <v>200000000</v>
      </c>
      <c r="H119" s="8">
        <f t="shared" si="24"/>
        <v>100000000</v>
      </c>
      <c r="I119" s="8">
        <f t="shared" si="20"/>
        <v>460360908.48348576</v>
      </c>
      <c r="J119" s="8">
        <f t="shared" si="25"/>
        <v>0</v>
      </c>
      <c r="K119" s="8">
        <f t="shared" si="26"/>
        <v>3717105.3416879773</v>
      </c>
      <c r="L119" s="8">
        <f t="shared" si="27"/>
        <v>0</v>
      </c>
      <c r="M119" s="8">
        <f t="shared" si="28"/>
        <v>0</v>
      </c>
      <c r="N119" s="8">
        <f t="shared" si="29"/>
        <v>3717105.3416879773</v>
      </c>
      <c r="O119" s="8">
        <f t="shared" si="30"/>
        <v>0</v>
      </c>
      <c r="P119" s="8">
        <f t="shared" si="31"/>
        <v>444377.95410984551</v>
      </c>
      <c r="Q119" s="8">
        <f t="shared" si="32"/>
        <v>541666.66666666663</v>
      </c>
      <c r="R119" s="8">
        <f t="shared" si="33"/>
        <v>270833.33333333331</v>
      </c>
      <c r="S119" s="8">
        <f t="shared" si="34"/>
        <v>1256877.9541098455</v>
      </c>
      <c r="AA119" s="1">
        <f t="shared" si="35"/>
        <v>0.06</v>
      </c>
      <c r="AB119" s="10">
        <f t="shared" si="36"/>
        <v>5.1430128318229462E-3</v>
      </c>
      <c r="AC119" s="11">
        <f t="shared" si="37"/>
        <v>0.59299689898409502</v>
      </c>
    </row>
    <row r="120" spans="4:29" x14ac:dyDescent="0.2">
      <c r="D120">
        <v>117</v>
      </c>
      <c r="E120" s="8">
        <f t="shared" si="21"/>
        <v>0</v>
      </c>
      <c r="F120" s="8">
        <f t="shared" si="22"/>
        <v>156666177.7591753</v>
      </c>
      <c r="G120" s="8">
        <f t="shared" si="23"/>
        <v>200000000</v>
      </c>
      <c r="H120" s="8">
        <f t="shared" si="24"/>
        <v>100000000</v>
      </c>
      <c r="I120" s="8">
        <f t="shared" si="20"/>
        <v>456666177.7591753</v>
      </c>
      <c r="J120" s="8">
        <f t="shared" si="25"/>
        <v>0</v>
      </c>
      <c r="K120" s="8">
        <f t="shared" si="26"/>
        <v>3694730.7243104577</v>
      </c>
      <c r="L120" s="8">
        <f t="shared" si="27"/>
        <v>0</v>
      </c>
      <c r="M120" s="8">
        <f t="shared" si="28"/>
        <v>0</v>
      </c>
      <c r="N120" s="8">
        <f t="shared" si="29"/>
        <v>3694730.7243104577</v>
      </c>
      <c r="O120" s="8">
        <f t="shared" si="30"/>
        <v>0</v>
      </c>
      <c r="P120" s="8">
        <f t="shared" si="31"/>
        <v>434310.79380944063</v>
      </c>
      <c r="Q120" s="8">
        <f t="shared" si="32"/>
        <v>541666.66666666663</v>
      </c>
      <c r="R120" s="8">
        <f t="shared" si="33"/>
        <v>270833.33333333331</v>
      </c>
      <c r="S120" s="8">
        <f t="shared" si="34"/>
        <v>1246810.7938094407</v>
      </c>
      <c r="AA120" s="1">
        <f t="shared" si="35"/>
        <v>0.06</v>
      </c>
      <c r="AB120" s="10">
        <f t="shared" si="36"/>
        <v>5.1430128318229462E-3</v>
      </c>
      <c r="AC120" s="11">
        <f t="shared" si="37"/>
        <v>0.58994710832338859</v>
      </c>
    </row>
    <row r="121" spans="4:29" x14ac:dyDescent="0.2">
      <c r="D121">
        <v>118</v>
      </c>
      <c r="E121" s="8">
        <f t="shared" si="21"/>
        <v>0</v>
      </c>
      <c r="F121" s="8">
        <f t="shared" si="22"/>
        <v>152993698.60296369</v>
      </c>
      <c r="G121" s="8">
        <f t="shared" si="23"/>
        <v>200000000</v>
      </c>
      <c r="H121" s="8">
        <f t="shared" si="24"/>
        <v>100000000</v>
      </c>
      <c r="I121" s="8">
        <f t="shared" si="20"/>
        <v>452993698.60296369</v>
      </c>
      <c r="J121" s="8">
        <f t="shared" si="25"/>
        <v>0</v>
      </c>
      <c r="K121" s="8">
        <f t="shared" si="26"/>
        <v>3672479.1562116146</v>
      </c>
      <c r="L121" s="8">
        <f t="shared" si="27"/>
        <v>0</v>
      </c>
      <c r="M121" s="8">
        <f t="shared" si="28"/>
        <v>0</v>
      </c>
      <c r="N121" s="8">
        <f t="shared" si="29"/>
        <v>3672479.1562116146</v>
      </c>
      <c r="O121" s="8">
        <f t="shared" si="30"/>
        <v>0</v>
      </c>
      <c r="P121" s="8">
        <f t="shared" si="31"/>
        <v>424304.23143109982</v>
      </c>
      <c r="Q121" s="8">
        <f t="shared" si="32"/>
        <v>541666.66666666663</v>
      </c>
      <c r="R121" s="8">
        <f t="shared" si="33"/>
        <v>270833.33333333331</v>
      </c>
      <c r="S121" s="8">
        <f t="shared" si="34"/>
        <v>1236804.2314310998</v>
      </c>
      <c r="AA121" s="1">
        <f t="shared" si="35"/>
        <v>0.06</v>
      </c>
      <c r="AB121" s="10">
        <f t="shared" si="36"/>
        <v>5.1430128318229462E-3</v>
      </c>
      <c r="AC121" s="11">
        <f t="shared" si="37"/>
        <v>0.58691300277518454</v>
      </c>
    </row>
    <row r="122" spans="4:29" x14ac:dyDescent="0.2">
      <c r="D122">
        <v>119</v>
      </c>
      <c r="E122" s="8">
        <f t="shared" si="21"/>
        <v>0</v>
      </c>
      <c r="F122" s="8">
        <f t="shared" si="22"/>
        <v>149343348.61794692</v>
      </c>
      <c r="G122" s="8">
        <f t="shared" si="23"/>
        <v>200000000</v>
      </c>
      <c r="H122" s="8">
        <f t="shared" si="24"/>
        <v>100000000</v>
      </c>
      <c r="I122" s="8">
        <f t="shared" si="20"/>
        <v>449343348.61794692</v>
      </c>
      <c r="J122" s="8">
        <f t="shared" si="25"/>
        <v>0</v>
      </c>
      <c r="K122" s="8">
        <f t="shared" si="26"/>
        <v>3650349.9850167632</v>
      </c>
      <c r="L122" s="8">
        <f t="shared" si="27"/>
        <v>0</v>
      </c>
      <c r="M122" s="8">
        <f t="shared" si="28"/>
        <v>0</v>
      </c>
      <c r="N122" s="8">
        <f t="shared" si="29"/>
        <v>3650349.9850167632</v>
      </c>
      <c r="O122" s="8">
        <f t="shared" si="30"/>
        <v>0</v>
      </c>
      <c r="P122" s="8">
        <f t="shared" si="31"/>
        <v>414357.93371636001</v>
      </c>
      <c r="Q122" s="8">
        <f t="shared" si="32"/>
        <v>541666.66666666663</v>
      </c>
      <c r="R122" s="8">
        <f t="shared" si="33"/>
        <v>270833.33333333331</v>
      </c>
      <c r="S122" s="8">
        <f t="shared" si="34"/>
        <v>1226857.93371636</v>
      </c>
      <c r="AA122" s="1">
        <f t="shared" si="35"/>
        <v>0.06</v>
      </c>
      <c r="AB122" s="10">
        <f t="shared" si="36"/>
        <v>5.1430128318229462E-3</v>
      </c>
      <c r="AC122" s="11">
        <f t="shared" si="37"/>
        <v>0.58389450167074808</v>
      </c>
    </row>
    <row r="123" spans="4:29" x14ac:dyDescent="0.2">
      <c r="D123">
        <v>120</v>
      </c>
      <c r="E123" s="8">
        <f t="shared" si="21"/>
        <v>0</v>
      </c>
      <c r="F123" s="8">
        <f t="shared" si="22"/>
        <v>145715006.05619287</v>
      </c>
      <c r="G123" s="8">
        <f t="shared" si="23"/>
        <v>200000000</v>
      </c>
      <c r="H123" s="8">
        <f t="shared" si="24"/>
        <v>100000000</v>
      </c>
      <c r="I123" s="8">
        <f t="shared" si="20"/>
        <v>445715006.05619287</v>
      </c>
      <c r="J123" s="8">
        <f t="shared" si="25"/>
        <v>0</v>
      </c>
      <c r="K123" s="8">
        <f t="shared" si="26"/>
        <v>3628342.5617540479</v>
      </c>
      <c r="L123" s="8">
        <f t="shared" si="27"/>
        <v>0</v>
      </c>
      <c r="M123" s="8">
        <f t="shared" si="28"/>
        <v>0</v>
      </c>
      <c r="N123" s="8">
        <f t="shared" si="29"/>
        <v>3628342.5617540479</v>
      </c>
      <c r="O123" s="8">
        <f t="shared" si="30"/>
        <v>0</v>
      </c>
      <c r="P123" s="8">
        <f t="shared" si="31"/>
        <v>404471.56917360629</v>
      </c>
      <c r="Q123" s="8">
        <f t="shared" si="32"/>
        <v>541666.66666666663</v>
      </c>
      <c r="R123" s="8">
        <f t="shared" si="33"/>
        <v>270833.33333333331</v>
      </c>
      <c r="S123" s="8">
        <f t="shared" si="34"/>
        <v>1216971.5691736063</v>
      </c>
      <c r="AA123" s="1">
        <f t="shared" si="35"/>
        <v>0.06</v>
      </c>
      <c r="AB123" s="10">
        <f t="shared" si="36"/>
        <v>5.1430128318229462E-3</v>
      </c>
      <c r="AC123" s="11">
        <f t="shared" si="37"/>
        <v>0.58089152475622452</v>
      </c>
    </row>
    <row r="124" spans="4:29" x14ac:dyDescent="0.2">
      <c r="D124">
        <v>121</v>
      </c>
      <c r="E124" s="8">
        <f t="shared" si="21"/>
        <v>0</v>
      </c>
      <c r="F124" s="8">
        <f t="shared" si="22"/>
        <v>142108549.81535619</v>
      </c>
      <c r="G124" s="8">
        <f t="shared" si="23"/>
        <v>200000000</v>
      </c>
      <c r="H124" s="8">
        <f t="shared" si="24"/>
        <v>100000000</v>
      </c>
      <c r="I124" s="8">
        <f t="shared" si="20"/>
        <v>442108549.81535619</v>
      </c>
      <c r="J124" s="8">
        <f t="shared" si="25"/>
        <v>0</v>
      </c>
      <c r="K124" s="8">
        <f t="shared" si="26"/>
        <v>3606456.2408366799</v>
      </c>
      <c r="L124" s="8">
        <f t="shared" si="27"/>
        <v>0</v>
      </c>
      <c r="M124" s="8">
        <f t="shared" si="28"/>
        <v>0</v>
      </c>
      <c r="N124" s="8">
        <f t="shared" si="29"/>
        <v>3606456.2408366799</v>
      </c>
      <c r="O124" s="8">
        <f t="shared" si="30"/>
        <v>0</v>
      </c>
      <c r="P124" s="8">
        <f t="shared" si="31"/>
        <v>394644.80806885572</v>
      </c>
      <c r="Q124" s="8">
        <f t="shared" si="32"/>
        <v>541666.66666666663</v>
      </c>
      <c r="R124" s="8">
        <f t="shared" si="33"/>
        <v>270833.33333333331</v>
      </c>
      <c r="S124" s="8">
        <f t="shared" si="34"/>
        <v>1207144.8080688559</v>
      </c>
      <c r="AA124" s="1">
        <f t="shared" si="35"/>
        <v>0.06</v>
      </c>
      <c r="AB124" s="10">
        <f t="shared" si="36"/>
        <v>5.1430128318229462E-3</v>
      </c>
      <c r="AC124" s="11">
        <f t="shared" si="37"/>
        <v>0.57790399219050603</v>
      </c>
    </row>
    <row r="125" spans="4:29" x14ac:dyDescent="0.2">
      <c r="D125">
        <v>122</v>
      </c>
      <c r="E125" s="8">
        <f t="shared" si="21"/>
        <v>0</v>
      </c>
      <c r="F125" s="8">
        <f t="shared" si="22"/>
        <v>138523859.43531036</v>
      </c>
      <c r="G125" s="8">
        <f t="shared" si="23"/>
        <v>200000000</v>
      </c>
      <c r="H125" s="8">
        <f t="shared" si="24"/>
        <v>100000000</v>
      </c>
      <c r="I125" s="8">
        <f t="shared" si="20"/>
        <v>438523859.43531036</v>
      </c>
      <c r="J125" s="8">
        <f t="shared" si="25"/>
        <v>0</v>
      </c>
      <c r="K125" s="8">
        <f t="shared" si="26"/>
        <v>3584690.3800458312</v>
      </c>
      <c r="L125" s="8">
        <f t="shared" si="27"/>
        <v>0</v>
      </c>
      <c r="M125" s="8">
        <f t="shared" si="28"/>
        <v>0</v>
      </c>
      <c r="N125" s="8">
        <f t="shared" si="29"/>
        <v>3584690.3800458312</v>
      </c>
      <c r="O125" s="8">
        <f t="shared" si="30"/>
        <v>0</v>
      </c>
      <c r="P125" s="8">
        <f t="shared" si="31"/>
        <v>384877.32241658965</v>
      </c>
      <c r="Q125" s="8">
        <f t="shared" si="32"/>
        <v>541666.66666666663</v>
      </c>
      <c r="R125" s="8">
        <f t="shared" si="33"/>
        <v>270833.33333333331</v>
      </c>
      <c r="S125" s="8">
        <f t="shared" si="34"/>
        <v>1197377.3224165898</v>
      </c>
      <c r="AA125" s="1">
        <f t="shared" si="35"/>
        <v>0.06</v>
      </c>
      <c r="AB125" s="10">
        <f t="shared" si="36"/>
        <v>5.1430128318229462E-3</v>
      </c>
      <c r="AC125" s="11">
        <f t="shared" si="37"/>
        <v>0.57493182454310854</v>
      </c>
    </row>
    <row r="126" spans="4:29" x14ac:dyDescent="0.2">
      <c r="D126">
        <v>123</v>
      </c>
      <c r="E126" s="8">
        <f t="shared" si="21"/>
        <v>0</v>
      </c>
      <c r="F126" s="8">
        <f t="shared" si="22"/>
        <v>134960815.09479684</v>
      </c>
      <c r="G126" s="8">
        <f t="shared" si="23"/>
        <v>200000000</v>
      </c>
      <c r="H126" s="8">
        <f t="shared" si="24"/>
        <v>100000000</v>
      </c>
      <c r="I126" s="8">
        <f t="shared" si="20"/>
        <v>434960815.09479684</v>
      </c>
      <c r="J126" s="8">
        <f t="shared" si="25"/>
        <v>0</v>
      </c>
      <c r="K126" s="8">
        <f t="shared" si="26"/>
        <v>3563044.3405135274</v>
      </c>
      <c r="L126" s="8">
        <f t="shared" si="27"/>
        <v>0</v>
      </c>
      <c r="M126" s="8">
        <f t="shared" si="28"/>
        <v>0</v>
      </c>
      <c r="N126" s="8">
        <f t="shared" si="29"/>
        <v>3563044.3405135274</v>
      </c>
      <c r="O126" s="8">
        <f t="shared" si="30"/>
        <v>0</v>
      </c>
      <c r="P126" s="8">
        <f t="shared" si="31"/>
        <v>375168.78597063222</v>
      </c>
      <c r="Q126" s="8">
        <f t="shared" si="32"/>
        <v>541666.66666666663</v>
      </c>
      <c r="R126" s="8">
        <f t="shared" si="33"/>
        <v>270833.33333333331</v>
      </c>
      <c r="S126" s="8">
        <f t="shared" si="34"/>
        <v>1187668.7859706322</v>
      </c>
      <c r="AA126" s="1">
        <f t="shared" si="35"/>
        <v>0.06</v>
      </c>
      <c r="AB126" s="10">
        <f t="shared" si="36"/>
        <v>5.1430128318229462E-3</v>
      </c>
      <c r="AC126" s="11">
        <f t="shared" si="37"/>
        <v>0.57197494279205996</v>
      </c>
    </row>
    <row r="127" spans="4:29" x14ac:dyDescent="0.2">
      <c r="D127">
        <v>124</v>
      </c>
      <c r="E127" s="8">
        <f t="shared" si="21"/>
        <v>0</v>
      </c>
      <c r="F127" s="8">
        <f t="shared" si="22"/>
        <v>131419297.60809243</v>
      </c>
      <c r="G127" s="8">
        <f t="shared" si="23"/>
        <v>200000000</v>
      </c>
      <c r="H127" s="8">
        <f t="shared" si="24"/>
        <v>100000000</v>
      </c>
      <c r="I127" s="8">
        <f t="shared" si="20"/>
        <v>431419297.60809243</v>
      </c>
      <c r="J127" s="8">
        <f t="shared" si="25"/>
        <v>0</v>
      </c>
      <c r="K127" s="8">
        <f t="shared" si="26"/>
        <v>3541517.4867044091</v>
      </c>
      <c r="L127" s="8">
        <f t="shared" si="27"/>
        <v>0</v>
      </c>
      <c r="M127" s="8">
        <f t="shared" si="28"/>
        <v>0</v>
      </c>
      <c r="N127" s="8">
        <f t="shared" si="29"/>
        <v>3541517.4867044091</v>
      </c>
      <c r="O127" s="8">
        <f t="shared" si="30"/>
        <v>0</v>
      </c>
      <c r="P127" s="8">
        <f t="shared" si="31"/>
        <v>365518.87421507481</v>
      </c>
      <c r="Q127" s="8">
        <f t="shared" si="32"/>
        <v>541666.66666666663</v>
      </c>
      <c r="R127" s="8">
        <f t="shared" si="33"/>
        <v>270833.33333333331</v>
      </c>
      <c r="S127" s="8">
        <f t="shared" si="34"/>
        <v>1178018.8742150748</v>
      </c>
      <c r="AA127" s="1">
        <f t="shared" si="35"/>
        <v>0.06</v>
      </c>
      <c r="AB127" s="10">
        <f t="shared" si="36"/>
        <v>5.1430128318229462E-3</v>
      </c>
      <c r="AC127" s="11">
        <f t="shared" si="37"/>
        <v>0.56903326832179923</v>
      </c>
    </row>
    <row r="128" spans="4:29" x14ac:dyDescent="0.2">
      <c r="D128">
        <v>125</v>
      </c>
      <c r="E128" s="8">
        <f t="shared" si="21"/>
        <v>0</v>
      </c>
      <c r="F128" s="8">
        <f t="shared" si="22"/>
        <v>127899188.42169344</v>
      </c>
      <c r="G128" s="8">
        <f t="shared" si="23"/>
        <v>200000000</v>
      </c>
      <c r="H128" s="8">
        <f t="shared" si="24"/>
        <v>100000000</v>
      </c>
      <c r="I128" s="8">
        <f t="shared" si="20"/>
        <v>427899188.42169344</v>
      </c>
      <c r="J128" s="8">
        <f t="shared" si="25"/>
        <v>0</v>
      </c>
      <c r="K128" s="8">
        <f t="shared" si="26"/>
        <v>3520109.186398983</v>
      </c>
      <c r="L128" s="8">
        <f t="shared" si="27"/>
        <v>0</v>
      </c>
      <c r="M128" s="8">
        <f t="shared" si="28"/>
        <v>0</v>
      </c>
      <c r="N128" s="8">
        <f t="shared" si="29"/>
        <v>3520109.186398983</v>
      </c>
      <c r="O128" s="8">
        <f t="shared" si="30"/>
        <v>0</v>
      </c>
      <c r="P128" s="8">
        <f t="shared" si="31"/>
        <v>355927.26435525034</v>
      </c>
      <c r="Q128" s="8">
        <f t="shared" si="32"/>
        <v>541666.66666666663</v>
      </c>
      <c r="R128" s="8">
        <f t="shared" si="33"/>
        <v>270833.33333333331</v>
      </c>
      <c r="S128" s="8">
        <f t="shared" si="34"/>
        <v>1168427.2643552504</v>
      </c>
      <c r="AA128" s="1">
        <f t="shared" si="35"/>
        <v>0.06</v>
      </c>
      <c r="AB128" s="10">
        <f t="shared" si="36"/>
        <v>5.1430128318229462E-3</v>
      </c>
      <c r="AC128" s="11">
        <f t="shared" si="37"/>
        <v>0.5661067229210861</v>
      </c>
    </row>
    <row r="129" spans="4:29" x14ac:dyDescent="0.2">
      <c r="D129">
        <v>126</v>
      </c>
      <c r="E129" s="8">
        <f t="shared" si="21"/>
        <v>0</v>
      </c>
      <c r="F129" s="8">
        <f t="shared" si="22"/>
        <v>124400369.61101687</v>
      </c>
      <c r="G129" s="8">
        <f t="shared" si="23"/>
        <v>200000000</v>
      </c>
      <c r="H129" s="8">
        <f t="shared" si="24"/>
        <v>100000000</v>
      </c>
      <c r="I129" s="8">
        <f t="shared" si="20"/>
        <v>424400369.61101687</v>
      </c>
      <c r="J129" s="8">
        <f t="shared" si="25"/>
        <v>0</v>
      </c>
      <c r="K129" s="8">
        <f t="shared" si="26"/>
        <v>3498818.8106765747</v>
      </c>
      <c r="L129" s="8">
        <f t="shared" si="27"/>
        <v>0</v>
      </c>
      <c r="M129" s="8">
        <f t="shared" si="28"/>
        <v>0</v>
      </c>
      <c r="N129" s="8">
        <f t="shared" si="29"/>
        <v>3498818.8106765747</v>
      </c>
      <c r="O129" s="8">
        <f t="shared" si="30"/>
        <v>0</v>
      </c>
      <c r="P129" s="8">
        <f t="shared" si="31"/>
        <v>346393.63530875306</v>
      </c>
      <c r="Q129" s="8">
        <f t="shared" si="32"/>
        <v>541666.66666666663</v>
      </c>
      <c r="R129" s="8">
        <f t="shared" si="33"/>
        <v>270833.33333333331</v>
      </c>
      <c r="S129" s="8">
        <f t="shared" si="34"/>
        <v>1158893.635308753</v>
      </c>
      <c r="AA129" s="1">
        <f t="shared" si="35"/>
        <v>0.06</v>
      </c>
      <c r="AB129" s="10">
        <f t="shared" si="36"/>
        <v>5.1430128318229462E-3</v>
      </c>
      <c r="AC129" s="11">
        <f t="shared" si="37"/>
        <v>0.56319522878092176</v>
      </c>
    </row>
    <row r="130" spans="4:29" x14ac:dyDescent="0.2">
      <c r="D130">
        <v>127</v>
      </c>
      <c r="E130" s="8">
        <f t="shared" si="21"/>
        <v>0</v>
      </c>
      <c r="F130" s="8">
        <f t="shared" si="22"/>
        <v>120922723.87711936</v>
      </c>
      <c r="G130" s="8">
        <f t="shared" si="23"/>
        <v>200000000</v>
      </c>
      <c r="H130" s="8">
        <f t="shared" si="24"/>
        <v>100000000</v>
      </c>
      <c r="I130" s="8">
        <f t="shared" si="20"/>
        <v>420922723.87711936</v>
      </c>
      <c r="J130" s="8">
        <f t="shared" si="25"/>
        <v>0</v>
      </c>
      <c r="K130" s="8">
        <f t="shared" si="26"/>
        <v>3477645.7338975072</v>
      </c>
      <c r="L130" s="8">
        <f t="shared" si="27"/>
        <v>0</v>
      </c>
      <c r="M130" s="8">
        <f t="shared" si="28"/>
        <v>0</v>
      </c>
      <c r="N130" s="8">
        <f t="shared" si="29"/>
        <v>3477645.7338975072</v>
      </c>
      <c r="O130" s="8">
        <f t="shared" si="30"/>
        <v>0</v>
      </c>
      <c r="P130" s="8">
        <f t="shared" si="31"/>
        <v>336917.66769650404</v>
      </c>
      <c r="Q130" s="8">
        <f t="shared" si="32"/>
        <v>541666.66666666663</v>
      </c>
      <c r="R130" s="8">
        <f t="shared" si="33"/>
        <v>270833.33333333331</v>
      </c>
      <c r="S130" s="8">
        <f t="shared" si="34"/>
        <v>1149417.6676965042</v>
      </c>
      <c r="AA130" s="1">
        <f t="shared" si="35"/>
        <v>0.06</v>
      </c>
      <c r="AB130" s="10">
        <f t="shared" si="36"/>
        <v>5.1430128318229462E-3</v>
      </c>
      <c r="AC130" s="11">
        <f t="shared" si="37"/>
        <v>0.56029870849247998</v>
      </c>
    </row>
    <row r="131" spans="4:29" x14ac:dyDescent="0.2">
      <c r="D131">
        <v>128</v>
      </c>
      <c r="E131" s="8">
        <f t="shared" si="21"/>
        <v>0</v>
      </c>
      <c r="F131" s="8">
        <f t="shared" si="22"/>
        <v>117466134.54343146</v>
      </c>
      <c r="G131" s="8">
        <f t="shared" si="23"/>
        <v>200000000</v>
      </c>
      <c r="H131" s="8">
        <f t="shared" si="24"/>
        <v>100000000</v>
      </c>
      <c r="I131" s="8">
        <f t="shared" si="20"/>
        <v>417466134.54343146</v>
      </c>
      <c r="J131" s="8">
        <f t="shared" si="25"/>
        <v>0</v>
      </c>
      <c r="K131" s="8">
        <f t="shared" si="26"/>
        <v>3456589.3336879015</v>
      </c>
      <c r="L131" s="8">
        <f t="shared" si="27"/>
        <v>0</v>
      </c>
      <c r="M131" s="8">
        <f t="shared" si="28"/>
        <v>0</v>
      </c>
      <c r="N131" s="8">
        <f t="shared" si="29"/>
        <v>3456589.3336879015</v>
      </c>
      <c r="O131" s="8">
        <f t="shared" si="30"/>
        <v>0</v>
      </c>
      <c r="P131" s="8">
        <f t="shared" si="31"/>
        <v>327499.04383386497</v>
      </c>
      <c r="Q131" s="8">
        <f t="shared" si="32"/>
        <v>541666.66666666663</v>
      </c>
      <c r="R131" s="8">
        <f t="shared" si="33"/>
        <v>270833.33333333331</v>
      </c>
      <c r="S131" s="8">
        <f t="shared" si="34"/>
        <v>1139999.0438338651</v>
      </c>
      <c r="AA131" s="1">
        <f t="shared" si="35"/>
        <v>0.06</v>
      </c>
      <c r="AB131" s="10">
        <f t="shared" si="36"/>
        <v>5.1430128318229462E-3</v>
      </c>
      <c r="AC131" s="11">
        <f t="shared" si="37"/>
        <v>0.55741708504504928</v>
      </c>
    </row>
    <row r="132" spans="4:29" x14ac:dyDescent="0.2">
      <c r="D132">
        <v>129</v>
      </c>
      <c r="E132" s="8">
        <f t="shared" si="21"/>
        <v>0</v>
      </c>
      <c r="F132" s="8">
        <f t="shared" si="22"/>
        <v>114030485.55251145</v>
      </c>
      <c r="G132" s="8">
        <f t="shared" si="23"/>
        <v>200000000</v>
      </c>
      <c r="H132" s="8">
        <f t="shared" si="24"/>
        <v>100000000</v>
      </c>
      <c r="I132" s="8">
        <f t="shared" ref="I132:I195" si="38">$B$1*(POWER(1+$B$2/12,$B$5)-POWER(1+$B$2/12,D132))/((POWER(1+$B$2/12,$B$5)-1))*AC132</f>
        <v>414030485.55251145</v>
      </c>
      <c r="J132" s="8">
        <f t="shared" si="25"/>
        <v>0</v>
      </c>
      <c r="K132" s="8">
        <f t="shared" si="26"/>
        <v>3435648.9909200072</v>
      </c>
      <c r="L132" s="8">
        <f t="shared" si="27"/>
        <v>0</v>
      </c>
      <c r="M132" s="8">
        <f t="shared" si="28"/>
        <v>0</v>
      </c>
      <c r="N132" s="8">
        <f t="shared" si="29"/>
        <v>3435648.9909200072</v>
      </c>
      <c r="O132" s="8">
        <f t="shared" si="30"/>
        <v>0</v>
      </c>
      <c r="P132" s="8">
        <f t="shared" si="31"/>
        <v>318137.44772179355</v>
      </c>
      <c r="Q132" s="8">
        <f t="shared" si="32"/>
        <v>541666.66666666663</v>
      </c>
      <c r="R132" s="8">
        <f t="shared" si="33"/>
        <v>270833.33333333331</v>
      </c>
      <c r="S132" s="8">
        <f t="shared" si="34"/>
        <v>1130637.4477217935</v>
      </c>
      <c r="AA132" s="1">
        <f t="shared" si="35"/>
        <v>0.06</v>
      </c>
      <c r="AB132" s="10">
        <f t="shared" si="36"/>
        <v>5.1430128318229462E-3</v>
      </c>
      <c r="AC132" s="11">
        <f t="shared" si="37"/>
        <v>0.55455028182398525</v>
      </c>
    </row>
    <row r="133" spans="4:29" x14ac:dyDescent="0.2">
      <c r="D133">
        <v>130</v>
      </c>
      <c r="E133" s="8">
        <f t="shared" ref="E133:E196" si="39">IF(E132&gt;=N133,E132 - N133, 0)</f>
        <v>0</v>
      </c>
      <c r="F133" s="8">
        <f t="shared" ref="F133:F196" si="40">F132-K133</f>
        <v>110615661.46281332</v>
      </c>
      <c r="G133" s="8">
        <f t="shared" ref="G133:G196" si="41">G132-L133</f>
        <v>200000000</v>
      </c>
      <c r="H133" s="8">
        <f t="shared" ref="H133:H196" si="42">H132-M133</f>
        <v>100000000</v>
      </c>
      <c r="I133" s="8">
        <f t="shared" si="38"/>
        <v>410615661.46281332</v>
      </c>
      <c r="J133" s="8">
        <f t="shared" ref="J133:J196" si="43">IF(E132&gt;=N133,N133,E132)</f>
        <v>0</v>
      </c>
      <c r="K133" s="8">
        <f t="shared" ref="K133:K196" si="44">IF(F132&gt;=N133-J133, N133-J133, F132)</f>
        <v>3414824.0896981359</v>
      </c>
      <c r="L133" s="8">
        <f t="shared" ref="L133:L196" si="45">IF(G132&gt;=N133-J133-K133,N133-J133-K133, G132 )</f>
        <v>0</v>
      </c>
      <c r="M133" s="8">
        <f t="shared" ref="M133:M196" si="46">MIN(N133-J133-K133-L133,H132)</f>
        <v>0</v>
      </c>
      <c r="N133" s="8">
        <f t="shared" ref="N133:N196" si="47">I132-I133</f>
        <v>3414824.0896981359</v>
      </c>
      <c r="O133" s="8">
        <f t="shared" ref="O133:O196" si="48">E132*$B$2/12</f>
        <v>0</v>
      </c>
      <c r="P133" s="8">
        <f t="shared" ref="P133:P196" si="49">F132*$B$2/12</f>
        <v>308832.56503805186</v>
      </c>
      <c r="Q133" s="8">
        <f t="shared" ref="Q133:Q196" si="50">G132*$B$2/12</f>
        <v>541666.66666666663</v>
      </c>
      <c r="R133" s="8">
        <f t="shared" ref="R133:R196" si="51">H132*$B$2/12</f>
        <v>270833.33333333331</v>
      </c>
      <c r="S133" s="8">
        <f t="shared" ref="S133:S196" si="52">I132*$B$2/12</f>
        <v>1121332.5650380519</v>
      </c>
      <c r="AA133" s="1">
        <f t="shared" ref="AA133:AA196" si="53">IF(D133&lt;=30,0.2%*D133*$AA$3/100,0.2%*30*$AA$3/100)</f>
        <v>0.06</v>
      </c>
      <c r="AB133" s="10">
        <f t="shared" ref="AB133:AB196" si="54">1-POWER((1-AA133),1/12)</f>
        <v>5.1430128318229462E-3</v>
      </c>
      <c r="AC133" s="11">
        <f t="shared" si="37"/>
        <v>0.55169822260867341</v>
      </c>
    </row>
    <row r="134" spans="4:29" x14ac:dyDescent="0.2">
      <c r="D134">
        <v>131</v>
      </c>
      <c r="E134" s="8">
        <f t="shared" si="39"/>
        <v>0</v>
      </c>
      <c r="F134" s="8">
        <f t="shared" si="40"/>
        <v>107221547.44547349</v>
      </c>
      <c r="G134" s="8">
        <f t="shared" si="41"/>
        <v>200000000</v>
      </c>
      <c r="H134" s="8">
        <f t="shared" si="42"/>
        <v>100000000</v>
      </c>
      <c r="I134" s="8">
        <f t="shared" si="38"/>
        <v>407221547.44547349</v>
      </c>
      <c r="J134" s="8">
        <f t="shared" si="43"/>
        <v>0</v>
      </c>
      <c r="K134" s="8">
        <f t="shared" si="44"/>
        <v>3394114.0173398256</v>
      </c>
      <c r="L134" s="8">
        <f t="shared" si="45"/>
        <v>0</v>
      </c>
      <c r="M134" s="8">
        <f t="shared" si="46"/>
        <v>0</v>
      </c>
      <c r="N134" s="8">
        <f t="shared" si="47"/>
        <v>3394114.0173398256</v>
      </c>
      <c r="O134" s="8">
        <f t="shared" si="48"/>
        <v>0</v>
      </c>
      <c r="P134" s="8">
        <f t="shared" si="49"/>
        <v>299584.08312845271</v>
      </c>
      <c r="Q134" s="8">
        <f t="shared" si="50"/>
        <v>541666.66666666663</v>
      </c>
      <c r="R134" s="8">
        <f t="shared" si="51"/>
        <v>270833.33333333331</v>
      </c>
      <c r="S134" s="8">
        <f t="shared" si="52"/>
        <v>1112084.0831284528</v>
      </c>
      <c r="AA134" s="1">
        <f t="shared" si="53"/>
        <v>0.06</v>
      </c>
      <c r="AB134" s="10">
        <f t="shared" si="54"/>
        <v>5.1430128318229462E-3</v>
      </c>
      <c r="AC134" s="11">
        <f t="shared" si="37"/>
        <v>0.54886083157050314</v>
      </c>
    </row>
    <row r="135" spans="4:29" x14ac:dyDescent="0.2">
      <c r="D135">
        <v>132</v>
      </c>
      <c r="E135" s="8">
        <f t="shared" si="39"/>
        <v>0</v>
      </c>
      <c r="F135" s="8">
        <f t="shared" si="40"/>
        <v>103848029.28111249</v>
      </c>
      <c r="G135" s="8">
        <f t="shared" si="41"/>
        <v>200000000</v>
      </c>
      <c r="H135" s="8">
        <f t="shared" si="42"/>
        <v>100000000</v>
      </c>
      <c r="I135" s="8">
        <f t="shared" si="38"/>
        <v>403848029.28111249</v>
      </c>
      <c r="J135" s="8">
        <f t="shared" si="43"/>
        <v>0</v>
      </c>
      <c r="K135" s="8">
        <f t="shared" si="44"/>
        <v>3373518.1643610001</v>
      </c>
      <c r="L135" s="8">
        <f t="shared" si="45"/>
        <v>0</v>
      </c>
      <c r="M135" s="8">
        <f t="shared" si="46"/>
        <v>0</v>
      </c>
      <c r="N135" s="8">
        <f t="shared" si="47"/>
        <v>3373518.1643610001</v>
      </c>
      <c r="O135" s="8">
        <f t="shared" si="48"/>
        <v>0</v>
      </c>
      <c r="P135" s="8">
        <f t="shared" si="49"/>
        <v>290391.69099815737</v>
      </c>
      <c r="Q135" s="8">
        <f t="shared" si="50"/>
        <v>541666.66666666663</v>
      </c>
      <c r="R135" s="8">
        <f t="shared" si="51"/>
        <v>270833.33333333331</v>
      </c>
      <c r="S135" s="8">
        <f t="shared" si="52"/>
        <v>1102891.6909981575</v>
      </c>
      <c r="AA135" s="1">
        <f t="shared" si="53"/>
        <v>0.06</v>
      </c>
      <c r="AB135" s="10">
        <f t="shared" si="54"/>
        <v>5.1430128318229462E-3</v>
      </c>
      <c r="AC135" s="11">
        <f t="shared" ref="AC135:AC198" si="55">AC134*(1-AB135)</f>
        <v>0.54603803327085099</v>
      </c>
    </row>
    <row r="136" spans="4:29" x14ac:dyDescent="0.2">
      <c r="D136">
        <v>133</v>
      </c>
      <c r="E136" s="8">
        <f t="shared" si="39"/>
        <v>0</v>
      </c>
      <c r="F136" s="8">
        <f t="shared" si="40"/>
        <v>100494993.35665488</v>
      </c>
      <c r="G136" s="8">
        <f t="shared" si="41"/>
        <v>200000000</v>
      </c>
      <c r="H136" s="8">
        <f t="shared" si="42"/>
        <v>100000000</v>
      </c>
      <c r="I136" s="8">
        <f t="shared" si="38"/>
        <v>400494993.35665488</v>
      </c>
      <c r="J136" s="8">
        <f t="shared" si="43"/>
        <v>0</v>
      </c>
      <c r="K136" s="8">
        <f t="shared" si="44"/>
        <v>3353035.9244576097</v>
      </c>
      <c r="L136" s="8">
        <f t="shared" si="45"/>
        <v>0</v>
      </c>
      <c r="M136" s="8">
        <f t="shared" si="46"/>
        <v>0</v>
      </c>
      <c r="N136" s="8">
        <f t="shared" si="47"/>
        <v>3353035.9244576097</v>
      </c>
      <c r="O136" s="8">
        <f t="shared" si="48"/>
        <v>0</v>
      </c>
      <c r="P136" s="8">
        <f t="shared" si="49"/>
        <v>281255.07930301299</v>
      </c>
      <c r="Q136" s="8">
        <f t="shared" si="50"/>
        <v>541666.66666666663</v>
      </c>
      <c r="R136" s="8">
        <f t="shared" si="51"/>
        <v>270833.33333333331</v>
      </c>
      <c r="S136" s="8">
        <f t="shared" si="52"/>
        <v>1093755.0793030129</v>
      </c>
      <c r="AA136" s="1">
        <f t="shared" si="53"/>
        <v>0.06</v>
      </c>
      <c r="AB136" s="10">
        <f t="shared" si="54"/>
        <v>5.1430128318229462E-3</v>
      </c>
      <c r="AC136" s="11">
        <f t="shared" si="55"/>
        <v>0.54322975265907558</v>
      </c>
    </row>
    <row r="137" spans="4:29" x14ac:dyDescent="0.2">
      <c r="D137">
        <v>134</v>
      </c>
      <c r="E137" s="8">
        <f t="shared" si="39"/>
        <v>0</v>
      </c>
      <c r="F137" s="8">
        <f t="shared" si="40"/>
        <v>97162326.662164629</v>
      </c>
      <c r="G137" s="8">
        <f t="shared" si="41"/>
        <v>200000000</v>
      </c>
      <c r="H137" s="8">
        <f t="shared" si="42"/>
        <v>100000000</v>
      </c>
      <c r="I137" s="8">
        <f t="shared" si="38"/>
        <v>397162326.66216463</v>
      </c>
      <c r="J137" s="8">
        <f t="shared" si="43"/>
        <v>0</v>
      </c>
      <c r="K137" s="8">
        <f t="shared" si="44"/>
        <v>3332666.6944902539</v>
      </c>
      <c r="L137" s="8">
        <f t="shared" si="45"/>
        <v>0</v>
      </c>
      <c r="M137" s="8">
        <f t="shared" si="46"/>
        <v>0</v>
      </c>
      <c r="N137" s="8">
        <f t="shared" si="47"/>
        <v>3332666.6944902539</v>
      </c>
      <c r="O137" s="8">
        <f t="shared" si="48"/>
        <v>0</v>
      </c>
      <c r="P137" s="8">
        <f t="shared" si="49"/>
        <v>272173.94034094032</v>
      </c>
      <c r="Q137" s="8">
        <f t="shared" si="50"/>
        <v>541666.66666666663</v>
      </c>
      <c r="R137" s="8">
        <f t="shared" si="51"/>
        <v>270833.33333333331</v>
      </c>
      <c r="S137" s="8">
        <f t="shared" si="52"/>
        <v>1084673.9403409404</v>
      </c>
      <c r="AA137" s="1">
        <f t="shared" si="53"/>
        <v>0.06</v>
      </c>
      <c r="AB137" s="10">
        <f t="shared" si="54"/>
        <v>5.1430128318229462E-3</v>
      </c>
      <c r="AC137" s="11">
        <f t="shared" si="55"/>
        <v>0.54043591507052191</v>
      </c>
    </row>
    <row r="138" spans="4:29" x14ac:dyDescent="0.2">
      <c r="D138">
        <v>135</v>
      </c>
      <c r="E138" s="8">
        <f t="shared" si="39"/>
        <v>0</v>
      </c>
      <c r="F138" s="8">
        <f t="shared" si="40"/>
        <v>93849916.78769654</v>
      </c>
      <c r="G138" s="8">
        <f t="shared" si="41"/>
        <v>200000000</v>
      </c>
      <c r="H138" s="8">
        <f t="shared" si="42"/>
        <v>100000000</v>
      </c>
      <c r="I138" s="8">
        <f t="shared" si="38"/>
        <v>393849916.78769654</v>
      </c>
      <c r="J138" s="8">
        <f t="shared" si="43"/>
        <v>0</v>
      </c>
      <c r="K138" s="8">
        <f t="shared" si="44"/>
        <v>3312409.8744680882</v>
      </c>
      <c r="L138" s="8">
        <f t="shared" si="45"/>
        <v>0</v>
      </c>
      <c r="M138" s="8">
        <f t="shared" si="46"/>
        <v>0</v>
      </c>
      <c r="N138" s="8">
        <f t="shared" si="47"/>
        <v>3312409.8744680882</v>
      </c>
      <c r="O138" s="8">
        <f t="shared" si="48"/>
        <v>0</v>
      </c>
      <c r="P138" s="8">
        <f t="shared" si="49"/>
        <v>263147.96804336255</v>
      </c>
      <c r="Q138" s="8">
        <f t="shared" si="50"/>
        <v>541666.66666666663</v>
      </c>
      <c r="R138" s="8">
        <f t="shared" si="51"/>
        <v>270833.33333333331</v>
      </c>
      <c r="S138" s="8">
        <f t="shared" si="52"/>
        <v>1075647.9680433625</v>
      </c>
      <c r="AA138" s="1">
        <f t="shared" si="53"/>
        <v>0.06</v>
      </c>
      <c r="AB138" s="10">
        <f t="shared" si="54"/>
        <v>5.1430128318229462E-3</v>
      </c>
      <c r="AC138" s="11">
        <f t="shared" si="55"/>
        <v>0.53765644622453623</v>
      </c>
    </row>
    <row r="139" spans="4:29" x14ac:dyDescent="0.2">
      <c r="D139">
        <v>136</v>
      </c>
      <c r="E139" s="8">
        <f t="shared" si="39"/>
        <v>0</v>
      </c>
      <c r="F139" s="8">
        <f t="shared" si="40"/>
        <v>90557651.920164824</v>
      </c>
      <c r="G139" s="8">
        <f t="shared" si="41"/>
        <v>200000000</v>
      </c>
      <c r="H139" s="8">
        <f t="shared" si="42"/>
        <v>100000000</v>
      </c>
      <c r="I139" s="8">
        <f t="shared" si="38"/>
        <v>390557651.92016482</v>
      </c>
      <c r="J139" s="8">
        <f t="shared" si="43"/>
        <v>0</v>
      </c>
      <c r="K139" s="8">
        <f t="shared" si="44"/>
        <v>3292264.8675317168</v>
      </c>
      <c r="L139" s="8">
        <f t="shared" si="45"/>
        <v>0</v>
      </c>
      <c r="M139" s="8">
        <f t="shared" si="46"/>
        <v>0</v>
      </c>
      <c r="N139" s="8">
        <f t="shared" si="47"/>
        <v>3292264.8675317168</v>
      </c>
      <c r="O139" s="8">
        <f t="shared" si="48"/>
        <v>0</v>
      </c>
      <c r="P139" s="8">
        <f t="shared" si="49"/>
        <v>254176.85796667813</v>
      </c>
      <c r="Q139" s="8">
        <f t="shared" si="50"/>
        <v>541666.66666666663</v>
      </c>
      <c r="R139" s="8">
        <f t="shared" si="51"/>
        <v>270833.33333333331</v>
      </c>
      <c r="S139" s="8">
        <f t="shared" si="52"/>
        <v>1066676.8579666782</v>
      </c>
      <c r="AA139" s="1">
        <f t="shared" si="53"/>
        <v>0.06</v>
      </c>
      <c r="AB139" s="10">
        <f t="shared" si="54"/>
        <v>5.1430128318229462E-3</v>
      </c>
      <c r="AC139" s="11">
        <f t="shared" si="55"/>
        <v>0.53489127222249111</v>
      </c>
    </row>
    <row r="140" spans="4:29" x14ac:dyDescent="0.2">
      <c r="D140">
        <v>137</v>
      </c>
      <c r="E140" s="8">
        <f t="shared" si="39"/>
        <v>0</v>
      </c>
      <c r="F140" s="8">
        <f t="shared" si="40"/>
        <v>87285420.840227842</v>
      </c>
      <c r="G140" s="8">
        <f t="shared" si="41"/>
        <v>200000000</v>
      </c>
      <c r="H140" s="8">
        <f t="shared" si="42"/>
        <v>100000000</v>
      </c>
      <c r="I140" s="8">
        <f t="shared" si="38"/>
        <v>387285420.84022784</v>
      </c>
      <c r="J140" s="8">
        <f t="shared" si="43"/>
        <v>0</v>
      </c>
      <c r="K140" s="8">
        <f t="shared" si="44"/>
        <v>3272231.0799369812</v>
      </c>
      <c r="L140" s="8">
        <f t="shared" si="45"/>
        <v>0</v>
      </c>
      <c r="M140" s="8">
        <f t="shared" si="46"/>
        <v>0</v>
      </c>
      <c r="N140" s="8">
        <f t="shared" si="47"/>
        <v>3272231.0799369812</v>
      </c>
      <c r="O140" s="8">
        <f t="shared" si="48"/>
        <v>0</v>
      </c>
      <c r="P140" s="8">
        <f t="shared" si="49"/>
        <v>245260.30728377972</v>
      </c>
      <c r="Q140" s="8">
        <f t="shared" si="50"/>
        <v>541666.66666666663</v>
      </c>
      <c r="R140" s="8">
        <f t="shared" si="51"/>
        <v>270833.33333333331</v>
      </c>
      <c r="S140" s="8">
        <f t="shared" si="52"/>
        <v>1057760.3072837798</v>
      </c>
      <c r="AA140" s="1">
        <f t="shared" si="53"/>
        <v>0.06</v>
      </c>
      <c r="AB140" s="10">
        <f t="shared" si="54"/>
        <v>5.1430128318229462E-3</v>
      </c>
      <c r="AC140" s="11">
        <f t="shared" si="55"/>
        <v>0.53214031954582075</v>
      </c>
    </row>
    <row r="141" spans="4:29" x14ac:dyDescent="0.2">
      <c r="D141">
        <v>138</v>
      </c>
      <c r="E141" s="8">
        <f t="shared" si="39"/>
        <v>0</v>
      </c>
      <c r="F141" s="8">
        <f t="shared" si="40"/>
        <v>84033112.919188261</v>
      </c>
      <c r="G141" s="8">
        <f t="shared" si="41"/>
        <v>200000000</v>
      </c>
      <c r="H141" s="8">
        <f t="shared" si="42"/>
        <v>100000000</v>
      </c>
      <c r="I141" s="8">
        <f t="shared" si="38"/>
        <v>384033112.91918826</v>
      </c>
      <c r="J141" s="8">
        <f t="shared" si="43"/>
        <v>0</v>
      </c>
      <c r="K141" s="8">
        <f t="shared" si="44"/>
        <v>3252307.9210395813</v>
      </c>
      <c r="L141" s="8">
        <f t="shared" si="45"/>
        <v>0</v>
      </c>
      <c r="M141" s="8">
        <f t="shared" si="46"/>
        <v>0</v>
      </c>
      <c r="N141" s="8">
        <f t="shared" si="47"/>
        <v>3252307.9210395813</v>
      </c>
      <c r="O141" s="8">
        <f t="shared" si="48"/>
        <v>0</v>
      </c>
      <c r="P141" s="8">
        <f t="shared" si="49"/>
        <v>236398.01477561708</v>
      </c>
      <c r="Q141" s="8">
        <f t="shared" si="50"/>
        <v>541666.66666666663</v>
      </c>
      <c r="R141" s="8">
        <f t="shared" si="51"/>
        <v>270833.33333333331</v>
      </c>
      <c r="S141" s="8">
        <f t="shared" si="52"/>
        <v>1048898.014775617</v>
      </c>
      <c r="AA141" s="1">
        <f t="shared" si="53"/>
        <v>0.06</v>
      </c>
      <c r="AB141" s="10">
        <f t="shared" si="54"/>
        <v>5.1430128318229462E-3</v>
      </c>
      <c r="AC141" s="11">
        <f t="shared" si="55"/>
        <v>0.52940351505406624</v>
      </c>
    </row>
    <row r="142" spans="4:29" x14ac:dyDescent="0.2">
      <c r="D142">
        <v>139</v>
      </c>
      <c r="E142" s="8">
        <f t="shared" si="39"/>
        <v>0</v>
      </c>
      <c r="F142" s="8">
        <f t="shared" si="40"/>
        <v>80800618.11591047</v>
      </c>
      <c r="G142" s="8">
        <f t="shared" si="41"/>
        <v>200000000</v>
      </c>
      <c r="H142" s="8">
        <f t="shared" si="42"/>
        <v>100000000</v>
      </c>
      <c r="I142" s="8">
        <f t="shared" si="38"/>
        <v>380800618.11591047</v>
      </c>
      <c r="J142" s="8">
        <f t="shared" si="43"/>
        <v>0</v>
      </c>
      <c r="K142" s="8">
        <f t="shared" si="44"/>
        <v>3232494.8032777905</v>
      </c>
      <c r="L142" s="8">
        <f t="shared" si="45"/>
        <v>0</v>
      </c>
      <c r="M142" s="8">
        <f t="shared" si="46"/>
        <v>0</v>
      </c>
      <c r="N142" s="8">
        <f t="shared" si="47"/>
        <v>3232494.8032777905</v>
      </c>
      <c r="O142" s="8">
        <f t="shared" si="48"/>
        <v>0</v>
      </c>
      <c r="P142" s="8">
        <f t="shared" si="49"/>
        <v>227589.68082280154</v>
      </c>
      <c r="Q142" s="8">
        <f t="shared" si="50"/>
        <v>541666.66666666663</v>
      </c>
      <c r="R142" s="8">
        <f t="shared" si="51"/>
        <v>270833.33333333331</v>
      </c>
      <c r="S142" s="8">
        <f t="shared" si="52"/>
        <v>1040089.6808228017</v>
      </c>
      <c r="AA142" s="1">
        <f t="shared" si="53"/>
        <v>0.06</v>
      </c>
      <c r="AB142" s="10">
        <f t="shared" si="54"/>
        <v>5.1430128318229462E-3</v>
      </c>
      <c r="AC142" s="11">
        <f t="shared" si="55"/>
        <v>0.526680785982931</v>
      </c>
    </row>
    <row r="143" spans="4:29" x14ac:dyDescent="0.2">
      <c r="D143">
        <v>140</v>
      </c>
      <c r="E143" s="8">
        <f t="shared" si="39"/>
        <v>0</v>
      </c>
      <c r="F143" s="8">
        <f t="shared" si="40"/>
        <v>77587826.973751545</v>
      </c>
      <c r="G143" s="8">
        <f t="shared" si="41"/>
        <v>200000000</v>
      </c>
      <c r="H143" s="8">
        <f t="shared" si="42"/>
        <v>100000000</v>
      </c>
      <c r="I143" s="8">
        <f t="shared" si="38"/>
        <v>377587826.97375154</v>
      </c>
      <c r="J143" s="8">
        <f t="shared" si="43"/>
        <v>0</v>
      </c>
      <c r="K143" s="8">
        <f t="shared" si="44"/>
        <v>3212791.1421589255</v>
      </c>
      <c r="L143" s="8">
        <f t="shared" si="45"/>
        <v>0</v>
      </c>
      <c r="M143" s="8">
        <f t="shared" si="46"/>
        <v>0</v>
      </c>
      <c r="N143" s="8">
        <f t="shared" si="47"/>
        <v>3212791.1421589255</v>
      </c>
      <c r="O143" s="8">
        <f t="shared" si="48"/>
        <v>0</v>
      </c>
      <c r="P143" s="8">
        <f t="shared" si="49"/>
        <v>218835.00739725752</v>
      </c>
      <c r="Q143" s="8">
        <f t="shared" si="50"/>
        <v>541666.66666666663</v>
      </c>
      <c r="R143" s="8">
        <f t="shared" si="51"/>
        <v>270833.33333333331</v>
      </c>
      <c r="S143" s="8">
        <f t="shared" si="52"/>
        <v>1031335.0073972576</v>
      </c>
      <c r="AA143" s="1">
        <f t="shared" si="53"/>
        <v>0.06</v>
      </c>
      <c r="AB143" s="10">
        <f t="shared" si="54"/>
        <v>5.1430128318229462E-3</v>
      </c>
      <c r="AC143" s="11">
        <f t="shared" si="55"/>
        <v>0.52397205994234619</v>
      </c>
    </row>
    <row r="144" spans="4:29" x14ac:dyDescent="0.2">
      <c r="D144">
        <v>141</v>
      </c>
      <c r="E144" s="8">
        <f t="shared" si="39"/>
        <v>0</v>
      </c>
      <c r="F144" s="8">
        <f t="shared" si="40"/>
        <v>74394630.617512167</v>
      </c>
      <c r="G144" s="8">
        <f t="shared" si="41"/>
        <v>200000000</v>
      </c>
      <c r="H144" s="8">
        <f t="shared" si="42"/>
        <v>100000000</v>
      </c>
      <c r="I144" s="8">
        <f t="shared" si="38"/>
        <v>374394630.61751217</v>
      </c>
      <c r="J144" s="8">
        <f t="shared" si="43"/>
        <v>0</v>
      </c>
      <c r="K144" s="8">
        <f t="shared" si="44"/>
        <v>3193196.3562393785</v>
      </c>
      <c r="L144" s="8">
        <f t="shared" si="45"/>
        <v>0</v>
      </c>
      <c r="M144" s="8">
        <f t="shared" si="46"/>
        <v>0</v>
      </c>
      <c r="N144" s="8">
        <f t="shared" si="47"/>
        <v>3193196.3562393785</v>
      </c>
      <c r="O144" s="8">
        <f t="shared" si="48"/>
        <v>0</v>
      </c>
      <c r="P144" s="8">
        <f t="shared" si="49"/>
        <v>210133.69805391043</v>
      </c>
      <c r="Q144" s="8">
        <f t="shared" si="50"/>
        <v>541666.66666666663</v>
      </c>
      <c r="R144" s="8">
        <f t="shared" si="51"/>
        <v>270833.33333333331</v>
      </c>
      <c r="S144" s="8">
        <f t="shared" si="52"/>
        <v>1022633.6980539104</v>
      </c>
      <c r="AA144" s="1">
        <f t="shared" si="53"/>
        <v>0.06</v>
      </c>
      <c r="AB144" s="10">
        <f t="shared" si="54"/>
        <v>5.1430128318229462E-3</v>
      </c>
      <c r="AC144" s="11">
        <f t="shared" si="55"/>
        <v>0.52127726491454596</v>
      </c>
    </row>
    <row r="145" spans="4:29" x14ac:dyDescent="0.2">
      <c r="D145">
        <v>142</v>
      </c>
      <c r="E145" s="8">
        <f t="shared" si="39"/>
        <v>0</v>
      </c>
      <c r="F145" s="8">
        <f t="shared" si="40"/>
        <v>71220920.750398993</v>
      </c>
      <c r="G145" s="8">
        <f t="shared" si="41"/>
        <v>200000000</v>
      </c>
      <c r="H145" s="8">
        <f t="shared" si="42"/>
        <v>100000000</v>
      </c>
      <c r="I145" s="8">
        <f t="shared" si="38"/>
        <v>371220920.75039899</v>
      </c>
      <c r="J145" s="8">
        <f t="shared" si="43"/>
        <v>0</v>
      </c>
      <c r="K145" s="8">
        <f t="shared" si="44"/>
        <v>3173709.867113173</v>
      </c>
      <c r="L145" s="8">
        <f t="shared" si="45"/>
        <v>0</v>
      </c>
      <c r="M145" s="8">
        <f t="shared" si="46"/>
        <v>0</v>
      </c>
      <c r="N145" s="8">
        <f t="shared" si="47"/>
        <v>3173709.867113173</v>
      </c>
      <c r="O145" s="8">
        <f t="shared" si="48"/>
        <v>0</v>
      </c>
      <c r="P145" s="8">
        <f t="shared" si="49"/>
        <v>201485.45792242882</v>
      </c>
      <c r="Q145" s="8">
        <f t="shared" si="50"/>
        <v>541666.66666666663</v>
      </c>
      <c r="R145" s="8">
        <f t="shared" si="51"/>
        <v>270833.33333333331</v>
      </c>
      <c r="S145" s="8">
        <f t="shared" si="52"/>
        <v>1013985.4579224288</v>
      </c>
      <c r="AA145" s="1">
        <f t="shared" si="53"/>
        <v>0.06</v>
      </c>
      <c r="AB145" s="10">
        <f t="shared" si="54"/>
        <v>5.1430128318229462E-3</v>
      </c>
      <c r="AC145" s="11">
        <f t="shared" si="55"/>
        <v>0.51859632925215293</v>
      </c>
    </row>
    <row r="146" spans="4:29" x14ac:dyDescent="0.2">
      <c r="D146">
        <v>143</v>
      </c>
      <c r="E146" s="8">
        <f t="shared" si="39"/>
        <v>0</v>
      </c>
      <c r="F146" s="8">
        <f t="shared" si="40"/>
        <v>68066589.651005447</v>
      </c>
      <c r="G146" s="8">
        <f t="shared" si="41"/>
        <v>200000000</v>
      </c>
      <c r="H146" s="8">
        <f t="shared" si="42"/>
        <v>100000000</v>
      </c>
      <c r="I146" s="8">
        <f t="shared" si="38"/>
        <v>368066589.65100545</v>
      </c>
      <c r="J146" s="8">
        <f t="shared" si="43"/>
        <v>0</v>
      </c>
      <c r="K146" s="8">
        <f t="shared" si="44"/>
        <v>3154331.0993935466</v>
      </c>
      <c r="L146" s="8">
        <f t="shared" si="45"/>
        <v>0</v>
      </c>
      <c r="M146" s="8">
        <f t="shared" si="46"/>
        <v>0</v>
      </c>
      <c r="N146" s="8">
        <f t="shared" si="47"/>
        <v>3154331.0993935466</v>
      </c>
      <c r="O146" s="8">
        <f t="shared" si="48"/>
        <v>0</v>
      </c>
      <c r="P146" s="8">
        <f t="shared" si="49"/>
        <v>192889.99369899728</v>
      </c>
      <c r="Q146" s="8">
        <f t="shared" si="50"/>
        <v>541666.66666666663</v>
      </c>
      <c r="R146" s="8">
        <f t="shared" si="51"/>
        <v>270833.33333333331</v>
      </c>
      <c r="S146" s="8">
        <f t="shared" si="52"/>
        <v>1005389.9936989973</v>
      </c>
      <c r="AA146" s="1">
        <f t="shared" si="53"/>
        <v>0.06</v>
      </c>
      <c r="AB146" s="10">
        <f t="shared" si="54"/>
        <v>5.1430128318229462E-3</v>
      </c>
      <c r="AC146" s="11">
        <f t="shared" si="55"/>
        <v>0.51592918167627289</v>
      </c>
    </row>
    <row r="147" spans="4:29" x14ac:dyDescent="0.2">
      <c r="D147">
        <v>144</v>
      </c>
      <c r="E147" s="8">
        <f t="shared" si="39"/>
        <v>0</v>
      </c>
      <c r="F147" s="8">
        <f t="shared" si="40"/>
        <v>64931530.170307457</v>
      </c>
      <c r="G147" s="8">
        <f t="shared" si="41"/>
        <v>200000000</v>
      </c>
      <c r="H147" s="8">
        <f t="shared" si="42"/>
        <v>100000000</v>
      </c>
      <c r="I147" s="8">
        <f t="shared" si="38"/>
        <v>364931530.17030746</v>
      </c>
      <c r="J147" s="8">
        <f t="shared" si="43"/>
        <v>0</v>
      </c>
      <c r="K147" s="8">
        <f t="shared" si="44"/>
        <v>3135059.4806979895</v>
      </c>
      <c r="L147" s="8">
        <f t="shared" si="45"/>
        <v>0</v>
      </c>
      <c r="M147" s="8">
        <f t="shared" si="46"/>
        <v>0</v>
      </c>
      <c r="N147" s="8">
        <f t="shared" si="47"/>
        <v>3135059.4806979895</v>
      </c>
      <c r="O147" s="8">
        <f t="shared" si="48"/>
        <v>0</v>
      </c>
      <c r="P147" s="8">
        <f t="shared" si="49"/>
        <v>184347.01363813973</v>
      </c>
      <c r="Q147" s="8">
        <f t="shared" si="50"/>
        <v>541666.66666666663</v>
      </c>
      <c r="R147" s="8">
        <f t="shared" si="51"/>
        <v>270833.33333333331</v>
      </c>
      <c r="S147" s="8">
        <f t="shared" si="52"/>
        <v>996847.01363813982</v>
      </c>
      <c r="AA147" s="1">
        <f t="shared" si="53"/>
        <v>0.06</v>
      </c>
      <c r="AB147" s="10">
        <f t="shared" si="54"/>
        <v>5.1430128318229462E-3</v>
      </c>
      <c r="AC147" s="11">
        <f t="shared" si="55"/>
        <v>0.5132757512745999</v>
      </c>
    </row>
    <row r="148" spans="4:29" x14ac:dyDescent="0.2">
      <c r="D148">
        <v>145</v>
      </c>
      <c r="E148" s="8">
        <f t="shared" si="39"/>
        <v>0</v>
      </c>
      <c r="F148" s="8">
        <f t="shared" si="40"/>
        <v>61815635.728674293</v>
      </c>
      <c r="G148" s="8">
        <f t="shared" si="41"/>
        <v>200000000</v>
      </c>
      <c r="H148" s="8">
        <f t="shared" si="42"/>
        <v>100000000</v>
      </c>
      <c r="I148" s="8">
        <f t="shared" si="38"/>
        <v>361815635.72867429</v>
      </c>
      <c r="J148" s="8">
        <f t="shared" si="43"/>
        <v>0</v>
      </c>
      <c r="K148" s="8">
        <f t="shared" si="44"/>
        <v>3115894.4416331649</v>
      </c>
      <c r="L148" s="8">
        <f t="shared" si="45"/>
        <v>0</v>
      </c>
      <c r="M148" s="8">
        <f t="shared" si="46"/>
        <v>0</v>
      </c>
      <c r="N148" s="8">
        <f t="shared" si="47"/>
        <v>3115894.4416331649</v>
      </c>
      <c r="O148" s="8">
        <f t="shared" si="48"/>
        <v>0</v>
      </c>
      <c r="P148" s="8">
        <f t="shared" si="49"/>
        <v>175856.22754458271</v>
      </c>
      <c r="Q148" s="8">
        <f t="shared" si="50"/>
        <v>541666.66666666663</v>
      </c>
      <c r="R148" s="8">
        <f t="shared" si="51"/>
        <v>270833.33333333331</v>
      </c>
      <c r="S148" s="8">
        <f t="shared" si="52"/>
        <v>988356.2275445828</v>
      </c>
      <c r="AA148" s="1">
        <f t="shared" si="53"/>
        <v>0.06</v>
      </c>
      <c r="AB148" s="10">
        <f t="shared" si="54"/>
        <v>5.1430128318229462E-3</v>
      </c>
      <c r="AC148" s="11">
        <f t="shared" si="55"/>
        <v>0.51063596749953111</v>
      </c>
    </row>
    <row r="149" spans="4:29" x14ac:dyDescent="0.2">
      <c r="D149">
        <v>146</v>
      </c>
      <c r="E149" s="8">
        <f t="shared" si="39"/>
        <v>0</v>
      </c>
      <c r="F149" s="8">
        <f t="shared" si="40"/>
        <v>58718800.312896073</v>
      </c>
      <c r="G149" s="8">
        <f t="shared" si="41"/>
        <v>200000000</v>
      </c>
      <c r="H149" s="8">
        <f t="shared" si="42"/>
        <v>100000000</v>
      </c>
      <c r="I149" s="8">
        <f t="shared" si="38"/>
        <v>358718800.31289607</v>
      </c>
      <c r="J149" s="8">
        <f t="shared" si="43"/>
        <v>0</v>
      </c>
      <c r="K149" s="8">
        <f t="shared" si="44"/>
        <v>3096835.4157782197</v>
      </c>
      <c r="L149" s="8">
        <f t="shared" si="45"/>
        <v>0</v>
      </c>
      <c r="M149" s="8">
        <f t="shared" si="46"/>
        <v>0</v>
      </c>
      <c r="N149" s="8">
        <f t="shared" si="47"/>
        <v>3096835.4157782197</v>
      </c>
      <c r="O149" s="8">
        <f t="shared" si="48"/>
        <v>0</v>
      </c>
      <c r="P149" s="8">
        <f t="shared" si="49"/>
        <v>167417.34676515954</v>
      </c>
      <c r="Q149" s="8">
        <f t="shared" si="50"/>
        <v>541666.66666666663</v>
      </c>
      <c r="R149" s="8">
        <f t="shared" si="51"/>
        <v>270833.33333333331</v>
      </c>
      <c r="S149" s="8">
        <f t="shared" si="52"/>
        <v>979917.34676515963</v>
      </c>
      <c r="AA149" s="1">
        <f t="shared" si="53"/>
        <v>0.06</v>
      </c>
      <c r="AB149" s="10">
        <f t="shared" si="54"/>
        <v>5.1430128318229462E-3</v>
      </c>
      <c r="AC149" s="11">
        <f t="shared" si="55"/>
        <v>0.50800976016629074</v>
      </c>
    </row>
    <row r="150" spans="4:29" x14ac:dyDescent="0.2">
      <c r="D150">
        <v>147</v>
      </c>
      <c r="E150" s="8">
        <f t="shared" si="39"/>
        <v>0</v>
      </c>
      <c r="F150" s="8">
        <f t="shared" si="40"/>
        <v>55640918.473224938</v>
      </c>
      <c r="G150" s="8">
        <f t="shared" si="41"/>
        <v>200000000</v>
      </c>
      <c r="H150" s="8">
        <f t="shared" si="42"/>
        <v>100000000</v>
      </c>
      <c r="I150" s="8">
        <f t="shared" si="38"/>
        <v>355640918.47322494</v>
      </c>
      <c r="J150" s="8">
        <f t="shared" si="43"/>
        <v>0</v>
      </c>
      <c r="K150" s="8">
        <f t="shared" si="44"/>
        <v>3077881.8396711349</v>
      </c>
      <c r="L150" s="8">
        <f t="shared" si="45"/>
        <v>0</v>
      </c>
      <c r="M150" s="8">
        <f t="shared" si="46"/>
        <v>0</v>
      </c>
      <c r="N150" s="8">
        <f t="shared" si="47"/>
        <v>3077881.8396711349</v>
      </c>
      <c r="O150" s="8">
        <f t="shared" si="48"/>
        <v>0</v>
      </c>
      <c r="P150" s="8">
        <f t="shared" si="49"/>
        <v>159030.0841807602</v>
      </c>
      <c r="Q150" s="8">
        <f t="shared" si="50"/>
        <v>541666.66666666663</v>
      </c>
      <c r="R150" s="8">
        <f t="shared" si="51"/>
        <v>270833.33333333331</v>
      </c>
      <c r="S150" s="8">
        <f t="shared" si="52"/>
        <v>971530.0841807602</v>
      </c>
      <c r="AA150" s="1">
        <f t="shared" si="53"/>
        <v>0.06</v>
      </c>
      <c r="AB150" s="10">
        <f t="shared" si="54"/>
        <v>5.1430128318229462E-3</v>
      </c>
      <c r="AC150" s="11">
        <f t="shared" si="55"/>
        <v>0.50539705945106417</v>
      </c>
    </row>
    <row r="151" spans="4:29" x14ac:dyDescent="0.2">
      <c r="D151">
        <v>148</v>
      </c>
      <c r="E151" s="8">
        <f t="shared" si="39"/>
        <v>0</v>
      </c>
      <c r="F151" s="8">
        <f t="shared" si="40"/>
        <v>52581885.320433438</v>
      </c>
      <c r="G151" s="8">
        <f t="shared" si="41"/>
        <v>200000000</v>
      </c>
      <c r="H151" s="8">
        <f t="shared" si="42"/>
        <v>100000000</v>
      </c>
      <c r="I151" s="8">
        <f t="shared" si="38"/>
        <v>352581885.32043344</v>
      </c>
      <c r="J151" s="8">
        <f t="shared" si="43"/>
        <v>0</v>
      </c>
      <c r="K151" s="8">
        <f t="shared" si="44"/>
        <v>3059033.1527915001</v>
      </c>
      <c r="L151" s="8">
        <f t="shared" si="45"/>
        <v>0</v>
      </c>
      <c r="M151" s="8">
        <f t="shared" si="46"/>
        <v>0</v>
      </c>
      <c r="N151" s="8">
        <f t="shared" si="47"/>
        <v>3059033.1527915001</v>
      </c>
      <c r="O151" s="8">
        <f t="shared" si="48"/>
        <v>0</v>
      </c>
      <c r="P151" s="8">
        <f t="shared" si="49"/>
        <v>150694.15419831753</v>
      </c>
      <c r="Q151" s="8">
        <f t="shared" si="50"/>
        <v>541666.66666666663</v>
      </c>
      <c r="R151" s="8">
        <f t="shared" si="51"/>
        <v>270833.33333333331</v>
      </c>
      <c r="S151" s="8">
        <f t="shared" si="52"/>
        <v>963194.15419831767</v>
      </c>
      <c r="AA151" s="1">
        <f t="shared" si="53"/>
        <v>0.06</v>
      </c>
      <c r="AB151" s="10">
        <f t="shared" si="54"/>
        <v>5.1430128318229462E-3</v>
      </c>
      <c r="AC151" s="11">
        <f t="shared" si="55"/>
        <v>0.50279779588914175</v>
      </c>
    </row>
    <row r="152" spans="4:29" x14ac:dyDescent="0.2">
      <c r="D152">
        <v>149</v>
      </c>
      <c r="E152" s="8">
        <f t="shared" si="39"/>
        <v>0</v>
      </c>
      <c r="F152" s="8">
        <f t="shared" si="40"/>
        <v>49541596.522886276</v>
      </c>
      <c r="G152" s="8">
        <f t="shared" si="41"/>
        <v>200000000</v>
      </c>
      <c r="H152" s="8">
        <f t="shared" si="42"/>
        <v>100000000</v>
      </c>
      <c r="I152" s="8">
        <f t="shared" si="38"/>
        <v>349541596.52288628</v>
      </c>
      <c r="J152" s="8">
        <f t="shared" si="43"/>
        <v>0</v>
      </c>
      <c r="K152" s="8">
        <f t="shared" si="44"/>
        <v>3040288.7975471616</v>
      </c>
      <c r="L152" s="8">
        <f t="shared" si="45"/>
        <v>0</v>
      </c>
      <c r="M152" s="8">
        <f t="shared" si="46"/>
        <v>0</v>
      </c>
      <c r="N152" s="8">
        <f t="shared" si="47"/>
        <v>3040288.7975471616</v>
      </c>
      <c r="O152" s="8">
        <f t="shared" si="48"/>
        <v>0</v>
      </c>
      <c r="P152" s="8">
        <f t="shared" si="49"/>
        <v>142409.27274284055</v>
      </c>
      <c r="Q152" s="8">
        <f t="shared" si="50"/>
        <v>541666.66666666663</v>
      </c>
      <c r="R152" s="8">
        <f t="shared" si="51"/>
        <v>270833.33333333331</v>
      </c>
      <c r="S152" s="8">
        <f t="shared" si="52"/>
        <v>954909.27274284058</v>
      </c>
      <c r="AA152" s="1">
        <f t="shared" si="53"/>
        <v>0.06</v>
      </c>
      <c r="AB152" s="10">
        <f t="shared" si="54"/>
        <v>5.1430128318229462E-3</v>
      </c>
      <c r="AC152" s="11">
        <f t="shared" si="55"/>
        <v>0.50021190037307162</v>
      </c>
    </row>
    <row r="153" spans="4:29" x14ac:dyDescent="0.2">
      <c r="D153">
        <v>150</v>
      </c>
      <c r="E153" s="8">
        <f t="shared" si="39"/>
        <v>0</v>
      </c>
      <c r="F153" s="8">
        <f t="shared" si="40"/>
        <v>46519948.303629279</v>
      </c>
      <c r="G153" s="8">
        <f t="shared" si="41"/>
        <v>200000000</v>
      </c>
      <c r="H153" s="8">
        <f t="shared" si="42"/>
        <v>100000000</v>
      </c>
      <c r="I153" s="8">
        <f t="shared" si="38"/>
        <v>346519948.30362928</v>
      </c>
      <c r="J153" s="8">
        <f t="shared" si="43"/>
        <v>0</v>
      </c>
      <c r="K153" s="8">
        <f t="shared" si="44"/>
        <v>3021648.2192569971</v>
      </c>
      <c r="L153" s="8">
        <f t="shared" si="45"/>
        <v>0</v>
      </c>
      <c r="M153" s="8">
        <f t="shared" si="46"/>
        <v>0</v>
      </c>
      <c r="N153" s="8">
        <f t="shared" si="47"/>
        <v>3021648.2192569971</v>
      </c>
      <c r="O153" s="8">
        <f t="shared" si="48"/>
        <v>0</v>
      </c>
      <c r="P153" s="8">
        <f t="shared" si="49"/>
        <v>134175.15724948366</v>
      </c>
      <c r="Q153" s="8">
        <f t="shared" si="50"/>
        <v>541666.66666666663</v>
      </c>
      <c r="R153" s="8">
        <f t="shared" si="51"/>
        <v>270833.33333333331</v>
      </c>
      <c r="S153" s="8">
        <f t="shared" si="52"/>
        <v>946675.15724948375</v>
      </c>
      <c r="AA153" s="1">
        <f t="shared" si="53"/>
        <v>0.06</v>
      </c>
      <c r="AB153" s="10">
        <f t="shared" si="54"/>
        <v>5.1430128318229462E-3</v>
      </c>
      <c r="AC153" s="11">
        <f t="shared" si="55"/>
        <v>0.49763930415082236</v>
      </c>
    </row>
    <row r="154" spans="4:29" x14ac:dyDescent="0.2">
      <c r="D154">
        <v>151</v>
      </c>
      <c r="E154" s="8">
        <f t="shared" si="39"/>
        <v>0</v>
      </c>
      <c r="F154" s="8">
        <f t="shared" si="40"/>
        <v>43516837.437491119</v>
      </c>
      <c r="G154" s="8">
        <f t="shared" si="41"/>
        <v>200000000</v>
      </c>
      <c r="H154" s="8">
        <f t="shared" si="42"/>
        <v>100000000</v>
      </c>
      <c r="I154" s="8">
        <f t="shared" si="38"/>
        <v>343516837.43749112</v>
      </c>
      <c r="J154" s="8">
        <f t="shared" si="43"/>
        <v>0</v>
      </c>
      <c r="K154" s="8">
        <f t="shared" si="44"/>
        <v>3003110.8661381602</v>
      </c>
      <c r="L154" s="8">
        <f t="shared" si="45"/>
        <v>0</v>
      </c>
      <c r="M154" s="8">
        <f t="shared" si="46"/>
        <v>0</v>
      </c>
      <c r="N154" s="8">
        <f t="shared" si="47"/>
        <v>3003110.8661381602</v>
      </c>
      <c r="O154" s="8">
        <f t="shared" si="48"/>
        <v>0</v>
      </c>
      <c r="P154" s="8">
        <f t="shared" si="49"/>
        <v>125991.52665566263</v>
      </c>
      <c r="Q154" s="8">
        <f t="shared" si="50"/>
        <v>541666.66666666663</v>
      </c>
      <c r="R154" s="8">
        <f t="shared" si="51"/>
        <v>270833.33333333331</v>
      </c>
      <c r="S154" s="8">
        <f t="shared" si="52"/>
        <v>938491.52665566269</v>
      </c>
      <c r="AA154" s="1">
        <f t="shared" si="53"/>
        <v>0.06</v>
      </c>
      <c r="AB154" s="10">
        <f t="shared" si="54"/>
        <v>5.1430128318229462E-3</v>
      </c>
      <c r="AC154" s="11">
        <f t="shared" si="55"/>
        <v>0.49507993882395523</v>
      </c>
    </row>
    <row r="155" spans="4:29" x14ac:dyDescent="0.2">
      <c r="D155">
        <v>152</v>
      </c>
      <c r="E155" s="8">
        <f t="shared" si="39"/>
        <v>0</v>
      </c>
      <c r="F155" s="8">
        <f t="shared" si="40"/>
        <v>40532161.248202145</v>
      </c>
      <c r="G155" s="8">
        <f t="shared" si="41"/>
        <v>200000000</v>
      </c>
      <c r="H155" s="8">
        <f t="shared" si="42"/>
        <v>100000000</v>
      </c>
      <c r="I155" s="8">
        <f t="shared" si="38"/>
        <v>340532161.24820215</v>
      </c>
      <c r="J155" s="8">
        <f t="shared" si="43"/>
        <v>0</v>
      </c>
      <c r="K155" s="8">
        <f t="shared" si="44"/>
        <v>2984676.1892889738</v>
      </c>
      <c r="L155" s="8">
        <f t="shared" si="45"/>
        <v>0</v>
      </c>
      <c r="M155" s="8">
        <f t="shared" si="46"/>
        <v>0</v>
      </c>
      <c r="N155" s="8">
        <f t="shared" si="47"/>
        <v>2984676.1892889738</v>
      </c>
      <c r="O155" s="8">
        <f t="shared" si="48"/>
        <v>0</v>
      </c>
      <c r="P155" s="8">
        <f t="shared" si="49"/>
        <v>117858.10139320511</v>
      </c>
      <c r="Q155" s="8">
        <f t="shared" si="50"/>
        <v>541666.66666666663</v>
      </c>
      <c r="R155" s="8">
        <f t="shared" si="51"/>
        <v>270833.33333333331</v>
      </c>
      <c r="S155" s="8">
        <f t="shared" si="52"/>
        <v>930358.10139320511</v>
      </c>
      <c r="AA155" s="1">
        <f t="shared" si="53"/>
        <v>0.06</v>
      </c>
      <c r="AB155" s="10">
        <f t="shared" si="54"/>
        <v>5.1430128318229462E-3</v>
      </c>
      <c r="AC155" s="11">
        <f t="shared" si="55"/>
        <v>0.4925337363458055</v>
      </c>
    </row>
    <row r="156" spans="4:29" x14ac:dyDescent="0.2">
      <c r="D156">
        <v>153</v>
      </c>
      <c r="E156" s="8">
        <f t="shared" si="39"/>
        <v>0</v>
      </c>
      <c r="F156" s="8">
        <f t="shared" si="40"/>
        <v>37565817.605527103</v>
      </c>
      <c r="G156" s="8">
        <f t="shared" si="41"/>
        <v>200000000</v>
      </c>
      <c r="H156" s="8">
        <f t="shared" si="42"/>
        <v>100000000</v>
      </c>
      <c r="I156" s="8">
        <f t="shared" si="38"/>
        <v>337565817.6055271</v>
      </c>
      <c r="J156" s="8">
        <f t="shared" si="43"/>
        <v>0</v>
      </c>
      <c r="K156" s="8">
        <f t="shared" si="44"/>
        <v>2966343.6426750422</v>
      </c>
      <c r="L156" s="8">
        <f t="shared" si="45"/>
        <v>0</v>
      </c>
      <c r="M156" s="8">
        <f t="shared" si="46"/>
        <v>0</v>
      </c>
      <c r="N156" s="8">
        <f t="shared" si="47"/>
        <v>2966343.6426750422</v>
      </c>
      <c r="O156" s="8">
        <f t="shared" si="48"/>
        <v>0</v>
      </c>
      <c r="P156" s="8">
        <f t="shared" si="49"/>
        <v>109774.60338054749</v>
      </c>
      <c r="Q156" s="8">
        <f t="shared" si="50"/>
        <v>541666.66666666663</v>
      </c>
      <c r="R156" s="8">
        <f t="shared" si="51"/>
        <v>270833.33333333331</v>
      </c>
      <c r="S156" s="8">
        <f t="shared" si="52"/>
        <v>922274.60338054749</v>
      </c>
      <c r="AA156" s="1">
        <f t="shared" si="53"/>
        <v>0.06</v>
      </c>
      <c r="AB156" s="10">
        <f t="shared" si="54"/>
        <v>5.1430128318229462E-3</v>
      </c>
      <c r="AC156" s="11">
        <f t="shared" si="55"/>
        <v>0.49000062901967334</v>
      </c>
    </row>
    <row r="157" spans="4:29" x14ac:dyDescent="0.2">
      <c r="D157">
        <v>154</v>
      </c>
      <c r="E157" s="8">
        <f t="shared" si="39"/>
        <v>0</v>
      </c>
      <c r="F157" s="8">
        <f t="shared" si="40"/>
        <v>34617704.922412753</v>
      </c>
      <c r="G157" s="8">
        <f t="shared" si="41"/>
        <v>200000000</v>
      </c>
      <c r="H157" s="8">
        <f t="shared" si="42"/>
        <v>100000000</v>
      </c>
      <c r="I157" s="8">
        <f t="shared" si="38"/>
        <v>334617704.92241275</v>
      </c>
      <c r="J157" s="8">
        <f t="shared" si="43"/>
        <v>0</v>
      </c>
      <c r="K157" s="8">
        <f t="shared" si="44"/>
        <v>2948112.6831143498</v>
      </c>
      <c r="L157" s="8">
        <f t="shared" si="45"/>
        <v>0</v>
      </c>
      <c r="M157" s="8">
        <f t="shared" si="46"/>
        <v>0</v>
      </c>
      <c r="N157" s="8">
        <f t="shared" si="47"/>
        <v>2948112.6831143498</v>
      </c>
      <c r="O157" s="8">
        <f t="shared" si="48"/>
        <v>0</v>
      </c>
      <c r="P157" s="8">
        <f t="shared" si="49"/>
        <v>101740.75601496924</v>
      </c>
      <c r="Q157" s="8">
        <f t="shared" si="50"/>
        <v>541666.66666666663</v>
      </c>
      <c r="R157" s="8">
        <f t="shared" si="51"/>
        <v>270833.33333333331</v>
      </c>
      <c r="S157" s="8">
        <f t="shared" si="52"/>
        <v>914240.7560149692</v>
      </c>
      <c r="AA157" s="1">
        <f t="shared" si="53"/>
        <v>0.06</v>
      </c>
      <c r="AB157" s="10">
        <f t="shared" si="54"/>
        <v>5.1430128318229462E-3</v>
      </c>
      <c r="AC157" s="11">
        <f t="shared" si="55"/>
        <v>0.48748054949702385</v>
      </c>
    </row>
    <row r="158" spans="4:29" x14ac:dyDescent="0.2">
      <c r="D158">
        <v>155</v>
      </c>
      <c r="E158" s="8">
        <f t="shared" si="39"/>
        <v>0</v>
      </c>
      <c r="F158" s="8">
        <f t="shared" si="40"/>
        <v>31687722.152150154</v>
      </c>
      <c r="G158" s="8">
        <f t="shared" si="41"/>
        <v>200000000</v>
      </c>
      <c r="H158" s="8">
        <f t="shared" si="42"/>
        <v>100000000</v>
      </c>
      <c r="I158" s="8">
        <f t="shared" si="38"/>
        <v>331687722.15215015</v>
      </c>
      <c r="J158" s="8">
        <f t="shared" si="43"/>
        <v>0</v>
      </c>
      <c r="K158" s="8">
        <f t="shared" si="44"/>
        <v>2929982.770262599</v>
      </c>
      <c r="L158" s="8">
        <f t="shared" si="45"/>
        <v>0</v>
      </c>
      <c r="M158" s="8">
        <f t="shared" si="46"/>
        <v>0</v>
      </c>
      <c r="N158" s="8">
        <f t="shared" si="47"/>
        <v>2929982.770262599</v>
      </c>
      <c r="O158" s="8">
        <f t="shared" si="48"/>
        <v>0</v>
      </c>
      <c r="P158" s="8">
        <f t="shared" si="49"/>
        <v>93756.284164867873</v>
      </c>
      <c r="Q158" s="8">
        <f t="shared" si="50"/>
        <v>541666.66666666663</v>
      </c>
      <c r="R158" s="8">
        <f t="shared" si="51"/>
        <v>270833.33333333331</v>
      </c>
      <c r="S158" s="8">
        <f t="shared" si="52"/>
        <v>906256.28416486783</v>
      </c>
      <c r="AA158" s="1">
        <f t="shared" si="53"/>
        <v>0.06</v>
      </c>
      <c r="AB158" s="10">
        <f t="shared" si="54"/>
        <v>5.1430128318229462E-3</v>
      </c>
      <c r="AC158" s="11">
        <f t="shared" si="55"/>
        <v>0.48497343077569655</v>
      </c>
    </row>
    <row r="159" spans="4:29" x14ac:dyDescent="0.2">
      <c r="D159">
        <v>156</v>
      </c>
      <c r="E159" s="8">
        <f t="shared" si="39"/>
        <v>0</v>
      </c>
      <c r="F159" s="8">
        <f t="shared" si="40"/>
        <v>28775768.785552442</v>
      </c>
      <c r="G159" s="8">
        <f t="shared" si="41"/>
        <v>200000000</v>
      </c>
      <c r="H159" s="8">
        <f t="shared" si="42"/>
        <v>100000000</v>
      </c>
      <c r="I159" s="8">
        <f t="shared" si="38"/>
        <v>328775768.78555244</v>
      </c>
      <c r="J159" s="8">
        <f t="shared" si="43"/>
        <v>0</v>
      </c>
      <c r="K159" s="8">
        <f t="shared" si="44"/>
        <v>2911953.366597712</v>
      </c>
      <c r="L159" s="8">
        <f t="shared" si="45"/>
        <v>0</v>
      </c>
      <c r="M159" s="8">
        <f t="shared" si="46"/>
        <v>0</v>
      </c>
      <c r="N159" s="8">
        <f t="shared" si="47"/>
        <v>2911953.366597712</v>
      </c>
      <c r="O159" s="8">
        <f t="shared" si="48"/>
        <v>0</v>
      </c>
      <c r="P159" s="8">
        <f t="shared" si="49"/>
        <v>85820.914162073328</v>
      </c>
      <c r="Q159" s="8">
        <f t="shared" si="50"/>
        <v>541666.66666666663</v>
      </c>
      <c r="R159" s="8">
        <f t="shared" si="51"/>
        <v>270833.33333333331</v>
      </c>
      <c r="S159" s="8">
        <f t="shared" si="52"/>
        <v>898320.9141620734</v>
      </c>
      <c r="AA159" s="1">
        <f t="shared" si="53"/>
        <v>0.06</v>
      </c>
      <c r="AB159" s="10">
        <f t="shared" si="54"/>
        <v>5.1430128318229462E-3</v>
      </c>
      <c r="AC159" s="11">
        <f t="shared" si="55"/>
        <v>0.48247920619812396</v>
      </c>
    </row>
    <row r="160" spans="4:29" x14ac:dyDescent="0.2">
      <c r="D160">
        <v>157</v>
      </c>
      <c r="E160" s="8">
        <f t="shared" si="39"/>
        <v>0</v>
      </c>
      <c r="F160" s="8">
        <f t="shared" si="40"/>
        <v>25881744.848146319</v>
      </c>
      <c r="G160" s="8">
        <f t="shared" si="41"/>
        <v>200000000</v>
      </c>
      <c r="H160" s="8">
        <f t="shared" si="42"/>
        <v>100000000</v>
      </c>
      <c r="I160" s="8">
        <f t="shared" si="38"/>
        <v>325881744.84814632</v>
      </c>
      <c r="J160" s="8">
        <f t="shared" si="43"/>
        <v>0</v>
      </c>
      <c r="K160" s="8">
        <f t="shared" si="44"/>
        <v>2894023.9374061227</v>
      </c>
      <c r="L160" s="8">
        <f t="shared" si="45"/>
        <v>0</v>
      </c>
      <c r="M160" s="8">
        <f t="shared" si="46"/>
        <v>0</v>
      </c>
      <c r="N160" s="8">
        <f t="shared" si="47"/>
        <v>2894023.9374061227</v>
      </c>
      <c r="O160" s="8">
        <f t="shared" si="48"/>
        <v>0</v>
      </c>
      <c r="P160" s="8">
        <f t="shared" si="49"/>
        <v>77934.373794204541</v>
      </c>
      <c r="Q160" s="8">
        <f t="shared" si="50"/>
        <v>541666.66666666663</v>
      </c>
      <c r="R160" s="8">
        <f t="shared" si="51"/>
        <v>270833.33333333331</v>
      </c>
      <c r="S160" s="8">
        <f t="shared" si="52"/>
        <v>890434.37379420456</v>
      </c>
      <c r="AA160" s="1">
        <f t="shared" si="53"/>
        <v>0.06</v>
      </c>
      <c r="AB160" s="10">
        <f t="shared" si="54"/>
        <v>5.1430128318229462E-3</v>
      </c>
      <c r="AC160" s="11">
        <f t="shared" si="55"/>
        <v>0.47999780944955928</v>
      </c>
    </row>
    <row r="161" spans="4:29" x14ac:dyDescent="0.2">
      <c r="D161">
        <v>158</v>
      </c>
      <c r="E161" s="8">
        <f t="shared" si="39"/>
        <v>0</v>
      </c>
      <c r="F161" s="8">
        <f t="shared" si="40"/>
        <v>23005550.897378147</v>
      </c>
      <c r="G161" s="8">
        <f t="shared" si="41"/>
        <v>200000000</v>
      </c>
      <c r="H161" s="8">
        <f t="shared" si="42"/>
        <v>100000000</v>
      </c>
      <c r="I161" s="8">
        <f t="shared" si="38"/>
        <v>323005550.89737815</v>
      </c>
      <c r="J161" s="8">
        <f t="shared" si="43"/>
        <v>0</v>
      </c>
      <c r="K161" s="8">
        <f t="shared" si="44"/>
        <v>2876193.9507681727</v>
      </c>
      <c r="L161" s="8">
        <f t="shared" si="45"/>
        <v>0</v>
      </c>
      <c r="M161" s="8">
        <f t="shared" si="46"/>
        <v>0</v>
      </c>
      <c r="N161" s="8">
        <f t="shared" si="47"/>
        <v>2876193.9507681727</v>
      </c>
      <c r="O161" s="8">
        <f t="shared" si="48"/>
        <v>0</v>
      </c>
      <c r="P161" s="8">
        <f t="shared" si="49"/>
        <v>70096.39229706295</v>
      </c>
      <c r="Q161" s="8">
        <f t="shared" si="50"/>
        <v>541666.66666666663</v>
      </c>
      <c r="R161" s="8">
        <f t="shared" si="51"/>
        <v>270833.33333333331</v>
      </c>
      <c r="S161" s="8">
        <f t="shared" si="52"/>
        <v>882596.39229706302</v>
      </c>
      <c r="AA161" s="1">
        <f t="shared" si="53"/>
        <v>0.06</v>
      </c>
      <c r="AB161" s="10">
        <f t="shared" si="54"/>
        <v>5.1430128318229462E-3</v>
      </c>
      <c r="AC161" s="11">
        <f t="shared" si="55"/>
        <v>0.47752917455631327</v>
      </c>
    </row>
    <row r="162" spans="4:29" x14ac:dyDescent="0.2">
      <c r="D162">
        <v>159</v>
      </c>
      <c r="E162" s="8">
        <f t="shared" si="39"/>
        <v>0</v>
      </c>
      <c r="F162" s="8">
        <f t="shared" si="40"/>
        <v>20147088.019836068</v>
      </c>
      <c r="G162" s="8">
        <f t="shared" si="41"/>
        <v>200000000</v>
      </c>
      <c r="H162" s="8">
        <f t="shared" si="42"/>
        <v>100000000</v>
      </c>
      <c r="I162" s="8">
        <f t="shared" si="38"/>
        <v>320147088.01983607</v>
      </c>
      <c r="J162" s="8">
        <f t="shared" si="43"/>
        <v>0</v>
      </c>
      <c r="K162" s="8">
        <f t="shared" si="44"/>
        <v>2858462.8775420785</v>
      </c>
      <c r="L162" s="8">
        <f t="shared" si="45"/>
        <v>0</v>
      </c>
      <c r="M162" s="8">
        <f t="shared" si="46"/>
        <v>0</v>
      </c>
      <c r="N162" s="8">
        <f t="shared" si="47"/>
        <v>2858462.8775420785</v>
      </c>
      <c r="O162" s="8">
        <f t="shared" si="48"/>
        <v>0</v>
      </c>
      <c r="P162" s="8">
        <f t="shared" si="49"/>
        <v>62306.700347065816</v>
      </c>
      <c r="Q162" s="8">
        <f t="shared" si="50"/>
        <v>541666.66666666663</v>
      </c>
      <c r="R162" s="8">
        <f t="shared" si="51"/>
        <v>270833.33333333331</v>
      </c>
      <c r="S162" s="8">
        <f t="shared" si="52"/>
        <v>874806.70034706581</v>
      </c>
      <c r="AA162" s="1">
        <f t="shared" si="53"/>
        <v>0.06</v>
      </c>
      <c r="AB162" s="10">
        <f t="shared" si="54"/>
        <v>5.1430128318229462E-3</v>
      </c>
      <c r="AC162" s="11">
        <f t="shared" si="55"/>
        <v>0.47507323588400036</v>
      </c>
    </row>
    <row r="163" spans="4:29" x14ac:dyDescent="0.2">
      <c r="D163">
        <v>160</v>
      </c>
      <c r="E163" s="8">
        <f t="shared" si="39"/>
        <v>0</v>
      </c>
      <c r="F163" s="8">
        <f t="shared" si="40"/>
        <v>17306257.828483224</v>
      </c>
      <c r="G163" s="8">
        <f t="shared" si="41"/>
        <v>200000000</v>
      </c>
      <c r="H163" s="8">
        <f t="shared" si="42"/>
        <v>100000000</v>
      </c>
      <c r="I163" s="8">
        <f t="shared" si="38"/>
        <v>317306257.82848322</v>
      </c>
      <c r="J163" s="8">
        <f t="shared" si="43"/>
        <v>0</v>
      </c>
      <c r="K163" s="8">
        <f t="shared" si="44"/>
        <v>2840830.1913528442</v>
      </c>
      <c r="L163" s="8">
        <f t="shared" si="45"/>
        <v>0</v>
      </c>
      <c r="M163" s="8">
        <f t="shared" si="46"/>
        <v>0</v>
      </c>
      <c r="N163" s="8">
        <f t="shared" si="47"/>
        <v>2840830.1913528442</v>
      </c>
      <c r="O163" s="8">
        <f t="shared" si="48"/>
        <v>0</v>
      </c>
      <c r="P163" s="8">
        <f t="shared" si="49"/>
        <v>54565.030053722679</v>
      </c>
      <c r="Q163" s="8">
        <f t="shared" si="50"/>
        <v>541666.66666666663</v>
      </c>
      <c r="R163" s="8">
        <f t="shared" si="51"/>
        <v>270833.33333333331</v>
      </c>
      <c r="S163" s="8">
        <f t="shared" si="52"/>
        <v>867065.03005372267</v>
      </c>
      <c r="AA163" s="1">
        <f t="shared" si="53"/>
        <v>0.06</v>
      </c>
      <c r="AB163" s="10">
        <f t="shared" si="54"/>
        <v>5.1430128318229462E-3</v>
      </c>
      <c r="AC163" s="11">
        <f t="shared" si="55"/>
        <v>0.4726299281357933</v>
      </c>
    </row>
    <row r="164" spans="4:29" x14ac:dyDescent="0.2">
      <c r="D164">
        <v>161</v>
      </c>
      <c r="E164" s="8">
        <f t="shared" si="39"/>
        <v>0</v>
      </c>
      <c r="F164" s="8">
        <f t="shared" si="40"/>
        <v>14482962.459909141</v>
      </c>
      <c r="G164" s="8">
        <f t="shared" si="41"/>
        <v>200000000</v>
      </c>
      <c r="H164" s="8">
        <f t="shared" si="42"/>
        <v>100000000</v>
      </c>
      <c r="I164" s="8">
        <f t="shared" si="38"/>
        <v>314482962.45990914</v>
      </c>
      <c r="J164" s="8">
        <f t="shared" si="43"/>
        <v>0</v>
      </c>
      <c r="K164" s="8">
        <f t="shared" si="44"/>
        <v>2823295.3685740829</v>
      </c>
      <c r="L164" s="8">
        <f t="shared" si="45"/>
        <v>0</v>
      </c>
      <c r="M164" s="8">
        <f t="shared" si="46"/>
        <v>0</v>
      </c>
      <c r="N164" s="8">
        <f t="shared" si="47"/>
        <v>2823295.3685740829</v>
      </c>
      <c r="O164" s="8">
        <f t="shared" si="48"/>
        <v>0</v>
      </c>
      <c r="P164" s="8">
        <f t="shared" si="49"/>
        <v>46871.114952142067</v>
      </c>
      <c r="Q164" s="8">
        <f t="shared" si="50"/>
        <v>541666.66666666663</v>
      </c>
      <c r="R164" s="8">
        <f t="shared" si="51"/>
        <v>270833.33333333331</v>
      </c>
      <c r="S164" s="8">
        <f t="shared" si="52"/>
        <v>859371.114952142</v>
      </c>
      <c r="AA164" s="1">
        <f t="shared" si="53"/>
        <v>0.06</v>
      </c>
      <c r="AB164" s="10">
        <f t="shared" si="54"/>
        <v>5.1430128318229462E-3</v>
      </c>
      <c r="AC164" s="11">
        <f t="shared" si="55"/>
        <v>0.47019918635068736</v>
      </c>
    </row>
    <row r="165" spans="4:29" x14ac:dyDescent="0.2">
      <c r="D165">
        <v>162</v>
      </c>
      <c r="E165" s="8">
        <f t="shared" si="39"/>
        <v>0</v>
      </c>
      <c r="F165" s="8">
        <f t="shared" si="40"/>
        <v>11677104.571592808</v>
      </c>
      <c r="G165" s="8">
        <f t="shared" si="41"/>
        <v>200000000</v>
      </c>
      <c r="H165" s="8">
        <f t="shared" si="42"/>
        <v>100000000</v>
      </c>
      <c r="I165" s="8">
        <f t="shared" si="38"/>
        <v>311677104.57159281</v>
      </c>
      <c r="J165" s="8">
        <f t="shared" si="43"/>
        <v>0</v>
      </c>
      <c r="K165" s="8">
        <f t="shared" si="44"/>
        <v>2805857.8883163333</v>
      </c>
      <c r="L165" s="8">
        <f t="shared" si="45"/>
        <v>0</v>
      </c>
      <c r="M165" s="8">
        <f t="shared" si="46"/>
        <v>0</v>
      </c>
      <c r="N165" s="8">
        <f t="shared" si="47"/>
        <v>2805857.8883163333</v>
      </c>
      <c r="O165" s="8">
        <f t="shared" si="48"/>
        <v>0</v>
      </c>
      <c r="P165" s="8">
        <f t="shared" si="49"/>
        <v>39224.689995587258</v>
      </c>
      <c r="Q165" s="8">
        <f t="shared" si="50"/>
        <v>541666.66666666663</v>
      </c>
      <c r="R165" s="8">
        <f t="shared" si="51"/>
        <v>270833.33333333331</v>
      </c>
      <c r="S165" s="8">
        <f t="shared" si="52"/>
        <v>851724.68999558734</v>
      </c>
      <c r="AA165" s="1">
        <f t="shared" si="53"/>
        <v>0.06</v>
      </c>
      <c r="AB165" s="10">
        <f t="shared" si="54"/>
        <v>5.1430128318229462E-3</v>
      </c>
      <c r="AC165" s="11">
        <f t="shared" si="55"/>
        <v>0.46778094590177305</v>
      </c>
    </row>
    <row r="166" spans="4:29" x14ac:dyDescent="0.2">
      <c r="D166">
        <v>163</v>
      </c>
      <c r="E166" s="8">
        <f t="shared" si="39"/>
        <v>0</v>
      </c>
      <c r="F166" s="8">
        <f t="shared" si="40"/>
        <v>8888587.3391808271</v>
      </c>
      <c r="G166" s="8">
        <f t="shared" si="41"/>
        <v>200000000</v>
      </c>
      <c r="H166" s="8">
        <f t="shared" si="42"/>
        <v>100000000</v>
      </c>
      <c r="I166" s="8">
        <f t="shared" si="38"/>
        <v>308888587.33918083</v>
      </c>
      <c r="J166" s="8">
        <f t="shared" si="43"/>
        <v>0</v>
      </c>
      <c r="K166" s="8">
        <f t="shared" si="44"/>
        <v>2788517.2324119806</v>
      </c>
      <c r="L166" s="8">
        <f t="shared" si="45"/>
        <v>0</v>
      </c>
      <c r="M166" s="8">
        <f t="shared" si="46"/>
        <v>0</v>
      </c>
      <c r="N166" s="8">
        <f t="shared" si="47"/>
        <v>2788517.2324119806</v>
      </c>
      <c r="O166" s="8">
        <f t="shared" si="48"/>
        <v>0</v>
      </c>
      <c r="P166" s="8">
        <f t="shared" si="49"/>
        <v>31625.491548063856</v>
      </c>
      <c r="Q166" s="8">
        <f t="shared" si="50"/>
        <v>541666.66666666663</v>
      </c>
      <c r="R166" s="8">
        <f t="shared" si="51"/>
        <v>270833.33333333331</v>
      </c>
      <c r="S166" s="8">
        <f t="shared" si="52"/>
        <v>844125.49154806382</v>
      </c>
      <c r="AA166" s="1">
        <f t="shared" si="53"/>
        <v>0.06</v>
      </c>
      <c r="AB166" s="10">
        <f t="shared" si="54"/>
        <v>5.1430128318229462E-3</v>
      </c>
      <c r="AC166" s="11">
        <f t="shared" si="55"/>
        <v>0.46537514249451795</v>
      </c>
    </row>
    <row r="167" spans="4:29" x14ac:dyDescent="0.2">
      <c r="D167">
        <v>164</v>
      </c>
      <c r="E167" s="8">
        <f t="shared" si="39"/>
        <v>0</v>
      </c>
      <c r="F167" s="8">
        <f t="shared" si="40"/>
        <v>6117314.4537793398</v>
      </c>
      <c r="G167" s="8">
        <f t="shared" si="41"/>
        <v>200000000</v>
      </c>
      <c r="H167" s="8">
        <f t="shared" si="42"/>
        <v>100000000</v>
      </c>
      <c r="I167" s="8">
        <f t="shared" si="38"/>
        <v>306117314.45377934</v>
      </c>
      <c r="J167" s="8">
        <f t="shared" si="43"/>
        <v>0</v>
      </c>
      <c r="K167" s="8">
        <f t="shared" si="44"/>
        <v>2771272.8854014874</v>
      </c>
      <c r="L167" s="8">
        <f t="shared" si="45"/>
        <v>0</v>
      </c>
      <c r="M167" s="8">
        <f t="shared" si="46"/>
        <v>0</v>
      </c>
      <c r="N167" s="8">
        <f t="shared" si="47"/>
        <v>2771272.8854014874</v>
      </c>
      <c r="O167" s="8">
        <f t="shared" si="48"/>
        <v>0</v>
      </c>
      <c r="P167" s="8">
        <f t="shared" si="49"/>
        <v>24073.257376948077</v>
      </c>
      <c r="Q167" s="8">
        <f t="shared" si="50"/>
        <v>541666.66666666663</v>
      </c>
      <c r="R167" s="8">
        <f t="shared" si="51"/>
        <v>270833.33333333331</v>
      </c>
      <c r="S167" s="8">
        <f t="shared" si="52"/>
        <v>836573.25737694802</v>
      </c>
      <c r="AA167" s="1">
        <f t="shared" si="53"/>
        <v>0.06</v>
      </c>
      <c r="AB167" s="10">
        <f t="shared" si="54"/>
        <v>5.1430128318229462E-3</v>
      </c>
      <c r="AC167" s="11">
        <f t="shared" si="55"/>
        <v>0.46298171216505724</v>
      </c>
    </row>
    <row r="168" spans="4:29" x14ac:dyDescent="0.2">
      <c r="D168">
        <v>165</v>
      </c>
      <c r="E168" s="8">
        <f t="shared" si="39"/>
        <v>0</v>
      </c>
      <c r="F168" s="8">
        <f t="shared" si="40"/>
        <v>3363190.119260788</v>
      </c>
      <c r="G168" s="8">
        <f t="shared" si="41"/>
        <v>200000000</v>
      </c>
      <c r="H168" s="8">
        <f t="shared" si="42"/>
        <v>100000000</v>
      </c>
      <c r="I168" s="8">
        <f t="shared" si="38"/>
        <v>303363190.11926079</v>
      </c>
      <c r="J168" s="8">
        <f t="shared" si="43"/>
        <v>0</v>
      </c>
      <c r="K168" s="8">
        <f t="shared" si="44"/>
        <v>2754124.3345185518</v>
      </c>
      <c r="L168" s="8">
        <f t="shared" si="45"/>
        <v>0</v>
      </c>
      <c r="M168" s="8">
        <f t="shared" si="46"/>
        <v>0</v>
      </c>
      <c r="N168" s="8">
        <f t="shared" si="47"/>
        <v>2754124.3345185518</v>
      </c>
      <c r="O168" s="8">
        <f t="shared" si="48"/>
        <v>0</v>
      </c>
      <c r="P168" s="8">
        <f t="shared" si="49"/>
        <v>16567.726645652379</v>
      </c>
      <c r="Q168" s="8">
        <f t="shared" si="50"/>
        <v>541666.66666666663</v>
      </c>
      <c r="R168" s="8">
        <f t="shared" si="51"/>
        <v>270833.33333333331</v>
      </c>
      <c r="S168" s="8">
        <f t="shared" si="52"/>
        <v>829067.72664565232</v>
      </c>
      <c r="AA168" s="1">
        <f t="shared" si="53"/>
        <v>0.06</v>
      </c>
      <c r="AB168" s="10">
        <f t="shared" si="54"/>
        <v>5.1430128318229462E-3</v>
      </c>
      <c r="AC168" s="11">
        <f t="shared" si="55"/>
        <v>0.46060059127849301</v>
      </c>
    </row>
    <row r="169" spans="4:29" x14ac:dyDescent="0.2">
      <c r="D169">
        <v>166</v>
      </c>
      <c r="E169" s="8">
        <f t="shared" si="39"/>
        <v>0</v>
      </c>
      <c r="F169" s="8">
        <f t="shared" si="40"/>
        <v>626119.04958307743</v>
      </c>
      <c r="G169" s="8">
        <f t="shared" si="41"/>
        <v>200000000</v>
      </c>
      <c r="H169" s="8">
        <f t="shared" si="42"/>
        <v>100000000</v>
      </c>
      <c r="I169" s="8">
        <f t="shared" si="38"/>
        <v>300626119.04958308</v>
      </c>
      <c r="J169" s="8">
        <f t="shared" si="43"/>
        <v>0</v>
      </c>
      <c r="K169" s="8">
        <f t="shared" si="44"/>
        <v>2737071.0696777105</v>
      </c>
      <c r="L169" s="8">
        <f t="shared" si="45"/>
        <v>0</v>
      </c>
      <c r="M169" s="8">
        <f t="shared" si="46"/>
        <v>0</v>
      </c>
      <c r="N169" s="8">
        <f t="shared" si="47"/>
        <v>2737071.0696777105</v>
      </c>
      <c r="O169" s="8">
        <f t="shared" si="48"/>
        <v>0</v>
      </c>
      <c r="P169" s="8">
        <f t="shared" si="49"/>
        <v>9108.639906331302</v>
      </c>
      <c r="Q169" s="8">
        <f t="shared" si="50"/>
        <v>541666.66666666663</v>
      </c>
      <c r="R169" s="8">
        <f t="shared" si="51"/>
        <v>270833.33333333331</v>
      </c>
      <c r="S169" s="8">
        <f t="shared" si="52"/>
        <v>821608.63990633131</v>
      </c>
      <c r="AA169" s="1">
        <f t="shared" si="53"/>
        <v>0.06</v>
      </c>
      <c r="AB169" s="10">
        <f t="shared" si="54"/>
        <v>5.1430128318229462E-3</v>
      </c>
      <c r="AC169" s="11">
        <f t="shared" si="55"/>
        <v>0.45823171652720246</v>
      </c>
    </row>
    <row r="170" spans="4:29" x14ac:dyDescent="0.2">
      <c r="D170">
        <v>167</v>
      </c>
      <c r="E170" s="8">
        <f t="shared" si="39"/>
        <v>0</v>
      </c>
      <c r="F170" s="8">
        <f t="shared" si="40"/>
        <v>0</v>
      </c>
      <c r="G170" s="8">
        <f t="shared" si="41"/>
        <v>197906006.46612424</v>
      </c>
      <c r="H170" s="8">
        <f t="shared" si="42"/>
        <v>100000000</v>
      </c>
      <c r="I170" s="8">
        <f t="shared" si="38"/>
        <v>297906006.46612424</v>
      </c>
      <c r="J170" s="8">
        <f t="shared" si="43"/>
        <v>0</v>
      </c>
      <c r="K170" s="8">
        <f t="shared" si="44"/>
        <v>626119.04958307743</v>
      </c>
      <c r="L170" s="8">
        <f t="shared" si="45"/>
        <v>2093993.5338757634</v>
      </c>
      <c r="M170" s="8">
        <f t="shared" si="46"/>
        <v>0</v>
      </c>
      <c r="N170" s="8">
        <f t="shared" si="47"/>
        <v>2720112.5834588408</v>
      </c>
      <c r="O170" s="8">
        <f t="shared" si="48"/>
        <v>0</v>
      </c>
      <c r="P170" s="8">
        <f t="shared" si="49"/>
        <v>1695.7390926208348</v>
      </c>
      <c r="Q170" s="8">
        <f t="shared" si="50"/>
        <v>541666.66666666663</v>
      </c>
      <c r="R170" s="8">
        <f t="shared" si="51"/>
        <v>270833.33333333331</v>
      </c>
      <c r="S170" s="8">
        <f t="shared" si="52"/>
        <v>814195.7390926209</v>
      </c>
      <c r="AA170" s="1">
        <f t="shared" si="53"/>
        <v>0.06</v>
      </c>
      <c r="AB170" s="10">
        <f t="shared" si="54"/>
        <v>5.1430128318229462E-3</v>
      </c>
      <c r="AC170" s="11">
        <f t="shared" si="55"/>
        <v>0.45587502492915483</v>
      </c>
    </row>
    <row r="171" spans="4:29" x14ac:dyDescent="0.2">
      <c r="D171">
        <v>168</v>
      </c>
      <c r="E171" s="8">
        <f t="shared" si="39"/>
        <v>0</v>
      </c>
      <c r="F171" s="8">
        <f t="shared" si="40"/>
        <v>0</v>
      </c>
      <c r="G171" s="8">
        <f t="shared" si="41"/>
        <v>195202758.09503043</v>
      </c>
      <c r="H171" s="8">
        <f t="shared" si="42"/>
        <v>100000000</v>
      </c>
      <c r="I171" s="8">
        <f t="shared" si="38"/>
        <v>295202758.09503043</v>
      </c>
      <c r="J171" s="8">
        <f t="shared" si="43"/>
        <v>0</v>
      </c>
      <c r="K171" s="8">
        <f t="shared" si="44"/>
        <v>0</v>
      </c>
      <c r="L171" s="8">
        <f t="shared" si="45"/>
        <v>2703248.3710938096</v>
      </c>
      <c r="M171" s="8">
        <f t="shared" si="46"/>
        <v>0</v>
      </c>
      <c r="N171" s="8">
        <f t="shared" si="47"/>
        <v>2703248.3710938096</v>
      </c>
      <c r="O171" s="8">
        <f t="shared" si="48"/>
        <v>0</v>
      </c>
      <c r="P171" s="8">
        <f t="shared" si="49"/>
        <v>0</v>
      </c>
      <c r="Q171" s="8">
        <f t="shared" si="50"/>
        <v>535995.43417908647</v>
      </c>
      <c r="R171" s="8">
        <f t="shared" si="51"/>
        <v>270833.33333333331</v>
      </c>
      <c r="S171" s="8">
        <f t="shared" si="52"/>
        <v>806828.76751241984</v>
      </c>
      <c r="AA171" s="1">
        <f t="shared" si="53"/>
        <v>0.06</v>
      </c>
      <c r="AB171" s="10">
        <f t="shared" si="54"/>
        <v>5.1430128318229462E-3</v>
      </c>
      <c r="AC171" s="11">
        <f t="shared" si="55"/>
        <v>0.45353045382623658</v>
      </c>
    </row>
    <row r="172" spans="4:29" x14ac:dyDescent="0.2">
      <c r="D172">
        <v>169</v>
      </c>
      <c r="E172" s="8">
        <f t="shared" si="39"/>
        <v>0</v>
      </c>
      <c r="F172" s="8">
        <f t="shared" si="40"/>
        <v>0</v>
      </c>
      <c r="G172" s="8">
        <f t="shared" si="41"/>
        <v>192516280.16457689</v>
      </c>
      <c r="H172" s="8">
        <f t="shared" si="42"/>
        <v>100000000</v>
      </c>
      <c r="I172" s="8">
        <f t="shared" si="38"/>
        <v>292516280.16457689</v>
      </c>
      <c r="J172" s="8">
        <f t="shared" si="43"/>
        <v>0</v>
      </c>
      <c r="K172" s="8">
        <f t="shared" si="44"/>
        <v>0</v>
      </c>
      <c r="L172" s="8">
        <f t="shared" si="45"/>
        <v>2686477.9304535389</v>
      </c>
      <c r="M172" s="8">
        <f t="shared" si="46"/>
        <v>0</v>
      </c>
      <c r="N172" s="8">
        <f t="shared" si="47"/>
        <v>2686477.9304535389</v>
      </c>
      <c r="O172" s="8">
        <f t="shared" si="48"/>
        <v>0</v>
      </c>
      <c r="P172" s="8">
        <f t="shared" si="49"/>
        <v>0</v>
      </c>
      <c r="Q172" s="8">
        <f t="shared" si="50"/>
        <v>528674.13650737412</v>
      </c>
      <c r="R172" s="8">
        <f t="shared" si="51"/>
        <v>270833.33333333331</v>
      </c>
      <c r="S172" s="8">
        <f t="shared" si="52"/>
        <v>799507.46984070737</v>
      </c>
      <c r="AA172" s="1">
        <f t="shared" si="53"/>
        <v>0.06</v>
      </c>
      <c r="AB172" s="10">
        <f t="shared" si="54"/>
        <v>5.1430128318229462E-3</v>
      </c>
      <c r="AC172" s="11">
        <f t="shared" si="55"/>
        <v>0.45119794088258575</v>
      </c>
    </row>
    <row r="173" spans="4:29" x14ac:dyDescent="0.2">
      <c r="D173">
        <v>170</v>
      </c>
      <c r="E173" s="8">
        <f t="shared" si="39"/>
        <v>0</v>
      </c>
      <c r="F173" s="8">
        <f t="shared" si="40"/>
        <v>0</v>
      </c>
      <c r="G173" s="8">
        <f t="shared" si="41"/>
        <v>189846479.40254349</v>
      </c>
      <c r="H173" s="8">
        <f t="shared" si="42"/>
        <v>100000000</v>
      </c>
      <c r="I173" s="8">
        <f t="shared" si="38"/>
        <v>289846479.40254349</v>
      </c>
      <c r="J173" s="8">
        <f t="shared" si="43"/>
        <v>0</v>
      </c>
      <c r="K173" s="8">
        <f t="shared" si="44"/>
        <v>0</v>
      </c>
      <c r="L173" s="8">
        <f t="shared" si="45"/>
        <v>2669800.7620334029</v>
      </c>
      <c r="M173" s="8">
        <f t="shared" si="46"/>
        <v>0</v>
      </c>
      <c r="N173" s="8">
        <f t="shared" si="47"/>
        <v>2669800.7620334029</v>
      </c>
      <c r="O173" s="8">
        <f t="shared" si="48"/>
        <v>0</v>
      </c>
      <c r="P173" s="8">
        <f t="shared" si="49"/>
        <v>0</v>
      </c>
      <c r="Q173" s="8">
        <f t="shared" si="50"/>
        <v>521398.25877906242</v>
      </c>
      <c r="R173" s="8">
        <f t="shared" si="51"/>
        <v>270833.33333333331</v>
      </c>
      <c r="S173" s="8">
        <f t="shared" si="52"/>
        <v>792231.5921123958</v>
      </c>
      <c r="AA173" s="1">
        <f t="shared" si="53"/>
        <v>0.06</v>
      </c>
      <c r="AB173" s="10">
        <f t="shared" si="54"/>
        <v>5.1430128318229462E-3</v>
      </c>
      <c r="AC173" s="11">
        <f t="shared" si="55"/>
        <v>0.44887742408293452</v>
      </c>
    </row>
    <row r="174" spans="4:29" x14ac:dyDescent="0.2">
      <c r="D174">
        <v>171</v>
      </c>
      <c r="E174" s="8">
        <f t="shared" si="39"/>
        <v>0</v>
      </c>
      <c r="F174" s="8">
        <f t="shared" si="40"/>
        <v>0</v>
      </c>
      <c r="G174" s="8">
        <f t="shared" si="41"/>
        <v>187193263.03360361</v>
      </c>
      <c r="H174" s="8">
        <f t="shared" si="42"/>
        <v>100000000</v>
      </c>
      <c r="I174" s="8">
        <f t="shared" si="38"/>
        <v>287193263.03360361</v>
      </c>
      <c r="J174" s="8">
        <f t="shared" si="43"/>
        <v>0</v>
      </c>
      <c r="K174" s="8">
        <f t="shared" si="44"/>
        <v>0</v>
      </c>
      <c r="L174" s="8">
        <f t="shared" si="45"/>
        <v>2653216.3689398766</v>
      </c>
      <c r="M174" s="8">
        <f t="shared" si="46"/>
        <v>0</v>
      </c>
      <c r="N174" s="8">
        <f t="shared" si="47"/>
        <v>2653216.3689398766</v>
      </c>
      <c r="O174" s="8">
        <f t="shared" si="48"/>
        <v>0</v>
      </c>
      <c r="P174" s="8">
        <f t="shared" si="49"/>
        <v>0</v>
      </c>
      <c r="Q174" s="8">
        <f t="shared" si="50"/>
        <v>514167.5483818886</v>
      </c>
      <c r="R174" s="8">
        <f t="shared" si="51"/>
        <v>270833.33333333331</v>
      </c>
      <c r="S174" s="8">
        <f t="shared" si="52"/>
        <v>785000.88171522191</v>
      </c>
      <c r="AA174" s="1">
        <f t="shared" si="53"/>
        <v>0.06</v>
      </c>
      <c r="AB174" s="10">
        <f t="shared" si="54"/>
        <v>5.1430128318229462E-3</v>
      </c>
      <c r="AC174" s="11">
        <f t="shared" si="55"/>
        <v>0.44656884173096034</v>
      </c>
    </row>
    <row r="175" spans="4:29" x14ac:dyDescent="0.2">
      <c r="D175">
        <v>172</v>
      </c>
      <c r="E175" s="8">
        <f t="shared" si="39"/>
        <v>0</v>
      </c>
      <c r="F175" s="8">
        <f t="shared" si="40"/>
        <v>0</v>
      </c>
      <c r="G175" s="8">
        <f t="shared" si="41"/>
        <v>184556538.77672631</v>
      </c>
      <c r="H175" s="8">
        <f t="shared" si="42"/>
        <v>100000000</v>
      </c>
      <c r="I175" s="8">
        <f t="shared" si="38"/>
        <v>284556538.77672631</v>
      </c>
      <c r="J175" s="8">
        <f t="shared" si="43"/>
        <v>0</v>
      </c>
      <c r="K175" s="8">
        <f t="shared" si="44"/>
        <v>0</v>
      </c>
      <c r="L175" s="8">
        <f t="shared" si="45"/>
        <v>2636724.2568773031</v>
      </c>
      <c r="M175" s="8">
        <f t="shared" si="46"/>
        <v>0</v>
      </c>
      <c r="N175" s="8">
        <f t="shared" si="47"/>
        <v>2636724.2568773031</v>
      </c>
      <c r="O175" s="8">
        <f t="shared" si="48"/>
        <v>0</v>
      </c>
      <c r="P175" s="8">
        <f t="shared" si="49"/>
        <v>0</v>
      </c>
      <c r="Q175" s="8">
        <f t="shared" si="50"/>
        <v>506981.75404934312</v>
      </c>
      <c r="R175" s="8">
        <f t="shared" si="51"/>
        <v>270833.33333333331</v>
      </c>
      <c r="S175" s="8">
        <f t="shared" si="52"/>
        <v>777815.08738267643</v>
      </c>
      <c r="AA175" s="1">
        <f t="shared" si="53"/>
        <v>0.06</v>
      </c>
      <c r="AB175" s="10">
        <f t="shared" si="54"/>
        <v>5.1430128318229462E-3</v>
      </c>
      <c r="AC175" s="11">
        <f t="shared" si="55"/>
        <v>0.44427213244764568</v>
      </c>
    </row>
    <row r="176" spans="4:29" x14ac:dyDescent="0.2">
      <c r="D176">
        <v>173</v>
      </c>
      <c r="E176" s="8">
        <f t="shared" si="39"/>
        <v>0</v>
      </c>
      <c r="F176" s="8">
        <f t="shared" si="40"/>
        <v>0</v>
      </c>
      <c r="G176" s="8">
        <f t="shared" si="41"/>
        <v>181936214.84259254</v>
      </c>
      <c r="H176" s="8">
        <f t="shared" si="42"/>
        <v>100000000</v>
      </c>
      <c r="I176" s="8">
        <f t="shared" si="38"/>
        <v>281936214.84259254</v>
      </c>
      <c r="J176" s="8">
        <f t="shared" si="43"/>
        <v>0</v>
      </c>
      <c r="K176" s="8">
        <f t="shared" si="44"/>
        <v>0</v>
      </c>
      <c r="L176" s="8">
        <f t="shared" si="45"/>
        <v>2620323.9341337681</v>
      </c>
      <c r="M176" s="8">
        <f t="shared" si="46"/>
        <v>0</v>
      </c>
      <c r="N176" s="8">
        <f t="shared" si="47"/>
        <v>2620323.9341337681</v>
      </c>
      <c r="O176" s="8">
        <f t="shared" si="48"/>
        <v>0</v>
      </c>
      <c r="P176" s="8">
        <f t="shared" si="49"/>
        <v>0</v>
      </c>
      <c r="Q176" s="8">
        <f t="shared" si="50"/>
        <v>499840.62585363374</v>
      </c>
      <c r="R176" s="8">
        <f t="shared" si="51"/>
        <v>270833.33333333331</v>
      </c>
      <c r="S176" s="8">
        <f t="shared" si="52"/>
        <v>770673.95918696711</v>
      </c>
      <c r="AA176" s="1">
        <f t="shared" si="53"/>
        <v>0.06</v>
      </c>
      <c r="AB176" s="10">
        <f t="shared" si="54"/>
        <v>5.1430128318229462E-3</v>
      </c>
      <c r="AC176" s="11">
        <f t="shared" si="55"/>
        <v>0.44198723516964611</v>
      </c>
    </row>
    <row r="177" spans="4:29" x14ac:dyDescent="0.2">
      <c r="D177">
        <v>174</v>
      </c>
      <c r="E177" s="8">
        <f t="shared" si="39"/>
        <v>0</v>
      </c>
      <c r="F177" s="8">
        <f t="shared" si="40"/>
        <v>0</v>
      </c>
      <c r="G177" s="8">
        <f t="shared" si="41"/>
        <v>179332199.93102401</v>
      </c>
      <c r="H177" s="8">
        <f t="shared" si="42"/>
        <v>100000000</v>
      </c>
      <c r="I177" s="8">
        <f t="shared" si="38"/>
        <v>279332199.93102401</v>
      </c>
      <c r="J177" s="8">
        <f t="shared" si="43"/>
        <v>0</v>
      </c>
      <c r="K177" s="8">
        <f t="shared" si="44"/>
        <v>0</v>
      </c>
      <c r="L177" s="8">
        <f t="shared" si="45"/>
        <v>2604014.9115685225</v>
      </c>
      <c r="M177" s="8">
        <f t="shared" si="46"/>
        <v>0</v>
      </c>
      <c r="N177" s="8">
        <f t="shared" si="47"/>
        <v>2604014.9115685225</v>
      </c>
      <c r="O177" s="8">
        <f t="shared" si="48"/>
        <v>0</v>
      </c>
      <c r="P177" s="8">
        <f t="shared" si="49"/>
        <v>0</v>
      </c>
      <c r="Q177" s="8">
        <f t="shared" si="50"/>
        <v>492743.91519868816</v>
      </c>
      <c r="R177" s="8">
        <f t="shared" si="51"/>
        <v>270833.33333333331</v>
      </c>
      <c r="S177" s="8">
        <f t="shared" si="52"/>
        <v>763577.24853202142</v>
      </c>
      <c r="AA177" s="1">
        <f t="shared" si="53"/>
        <v>0.06</v>
      </c>
      <c r="AB177" s="10">
        <f t="shared" si="54"/>
        <v>5.1430128318229462E-3</v>
      </c>
      <c r="AC177" s="11">
        <f t="shared" si="55"/>
        <v>0.43971408914766669</v>
      </c>
    </row>
    <row r="178" spans="4:29" x14ac:dyDescent="0.2">
      <c r="D178">
        <v>175</v>
      </c>
      <c r="E178" s="8">
        <f t="shared" si="39"/>
        <v>0</v>
      </c>
      <c r="F178" s="8">
        <f t="shared" si="40"/>
        <v>0</v>
      </c>
      <c r="G178" s="8">
        <f t="shared" si="41"/>
        <v>176744403.22842592</v>
      </c>
      <c r="H178" s="8">
        <f t="shared" si="42"/>
        <v>100000000</v>
      </c>
      <c r="I178" s="8">
        <f t="shared" si="38"/>
        <v>276744403.22842592</v>
      </c>
      <c r="J178" s="8">
        <f t="shared" si="43"/>
        <v>0</v>
      </c>
      <c r="K178" s="8">
        <f t="shared" si="44"/>
        <v>0</v>
      </c>
      <c r="L178" s="8">
        <f t="shared" si="45"/>
        <v>2587796.7025980949</v>
      </c>
      <c r="M178" s="8">
        <f t="shared" si="46"/>
        <v>0</v>
      </c>
      <c r="N178" s="8">
        <f t="shared" si="47"/>
        <v>2587796.7025980949</v>
      </c>
      <c r="O178" s="8">
        <f t="shared" si="48"/>
        <v>0</v>
      </c>
      <c r="P178" s="8">
        <f t="shared" si="49"/>
        <v>0</v>
      </c>
      <c r="Q178" s="8">
        <f t="shared" si="50"/>
        <v>485691.37481319002</v>
      </c>
      <c r="R178" s="8">
        <f t="shared" si="51"/>
        <v>270833.33333333331</v>
      </c>
      <c r="S178" s="8">
        <f t="shared" si="52"/>
        <v>756524.70814652334</v>
      </c>
      <c r="AA178" s="1">
        <f t="shared" si="53"/>
        <v>0.06</v>
      </c>
      <c r="AB178" s="10">
        <f t="shared" si="54"/>
        <v>5.1430128318229462E-3</v>
      </c>
      <c r="AC178" s="11">
        <f t="shared" si="55"/>
        <v>0.4374526339448469</v>
      </c>
    </row>
    <row r="179" spans="4:29" x14ac:dyDescent="0.2">
      <c r="D179">
        <v>176</v>
      </c>
      <c r="E179" s="8">
        <f t="shared" si="39"/>
        <v>0</v>
      </c>
      <c r="F179" s="8">
        <f t="shared" si="40"/>
        <v>0</v>
      </c>
      <c r="G179" s="8">
        <f t="shared" si="41"/>
        <v>174172734.40524232</v>
      </c>
      <c r="H179" s="8">
        <f t="shared" si="42"/>
        <v>100000000</v>
      </c>
      <c r="I179" s="8">
        <f t="shared" si="38"/>
        <v>274172734.40524232</v>
      </c>
      <c r="J179" s="8">
        <f t="shared" si="43"/>
        <v>0</v>
      </c>
      <c r="K179" s="8">
        <f t="shared" si="44"/>
        <v>0</v>
      </c>
      <c r="L179" s="8">
        <f t="shared" si="45"/>
        <v>2571668.8231835961</v>
      </c>
      <c r="M179" s="8">
        <f t="shared" si="46"/>
        <v>0</v>
      </c>
      <c r="N179" s="8">
        <f t="shared" si="47"/>
        <v>2571668.8231835961</v>
      </c>
      <c r="O179" s="8">
        <f t="shared" si="48"/>
        <v>0</v>
      </c>
      <c r="P179" s="8">
        <f t="shared" si="49"/>
        <v>0</v>
      </c>
      <c r="Q179" s="8">
        <f t="shared" si="50"/>
        <v>478682.75874365354</v>
      </c>
      <c r="R179" s="8">
        <f t="shared" si="51"/>
        <v>270833.33333333331</v>
      </c>
      <c r="S179" s="8">
        <f t="shared" si="52"/>
        <v>749516.09207698691</v>
      </c>
      <c r="AA179" s="1">
        <f t="shared" si="53"/>
        <v>0.06</v>
      </c>
      <c r="AB179" s="10">
        <f t="shared" si="54"/>
        <v>5.1430128318229462E-3</v>
      </c>
      <c r="AC179" s="11">
        <f t="shared" si="55"/>
        <v>0.43520280943515383</v>
      </c>
    </row>
    <row r="180" spans="4:29" x14ac:dyDescent="0.2">
      <c r="D180">
        <v>177</v>
      </c>
      <c r="E180" s="8">
        <f t="shared" si="39"/>
        <v>0</v>
      </c>
      <c r="F180" s="8">
        <f t="shared" si="40"/>
        <v>0</v>
      </c>
      <c r="G180" s="8">
        <f t="shared" si="41"/>
        <v>171617103.61342609</v>
      </c>
      <c r="H180" s="8">
        <f t="shared" si="42"/>
        <v>100000000</v>
      </c>
      <c r="I180" s="8">
        <f t="shared" si="38"/>
        <v>271617103.61342609</v>
      </c>
      <c r="J180" s="8">
        <f t="shared" si="43"/>
        <v>0</v>
      </c>
      <c r="K180" s="8">
        <f t="shared" si="44"/>
        <v>0</v>
      </c>
      <c r="L180" s="8">
        <f t="shared" si="45"/>
        <v>2555630.7918162346</v>
      </c>
      <c r="M180" s="8">
        <f t="shared" si="46"/>
        <v>0</v>
      </c>
      <c r="N180" s="8">
        <f t="shared" si="47"/>
        <v>2555630.7918162346</v>
      </c>
      <c r="O180" s="8">
        <f t="shared" si="48"/>
        <v>0</v>
      </c>
      <c r="P180" s="8">
        <f t="shared" si="49"/>
        <v>0</v>
      </c>
      <c r="Q180" s="8">
        <f t="shared" si="50"/>
        <v>471717.82234753133</v>
      </c>
      <c r="R180" s="8">
        <f t="shared" si="51"/>
        <v>270833.33333333331</v>
      </c>
      <c r="S180" s="8">
        <f t="shared" si="52"/>
        <v>742551.15568086458</v>
      </c>
      <c r="AA180" s="1">
        <f t="shared" si="53"/>
        <v>0.06</v>
      </c>
      <c r="AB180" s="10">
        <f t="shared" si="54"/>
        <v>5.1430128318229462E-3</v>
      </c>
      <c r="AC180" s="11">
        <f t="shared" si="55"/>
        <v>0.43296455580178345</v>
      </c>
    </row>
    <row r="181" spans="4:29" x14ac:dyDescent="0.2">
      <c r="D181">
        <v>178</v>
      </c>
      <c r="E181" s="8">
        <f t="shared" si="39"/>
        <v>0</v>
      </c>
      <c r="F181" s="8">
        <f t="shared" si="40"/>
        <v>0</v>
      </c>
      <c r="G181" s="8">
        <f t="shared" si="41"/>
        <v>169077421.4839201</v>
      </c>
      <c r="H181" s="8">
        <f t="shared" si="42"/>
        <v>100000000</v>
      </c>
      <c r="I181" s="8">
        <f t="shared" si="38"/>
        <v>269077421.4839201</v>
      </c>
      <c r="J181" s="8">
        <f t="shared" si="43"/>
        <v>0</v>
      </c>
      <c r="K181" s="8">
        <f t="shared" si="44"/>
        <v>0</v>
      </c>
      <c r="L181" s="8">
        <f t="shared" si="45"/>
        <v>2539682.1295059919</v>
      </c>
      <c r="M181" s="8">
        <f t="shared" si="46"/>
        <v>0</v>
      </c>
      <c r="N181" s="8">
        <f t="shared" si="47"/>
        <v>2539682.1295059919</v>
      </c>
      <c r="O181" s="8">
        <f t="shared" si="48"/>
        <v>0</v>
      </c>
      <c r="P181" s="8">
        <f t="shared" si="49"/>
        <v>0</v>
      </c>
      <c r="Q181" s="8">
        <f t="shared" si="50"/>
        <v>464796.32228636235</v>
      </c>
      <c r="R181" s="8">
        <f t="shared" si="51"/>
        <v>270833.33333333331</v>
      </c>
      <c r="S181" s="8">
        <f t="shared" si="52"/>
        <v>735629.65561969567</v>
      </c>
      <c r="AA181" s="1">
        <f t="shared" si="53"/>
        <v>0.06</v>
      </c>
      <c r="AB181" s="10">
        <f t="shared" si="54"/>
        <v>5.1430128318229462E-3</v>
      </c>
      <c r="AC181" s="11">
        <f t="shared" si="55"/>
        <v>0.43073781353557034</v>
      </c>
    </row>
    <row r="182" spans="4:29" x14ac:dyDescent="0.2">
      <c r="D182">
        <v>179</v>
      </c>
      <c r="E182" s="8">
        <f t="shared" si="39"/>
        <v>0</v>
      </c>
      <c r="F182" s="8">
        <f t="shared" si="40"/>
        <v>0</v>
      </c>
      <c r="G182" s="8">
        <f t="shared" si="41"/>
        <v>166553599.12415257</v>
      </c>
      <c r="H182" s="8">
        <f t="shared" si="42"/>
        <v>100000000</v>
      </c>
      <c r="I182" s="8">
        <f t="shared" si="38"/>
        <v>266553599.12415257</v>
      </c>
      <c r="J182" s="8">
        <f t="shared" si="43"/>
        <v>0</v>
      </c>
      <c r="K182" s="8">
        <f t="shared" si="44"/>
        <v>0</v>
      </c>
      <c r="L182" s="8">
        <f t="shared" si="45"/>
        <v>2523822.3597675264</v>
      </c>
      <c r="M182" s="8">
        <f t="shared" si="46"/>
        <v>0</v>
      </c>
      <c r="N182" s="8">
        <f t="shared" si="47"/>
        <v>2523822.3597675264</v>
      </c>
      <c r="O182" s="8">
        <f t="shared" si="48"/>
        <v>0</v>
      </c>
      <c r="P182" s="8">
        <f t="shared" si="49"/>
        <v>0</v>
      </c>
      <c r="Q182" s="8">
        <f t="shared" si="50"/>
        <v>457918.01651895029</v>
      </c>
      <c r="R182" s="8">
        <f t="shared" si="51"/>
        <v>270833.33333333331</v>
      </c>
      <c r="S182" s="8">
        <f t="shared" si="52"/>
        <v>728751.3498522836</v>
      </c>
      <c r="AA182" s="1">
        <f t="shared" si="53"/>
        <v>0.06</v>
      </c>
      <c r="AB182" s="10">
        <f t="shared" si="54"/>
        <v>5.1430128318229462E-3</v>
      </c>
      <c r="AC182" s="11">
        <f t="shared" si="55"/>
        <v>0.42852252343340552</v>
      </c>
    </row>
    <row r="183" spans="4:29" x14ac:dyDescent="0.2">
      <c r="D183">
        <v>180</v>
      </c>
      <c r="E183" s="8">
        <f t="shared" si="39"/>
        <v>0</v>
      </c>
      <c r="F183" s="8">
        <f t="shared" si="40"/>
        <v>0</v>
      </c>
      <c r="G183" s="8">
        <f t="shared" si="41"/>
        <v>164045548.11554587</v>
      </c>
      <c r="H183" s="8">
        <f t="shared" si="42"/>
        <v>100000000</v>
      </c>
      <c r="I183" s="8">
        <f t="shared" si="38"/>
        <v>264045548.11554587</v>
      </c>
      <c r="J183" s="8">
        <f t="shared" si="43"/>
        <v>0</v>
      </c>
      <c r="K183" s="8">
        <f t="shared" si="44"/>
        <v>0</v>
      </c>
      <c r="L183" s="8">
        <f t="shared" si="45"/>
        <v>2508051.0086067021</v>
      </c>
      <c r="M183" s="8">
        <f t="shared" si="46"/>
        <v>0</v>
      </c>
      <c r="N183" s="8">
        <f t="shared" si="47"/>
        <v>2508051.0086067021</v>
      </c>
      <c r="O183" s="8">
        <f t="shared" si="48"/>
        <v>0</v>
      </c>
      <c r="P183" s="8">
        <f t="shared" si="49"/>
        <v>0</v>
      </c>
      <c r="Q183" s="8">
        <f t="shared" si="50"/>
        <v>451082.66429457994</v>
      </c>
      <c r="R183" s="8">
        <f t="shared" si="51"/>
        <v>270833.33333333331</v>
      </c>
      <c r="S183" s="8">
        <f t="shared" si="52"/>
        <v>721915.99762791314</v>
      </c>
      <c r="AA183" s="1">
        <f t="shared" si="53"/>
        <v>0.06</v>
      </c>
      <c r="AB183" s="10">
        <f t="shared" si="54"/>
        <v>5.1430128318229462E-3</v>
      </c>
      <c r="AC183" s="11">
        <f t="shared" si="55"/>
        <v>0.42631862659666236</v>
      </c>
    </row>
    <row r="184" spans="4:29" x14ac:dyDescent="0.2">
      <c r="D184">
        <v>181</v>
      </c>
      <c r="E184" s="8">
        <f t="shared" si="39"/>
        <v>0</v>
      </c>
      <c r="F184" s="8">
        <f t="shared" si="40"/>
        <v>0</v>
      </c>
      <c r="G184" s="8">
        <f t="shared" si="41"/>
        <v>161553180.51103652</v>
      </c>
      <c r="H184" s="8">
        <f t="shared" si="42"/>
        <v>100000000</v>
      </c>
      <c r="I184" s="8">
        <f t="shared" si="38"/>
        <v>261553180.51103652</v>
      </c>
      <c r="J184" s="8">
        <f t="shared" si="43"/>
        <v>0</v>
      </c>
      <c r="K184" s="8">
        <f t="shared" si="44"/>
        <v>0</v>
      </c>
      <c r="L184" s="8">
        <f t="shared" si="45"/>
        <v>2492367.6045093536</v>
      </c>
      <c r="M184" s="8">
        <f t="shared" si="46"/>
        <v>0</v>
      </c>
      <c r="N184" s="8">
        <f t="shared" si="47"/>
        <v>2492367.6045093536</v>
      </c>
      <c r="O184" s="8">
        <f t="shared" si="48"/>
        <v>0</v>
      </c>
      <c r="P184" s="8">
        <f t="shared" si="49"/>
        <v>0</v>
      </c>
      <c r="Q184" s="8">
        <f t="shared" si="50"/>
        <v>444290.0261462701</v>
      </c>
      <c r="R184" s="8">
        <f t="shared" si="51"/>
        <v>270833.33333333331</v>
      </c>
      <c r="S184" s="8">
        <f t="shared" si="52"/>
        <v>715123.35947960336</v>
      </c>
      <c r="AA184" s="1">
        <f t="shared" si="53"/>
        <v>0.06</v>
      </c>
      <c r="AB184" s="10">
        <f t="shared" si="54"/>
        <v>5.1430128318229462E-3</v>
      </c>
      <c r="AC184" s="11">
        <f t="shared" si="55"/>
        <v>0.42412606442963058</v>
      </c>
    </row>
    <row r="185" spans="4:29" x14ac:dyDescent="0.2">
      <c r="D185">
        <v>182</v>
      </c>
      <c r="E185" s="8">
        <f t="shared" si="39"/>
        <v>0</v>
      </c>
      <c r="F185" s="8">
        <f t="shared" si="40"/>
        <v>0</v>
      </c>
      <c r="G185" s="8">
        <f t="shared" si="41"/>
        <v>159076408.83261031</v>
      </c>
      <c r="H185" s="8">
        <f t="shared" si="42"/>
        <v>100000000</v>
      </c>
      <c r="I185" s="8">
        <f t="shared" si="38"/>
        <v>259076408.83261031</v>
      </c>
      <c r="J185" s="8">
        <f t="shared" si="43"/>
        <v>0</v>
      </c>
      <c r="K185" s="8">
        <f t="shared" si="44"/>
        <v>0</v>
      </c>
      <c r="L185" s="8">
        <f t="shared" si="45"/>
        <v>2476771.6784262061</v>
      </c>
      <c r="M185" s="8">
        <f t="shared" si="46"/>
        <v>0</v>
      </c>
      <c r="N185" s="8">
        <f t="shared" si="47"/>
        <v>2476771.6784262061</v>
      </c>
      <c r="O185" s="8">
        <f t="shared" si="48"/>
        <v>0</v>
      </c>
      <c r="P185" s="8">
        <f t="shared" si="49"/>
        <v>0</v>
      </c>
      <c r="Q185" s="8">
        <f t="shared" si="50"/>
        <v>437539.86388405721</v>
      </c>
      <c r="R185" s="8">
        <f t="shared" si="51"/>
        <v>270833.33333333331</v>
      </c>
      <c r="S185" s="8">
        <f t="shared" si="52"/>
        <v>708373.19721739052</v>
      </c>
      <c r="AA185" s="1">
        <f t="shared" si="53"/>
        <v>0.06</v>
      </c>
      <c r="AB185" s="10">
        <f t="shared" si="54"/>
        <v>5.1430128318229462E-3</v>
      </c>
      <c r="AC185" s="11">
        <f t="shared" si="55"/>
        <v>0.42194477863795843</v>
      </c>
    </row>
    <row r="186" spans="4:29" x14ac:dyDescent="0.2">
      <c r="D186">
        <v>183</v>
      </c>
      <c r="E186" s="8">
        <f t="shared" si="39"/>
        <v>0</v>
      </c>
      <c r="F186" s="8">
        <f t="shared" si="40"/>
        <v>0</v>
      </c>
      <c r="G186" s="8">
        <f t="shared" si="41"/>
        <v>156615146.0688476</v>
      </c>
      <c r="H186" s="8">
        <f t="shared" si="42"/>
        <v>100000000</v>
      </c>
      <c r="I186" s="8">
        <f t="shared" si="38"/>
        <v>256615146.0688476</v>
      </c>
      <c r="J186" s="8">
        <f t="shared" si="43"/>
        <v>0</v>
      </c>
      <c r="K186" s="8">
        <f t="shared" si="44"/>
        <v>0</v>
      </c>
      <c r="L186" s="8">
        <f t="shared" si="45"/>
        <v>2461262.7637627125</v>
      </c>
      <c r="M186" s="8">
        <f t="shared" si="46"/>
        <v>0</v>
      </c>
      <c r="N186" s="8">
        <f t="shared" si="47"/>
        <v>2461262.7637627125</v>
      </c>
      <c r="O186" s="8">
        <f t="shared" si="48"/>
        <v>0</v>
      </c>
      <c r="P186" s="8">
        <f t="shared" si="49"/>
        <v>0</v>
      </c>
      <c r="Q186" s="8">
        <f t="shared" si="50"/>
        <v>430831.94058831962</v>
      </c>
      <c r="R186" s="8">
        <f t="shared" si="51"/>
        <v>270833.33333333331</v>
      </c>
      <c r="S186" s="8">
        <f t="shared" si="52"/>
        <v>701665.27392165305</v>
      </c>
      <c r="AA186" s="1">
        <f t="shared" si="53"/>
        <v>0.06</v>
      </c>
      <c r="AB186" s="10">
        <f t="shared" si="54"/>
        <v>5.1430128318229462E-3</v>
      </c>
      <c r="AC186" s="11">
        <f t="shared" si="55"/>
        <v>0.41977471122710269</v>
      </c>
    </row>
    <row r="187" spans="4:29" x14ac:dyDescent="0.2">
      <c r="D187">
        <v>184</v>
      </c>
      <c r="E187" s="8">
        <f t="shared" si="39"/>
        <v>0</v>
      </c>
      <c r="F187" s="8">
        <f t="shared" si="40"/>
        <v>0</v>
      </c>
      <c r="G187" s="8">
        <f t="shared" si="41"/>
        <v>154169305.67248401</v>
      </c>
      <c r="H187" s="8">
        <f t="shared" si="42"/>
        <v>100000000</v>
      </c>
      <c r="I187" s="8">
        <f t="shared" si="38"/>
        <v>254169305.67248401</v>
      </c>
      <c r="J187" s="8">
        <f t="shared" si="43"/>
        <v>0</v>
      </c>
      <c r="K187" s="8">
        <f t="shared" si="44"/>
        <v>0</v>
      </c>
      <c r="L187" s="8">
        <f t="shared" si="45"/>
        <v>2445840.3963635862</v>
      </c>
      <c r="M187" s="8">
        <f t="shared" si="46"/>
        <v>0</v>
      </c>
      <c r="N187" s="8">
        <f t="shared" si="47"/>
        <v>2445840.3963635862</v>
      </c>
      <c r="O187" s="8">
        <f t="shared" si="48"/>
        <v>0</v>
      </c>
      <c r="P187" s="8">
        <f t="shared" si="49"/>
        <v>0</v>
      </c>
      <c r="Q187" s="8">
        <f t="shared" si="50"/>
        <v>424166.02060312894</v>
      </c>
      <c r="R187" s="8">
        <f t="shared" si="51"/>
        <v>270833.33333333331</v>
      </c>
      <c r="S187" s="8">
        <f t="shared" si="52"/>
        <v>694999.35393646231</v>
      </c>
      <c r="AA187" s="1">
        <f t="shared" si="53"/>
        <v>0.06</v>
      </c>
      <c r="AB187" s="10">
        <f t="shared" si="54"/>
        <v>5.1430128318229462E-3</v>
      </c>
      <c r="AC187" s="11">
        <f t="shared" si="55"/>
        <v>0.41761580450078695</v>
      </c>
    </row>
    <row r="188" spans="4:29" x14ac:dyDescent="0.2">
      <c r="D188">
        <v>185</v>
      </c>
      <c r="E188" s="8">
        <f t="shared" si="39"/>
        <v>0</v>
      </c>
      <c r="F188" s="8">
        <f t="shared" si="40"/>
        <v>0</v>
      </c>
      <c r="G188" s="8">
        <f t="shared" si="41"/>
        <v>151738801.55798197</v>
      </c>
      <c r="H188" s="8">
        <f t="shared" si="42"/>
        <v>100000000</v>
      </c>
      <c r="I188" s="8">
        <f t="shared" si="38"/>
        <v>251738801.55798197</v>
      </c>
      <c r="J188" s="8">
        <f t="shared" si="43"/>
        <v>0</v>
      </c>
      <c r="K188" s="8">
        <f t="shared" si="44"/>
        <v>0</v>
      </c>
      <c r="L188" s="8">
        <f t="shared" si="45"/>
        <v>2430504.1145020425</v>
      </c>
      <c r="M188" s="8">
        <f t="shared" si="46"/>
        <v>0</v>
      </c>
      <c r="N188" s="8">
        <f t="shared" si="47"/>
        <v>2430504.1145020425</v>
      </c>
      <c r="O188" s="8">
        <f t="shared" si="48"/>
        <v>0</v>
      </c>
      <c r="P188" s="8">
        <f t="shared" si="49"/>
        <v>0</v>
      </c>
      <c r="Q188" s="8">
        <f t="shared" si="50"/>
        <v>417541.8695296442</v>
      </c>
      <c r="R188" s="8">
        <f t="shared" si="51"/>
        <v>270833.33333333331</v>
      </c>
      <c r="S188" s="8">
        <f t="shared" si="52"/>
        <v>688375.20286297752</v>
      </c>
      <c r="AA188" s="1">
        <f t="shared" si="53"/>
        <v>0.06</v>
      </c>
      <c r="AB188" s="10">
        <f t="shared" si="54"/>
        <v>5.1430128318229462E-3</v>
      </c>
      <c r="AC188" s="11">
        <f t="shared" si="55"/>
        <v>0.41546800105946735</v>
      </c>
    </row>
    <row r="189" spans="4:29" x14ac:dyDescent="0.2">
      <c r="D189">
        <v>186</v>
      </c>
      <c r="E189" s="8">
        <f t="shared" si="39"/>
        <v>0</v>
      </c>
      <c r="F189" s="8">
        <f t="shared" si="40"/>
        <v>0</v>
      </c>
      <c r="G189" s="8">
        <f t="shared" si="41"/>
        <v>149323548.09911507</v>
      </c>
      <c r="H189" s="8">
        <f t="shared" si="42"/>
        <v>100000000</v>
      </c>
      <c r="I189" s="8">
        <f t="shared" si="38"/>
        <v>249323548.09911507</v>
      </c>
      <c r="J189" s="8">
        <f t="shared" si="43"/>
        <v>0</v>
      </c>
      <c r="K189" s="8">
        <f t="shared" si="44"/>
        <v>0</v>
      </c>
      <c r="L189" s="8">
        <f t="shared" si="45"/>
        <v>2415253.4588668942</v>
      </c>
      <c r="M189" s="8">
        <f t="shared" si="46"/>
        <v>0</v>
      </c>
      <c r="N189" s="8">
        <f t="shared" si="47"/>
        <v>2415253.4588668942</v>
      </c>
      <c r="O189" s="8">
        <f t="shared" si="48"/>
        <v>0</v>
      </c>
      <c r="P189" s="8">
        <f t="shared" si="49"/>
        <v>0</v>
      </c>
      <c r="Q189" s="8">
        <f t="shared" si="50"/>
        <v>410959.25421953452</v>
      </c>
      <c r="R189" s="8">
        <f t="shared" si="51"/>
        <v>270833.33333333331</v>
      </c>
      <c r="S189" s="8">
        <f t="shared" si="52"/>
        <v>681792.58755286783</v>
      </c>
      <c r="AA189" s="1">
        <f t="shared" si="53"/>
        <v>0.06</v>
      </c>
      <c r="AB189" s="10">
        <f t="shared" si="54"/>
        <v>5.1430128318229462E-3</v>
      </c>
      <c r="AC189" s="11">
        <f t="shared" si="55"/>
        <v>0.4133312437988067</v>
      </c>
    </row>
    <row r="190" spans="4:29" x14ac:dyDescent="0.2">
      <c r="D190">
        <v>187</v>
      </c>
      <c r="E190" s="8">
        <f t="shared" si="39"/>
        <v>0</v>
      </c>
      <c r="F190" s="8">
        <f t="shared" si="40"/>
        <v>0</v>
      </c>
      <c r="G190" s="8">
        <f t="shared" si="41"/>
        <v>146923460.12656581</v>
      </c>
      <c r="H190" s="8">
        <f t="shared" si="42"/>
        <v>100000000</v>
      </c>
      <c r="I190" s="8">
        <f t="shared" si="38"/>
        <v>246923460.12656581</v>
      </c>
      <c r="J190" s="8">
        <f t="shared" si="43"/>
        <v>0</v>
      </c>
      <c r="K190" s="8">
        <f t="shared" si="44"/>
        <v>0</v>
      </c>
      <c r="L190" s="8">
        <f t="shared" si="45"/>
        <v>2400087.9725492597</v>
      </c>
      <c r="M190" s="8">
        <f t="shared" si="46"/>
        <v>0</v>
      </c>
      <c r="N190" s="8">
        <f t="shared" si="47"/>
        <v>2400087.9725492597</v>
      </c>
      <c r="O190" s="8">
        <f t="shared" si="48"/>
        <v>0</v>
      </c>
      <c r="P190" s="8">
        <f t="shared" si="49"/>
        <v>0</v>
      </c>
      <c r="Q190" s="8">
        <f t="shared" si="50"/>
        <v>404417.94276843668</v>
      </c>
      <c r="R190" s="8">
        <f t="shared" si="51"/>
        <v>270833.33333333331</v>
      </c>
      <c r="S190" s="8">
        <f t="shared" si="52"/>
        <v>675251.27610177</v>
      </c>
      <c r="AA190" s="1">
        <f t="shared" si="53"/>
        <v>0.06</v>
      </c>
      <c r="AB190" s="10">
        <f t="shared" si="54"/>
        <v>5.1430128318229462E-3</v>
      </c>
      <c r="AC190" s="11">
        <f t="shared" si="55"/>
        <v>0.41120547590815609</v>
      </c>
    </row>
    <row r="191" spans="4:29" x14ac:dyDescent="0.2">
      <c r="D191">
        <v>188</v>
      </c>
      <c r="E191" s="8">
        <f t="shared" si="39"/>
        <v>0</v>
      </c>
      <c r="F191" s="8">
        <f t="shared" si="40"/>
        <v>0</v>
      </c>
      <c r="G191" s="8">
        <f t="shared" si="41"/>
        <v>144538452.92553484</v>
      </c>
      <c r="H191" s="8">
        <f t="shared" si="42"/>
        <v>100000000</v>
      </c>
      <c r="I191" s="8">
        <f t="shared" si="38"/>
        <v>244538452.92553484</v>
      </c>
      <c r="J191" s="8">
        <f t="shared" si="43"/>
        <v>0</v>
      </c>
      <c r="K191" s="8">
        <f t="shared" si="44"/>
        <v>0</v>
      </c>
      <c r="L191" s="8">
        <f t="shared" si="45"/>
        <v>2385007.2010309696</v>
      </c>
      <c r="M191" s="8">
        <f t="shared" si="46"/>
        <v>0</v>
      </c>
      <c r="N191" s="8">
        <f t="shared" si="47"/>
        <v>2385007.2010309696</v>
      </c>
      <c r="O191" s="8">
        <f t="shared" si="48"/>
        <v>0</v>
      </c>
      <c r="P191" s="8">
        <f t="shared" si="49"/>
        <v>0</v>
      </c>
      <c r="Q191" s="8">
        <f t="shared" si="50"/>
        <v>397917.70450944913</v>
      </c>
      <c r="R191" s="8">
        <f t="shared" si="51"/>
        <v>270833.33333333331</v>
      </c>
      <c r="S191" s="8">
        <f t="shared" si="52"/>
        <v>668751.03784278245</v>
      </c>
      <c r="AA191" s="1">
        <f t="shared" si="53"/>
        <v>0.06</v>
      </c>
      <c r="AB191" s="10">
        <f t="shared" si="54"/>
        <v>5.1430128318229462E-3</v>
      </c>
      <c r="AC191" s="11">
        <f t="shared" si="55"/>
        <v>0.40909064086904456</v>
      </c>
    </row>
    <row r="192" spans="4:29" x14ac:dyDescent="0.2">
      <c r="D192">
        <v>189</v>
      </c>
      <c r="E192" s="8">
        <f t="shared" si="39"/>
        <v>0</v>
      </c>
      <c r="F192" s="8">
        <f t="shared" si="40"/>
        <v>0</v>
      </c>
      <c r="G192" s="8">
        <f t="shared" si="41"/>
        <v>142168442.23336315</v>
      </c>
      <c r="H192" s="8">
        <f t="shared" si="42"/>
        <v>100000000</v>
      </c>
      <c r="I192" s="8">
        <f t="shared" si="38"/>
        <v>242168442.23336315</v>
      </c>
      <c r="J192" s="8">
        <f t="shared" si="43"/>
        <v>0</v>
      </c>
      <c r="K192" s="8">
        <f t="shared" si="44"/>
        <v>0</v>
      </c>
      <c r="L192" s="8">
        <f t="shared" si="45"/>
        <v>2370010.6921716928</v>
      </c>
      <c r="M192" s="8">
        <f t="shared" si="46"/>
        <v>0</v>
      </c>
      <c r="N192" s="8">
        <f t="shared" si="47"/>
        <v>2370010.6921716928</v>
      </c>
      <c r="O192" s="8">
        <f t="shared" si="48"/>
        <v>0</v>
      </c>
      <c r="P192" s="8">
        <f t="shared" si="49"/>
        <v>0</v>
      </c>
      <c r="Q192" s="8">
        <f t="shared" si="50"/>
        <v>391458.31000665692</v>
      </c>
      <c r="R192" s="8">
        <f t="shared" si="51"/>
        <v>270833.33333333331</v>
      </c>
      <c r="S192" s="8">
        <f t="shared" si="52"/>
        <v>662291.64333999029</v>
      </c>
      <c r="AA192" s="1">
        <f t="shared" si="53"/>
        <v>0.06</v>
      </c>
      <c r="AB192" s="10">
        <f t="shared" si="54"/>
        <v>5.1430128318229462E-3</v>
      </c>
      <c r="AC192" s="11">
        <f t="shared" si="55"/>
        <v>0.40698668245367642</v>
      </c>
    </row>
    <row r="193" spans="4:29" x14ac:dyDescent="0.2">
      <c r="D193">
        <v>190</v>
      </c>
      <c r="E193" s="8">
        <f t="shared" si="39"/>
        <v>0</v>
      </c>
      <c r="F193" s="8">
        <f t="shared" si="40"/>
        <v>0</v>
      </c>
      <c r="G193" s="8">
        <f t="shared" si="41"/>
        <v>139813344.23716617</v>
      </c>
      <c r="H193" s="8">
        <f t="shared" si="42"/>
        <v>100000000</v>
      </c>
      <c r="I193" s="8">
        <f t="shared" si="38"/>
        <v>239813344.23716617</v>
      </c>
      <c r="J193" s="8">
        <f t="shared" si="43"/>
        <v>0</v>
      </c>
      <c r="K193" s="8">
        <f t="shared" si="44"/>
        <v>0</v>
      </c>
      <c r="L193" s="8">
        <f t="shared" si="45"/>
        <v>2355097.9961969852</v>
      </c>
      <c r="M193" s="8">
        <f t="shared" si="46"/>
        <v>0</v>
      </c>
      <c r="N193" s="8">
        <f t="shared" si="47"/>
        <v>2355097.9961969852</v>
      </c>
      <c r="O193" s="8">
        <f t="shared" si="48"/>
        <v>0</v>
      </c>
      <c r="P193" s="8">
        <f t="shared" si="49"/>
        <v>0</v>
      </c>
      <c r="Q193" s="8">
        <f t="shared" si="50"/>
        <v>385039.53104869189</v>
      </c>
      <c r="R193" s="8">
        <f t="shared" si="51"/>
        <v>270833.33333333331</v>
      </c>
      <c r="S193" s="8">
        <f t="shared" si="52"/>
        <v>655872.8643820252</v>
      </c>
      <c r="AA193" s="1">
        <f t="shared" si="53"/>
        <v>0.06</v>
      </c>
      <c r="AB193" s="10">
        <f t="shared" si="54"/>
        <v>5.1430128318229462E-3</v>
      </c>
      <c r="AC193" s="11">
        <f t="shared" si="55"/>
        <v>0.40489354472343608</v>
      </c>
    </row>
    <row r="194" spans="4:29" x14ac:dyDescent="0.2">
      <c r="D194">
        <v>191</v>
      </c>
      <c r="E194" s="8">
        <f t="shared" si="39"/>
        <v>0</v>
      </c>
      <c r="F194" s="8">
        <f t="shared" si="40"/>
        <v>0</v>
      </c>
      <c r="G194" s="8">
        <f t="shared" si="41"/>
        <v>137473075.57148123</v>
      </c>
      <c r="H194" s="8">
        <f t="shared" si="42"/>
        <v>100000000</v>
      </c>
      <c r="I194" s="8">
        <f t="shared" si="38"/>
        <v>237473075.57148123</v>
      </c>
      <c r="J194" s="8">
        <f t="shared" si="43"/>
        <v>0</v>
      </c>
      <c r="K194" s="8">
        <f t="shared" si="44"/>
        <v>0</v>
      </c>
      <c r="L194" s="8">
        <f t="shared" si="45"/>
        <v>2340268.6656849384</v>
      </c>
      <c r="M194" s="8">
        <f t="shared" si="46"/>
        <v>0</v>
      </c>
      <c r="N194" s="8">
        <f t="shared" si="47"/>
        <v>2340268.6656849384</v>
      </c>
      <c r="O194" s="8">
        <f t="shared" si="48"/>
        <v>0</v>
      </c>
      <c r="P194" s="8">
        <f t="shared" si="49"/>
        <v>0</v>
      </c>
      <c r="Q194" s="8">
        <f t="shared" si="50"/>
        <v>378661.1406423251</v>
      </c>
      <c r="R194" s="8">
        <f t="shared" si="51"/>
        <v>270833.33333333331</v>
      </c>
      <c r="S194" s="8">
        <f t="shared" si="52"/>
        <v>649494.47397565842</v>
      </c>
      <c r="AA194" s="1">
        <f t="shared" si="53"/>
        <v>0.06</v>
      </c>
      <c r="AB194" s="10">
        <f t="shared" si="54"/>
        <v>5.1430128318229462E-3</v>
      </c>
      <c r="AC194" s="11">
        <f t="shared" si="55"/>
        <v>0.40281117202740119</v>
      </c>
    </row>
    <row r="195" spans="4:29" x14ac:dyDescent="0.2">
      <c r="D195">
        <v>192</v>
      </c>
      <c r="E195" s="8">
        <f t="shared" si="39"/>
        <v>0</v>
      </c>
      <c r="F195" s="8">
        <f t="shared" si="40"/>
        <v>0</v>
      </c>
      <c r="G195" s="8">
        <f t="shared" si="41"/>
        <v>135147553.31592488</v>
      </c>
      <c r="H195" s="8">
        <f t="shared" si="42"/>
        <v>100000000</v>
      </c>
      <c r="I195" s="8">
        <f t="shared" si="38"/>
        <v>235147553.31592488</v>
      </c>
      <c r="J195" s="8">
        <f t="shared" si="43"/>
        <v>0</v>
      </c>
      <c r="K195" s="8">
        <f t="shared" si="44"/>
        <v>0</v>
      </c>
      <c r="L195" s="8">
        <f t="shared" si="45"/>
        <v>2325522.255556345</v>
      </c>
      <c r="M195" s="8">
        <f t="shared" si="46"/>
        <v>0</v>
      </c>
      <c r="N195" s="8">
        <f t="shared" si="47"/>
        <v>2325522.255556345</v>
      </c>
      <c r="O195" s="8">
        <f t="shared" si="48"/>
        <v>0</v>
      </c>
      <c r="P195" s="8">
        <f t="shared" si="49"/>
        <v>0</v>
      </c>
      <c r="Q195" s="8">
        <f t="shared" si="50"/>
        <v>372322.91300609498</v>
      </c>
      <c r="R195" s="8">
        <f t="shared" si="51"/>
        <v>270833.33333333331</v>
      </c>
      <c r="S195" s="8">
        <f t="shared" si="52"/>
        <v>643156.24633942835</v>
      </c>
      <c r="AA195" s="1">
        <f t="shared" si="53"/>
        <v>0.06</v>
      </c>
      <c r="AB195" s="10">
        <f t="shared" si="54"/>
        <v>5.1430128318229462E-3</v>
      </c>
      <c r="AC195" s="11">
        <f t="shared" si="55"/>
        <v>0.40073950900086264</v>
      </c>
    </row>
    <row r="196" spans="4:29" x14ac:dyDescent="0.2">
      <c r="D196">
        <v>193</v>
      </c>
      <c r="E196" s="8">
        <f t="shared" si="39"/>
        <v>0</v>
      </c>
      <c r="F196" s="8">
        <f t="shared" si="40"/>
        <v>0</v>
      </c>
      <c r="G196" s="8">
        <f t="shared" si="41"/>
        <v>132836694.99286544</v>
      </c>
      <c r="H196" s="8">
        <f t="shared" si="42"/>
        <v>100000000</v>
      </c>
      <c r="I196" s="8">
        <f t="shared" ref="I196:I259" si="56">$B$1*(POWER(1+$B$2/12,$B$5)-POWER(1+$B$2/12,D196))/((POWER(1+$B$2/12,$B$5)-1))*AC196</f>
        <v>232836694.99286544</v>
      </c>
      <c r="J196" s="8">
        <f t="shared" si="43"/>
        <v>0</v>
      </c>
      <c r="K196" s="8">
        <f t="shared" si="44"/>
        <v>0</v>
      </c>
      <c r="L196" s="8">
        <f t="shared" si="45"/>
        <v>2310858.3230594397</v>
      </c>
      <c r="M196" s="8">
        <f t="shared" si="46"/>
        <v>0</v>
      </c>
      <c r="N196" s="8">
        <f t="shared" si="47"/>
        <v>2310858.3230594397</v>
      </c>
      <c r="O196" s="8">
        <f t="shared" si="48"/>
        <v>0</v>
      </c>
      <c r="P196" s="8">
        <f t="shared" si="49"/>
        <v>0</v>
      </c>
      <c r="Q196" s="8">
        <f t="shared" si="50"/>
        <v>366024.62356396322</v>
      </c>
      <c r="R196" s="8">
        <f t="shared" si="51"/>
        <v>270833.33333333331</v>
      </c>
      <c r="S196" s="8">
        <f t="shared" si="52"/>
        <v>636857.95689729659</v>
      </c>
      <c r="AA196" s="1">
        <f t="shared" si="53"/>
        <v>0.06</v>
      </c>
      <c r="AB196" s="10">
        <f t="shared" si="54"/>
        <v>5.1430128318229462E-3</v>
      </c>
      <c r="AC196" s="11">
        <f t="shared" si="55"/>
        <v>0.39867850056385279</v>
      </c>
    </row>
    <row r="197" spans="4:29" x14ac:dyDescent="0.2">
      <c r="D197">
        <v>194</v>
      </c>
      <c r="E197" s="8">
        <f t="shared" ref="E197:E260" si="57">IF(E196&gt;=N197,E196 - N197, 0)</f>
        <v>0</v>
      </c>
      <c r="F197" s="8">
        <f t="shared" ref="F197:F260" si="58">F196-K197</f>
        <v>0</v>
      </c>
      <c r="G197" s="8">
        <f t="shared" ref="G197:G260" si="59">G196-L197</f>
        <v>130540418.56510466</v>
      </c>
      <c r="H197" s="8">
        <f t="shared" ref="H197:H260" si="60">H196-M197</f>
        <v>100000000</v>
      </c>
      <c r="I197" s="8">
        <f t="shared" si="56"/>
        <v>230540418.56510466</v>
      </c>
      <c r="J197" s="8">
        <f t="shared" ref="J197:J260" si="61">IF(E196&gt;=N197,N197,E196)</f>
        <v>0</v>
      </c>
      <c r="K197" s="8">
        <f t="shared" ref="K197:K260" si="62">IF(F196&gt;=N197-J197, N197-J197, F196)</f>
        <v>0</v>
      </c>
      <c r="L197" s="8">
        <f t="shared" ref="L197:L260" si="63">IF(G196&gt;=N197-J197-K197,N197-J197-K197, G196 )</f>
        <v>2296276.4277607799</v>
      </c>
      <c r="M197" s="8">
        <f t="shared" ref="M197:M260" si="64">MIN(N197-J197-K197-L197,H196)</f>
        <v>0</v>
      </c>
      <c r="N197" s="8">
        <f t="shared" ref="N197:N260" si="65">I196-I197</f>
        <v>2296276.4277607799</v>
      </c>
      <c r="O197" s="8">
        <f t="shared" ref="O197:O260" si="66">E196*$B$2/12</f>
        <v>0</v>
      </c>
      <c r="P197" s="8">
        <f t="shared" ref="P197:P260" si="67">F196*$B$2/12</f>
        <v>0</v>
      </c>
      <c r="Q197" s="8">
        <f t="shared" ref="Q197:Q260" si="68">G196*$B$2/12</f>
        <v>359766.04893901059</v>
      </c>
      <c r="R197" s="8">
        <f t="shared" ref="R197:R260" si="69">H196*$B$2/12</f>
        <v>270833.33333333331</v>
      </c>
      <c r="S197" s="8">
        <f t="shared" ref="S197:S260" si="70">I196*$B$2/12</f>
        <v>630599.38227234397</v>
      </c>
      <c r="AA197" s="1">
        <f t="shared" ref="AA197:AA260" si="71">IF(D197&lt;=30,0.2%*D197*$AA$3/100,0.2%*30*$AA$3/100)</f>
        <v>0.06</v>
      </c>
      <c r="AB197" s="10">
        <f t="shared" ref="AB197:AB260" si="72">1-POWER((1-AA197),1/12)</f>
        <v>5.1430128318229462E-3</v>
      </c>
      <c r="AC197" s="11">
        <f t="shared" si="55"/>
        <v>0.39662809191968096</v>
      </c>
    </row>
    <row r="198" spans="4:29" x14ac:dyDescent="0.2">
      <c r="D198">
        <v>195</v>
      </c>
      <c r="E198" s="8">
        <f t="shared" si="57"/>
        <v>0</v>
      </c>
      <c r="F198" s="8">
        <f t="shared" si="58"/>
        <v>0</v>
      </c>
      <c r="G198" s="8">
        <f t="shared" si="59"/>
        <v>128258642.43357429</v>
      </c>
      <c r="H198" s="8">
        <f t="shared" si="60"/>
        <v>100000000</v>
      </c>
      <c r="I198" s="8">
        <f t="shared" si="56"/>
        <v>228258642.43357429</v>
      </c>
      <c r="J198" s="8">
        <f t="shared" si="61"/>
        <v>0</v>
      </c>
      <c r="K198" s="8">
        <f t="shared" si="62"/>
        <v>0</v>
      </c>
      <c r="L198" s="8">
        <f t="shared" si="63"/>
        <v>2281776.1315303743</v>
      </c>
      <c r="M198" s="8">
        <f t="shared" si="64"/>
        <v>0</v>
      </c>
      <c r="N198" s="8">
        <f t="shared" si="65"/>
        <v>2281776.1315303743</v>
      </c>
      <c r="O198" s="8">
        <f t="shared" si="66"/>
        <v>0</v>
      </c>
      <c r="P198" s="8">
        <f t="shared" si="67"/>
        <v>0</v>
      </c>
      <c r="Q198" s="8">
        <f t="shared" si="68"/>
        <v>353546.96694715851</v>
      </c>
      <c r="R198" s="8">
        <f t="shared" si="69"/>
        <v>270833.33333333331</v>
      </c>
      <c r="S198" s="8">
        <f t="shared" si="70"/>
        <v>624380.30028049182</v>
      </c>
      <c r="AA198" s="1">
        <f t="shared" si="71"/>
        <v>0.06</v>
      </c>
      <c r="AB198" s="10">
        <f t="shared" si="72"/>
        <v>5.1430128318229462E-3</v>
      </c>
      <c r="AC198" s="11">
        <f t="shared" si="55"/>
        <v>0.39458822855347658</v>
      </c>
    </row>
    <row r="199" spans="4:29" x14ac:dyDescent="0.2">
      <c r="D199">
        <v>196</v>
      </c>
      <c r="E199" s="8">
        <f t="shared" si="57"/>
        <v>0</v>
      </c>
      <c r="F199" s="8">
        <f t="shared" si="58"/>
        <v>0</v>
      </c>
      <c r="G199" s="8">
        <f t="shared" si="59"/>
        <v>125991285.4350414</v>
      </c>
      <c r="H199" s="8">
        <f t="shared" si="60"/>
        <v>100000000</v>
      </c>
      <c r="I199" s="8">
        <f t="shared" si="56"/>
        <v>225991285.4350414</v>
      </c>
      <c r="J199" s="8">
        <f t="shared" si="61"/>
        <v>0</v>
      </c>
      <c r="K199" s="8">
        <f t="shared" si="62"/>
        <v>0</v>
      </c>
      <c r="L199" s="8">
        <f t="shared" si="63"/>
        <v>2267356.9985328913</v>
      </c>
      <c r="M199" s="8">
        <f t="shared" si="64"/>
        <v>0</v>
      </c>
      <c r="N199" s="8">
        <f t="shared" si="65"/>
        <v>2267356.9985328913</v>
      </c>
      <c r="O199" s="8">
        <f t="shared" si="66"/>
        <v>0</v>
      </c>
      <c r="P199" s="8">
        <f t="shared" si="67"/>
        <v>0</v>
      </c>
      <c r="Q199" s="8">
        <f t="shared" si="68"/>
        <v>347367.15659093036</v>
      </c>
      <c r="R199" s="8">
        <f t="shared" si="69"/>
        <v>270833.33333333331</v>
      </c>
      <c r="S199" s="8">
        <f t="shared" si="70"/>
        <v>618200.48992426379</v>
      </c>
      <c r="AA199" s="1">
        <f t="shared" si="71"/>
        <v>0.06</v>
      </c>
      <c r="AB199" s="10">
        <f t="shared" si="72"/>
        <v>5.1430128318229462E-3</v>
      </c>
      <c r="AC199" s="11">
        <f t="shared" ref="AC199:AC262" si="73">AC198*(1-AB199)</f>
        <v>0.39255885623073977</v>
      </c>
    </row>
    <row r="200" spans="4:29" x14ac:dyDescent="0.2">
      <c r="D200">
        <v>197</v>
      </c>
      <c r="E200" s="8">
        <f t="shared" si="57"/>
        <v>0</v>
      </c>
      <c r="F200" s="8">
        <f t="shared" si="58"/>
        <v>0</v>
      </c>
      <c r="G200" s="8">
        <f t="shared" si="59"/>
        <v>123738266.83982858</v>
      </c>
      <c r="H200" s="8">
        <f t="shared" si="60"/>
        <v>100000000</v>
      </c>
      <c r="I200" s="8">
        <f t="shared" si="56"/>
        <v>223738266.83982858</v>
      </c>
      <c r="J200" s="8">
        <f t="shared" si="61"/>
        <v>0</v>
      </c>
      <c r="K200" s="8">
        <f t="shared" si="62"/>
        <v>0</v>
      </c>
      <c r="L200" s="8">
        <f t="shared" si="63"/>
        <v>2253018.5952128172</v>
      </c>
      <c r="M200" s="8">
        <f t="shared" si="64"/>
        <v>0</v>
      </c>
      <c r="N200" s="8">
        <f t="shared" si="65"/>
        <v>2253018.5952128172</v>
      </c>
      <c r="O200" s="8">
        <f t="shared" si="66"/>
        <v>0</v>
      </c>
      <c r="P200" s="8">
        <f t="shared" si="67"/>
        <v>0</v>
      </c>
      <c r="Q200" s="8">
        <f t="shared" si="68"/>
        <v>341226.39805323712</v>
      </c>
      <c r="R200" s="8">
        <f t="shared" si="69"/>
        <v>270833.33333333331</v>
      </c>
      <c r="S200" s="8">
        <f t="shared" si="70"/>
        <v>612059.73138657049</v>
      </c>
      <c r="AA200" s="1">
        <f t="shared" si="71"/>
        <v>0.06</v>
      </c>
      <c r="AB200" s="10">
        <f t="shared" si="72"/>
        <v>5.1430128318229462E-3</v>
      </c>
      <c r="AC200" s="11">
        <f t="shared" si="73"/>
        <v>0.39053992099589935</v>
      </c>
    </row>
    <row r="201" spans="4:29" x14ac:dyDescent="0.2">
      <c r="D201">
        <v>198</v>
      </c>
      <c r="E201" s="8">
        <f t="shared" si="57"/>
        <v>0</v>
      </c>
      <c r="F201" s="8">
        <f t="shared" si="58"/>
        <v>0</v>
      </c>
      <c r="G201" s="8">
        <f t="shared" si="59"/>
        <v>121499506.34954405</v>
      </c>
      <c r="H201" s="8">
        <f t="shared" si="60"/>
        <v>100000000</v>
      </c>
      <c r="I201" s="8">
        <f t="shared" si="56"/>
        <v>221499506.34954405</v>
      </c>
      <c r="J201" s="8">
        <f t="shared" si="61"/>
        <v>0</v>
      </c>
      <c r="K201" s="8">
        <f t="shared" si="62"/>
        <v>0</v>
      </c>
      <c r="L201" s="8">
        <f t="shared" si="63"/>
        <v>2238760.4902845323</v>
      </c>
      <c r="M201" s="8">
        <f t="shared" si="64"/>
        <v>0</v>
      </c>
      <c r="N201" s="8">
        <f t="shared" si="65"/>
        <v>2238760.4902845323</v>
      </c>
      <c r="O201" s="8">
        <f t="shared" si="66"/>
        <v>0</v>
      </c>
      <c r="P201" s="8">
        <f t="shared" si="67"/>
        <v>0</v>
      </c>
      <c r="Q201" s="8">
        <f t="shared" si="68"/>
        <v>335124.47269120242</v>
      </c>
      <c r="R201" s="8">
        <f t="shared" si="69"/>
        <v>270833.33333333331</v>
      </c>
      <c r="S201" s="8">
        <f t="shared" si="70"/>
        <v>605957.80602453579</v>
      </c>
      <c r="AA201" s="1">
        <f t="shared" si="71"/>
        <v>0.06</v>
      </c>
      <c r="AB201" s="10">
        <f t="shared" si="72"/>
        <v>5.1430128318229462E-3</v>
      </c>
      <c r="AC201" s="11">
        <f t="shared" si="73"/>
        <v>0.38853136917087833</v>
      </c>
    </row>
    <row r="202" spans="4:29" x14ac:dyDescent="0.2">
      <c r="D202">
        <v>199</v>
      </c>
      <c r="E202" s="8">
        <f t="shared" si="57"/>
        <v>0</v>
      </c>
      <c r="F202" s="8">
        <f t="shared" si="58"/>
        <v>0</v>
      </c>
      <c r="G202" s="8">
        <f t="shared" si="59"/>
        <v>119274924.09482419</v>
      </c>
      <c r="H202" s="8">
        <f t="shared" si="60"/>
        <v>100000000</v>
      </c>
      <c r="I202" s="8">
        <f t="shared" si="56"/>
        <v>219274924.09482419</v>
      </c>
      <c r="J202" s="8">
        <f t="shared" si="61"/>
        <v>0</v>
      </c>
      <c r="K202" s="8">
        <f t="shared" si="62"/>
        <v>0</v>
      </c>
      <c r="L202" s="8">
        <f t="shared" si="63"/>
        <v>2224582.2547198534</v>
      </c>
      <c r="M202" s="8">
        <f t="shared" si="64"/>
        <v>0</v>
      </c>
      <c r="N202" s="8">
        <f t="shared" si="65"/>
        <v>2224582.2547198534</v>
      </c>
      <c r="O202" s="8">
        <f t="shared" si="66"/>
        <v>0</v>
      </c>
      <c r="P202" s="8">
        <f t="shared" si="67"/>
        <v>0</v>
      </c>
      <c r="Q202" s="8">
        <f t="shared" si="68"/>
        <v>329061.16303001513</v>
      </c>
      <c r="R202" s="8">
        <f t="shared" si="69"/>
        <v>270833.33333333331</v>
      </c>
      <c r="S202" s="8">
        <f t="shared" si="70"/>
        <v>599894.49636334844</v>
      </c>
      <c r="AA202" s="1">
        <f t="shared" si="71"/>
        <v>0.06</v>
      </c>
      <c r="AB202" s="10">
        <f t="shared" si="72"/>
        <v>5.1430128318229462E-3</v>
      </c>
      <c r="AC202" s="11">
        <f t="shared" si="73"/>
        <v>0.38653314735366678</v>
      </c>
    </row>
    <row r="203" spans="4:29" x14ac:dyDescent="0.2">
      <c r="D203">
        <v>200</v>
      </c>
      <c r="E203" s="8">
        <f t="shared" si="57"/>
        <v>0</v>
      </c>
      <c r="F203" s="8">
        <f t="shared" si="58"/>
        <v>0</v>
      </c>
      <c r="G203" s="8">
        <f t="shared" si="59"/>
        <v>117064440.63308793</v>
      </c>
      <c r="H203" s="8">
        <f t="shared" si="60"/>
        <v>100000000</v>
      </c>
      <c r="I203" s="8">
        <f t="shared" si="56"/>
        <v>217064440.63308793</v>
      </c>
      <c r="J203" s="8">
        <f t="shared" si="61"/>
        <v>0</v>
      </c>
      <c r="K203" s="8">
        <f t="shared" si="62"/>
        <v>0</v>
      </c>
      <c r="L203" s="8">
        <f t="shared" si="63"/>
        <v>2210483.4617362618</v>
      </c>
      <c r="M203" s="8">
        <f t="shared" si="64"/>
        <v>0</v>
      </c>
      <c r="N203" s="8">
        <f t="shared" si="65"/>
        <v>2210483.4617362618</v>
      </c>
      <c r="O203" s="8">
        <f t="shared" si="66"/>
        <v>0</v>
      </c>
      <c r="P203" s="8">
        <f t="shared" si="67"/>
        <v>0</v>
      </c>
      <c r="Q203" s="8">
        <f t="shared" si="68"/>
        <v>323036.25275681552</v>
      </c>
      <c r="R203" s="8">
        <f t="shared" si="69"/>
        <v>270833.33333333331</v>
      </c>
      <c r="S203" s="8">
        <f t="shared" si="70"/>
        <v>593869.58609014889</v>
      </c>
      <c r="AA203" s="1">
        <f t="shared" si="71"/>
        <v>0.06</v>
      </c>
      <c r="AB203" s="10">
        <f t="shared" si="72"/>
        <v>5.1430128318229462E-3</v>
      </c>
      <c r="AC203" s="11">
        <f t="shared" si="73"/>
        <v>0.38454520241690199</v>
      </c>
    </row>
    <row r="204" spans="4:29" x14ac:dyDescent="0.2">
      <c r="D204">
        <v>201</v>
      </c>
      <c r="E204" s="8">
        <f t="shared" si="57"/>
        <v>0</v>
      </c>
      <c r="F204" s="8">
        <f t="shared" si="58"/>
        <v>0</v>
      </c>
      <c r="G204" s="8">
        <f t="shared" si="59"/>
        <v>114867976.94630247</v>
      </c>
      <c r="H204" s="8">
        <f t="shared" si="60"/>
        <v>100000000</v>
      </c>
      <c r="I204" s="8">
        <f t="shared" si="56"/>
        <v>214867976.94630247</v>
      </c>
      <c r="J204" s="8">
        <f t="shared" si="61"/>
        <v>0</v>
      </c>
      <c r="K204" s="8">
        <f t="shared" si="62"/>
        <v>0</v>
      </c>
      <c r="L204" s="8">
        <f t="shared" si="63"/>
        <v>2196463.6867854595</v>
      </c>
      <c r="M204" s="8">
        <f t="shared" si="64"/>
        <v>0</v>
      </c>
      <c r="N204" s="8">
        <f t="shared" si="65"/>
        <v>2196463.6867854595</v>
      </c>
      <c r="O204" s="8">
        <f t="shared" si="66"/>
        <v>0</v>
      </c>
      <c r="P204" s="8">
        <f t="shared" si="67"/>
        <v>0</v>
      </c>
      <c r="Q204" s="8">
        <f t="shared" si="68"/>
        <v>317049.52671461314</v>
      </c>
      <c r="R204" s="8">
        <f t="shared" si="69"/>
        <v>270833.33333333331</v>
      </c>
      <c r="S204" s="8">
        <f t="shared" si="70"/>
        <v>587882.86004794657</v>
      </c>
      <c r="AA204" s="1">
        <f t="shared" si="71"/>
        <v>0.06</v>
      </c>
      <c r="AB204" s="10">
        <f t="shared" si="72"/>
        <v>5.1430128318229462E-3</v>
      </c>
      <c r="AC204" s="11">
        <f t="shared" si="73"/>
        <v>0.38256748150645592</v>
      </c>
    </row>
    <row r="205" spans="4:29" x14ac:dyDescent="0.2">
      <c r="D205">
        <v>202</v>
      </c>
      <c r="E205" s="8">
        <f t="shared" si="57"/>
        <v>0</v>
      </c>
      <c r="F205" s="8">
        <f t="shared" si="58"/>
        <v>0</v>
      </c>
      <c r="G205" s="8">
        <f t="shared" si="59"/>
        <v>112685454.43876067</v>
      </c>
      <c r="H205" s="8">
        <f t="shared" si="60"/>
        <v>100000000</v>
      </c>
      <c r="I205" s="8">
        <f t="shared" si="56"/>
        <v>212685454.43876067</v>
      </c>
      <c r="J205" s="8">
        <f t="shared" si="61"/>
        <v>0</v>
      </c>
      <c r="K205" s="8">
        <f t="shared" si="62"/>
        <v>0</v>
      </c>
      <c r="L205" s="8">
        <f t="shared" si="63"/>
        <v>2182522.5075418055</v>
      </c>
      <c r="M205" s="8">
        <f t="shared" si="64"/>
        <v>0</v>
      </c>
      <c r="N205" s="8">
        <f t="shared" si="65"/>
        <v>2182522.5075418055</v>
      </c>
      <c r="O205" s="8">
        <f t="shared" si="66"/>
        <v>0</v>
      </c>
      <c r="P205" s="8">
        <f t="shared" si="67"/>
        <v>0</v>
      </c>
      <c r="Q205" s="8">
        <f t="shared" si="68"/>
        <v>311100.77089623589</v>
      </c>
      <c r="R205" s="8">
        <f t="shared" si="69"/>
        <v>270833.33333333331</v>
      </c>
      <c r="S205" s="8">
        <f t="shared" si="70"/>
        <v>581934.1042295692</v>
      </c>
      <c r="AA205" s="1">
        <f t="shared" si="71"/>
        <v>0.06</v>
      </c>
      <c r="AB205" s="10">
        <f t="shared" si="72"/>
        <v>5.1430128318229462E-3</v>
      </c>
      <c r="AC205" s="11">
        <f t="shared" si="73"/>
        <v>0.38059993204003001</v>
      </c>
    </row>
    <row r="206" spans="4:29" x14ac:dyDescent="0.2">
      <c r="D206">
        <v>203</v>
      </c>
      <c r="E206" s="8">
        <f t="shared" si="57"/>
        <v>0</v>
      </c>
      <c r="F206" s="8">
        <f t="shared" si="58"/>
        <v>0</v>
      </c>
      <c r="G206" s="8">
        <f t="shared" si="59"/>
        <v>110516794.93487003</v>
      </c>
      <c r="H206" s="8">
        <f t="shared" si="60"/>
        <v>100000000</v>
      </c>
      <c r="I206" s="8">
        <f t="shared" si="56"/>
        <v>210516794.93487003</v>
      </c>
      <c r="J206" s="8">
        <f t="shared" si="61"/>
        <v>0</v>
      </c>
      <c r="K206" s="8">
        <f t="shared" si="62"/>
        <v>0</v>
      </c>
      <c r="L206" s="8">
        <f t="shared" si="63"/>
        <v>2168659.5038906336</v>
      </c>
      <c r="M206" s="8">
        <f t="shared" si="64"/>
        <v>0</v>
      </c>
      <c r="N206" s="8">
        <f t="shared" si="65"/>
        <v>2168659.5038906336</v>
      </c>
      <c r="O206" s="8">
        <f t="shared" si="66"/>
        <v>0</v>
      </c>
      <c r="P206" s="8">
        <f t="shared" si="67"/>
        <v>0</v>
      </c>
      <c r="Q206" s="8">
        <f t="shared" si="68"/>
        <v>305189.77243831014</v>
      </c>
      <c r="R206" s="8">
        <f t="shared" si="69"/>
        <v>270833.33333333331</v>
      </c>
      <c r="S206" s="8">
        <f t="shared" si="70"/>
        <v>576023.10577164346</v>
      </c>
      <c r="AA206" s="1">
        <f t="shared" si="71"/>
        <v>0.06</v>
      </c>
      <c r="AB206" s="10">
        <f t="shared" si="72"/>
        <v>5.1430128318229462E-3</v>
      </c>
      <c r="AC206" s="11">
        <f t="shared" si="73"/>
        <v>0.3786425017057572</v>
      </c>
    </row>
    <row r="207" spans="4:29" x14ac:dyDescent="0.2">
      <c r="D207">
        <v>204</v>
      </c>
      <c r="E207" s="8">
        <f t="shared" si="57"/>
        <v>0</v>
      </c>
      <c r="F207" s="8">
        <f t="shared" si="58"/>
        <v>0</v>
      </c>
      <c r="G207" s="8">
        <f t="shared" si="59"/>
        <v>108361920.67695332</v>
      </c>
      <c r="H207" s="8">
        <f t="shared" si="60"/>
        <v>100000000</v>
      </c>
      <c r="I207" s="8">
        <f t="shared" si="56"/>
        <v>208361920.67695332</v>
      </c>
      <c r="J207" s="8">
        <f t="shared" si="61"/>
        <v>0</v>
      </c>
      <c r="K207" s="8">
        <f t="shared" si="62"/>
        <v>0</v>
      </c>
      <c r="L207" s="8">
        <f t="shared" si="63"/>
        <v>2154874.2579167187</v>
      </c>
      <c r="M207" s="8">
        <f t="shared" si="64"/>
        <v>0</v>
      </c>
      <c r="N207" s="8">
        <f t="shared" si="65"/>
        <v>2154874.2579167187</v>
      </c>
      <c r="O207" s="8">
        <f t="shared" si="66"/>
        <v>0</v>
      </c>
      <c r="P207" s="8">
        <f t="shared" si="67"/>
        <v>0</v>
      </c>
      <c r="Q207" s="8">
        <f t="shared" si="68"/>
        <v>299316.31961527304</v>
      </c>
      <c r="R207" s="8">
        <f t="shared" si="69"/>
        <v>270833.33333333331</v>
      </c>
      <c r="S207" s="8">
        <f t="shared" si="70"/>
        <v>570149.65294860641</v>
      </c>
      <c r="AA207" s="1">
        <f t="shared" si="71"/>
        <v>0.06</v>
      </c>
      <c r="AB207" s="10">
        <f t="shared" si="72"/>
        <v>5.1430128318229462E-3</v>
      </c>
      <c r="AC207" s="11">
        <f t="shared" si="73"/>
        <v>0.37669513846081093</v>
      </c>
    </row>
    <row r="208" spans="4:29" x14ac:dyDescent="0.2">
      <c r="D208">
        <v>205</v>
      </c>
      <c r="E208" s="8">
        <f t="shared" si="57"/>
        <v>0</v>
      </c>
      <c r="F208" s="8">
        <f t="shared" si="58"/>
        <v>0</v>
      </c>
      <c r="G208" s="8">
        <f t="shared" si="59"/>
        <v>106220754.32306001</v>
      </c>
      <c r="H208" s="8">
        <f t="shared" si="60"/>
        <v>100000000</v>
      </c>
      <c r="I208" s="8">
        <f t="shared" si="56"/>
        <v>206220754.32306001</v>
      </c>
      <c r="J208" s="8">
        <f t="shared" si="61"/>
        <v>0</v>
      </c>
      <c r="K208" s="8">
        <f t="shared" si="62"/>
        <v>0</v>
      </c>
      <c r="L208" s="8">
        <f t="shared" si="63"/>
        <v>2141166.3538933098</v>
      </c>
      <c r="M208" s="8">
        <f t="shared" si="64"/>
        <v>0</v>
      </c>
      <c r="N208" s="8">
        <f t="shared" si="65"/>
        <v>2141166.3538933098</v>
      </c>
      <c r="O208" s="8">
        <f t="shared" si="66"/>
        <v>0</v>
      </c>
      <c r="P208" s="8">
        <f t="shared" si="67"/>
        <v>0</v>
      </c>
      <c r="Q208" s="8">
        <f t="shared" si="68"/>
        <v>293480.20183341525</v>
      </c>
      <c r="R208" s="8">
        <f t="shared" si="69"/>
        <v>270833.33333333331</v>
      </c>
      <c r="S208" s="8">
        <f t="shared" si="70"/>
        <v>564313.53516674857</v>
      </c>
      <c r="AA208" s="1">
        <f t="shared" si="71"/>
        <v>0.06</v>
      </c>
      <c r="AB208" s="10">
        <f t="shared" si="72"/>
        <v>5.1430128318229462E-3</v>
      </c>
      <c r="AC208" s="11">
        <f t="shared" si="73"/>
        <v>0.37475779053002167</v>
      </c>
    </row>
    <row r="209" spans="4:29" x14ac:dyDescent="0.2">
      <c r="D209">
        <v>206</v>
      </c>
      <c r="E209" s="8">
        <f t="shared" si="57"/>
        <v>0</v>
      </c>
      <c r="F209" s="8">
        <f t="shared" si="58"/>
        <v>0</v>
      </c>
      <c r="G209" s="8">
        <f t="shared" si="59"/>
        <v>104093218.94478971</v>
      </c>
      <c r="H209" s="8">
        <f t="shared" si="60"/>
        <v>100000000</v>
      </c>
      <c r="I209" s="8">
        <f t="shared" si="56"/>
        <v>204093218.94478971</v>
      </c>
      <c r="J209" s="8">
        <f t="shared" si="61"/>
        <v>0</v>
      </c>
      <c r="K209" s="8">
        <f t="shared" si="62"/>
        <v>0</v>
      </c>
      <c r="L209" s="8">
        <f t="shared" si="63"/>
        <v>2127535.3782702982</v>
      </c>
      <c r="M209" s="8">
        <f t="shared" si="64"/>
        <v>0</v>
      </c>
      <c r="N209" s="8">
        <f t="shared" si="65"/>
        <v>2127535.3782702982</v>
      </c>
      <c r="O209" s="8">
        <f t="shared" si="66"/>
        <v>0</v>
      </c>
      <c r="P209" s="8">
        <f t="shared" si="67"/>
        <v>0</v>
      </c>
      <c r="Q209" s="8">
        <f t="shared" si="68"/>
        <v>287681.20962495421</v>
      </c>
      <c r="R209" s="8">
        <f t="shared" si="69"/>
        <v>270833.33333333331</v>
      </c>
      <c r="S209" s="8">
        <f t="shared" si="70"/>
        <v>558514.54295828752</v>
      </c>
      <c r="AA209" s="1">
        <f t="shared" si="71"/>
        <v>0.06</v>
      </c>
      <c r="AB209" s="10">
        <f t="shared" si="72"/>
        <v>5.1430128318229462E-3</v>
      </c>
      <c r="AC209" s="11">
        <f t="shared" si="73"/>
        <v>0.37283040640450016</v>
      </c>
    </row>
    <row r="210" spans="4:29" x14ac:dyDescent="0.2">
      <c r="D210">
        <v>207</v>
      </c>
      <c r="E210" s="8">
        <f t="shared" si="57"/>
        <v>0</v>
      </c>
      <c r="F210" s="8">
        <f t="shared" si="58"/>
        <v>0</v>
      </c>
      <c r="G210" s="8">
        <f t="shared" si="59"/>
        <v>101979238.02512679</v>
      </c>
      <c r="H210" s="8">
        <f t="shared" si="60"/>
        <v>100000000</v>
      </c>
      <c r="I210" s="8">
        <f t="shared" si="56"/>
        <v>201979238.02512679</v>
      </c>
      <c r="J210" s="8">
        <f t="shared" si="61"/>
        <v>0</v>
      </c>
      <c r="K210" s="8">
        <f t="shared" si="62"/>
        <v>0</v>
      </c>
      <c r="L210" s="8">
        <f t="shared" si="63"/>
        <v>2113980.9196629226</v>
      </c>
      <c r="M210" s="8">
        <f t="shared" si="64"/>
        <v>0</v>
      </c>
      <c r="N210" s="8">
        <f t="shared" si="65"/>
        <v>2113980.9196629226</v>
      </c>
      <c r="O210" s="8">
        <f t="shared" si="66"/>
        <v>0</v>
      </c>
      <c r="P210" s="8">
        <f t="shared" si="67"/>
        <v>0</v>
      </c>
      <c r="Q210" s="8">
        <f t="shared" si="68"/>
        <v>281919.13464213879</v>
      </c>
      <c r="R210" s="8">
        <f t="shared" si="69"/>
        <v>270833.33333333331</v>
      </c>
      <c r="S210" s="8">
        <f t="shared" si="70"/>
        <v>552752.46797547222</v>
      </c>
      <c r="AA210" s="1">
        <f t="shared" si="71"/>
        <v>0.06</v>
      </c>
      <c r="AB210" s="10">
        <f t="shared" si="72"/>
        <v>5.1430128318229462E-3</v>
      </c>
      <c r="AC210" s="11">
        <f t="shared" si="73"/>
        <v>0.37091293484026805</v>
      </c>
    </row>
    <row r="211" spans="4:29" x14ac:dyDescent="0.2">
      <c r="D211">
        <v>208</v>
      </c>
      <c r="E211" s="8">
        <f t="shared" si="57"/>
        <v>0</v>
      </c>
      <c r="F211" s="8">
        <f t="shared" si="58"/>
        <v>0</v>
      </c>
      <c r="G211" s="8">
        <f t="shared" si="59"/>
        <v>99878735.456285685</v>
      </c>
      <c r="H211" s="8">
        <f t="shared" si="60"/>
        <v>100000000</v>
      </c>
      <c r="I211" s="8">
        <f t="shared" si="56"/>
        <v>199878735.45628569</v>
      </c>
      <c r="J211" s="8">
        <f t="shared" si="61"/>
        <v>0</v>
      </c>
      <c r="K211" s="8">
        <f t="shared" si="62"/>
        <v>0</v>
      </c>
      <c r="L211" s="8">
        <f t="shared" si="63"/>
        <v>2100502.5688410997</v>
      </c>
      <c r="M211" s="8">
        <f t="shared" si="64"/>
        <v>0</v>
      </c>
      <c r="N211" s="8">
        <f t="shared" si="65"/>
        <v>2100502.5688410997</v>
      </c>
      <c r="O211" s="8">
        <f t="shared" si="66"/>
        <v>0</v>
      </c>
      <c r="P211" s="8">
        <f t="shared" si="67"/>
        <v>0</v>
      </c>
      <c r="Q211" s="8">
        <f t="shared" si="68"/>
        <v>276193.76965138508</v>
      </c>
      <c r="R211" s="8">
        <f t="shared" si="69"/>
        <v>270833.33333333331</v>
      </c>
      <c r="S211" s="8">
        <f t="shared" si="70"/>
        <v>547027.1029847184</v>
      </c>
      <c r="AA211" s="1">
        <f t="shared" si="71"/>
        <v>0.06</v>
      </c>
      <c r="AB211" s="10">
        <f t="shared" si="72"/>
        <v>5.1430128318229462E-3</v>
      </c>
      <c r="AC211" s="11">
        <f t="shared" si="73"/>
        <v>0.36900532485689547</v>
      </c>
    </row>
    <row r="212" spans="4:29" x14ac:dyDescent="0.2">
      <c r="D212">
        <v>209</v>
      </c>
      <c r="E212" s="8">
        <f t="shared" si="57"/>
        <v>0</v>
      </c>
      <c r="F212" s="8">
        <f t="shared" si="58"/>
        <v>0</v>
      </c>
      <c r="G212" s="8">
        <f t="shared" si="59"/>
        <v>97791635.537568003</v>
      </c>
      <c r="H212" s="8">
        <f t="shared" si="60"/>
        <v>100000000</v>
      </c>
      <c r="I212" s="8">
        <f t="shared" si="56"/>
        <v>197791635.537568</v>
      </c>
      <c r="J212" s="8">
        <f t="shared" si="61"/>
        <v>0</v>
      </c>
      <c r="K212" s="8">
        <f t="shared" si="62"/>
        <v>0</v>
      </c>
      <c r="L212" s="8">
        <f t="shared" si="63"/>
        <v>2087099.9187176824</v>
      </c>
      <c r="M212" s="8">
        <f t="shared" si="64"/>
        <v>0</v>
      </c>
      <c r="N212" s="8">
        <f t="shared" si="65"/>
        <v>2087099.9187176824</v>
      </c>
      <c r="O212" s="8">
        <f t="shared" si="66"/>
        <v>0</v>
      </c>
      <c r="P212" s="8">
        <f t="shared" si="67"/>
        <v>0</v>
      </c>
      <c r="Q212" s="8">
        <f t="shared" si="68"/>
        <v>270504.90852744039</v>
      </c>
      <c r="R212" s="8">
        <f t="shared" si="69"/>
        <v>270833.33333333331</v>
      </c>
      <c r="S212" s="8">
        <f t="shared" si="70"/>
        <v>541338.24186077376</v>
      </c>
      <c r="AA212" s="1">
        <f t="shared" si="71"/>
        <v>0.06</v>
      </c>
      <c r="AB212" s="10">
        <f t="shared" si="72"/>
        <v>5.1430128318229462E-3</v>
      </c>
      <c r="AC212" s="11">
        <f t="shared" si="73"/>
        <v>0.36710752573614547</v>
      </c>
    </row>
    <row r="213" spans="4:29" x14ac:dyDescent="0.2">
      <c r="D213">
        <v>210</v>
      </c>
      <c r="E213" s="8">
        <f t="shared" si="57"/>
        <v>0</v>
      </c>
      <c r="F213" s="8">
        <f t="shared" si="58"/>
        <v>0</v>
      </c>
      <c r="G213" s="8">
        <f t="shared" si="59"/>
        <v>95717862.97323066</v>
      </c>
      <c r="H213" s="8">
        <f t="shared" si="60"/>
        <v>100000000</v>
      </c>
      <c r="I213" s="8">
        <f t="shared" si="56"/>
        <v>195717862.97323066</v>
      </c>
      <c r="J213" s="8">
        <f t="shared" si="61"/>
        <v>0</v>
      </c>
      <c r="K213" s="8">
        <f t="shared" si="62"/>
        <v>0</v>
      </c>
      <c r="L213" s="8">
        <f t="shared" si="63"/>
        <v>2073772.564337343</v>
      </c>
      <c r="M213" s="8">
        <f t="shared" si="64"/>
        <v>0</v>
      </c>
      <c r="N213" s="8">
        <f t="shared" si="65"/>
        <v>2073772.564337343</v>
      </c>
      <c r="O213" s="8">
        <f t="shared" si="66"/>
        <v>0</v>
      </c>
      <c r="P213" s="8">
        <f t="shared" si="67"/>
        <v>0</v>
      </c>
      <c r="Q213" s="8">
        <f t="shared" si="68"/>
        <v>264852.34624758002</v>
      </c>
      <c r="R213" s="8">
        <f t="shared" si="69"/>
        <v>270833.33333333331</v>
      </c>
      <c r="S213" s="8">
        <f t="shared" si="70"/>
        <v>535685.67958091339</v>
      </c>
      <c r="AA213" s="1">
        <f t="shared" si="71"/>
        <v>0.06</v>
      </c>
      <c r="AB213" s="10">
        <f t="shared" si="72"/>
        <v>5.1430128318229462E-3</v>
      </c>
      <c r="AC213" s="11">
        <f t="shared" si="73"/>
        <v>0.36521948702062568</v>
      </c>
    </row>
    <row r="214" spans="4:29" x14ac:dyDescent="0.2">
      <c r="D214">
        <v>211</v>
      </c>
      <c r="E214" s="8">
        <f t="shared" si="57"/>
        <v>0</v>
      </c>
      <c r="F214" s="8">
        <f t="shared" si="58"/>
        <v>0</v>
      </c>
      <c r="G214" s="8">
        <f t="shared" si="59"/>
        <v>93657342.870364338</v>
      </c>
      <c r="H214" s="8">
        <f t="shared" si="60"/>
        <v>100000000</v>
      </c>
      <c r="I214" s="8">
        <f t="shared" si="56"/>
        <v>193657342.87036434</v>
      </c>
      <c r="J214" s="8">
        <f t="shared" si="61"/>
        <v>0</v>
      </c>
      <c r="K214" s="8">
        <f t="shared" si="62"/>
        <v>0</v>
      </c>
      <c r="L214" s="8">
        <f t="shared" si="63"/>
        <v>2060520.1028663218</v>
      </c>
      <c r="M214" s="8">
        <f t="shared" si="64"/>
        <v>0</v>
      </c>
      <c r="N214" s="8">
        <f t="shared" si="65"/>
        <v>2060520.1028663218</v>
      </c>
      <c r="O214" s="8">
        <f t="shared" si="66"/>
        <v>0</v>
      </c>
      <c r="P214" s="8">
        <f t="shared" si="67"/>
        <v>0</v>
      </c>
      <c r="Q214" s="8">
        <f t="shared" si="68"/>
        <v>259235.87888583305</v>
      </c>
      <c r="R214" s="8">
        <f t="shared" si="69"/>
        <v>270833.33333333331</v>
      </c>
      <c r="S214" s="8">
        <f t="shared" si="70"/>
        <v>530069.21221916645</v>
      </c>
      <c r="AA214" s="1">
        <f t="shared" si="71"/>
        <v>0.06</v>
      </c>
      <c r="AB214" s="10">
        <f t="shared" si="72"/>
        <v>5.1430128318229462E-3</v>
      </c>
      <c r="AC214" s="11">
        <f t="shared" si="73"/>
        <v>0.3633411585124468</v>
      </c>
    </row>
    <row r="215" spans="4:29" x14ac:dyDescent="0.2">
      <c r="D215">
        <v>212</v>
      </c>
      <c r="E215" s="8">
        <f t="shared" si="57"/>
        <v>0</v>
      </c>
      <c r="F215" s="8">
        <f t="shared" si="58"/>
        <v>0</v>
      </c>
      <c r="G215" s="8">
        <f t="shared" si="59"/>
        <v>91610000.736784399</v>
      </c>
      <c r="H215" s="8">
        <f t="shared" si="60"/>
        <v>100000000</v>
      </c>
      <c r="I215" s="8">
        <f t="shared" si="56"/>
        <v>191610000.7367844</v>
      </c>
      <c r="J215" s="8">
        <f t="shared" si="61"/>
        <v>0</v>
      </c>
      <c r="K215" s="8">
        <f t="shared" si="62"/>
        <v>0</v>
      </c>
      <c r="L215" s="8">
        <f t="shared" si="63"/>
        <v>2047342.1335799396</v>
      </c>
      <c r="M215" s="8">
        <f t="shared" si="64"/>
        <v>0</v>
      </c>
      <c r="N215" s="8">
        <f t="shared" si="65"/>
        <v>2047342.1335799396</v>
      </c>
      <c r="O215" s="8">
        <f t="shared" si="66"/>
        <v>0</v>
      </c>
      <c r="P215" s="8">
        <f t="shared" si="67"/>
        <v>0</v>
      </c>
      <c r="Q215" s="8">
        <f t="shared" si="68"/>
        <v>253655.30360723674</v>
      </c>
      <c r="R215" s="8">
        <f t="shared" si="69"/>
        <v>270833.33333333331</v>
      </c>
      <c r="S215" s="8">
        <f t="shared" si="70"/>
        <v>524488.63694057008</v>
      </c>
      <c r="AA215" s="1">
        <f t="shared" si="71"/>
        <v>0.06</v>
      </c>
      <c r="AB215" s="10">
        <f t="shared" si="72"/>
        <v>5.1430128318229462E-3</v>
      </c>
      <c r="AC215" s="11">
        <f t="shared" si="73"/>
        <v>0.36147249027188788</v>
      </c>
    </row>
    <row r="216" spans="4:29" x14ac:dyDescent="0.2">
      <c r="D216">
        <v>213</v>
      </c>
      <c r="E216" s="8">
        <f t="shared" si="57"/>
        <v>0</v>
      </c>
      <c r="F216" s="8">
        <f t="shared" si="58"/>
        <v>0</v>
      </c>
      <c r="G216" s="8">
        <f t="shared" si="59"/>
        <v>89575762.478931159</v>
      </c>
      <c r="H216" s="8">
        <f t="shared" si="60"/>
        <v>100000000</v>
      </c>
      <c r="I216" s="8">
        <f t="shared" si="56"/>
        <v>189575762.47893116</v>
      </c>
      <c r="J216" s="8">
        <f t="shared" si="61"/>
        <v>0</v>
      </c>
      <c r="K216" s="8">
        <f t="shared" si="62"/>
        <v>0</v>
      </c>
      <c r="L216" s="8">
        <f t="shared" si="63"/>
        <v>2034238.2578532398</v>
      </c>
      <c r="M216" s="8">
        <f t="shared" si="64"/>
        <v>0</v>
      </c>
      <c r="N216" s="8">
        <f t="shared" si="65"/>
        <v>2034238.2578532398</v>
      </c>
      <c r="O216" s="8">
        <f t="shared" si="66"/>
        <v>0</v>
      </c>
      <c r="P216" s="8">
        <f t="shared" si="67"/>
        <v>0</v>
      </c>
      <c r="Q216" s="8">
        <f t="shared" si="68"/>
        <v>248110.41866212443</v>
      </c>
      <c r="R216" s="8">
        <f t="shared" si="69"/>
        <v>270833.33333333331</v>
      </c>
      <c r="S216" s="8">
        <f t="shared" si="70"/>
        <v>518943.7519954578</v>
      </c>
      <c r="AA216" s="1">
        <f t="shared" si="71"/>
        <v>0.06</v>
      </c>
      <c r="AB216" s="10">
        <f t="shared" si="72"/>
        <v>5.1430128318229462E-3</v>
      </c>
      <c r="AC216" s="11">
        <f t="shared" si="73"/>
        <v>0.35961343261606854</v>
      </c>
    </row>
    <row r="217" spans="4:29" x14ac:dyDescent="0.2">
      <c r="D217">
        <v>214</v>
      </c>
      <c r="E217" s="8">
        <f t="shared" si="57"/>
        <v>0</v>
      </c>
      <c r="F217" s="8">
        <f t="shared" si="58"/>
        <v>0</v>
      </c>
      <c r="G217" s="8">
        <f t="shared" si="59"/>
        <v>87554554.39978236</v>
      </c>
      <c r="H217" s="8">
        <f t="shared" si="60"/>
        <v>100000000</v>
      </c>
      <c r="I217" s="8">
        <f t="shared" si="56"/>
        <v>187554554.39978236</v>
      </c>
      <c r="J217" s="8">
        <f t="shared" si="61"/>
        <v>0</v>
      </c>
      <c r="K217" s="8">
        <f t="shared" si="62"/>
        <v>0</v>
      </c>
      <c r="L217" s="8">
        <f t="shared" si="63"/>
        <v>2021208.0791487992</v>
      </c>
      <c r="M217" s="8">
        <f t="shared" si="64"/>
        <v>0</v>
      </c>
      <c r="N217" s="8">
        <f t="shared" si="65"/>
        <v>2021208.0791487992</v>
      </c>
      <c r="O217" s="8">
        <f t="shared" si="66"/>
        <v>0</v>
      </c>
      <c r="P217" s="8">
        <f t="shared" si="67"/>
        <v>0</v>
      </c>
      <c r="Q217" s="8">
        <f t="shared" si="68"/>
        <v>242601.02338043856</v>
      </c>
      <c r="R217" s="8">
        <f t="shared" si="69"/>
        <v>270833.33333333331</v>
      </c>
      <c r="S217" s="8">
        <f t="shared" si="70"/>
        <v>513434.35671377188</v>
      </c>
      <c r="AA217" s="1">
        <f t="shared" si="71"/>
        <v>0.06</v>
      </c>
      <c r="AB217" s="10">
        <f t="shared" si="72"/>
        <v>5.1430128318229462E-3</v>
      </c>
      <c r="AC217" s="11">
        <f t="shared" si="73"/>
        <v>0.35776393611762819</v>
      </c>
    </row>
    <row r="218" spans="4:29" x14ac:dyDescent="0.2">
      <c r="D218">
        <v>215</v>
      </c>
      <c r="E218" s="8">
        <f t="shared" si="57"/>
        <v>0</v>
      </c>
      <c r="F218" s="8">
        <f t="shared" si="58"/>
        <v>0</v>
      </c>
      <c r="G218" s="8">
        <f t="shared" si="59"/>
        <v>85546303.196775109</v>
      </c>
      <c r="H218" s="8">
        <f t="shared" si="60"/>
        <v>100000000</v>
      </c>
      <c r="I218" s="8">
        <f t="shared" si="56"/>
        <v>185546303.19677511</v>
      </c>
      <c r="J218" s="8">
        <f t="shared" si="61"/>
        <v>0</v>
      </c>
      <c r="K218" s="8">
        <f t="shared" si="62"/>
        <v>0</v>
      </c>
      <c r="L218" s="8">
        <f t="shared" si="63"/>
        <v>2008251.203007251</v>
      </c>
      <c r="M218" s="8">
        <f t="shared" si="64"/>
        <v>0</v>
      </c>
      <c r="N218" s="8">
        <f t="shared" si="65"/>
        <v>2008251.203007251</v>
      </c>
      <c r="O218" s="8">
        <f t="shared" si="66"/>
        <v>0</v>
      </c>
      <c r="P218" s="8">
        <f t="shared" si="67"/>
        <v>0</v>
      </c>
      <c r="Q218" s="8">
        <f t="shared" si="68"/>
        <v>237126.91816607723</v>
      </c>
      <c r="R218" s="8">
        <f t="shared" si="69"/>
        <v>270833.33333333331</v>
      </c>
      <c r="S218" s="8">
        <f t="shared" si="70"/>
        <v>507960.25149941054</v>
      </c>
      <c r="AA218" s="1">
        <f t="shared" si="71"/>
        <v>0.06</v>
      </c>
      <c r="AB218" s="10">
        <f t="shared" si="72"/>
        <v>5.1430128318229462E-3</v>
      </c>
      <c r="AC218" s="11">
        <f t="shared" si="73"/>
        <v>0.35592395160341173</v>
      </c>
    </row>
    <row r="219" spans="4:29" x14ac:dyDescent="0.2">
      <c r="D219">
        <v>216</v>
      </c>
      <c r="E219" s="8">
        <f t="shared" si="57"/>
        <v>0</v>
      </c>
      <c r="F219" s="8">
        <f t="shared" si="58"/>
        <v>0</v>
      </c>
      <c r="G219" s="8">
        <f t="shared" si="59"/>
        <v>83550935.959740341</v>
      </c>
      <c r="H219" s="8">
        <f t="shared" si="60"/>
        <v>100000000</v>
      </c>
      <c r="I219" s="8">
        <f t="shared" si="56"/>
        <v>183550935.95974034</v>
      </c>
      <c r="J219" s="8">
        <f t="shared" si="61"/>
        <v>0</v>
      </c>
      <c r="K219" s="8">
        <f t="shared" si="62"/>
        <v>0</v>
      </c>
      <c r="L219" s="8">
        <f t="shared" si="63"/>
        <v>1995367.2370347679</v>
      </c>
      <c r="M219" s="8">
        <f t="shared" si="64"/>
        <v>0</v>
      </c>
      <c r="N219" s="8">
        <f t="shared" si="65"/>
        <v>1995367.2370347679</v>
      </c>
      <c r="O219" s="8">
        <f t="shared" si="66"/>
        <v>0</v>
      </c>
      <c r="P219" s="8">
        <f t="shared" si="67"/>
        <v>0</v>
      </c>
      <c r="Q219" s="8">
        <f t="shared" si="68"/>
        <v>231687.90449126592</v>
      </c>
      <c r="R219" s="8">
        <f t="shared" si="69"/>
        <v>270833.33333333331</v>
      </c>
      <c r="S219" s="8">
        <f t="shared" si="70"/>
        <v>502521.23782459926</v>
      </c>
      <c r="AA219" s="1">
        <f t="shared" si="71"/>
        <v>0.06</v>
      </c>
      <c r="AB219" s="10">
        <f t="shared" si="72"/>
        <v>5.1430128318229462E-3</v>
      </c>
      <c r="AC219" s="11">
        <f t="shared" si="73"/>
        <v>0.35409343015316225</v>
      </c>
    </row>
    <row r="220" spans="4:29" x14ac:dyDescent="0.2">
      <c r="D220">
        <v>217</v>
      </c>
      <c r="E220" s="8">
        <f t="shared" si="57"/>
        <v>0</v>
      </c>
      <c r="F220" s="8">
        <f t="shared" si="58"/>
        <v>0</v>
      </c>
      <c r="G220" s="8">
        <f t="shared" si="59"/>
        <v>81568380.168846041</v>
      </c>
      <c r="H220" s="8">
        <f t="shared" si="60"/>
        <v>100000000</v>
      </c>
      <c r="I220" s="8">
        <f t="shared" si="56"/>
        <v>181568380.16884604</v>
      </c>
      <c r="J220" s="8">
        <f t="shared" si="61"/>
        <v>0</v>
      </c>
      <c r="K220" s="8">
        <f t="shared" si="62"/>
        <v>0</v>
      </c>
      <c r="L220" s="8">
        <f t="shared" si="63"/>
        <v>1982555.7908942997</v>
      </c>
      <c r="M220" s="8">
        <f t="shared" si="64"/>
        <v>0</v>
      </c>
      <c r="N220" s="8">
        <f t="shared" si="65"/>
        <v>1982555.7908942997</v>
      </c>
      <c r="O220" s="8">
        <f t="shared" si="66"/>
        <v>0</v>
      </c>
      <c r="P220" s="8">
        <f t="shared" si="67"/>
        <v>0</v>
      </c>
      <c r="Q220" s="8">
        <f t="shared" si="68"/>
        <v>226283.78489096343</v>
      </c>
      <c r="R220" s="8">
        <f t="shared" si="69"/>
        <v>270833.33333333331</v>
      </c>
      <c r="S220" s="8">
        <f t="shared" si="70"/>
        <v>497117.11822429678</v>
      </c>
      <c r="AA220" s="1">
        <f t="shared" si="71"/>
        <v>0.06</v>
      </c>
      <c r="AB220" s="10">
        <f t="shared" si="72"/>
        <v>5.1430128318229462E-3</v>
      </c>
      <c r="AC220" s="11">
        <f t="shared" si="73"/>
        <v>0.35227232309822032</v>
      </c>
    </row>
    <row r="221" spans="4:29" x14ac:dyDescent="0.2">
      <c r="D221">
        <v>218</v>
      </c>
      <c r="E221" s="8">
        <f t="shared" si="57"/>
        <v>0</v>
      </c>
      <c r="F221" s="8">
        <f t="shared" si="58"/>
        <v>0</v>
      </c>
      <c r="G221" s="8">
        <f t="shared" si="59"/>
        <v>79598563.692553103</v>
      </c>
      <c r="H221" s="8">
        <f t="shared" si="60"/>
        <v>100000000</v>
      </c>
      <c r="I221" s="8">
        <f t="shared" si="56"/>
        <v>179598563.6925531</v>
      </c>
      <c r="J221" s="8">
        <f t="shared" si="61"/>
        <v>0</v>
      </c>
      <c r="K221" s="8">
        <f t="shared" si="62"/>
        <v>0</v>
      </c>
      <c r="L221" s="8">
        <f t="shared" si="63"/>
        <v>1969816.476292938</v>
      </c>
      <c r="M221" s="8">
        <f t="shared" si="64"/>
        <v>0</v>
      </c>
      <c r="N221" s="8">
        <f t="shared" si="65"/>
        <v>1969816.476292938</v>
      </c>
      <c r="O221" s="8">
        <f t="shared" si="66"/>
        <v>0</v>
      </c>
      <c r="P221" s="8">
        <f t="shared" si="67"/>
        <v>0</v>
      </c>
      <c r="Q221" s="8">
        <f t="shared" si="68"/>
        <v>220914.36295729139</v>
      </c>
      <c r="R221" s="8">
        <f t="shared" si="69"/>
        <v>270833.33333333331</v>
      </c>
      <c r="S221" s="8">
        <f t="shared" si="70"/>
        <v>491747.69629062474</v>
      </c>
      <c r="AA221" s="1">
        <f t="shared" si="71"/>
        <v>0.06</v>
      </c>
      <c r="AB221" s="10">
        <f t="shared" si="72"/>
        <v>5.1430128318229462E-3</v>
      </c>
      <c r="AC221" s="11">
        <f t="shared" si="73"/>
        <v>0.35046058202023012</v>
      </c>
    </row>
    <row r="222" spans="4:29" x14ac:dyDescent="0.2">
      <c r="D222">
        <v>219</v>
      </c>
      <c r="E222" s="8">
        <f t="shared" si="57"/>
        <v>0</v>
      </c>
      <c r="F222" s="8">
        <f t="shared" si="58"/>
        <v>0</v>
      </c>
      <c r="G222" s="8">
        <f t="shared" si="59"/>
        <v>77641414.78557995</v>
      </c>
      <c r="H222" s="8">
        <f t="shared" si="60"/>
        <v>100000000</v>
      </c>
      <c r="I222" s="8">
        <f t="shared" si="56"/>
        <v>177641414.78557995</v>
      </c>
      <c r="J222" s="8">
        <f t="shared" si="61"/>
        <v>0</v>
      </c>
      <c r="K222" s="8">
        <f t="shared" si="62"/>
        <v>0</v>
      </c>
      <c r="L222" s="8">
        <f t="shared" si="63"/>
        <v>1957148.9069731534</v>
      </c>
      <c r="M222" s="8">
        <f t="shared" si="64"/>
        <v>0</v>
      </c>
      <c r="N222" s="8">
        <f t="shared" si="65"/>
        <v>1957148.9069731534</v>
      </c>
      <c r="O222" s="8">
        <f t="shared" si="66"/>
        <v>0</v>
      </c>
      <c r="P222" s="8">
        <f t="shared" si="67"/>
        <v>0</v>
      </c>
      <c r="Q222" s="8">
        <f t="shared" si="68"/>
        <v>215579.443333998</v>
      </c>
      <c r="R222" s="8">
        <f t="shared" si="69"/>
        <v>270833.33333333331</v>
      </c>
      <c r="S222" s="8">
        <f t="shared" si="70"/>
        <v>486412.77666733135</v>
      </c>
      <c r="AA222" s="1">
        <f t="shared" si="71"/>
        <v>0.06</v>
      </c>
      <c r="AB222" s="10">
        <f t="shared" si="72"/>
        <v>5.1430128318229462E-3</v>
      </c>
      <c r="AC222" s="11">
        <f t="shared" si="73"/>
        <v>0.34865815874985195</v>
      </c>
    </row>
    <row r="223" spans="4:29" x14ac:dyDescent="0.2">
      <c r="D223">
        <v>220</v>
      </c>
      <c r="E223" s="8">
        <f t="shared" si="57"/>
        <v>0</v>
      </c>
      <c r="F223" s="8">
        <f t="shared" si="58"/>
        <v>0</v>
      </c>
      <c r="G223" s="8">
        <f t="shared" si="59"/>
        <v>75696862.086879104</v>
      </c>
      <c r="H223" s="8">
        <f t="shared" si="60"/>
        <v>100000000</v>
      </c>
      <c r="I223" s="8">
        <f t="shared" si="56"/>
        <v>175696862.0868791</v>
      </c>
      <c r="J223" s="8">
        <f t="shared" si="61"/>
        <v>0</v>
      </c>
      <c r="K223" s="8">
        <f t="shared" si="62"/>
        <v>0</v>
      </c>
      <c r="L223" s="8">
        <f t="shared" si="63"/>
        <v>1944552.6987008452</v>
      </c>
      <c r="M223" s="8">
        <f t="shared" si="64"/>
        <v>0</v>
      </c>
      <c r="N223" s="8">
        <f t="shared" si="65"/>
        <v>1944552.6987008452</v>
      </c>
      <c r="O223" s="8">
        <f t="shared" si="66"/>
        <v>0</v>
      </c>
      <c r="P223" s="8">
        <f t="shared" si="67"/>
        <v>0</v>
      </c>
      <c r="Q223" s="8">
        <f t="shared" si="68"/>
        <v>210278.8317109457</v>
      </c>
      <c r="R223" s="8">
        <f t="shared" si="69"/>
        <v>270833.33333333331</v>
      </c>
      <c r="S223" s="8">
        <f t="shared" si="70"/>
        <v>481112.16504427907</v>
      </c>
      <c r="AA223" s="1">
        <f t="shared" si="71"/>
        <v>0.06</v>
      </c>
      <c r="AB223" s="10">
        <f t="shared" si="72"/>
        <v>5.1430128318229462E-3</v>
      </c>
      <c r="AC223" s="11">
        <f t="shared" si="73"/>
        <v>0.3468650053654817</v>
      </c>
    </row>
    <row r="224" spans="4:29" x14ac:dyDescent="0.2">
      <c r="D224">
        <v>221</v>
      </c>
      <c r="E224" s="8">
        <f t="shared" si="57"/>
        <v>0</v>
      </c>
      <c r="F224" s="8">
        <f t="shared" si="58"/>
        <v>0</v>
      </c>
      <c r="G224" s="8">
        <f t="shared" si="59"/>
        <v>73764834.617623597</v>
      </c>
      <c r="H224" s="8">
        <f t="shared" si="60"/>
        <v>100000000</v>
      </c>
      <c r="I224" s="8">
        <f t="shared" si="56"/>
        <v>173764834.6176236</v>
      </c>
      <c r="J224" s="8">
        <f t="shared" si="61"/>
        <v>0</v>
      </c>
      <c r="K224" s="8">
        <f t="shared" si="62"/>
        <v>0</v>
      </c>
      <c r="L224" s="8">
        <f t="shared" si="63"/>
        <v>1932027.469255507</v>
      </c>
      <c r="M224" s="8">
        <f t="shared" si="64"/>
        <v>0</v>
      </c>
      <c r="N224" s="8">
        <f t="shared" si="65"/>
        <v>1932027.469255507</v>
      </c>
      <c r="O224" s="8">
        <f t="shared" si="66"/>
        <v>0</v>
      </c>
      <c r="P224" s="8">
        <f t="shared" si="67"/>
        <v>0</v>
      </c>
      <c r="Q224" s="8">
        <f t="shared" si="68"/>
        <v>205012.33481863092</v>
      </c>
      <c r="R224" s="8">
        <f t="shared" si="69"/>
        <v>270833.33333333331</v>
      </c>
      <c r="S224" s="8">
        <f t="shared" si="70"/>
        <v>475845.66815196426</v>
      </c>
      <c r="AA224" s="1">
        <f t="shared" si="71"/>
        <v>0.06</v>
      </c>
      <c r="AB224" s="10">
        <f t="shared" si="72"/>
        <v>5.1430128318229462E-3</v>
      </c>
      <c r="AC224" s="11">
        <f t="shared" si="73"/>
        <v>0.3450810741919767</v>
      </c>
    </row>
    <row r="225" spans="4:29" x14ac:dyDescent="0.2">
      <c r="D225">
        <v>222</v>
      </c>
      <c r="E225" s="8">
        <f t="shared" si="57"/>
        <v>0</v>
      </c>
      <c r="F225" s="8">
        <f t="shared" si="58"/>
        <v>0</v>
      </c>
      <c r="G225" s="8">
        <f t="shared" si="59"/>
        <v>71845261.779203922</v>
      </c>
      <c r="H225" s="8">
        <f t="shared" si="60"/>
        <v>100000000</v>
      </c>
      <c r="I225" s="8">
        <f t="shared" si="56"/>
        <v>171845261.77920392</v>
      </c>
      <c r="J225" s="8">
        <f t="shared" si="61"/>
        <v>0</v>
      </c>
      <c r="K225" s="8">
        <f t="shared" si="62"/>
        <v>0</v>
      </c>
      <c r="L225" s="8">
        <f t="shared" si="63"/>
        <v>1919572.8384196758</v>
      </c>
      <c r="M225" s="8">
        <f t="shared" si="64"/>
        <v>0</v>
      </c>
      <c r="N225" s="8">
        <f t="shared" si="65"/>
        <v>1919572.8384196758</v>
      </c>
      <c r="O225" s="8">
        <f t="shared" si="66"/>
        <v>0</v>
      </c>
      <c r="P225" s="8">
        <f t="shared" si="67"/>
        <v>0</v>
      </c>
      <c r="Q225" s="8">
        <f t="shared" si="68"/>
        <v>199779.76042273059</v>
      </c>
      <c r="R225" s="8">
        <f t="shared" si="69"/>
        <v>270833.33333333331</v>
      </c>
      <c r="S225" s="8">
        <f t="shared" si="70"/>
        <v>470613.0937560639</v>
      </c>
      <c r="AA225" s="1">
        <f t="shared" si="71"/>
        <v>0.06</v>
      </c>
      <c r="AB225" s="10">
        <f t="shared" si="72"/>
        <v>5.1430128318229462E-3</v>
      </c>
      <c r="AC225" s="11">
        <f t="shared" si="73"/>
        <v>0.34330631779938814</v>
      </c>
    </row>
    <row r="226" spans="4:29" x14ac:dyDescent="0.2">
      <c r="D226">
        <v>223</v>
      </c>
      <c r="E226" s="8">
        <f t="shared" si="57"/>
        <v>0</v>
      </c>
      <c r="F226" s="8">
        <f t="shared" si="58"/>
        <v>0</v>
      </c>
      <c r="G226" s="8">
        <f t="shared" si="59"/>
        <v>69938073.351235569</v>
      </c>
      <c r="H226" s="8">
        <f t="shared" si="60"/>
        <v>100000000</v>
      </c>
      <c r="I226" s="8">
        <f t="shared" si="56"/>
        <v>169938073.35123557</v>
      </c>
      <c r="J226" s="8">
        <f t="shared" si="61"/>
        <v>0</v>
      </c>
      <c r="K226" s="8">
        <f t="shared" si="62"/>
        <v>0</v>
      </c>
      <c r="L226" s="8">
        <f t="shared" si="63"/>
        <v>1907188.427968353</v>
      </c>
      <c r="M226" s="8">
        <f t="shared" si="64"/>
        <v>0</v>
      </c>
      <c r="N226" s="8">
        <f t="shared" si="65"/>
        <v>1907188.427968353</v>
      </c>
      <c r="O226" s="8">
        <f t="shared" si="66"/>
        <v>0</v>
      </c>
      <c r="P226" s="8">
        <f t="shared" si="67"/>
        <v>0</v>
      </c>
      <c r="Q226" s="8">
        <f t="shared" si="68"/>
        <v>194580.9173186773</v>
      </c>
      <c r="R226" s="8">
        <f t="shared" si="69"/>
        <v>270833.33333333331</v>
      </c>
      <c r="S226" s="8">
        <f t="shared" si="70"/>
        <v>465414.25065201061</v>
      </c>
      <c r="AA226" s="1">
        <f t="shared" si="71"/>
        <v>0.06</v>
      </c>
      <c r="AB226" s="10">
        <f t="shared" si="72"/>
        <v>5.1430128318229462E-3</v>
      </c>
      <c r="AC226" s="11">
        <f t="shared" si="73"/>
        <v>0.34154068900169998</v>
      </c>
    </row>
    <row r="227" spans="4:29" x14ac:dyDescent="0.2">
      <c r="D227">
        <v>224</v>
      </c>
      <c r="E227" s="8">
        <f t="shared" si="57"/>
        <v>0</v>
      </c>
      <c r="F227" s="8">
        <f t="shared" si="58"/>
        <v>0</v>
      </c>
      <c r="G227" s="8">
        <f t="shared" si="59"/>
        <v>68043199.489576459</v>
      </c>
      <c r="H227" s="8">
        <f t="shared" si="60"/>
        <v>100000000</v>
      </c>
      <c r="I227" s="8">
        <f t="shared" si="56"/>
        <v>168043199.48957646</v>
      </c>
      <c r="J227" s="8">
        <f t="shared" si="61"/>
        <v>0</v>
      </c>
      <c r="K227" s="8">
        <f t="shared" si="62"/>
        <v>0</v>
      </c>
      <c r="L227" s="8">
        <f t="shared" si="63"/>
        <v>1894873.8616591096</v>
      </c>
      <c r="M227" s="8">
        <f t="shared" si="64"/>
        <v>0</v>
      </c>
      <c r="N227" s="8">
        <f t="shared" si="65"/>
        <v>1894873.8616591096</v>
      </c>
      <c r="O227" s="8">
        <f t="shared" si="66"/>
        <v>0</v>
      </c>
      <c r="P227" s="8">
        <f t="shared" si="67"/>
        <v>0</v>
      </c>
      <c r="Q227" s="8">
        <f t="shared" si="68"/>
        <v>189415.61532626301</v>
      </c>
      <c r="R227" s="8">
        <f t="shared" si="69"/>
        <v>270833.33333333331</v>
      </c>
      <c r="S227" s="8">
        <f t="shared" si="70"/>
        <v>460248.94865959632</v>
      </c>
      <c r="AA227" s="1">
        <f t="shared" si="71"/>
        <v>0.06</v>
      </c>
      <c r="AB227" s="10">
        <f t="shared" si="72"/>
        <v>5.1430128318229462E-3</v>
      </c>
      <c r="AC227" s="11">
        <f t="shared" si="73"/>
        <v>0.33978414085557457</v>
      </c>
    </row>
    <row r="228" spans="4:29" x14ac:dyDescent="0.2">
      <c r="D228">
        <v>225</v>
      </c>
      <c r="E228" s="8">
        <f t="shared" si="57"/>
        <v>0</v>
      </c>
      <c r="F228" s="8">
        <f t="shared" si="58"/>
        <v>0</v>
      </c>
      <c r="G228" s="8">
        <f t="shared" si="59"/>
        <v>66160570.724355191</v>
      </c>
      <c r="H228" s="8">
        <f t="shared" si="60"/>
        <v>100000000</v>
      </c>
      <c r="I228" s="8">
        <f t="shared" si="56"/>
        <v>166160570.72435519</v>
      </c>
      <c r="J228" s="8">
        <f t="shared" si="61"/>
        <v>0</v>
      </c>
      <c r="K228" s="8">
        <f t="shared" si="62"/>
        <v>0</v>
      </c>
      <c r="L228" s="8">
        <f t="shared" si="63"/>
        <v>1882628.7652212679</v>
      </c>
      <c r="M228" s="8">
        <f t="shared" si="64"/>
        <v>0</v>
      </c>
      <c r="N228" s="8">
        <f t="shared" si="65"/>
        <v>1882628.7652212679</v>
      </c>
      <c r="O228" s="8">
        <f t="shared" si="66"/>
        <v>0</v>
      </c>
      <c r="P228" s="8">
        <f t="shared" si="67"/>
        <v>0</v>
      </c>
      <c r="Q228" s="8">
        <f t="shared" si="68"/>
        <v>184283.66528426958</v>
      </c>
      <c r="R228" s="8">
        <f t="shared" si="69"/>
        <v>270833.33333333331</v>
      </c>
      <c r="S228" s="8">
        <f t="shared" si="70"/>
        <v>455116.99861760292</v>
      </c>
      <c r="AA228" s="1">
        <f t="shared" si="71"/>
        <v>0.06</v>
      </c>
      <c r="AB228" s="10">
        <f t="shared" si="72"/>
        <v>5.1430128318229462E-3</v>
      </c>
      <c r="AC228" s="11">
        <f t="shared" si="73"/>
        <v>0.33803662665910439</v>
      </c>
    </row>
    <row r="229" spans="4:29" x14ac:dyDescent="0.2">
      <c r="D229">
        <v>226</v>
      </c>
      <c r="E229" s="8">
        <f t="shared" si="57"/>
        <v>0</v>
      </c>
      <c r="F229" s="8">
        <f t="shared" si="58"/>
        <v>0</v>
      </c>
      <c r="G229" s="8">
        <f t="shared" si="59"/>
        <v>64290117.958009183</v>
      </c>
      <c r="H229" s="8">
        <f t="shared" si="60"/>
        <v>100000000</v>
      </c>
      <c r="I229" s="8">
        <f t="shared" si="56"/>
        <v>164290117.95800918</v>
      </c>
      <c r="J229" s="8">
        <f t="shared" si="61"/>
        <v>0</v>
      </c>
      <c r="K229" s="8">
        <f t="shared" si="62"/>
        <v>0</v>
      </c>
      <c r="L229" s="8">
        <f t="shared" si="63"/>
        <v>1870452.7663460076</v>
      </c>
      <c r="M229" s="8">
        <f t="shared" si="64"/>
        <v>0</v>
      </c>
      <c r="N229" s="8">
        <f t="shared" si="65"/>
        <v>1870452.7663460076</v>
      </c>
      <c r="O229" s="8">
        <f t="shared" si="66"/>
        <v>0</v>
      </c>
      <c r="P229" s="8">
        <f t="shared" si="67"/>
        <v>0</v>
      </c>
      <c r="Q229" s="8">
        <f t="shared" si="68"/>
        <v>179184.87904512868</v>
      </c>
      <c r="R229" s="8">
        <f t="shared" si="69"/>
        <v>270833.33333333331</v>
      </c>
      <c r="S229" s="8">
        <f t="shared" si="70"/>
        <v>450018.21237846202</v>
      </c>
      <c r="AA229" s="1">
        <f t="shared" si="71"/>
        <v>0.06</v>
      </c>
      <c r="AB229" s="10">
        <f t="shared" si="72"/>
        <v>5.1430128318229462E-3</v>
      </c>
      <c r="AC229" s="11">
        <f t="shared" si="73"/>
        <v>0.33629809995057047</v>
      </c>
    </row>
    <row r="230" spans="4:29" x14ac:dyDescent="0.2">
      <c r="D230">
        <v>227</v>
      </c>
      <c r="E230" s="8">
        <f t="shared" si="57"/>
        <v>0</v>
      </c>
      <c r="F230" s="8">
        <f t="shared" si="58"/>
        <v>0</v>
      </c>
      <c r="G230" s="8">
        <f t="shared" si="59"/>
        <v>62431772.463333309</v>
      </c>
      <c r="H230" s="8">
        <f t="shared" si="60"/>
        <v>100000000</v>
      </c>
      <c r="I230" s="8">
        <f t="shared" si="56"/>
        <v>162431772.46333331</v>
      </c>
      <c r="J230" s="8">
        <f t="shared" si="61"/>
        <v>0</v>
      </c>
      <c r="K230" s="8">
        <f t="shared" si="62"/>
        <v>0</v>
      </c>
      <c r="L230" s="8">
        <f t="shared" si="63"/>
        <v>1858345.4946758747</v>
      </c>
      <c r="M230" s="8">
        <f t="shared" si="64"/>
        <v>0</v>
      </c>
      <c r="N230" s="8">
        <f t="shared" si="65"/>
        <v>1858345.4946758747</v>
      </c>
      <c r="O230" s="8">
        <f t="shared" si="66"/>
        <v>0</v>
      </c>
      <c r="P230" s="8">
        <f t="shared" si="67"/>
        <v>0</v>
      </c>
      <c r="Q230" s="8">
        <f t="shared" si="68"/>
        <v>174119.06946960822</v>
      </c>
      <c r="R230" s="8">
        <f t="shared" si="69"/>
        <v>270833.33333333331</v>
      </c>
      <c r="S230" s="8">
        <f t="shared" si="70"/>
        <v>444952.40280294156</v>
      </c>
      <c r="AA230" s="1">
        <f t="shared" si="71"/>
        <v>0.06</v>
      </c>
      <c r="AB230" s="10">
        <f t="shared" si="72"/>
        <v>5.1430128318229462E-3</v>
      </c>
      <c r="AC230" s="11">
        <f t="shared" si="73"/>
        <v>0.33456851450720704</v>
      </c>
    </row>
    <row r="231" spans="4:29" x14ac:dyDescent="0.2">
      <c r="D231">
        <v>228</v>
      </c>
      <c r="E231" s="8">
        <f t="shared" si="57"/>
        <v>0</v>
      </c>
      <c r="F231" s="8">
        <f t="shared" si="58"/>
        <v>0</v>
      </c>
      <c r="G231" s="8">
        <f t="shared" si="59"/>
        <v>60585465.881537944</v>
      </c>
      <c r="H231" s="8">
        <f t="shared" si="60"/>
        <v>100000000</v>
      </c>
      <c r="I231" s="8">
        <f t="shared" si="56"/>
        <v>160585465.88153794</v>
      </c>
      <c r="J231" s="8">
        <f t="shared" si="61"/>
        <v>0</v>
      </c>
      <c r="K231" s="8">
        <f t="shared" si="62"/>
        <v>0</v>
      </c>
      <c r="L231" s="8">
        <f t="shared" si="63"/>
        <v>1846306.5817953646</v>
      </c>
      <c r="M231" s="8">
        <f t="shared" si="64"/>
        <v>0</v>
      </c>
      <c r="N231" s="8">
        <f t="shared" si="65"/>
        <v>1846306.5817953646</v>
      </c>
      <c r="O231" s="8">
        <f t="shared" si="66"/>
        <v>0</v>
      </c>
      <c r="P231" s="8">
        <f t="shared" si="67"/>
        <v>0</v>
      </c>
      <c r="Q231" s="8">
        <f t="shared" si="68"/>
        <v>169086.05042152773</v>
      </c>
      <c r="R231" s="8">
        <f t="shared" si="69"/>
        <v>270833.33333333331</v>
      </c>
      <c r="S231" s="8">
        <f t="shared" si="70"/>
        <v>439919.38375486108</v>
      </c>
      <c r="AA231" s="1">
        <f t="shared" si="71"/>
        <v>0.06</v>
      </c>
      <c r="AB231" s="10">
        <f t="shared" si="72"/>
        <v>5.1430128318229462E-3</v>
      </c>
      <c r="AC231" s="11">
        <f t="shared" si="73"/>
        <v>0.33284782434397253</v>
      </c>
    </row>
    <row r="232" spans="4:29" x14ac:dyDescent="0.2">
      <c r="D232">
        <v>229</v>
      </c>
      <c r="E232" s="8">
        <f t="shared" si="57"/>
        <v>0</v>
      </c>
      <c r="F232" s="8">
        <f t="shared" si="58"/>
        <v>0</v>
      </c>
      <c r="G232" s="8">
        <f t="shared" si="59"/>
        <v>58751130.220318198</v>
      </c>
      <c r="H232" s="8">
        <f t="shared" si="60"/>
        <v>100000000</v>
      </c>
      <c r="I232" s="8">
        <f t="shared" si="56"/>
        <v>158751130.2203182</v>
      </c>
      <c r="J232" s="8">
        <f t="shared" si="61"/>
        <v>0</v>
      </c>
      <c r="K232" s="8">
        <f t="shared" si="62"/>
        <v>0</v>
      </c>
      <c r="L232" s="8">
        <f t="shared" si="63"/>
        <v>1834335.6612197459</v>
      </c>
      <c r="M232" s="8">
        <f t="shared" si="64"/>
        <v>0</v>
      </c>
      <c r="N232" s="8">
        <f t="shared" si="65"/>
        <v>1834335.6612197459</v>
      </c>
      <c r="O232" s="8">
        <f t="shared" si="66"/>
        <v>0</v>
      </c>
      <c r="P232" s="8">
        <f t="shared" si="67"/>
        <v>0</v>
      </c>
      <c r="Q232" s="8">
        <f t="shared" si="68"/>
        <v>164085.63676249862</v>
      </c>
      <c r="R232" s="8">
        <f t="shared" si="69"/>
        <v>270833.33333333331</v>
      </c>
      <c r="S232" s="8">
        <f t="shared" si="70"/>
        <v>434918.97009583196</v>
      </c>
      <c r="AA232" s="1">
        <f t="shared" si="71"/>
        <v>0.06</v>
      </c>
      <c r="AB232" s="10">
        <f t="shared" si="72"/>
        <v>5.1430128318229462E-3</v>
      </c>
      <c r="AC232" s="11">
        <f t="shared" si="73"/>
        <v>0.33113598371232711</v>
      </c>
    </row>
    <row r="233" spans="4:29" x14ac:dyDescent="0.2">
      <c r="D233">
        <v>230</v>
      </c>
      <c r="E233" s="8">
        <f t="shared" si="57"/>
        <v>0</v>
      </c>
      <c r="F233" s="8">
        <f t="shared" si="58"/>
        <v>0</v>
      </c>
      <c r="G233" s="8">
        <f t="shared" si="59"/>
        <v>56928697.851932198</v>
      </c>
      <c r="H233" s="8">
        <f t="shared" si="60"/>
        <v>100000000</v>
      </c>
      <c r="I233" s="8">
        <f t="shared" si="56"/>
        <v>156928697.8519322</v>
      </c>
      <c r="J233" s="8">
        <f t="shared" si="61"/>
        <v>0</v>
      </c>
      <c r="K233" s="8">
        <f t="shared" si="62"/>
        <v>0</v>
      </c>
      <c r="L233" s="8">
        <f t="shared" si="63"/>
        <v>1822432.3683860004</v>
      </c>
      <c r="M233" s="8">
        <f t="shared" si="64"/>
        <v>0</v>
      </c>
      <c r="N233" s="8">
        <f t="shared" si="65"/>
        <v>1822432.3683860004</v>
      </c>
      <c r="O233" s="8">
        <f t="shared" si="66"/>
        <v>0</v>
      </c>
      <c r="P233" s="8">
        <f t="shared" si="67"/>
        <v>0</v>
      </c>
      <c r="Q233" s="8">
        <f t="shared" si="68"/>
        <v>159117.64434669513</v>
      </c>
      <c r="R233" s="8">
        <f t="shared" si="69"/>
        <v>270833.33333333331</v>
      </c>
      <c r="S233" s="8">
        <f t="shared" si="70"/>
        <v>429950.97768002847</v>
      </c>
      <c r="AA233" s="1">
        <f t="shared" si="71"/>
        <v>0.06</v>
      </c>
      <c r="AB233" s="10">
        <f t="shared" si="72"/>
        <v>5.1430128318229462E-3</v>
      </c>
      <c r="AC233" s="11">
        <f t="shared" si="73"/>
        <v>0.32943294709901627</v>
      </c>
    </row>
    <row r="234" spans="4:29" x14ac:dyDescent="0.2">
      <c r="D234">
        <v>231</v>
      </c>
      <c r="E234" s="8">
        <f t="shared" si="57"/>
        <v>0</v>
      </c>
      <c r="F234" s="8">
        <f t="shared" si="58"/>
        <v>0</v>
      </c>
      <c r="G234" s="8">
        <f t="shared" si="59"/>
        <v>55118101.511289686</v>
      </c>
      <c r="H234" s="8">
        <f t="shared" si="60"/>
        <v>100000000</v>
      </c>
      <c r="I234" s="8">
        <f t="shared" si="56"/>
        <v>155118101.51128969</v>
      </c>
      <c r="J234" s="8">
        <f t="shared" si="61"/>
        <v>0</v>
      </c>
      <c r="K234" s="8">
        <f t="shared" si="62"/>
        <v>0</v>
      </c>
      <c r="L234" s="8">
        <f t="shared" si="63"/>
        <v>1810596.3406425118</v>
      </c>
      <c r="M234" s="8">
        <f t="shared" si="64"/>
        <v>0</v>
      </c>
      <c r="N234" s="8">
        <f t="shared" si="65"/>
        <v>1810596.3406425118</v>
      </c>
      <c r="O234" s="8">
        <f t="shared" si="66"/>
        <v>0</v>
      </c>
      <c r="P234" s="8">
        <f t="shared" si="67"/>
        <v>0</v>
      </c>
      <c r="Q234" s="8">
        <f t="shared" si="68"/>
        <v>154181.8900156497</v>
      </c>
      <c r="R234" s="8">
        <f t="shared" si="69"/>
        <v>270833.33333333331</v>
      </c>
      <c r="S234" s="8">
        <f t="shared" si="70"/>
        <v>425015.22334898304</v>
      </c>
      <c r="AA234" s="1">
        <f t="shared" si="71"/>
        <v>0.06</v>
      </c>
      <c r="AB234" s="10">
        <f t="shared" si="72"/>
        <v>5.1430128318229462E-3</v>
      </c>
      <c r="AC234" s="11">
        <f t="shared" si="73"/>
        <v>0.32773866922486078</v>
      </c>
    </row>
    <row r="235" spans="4:29" x14ac:dyDescent="0.2">
      <c r="D235">
        <v>232</v>
      </c>
      <c r="E235" s="8">
        <f t="shared" si="57"/>
        <v>0</v>
      </c>
      <c r="F235" s="8">
        <f t="shared" si="58"/>
        <v>0</v>
      </c>
      <c r="G235" s="8">
        <f t="shared" si="59"/>
        <v>53319274.294050753</v>
      </c>
      <c r="H235" s="8">
        <f t="shared" si="60"/>
        <v>100000000</v>
      </c>
      <c r="I235" s="8">
        <f t="shared" si="56"/>
        <v>153319274.29405075</v>
      </c>
      <c r="J235" s="8">
        <f t="shared" si="61"/>
        <v>0</v>
      </c>
      <c r="K235" s="8">
        <f t="shared" si="62"/>
        <v>0</v>
      </c>
      <c r="L235" s="8">
        <f t="shared" si="63"/>
        <v>1798827.2172389328</v>
      </c>
      <c r="M235" s="8">
        <f t="shared" si="64"/>
        <v>0</v>
      </c>
      <c r="N235" s="8">
        <f t="shared" si="65"/>
        <v>1798827.2172389328</v>
      </c>
      <c r="O235" s="8">
        <f t="shared" si="66"/>
        <v>0</v>
      </c>
      <c r="P235" s="8">
        <f t="shared" si="67"/>
        <v>0</v>
      </c>
      <c r="Q235" s="8">
        <f t="shared" si="68"/>
        <v>149278.19159307625</v>
      </c>
      <c r="R235" s="8">
        <f t="shared" si="69"/>
        <v>270833.33333333331</v>
      </c>
      <c r="S235" s="8">
        <f t="shared" si="70"/>
        <v>420111.52492640959</v>
      </c>
      <c r="AA235" s="1">
        <f t="shared" si="71"/>
        <v>0.06</v>
      </c>
      <c r="AB235" s="10">
        <f t="shared" si="72"/>
        <v>5.1430128318229462E-3</v>
      </c>
      <c r="AC235" s="11">
        <f t="shared" si="73"/>
        <v>0.32605310504355273</v>
      </c>
    </row>
    <row r="236" spans="4:29" x14ac:dyDescent="0.2">
      <c r="D236">
        <v>233</v>
      </c>
      <c r="E236" s="8">
        <f t="shared" si="57"/>
        <v>0</v>
      </c>
      <c r="F236" s="8">
        <f t="shared" si="58"/>
        <v>0</v>
      </c>
      <c r="G236" s="8">
        <f t="shared" si="59"/>
        <v>51532149.654734105</v>
      </c>
      <c r="H236" s="8">
        <f t="shared" si="60"/>
        <v>100000000</v>
      </c>
      <c r="I236" s="8">
        <f t="shared" si="56"/>
        <v>151532149.6547341</v>
      </c>
      <c r="J236" s="8">
        <f t="shared" si="61"/>
        <v>0</v>
      </c>
      <c r="K236" s="8">
        <f t="shared" si="62"/>
        <v>0</v>
      </c>
      <c r="L236" s="8">
        <f t="shared" si="63"/>
        <v>1787124.6393166482</v>
      </c>
      <c r="M236" s="8">
        <f t="shared" si="64"/>
        <v>0</v>
      </c>
      <c r="N236" s="8">
        <f t="shared" si="65"/>
        <v>1787124.6393166482</v>
      </c>
      <c r="O236" s="8">
        <f t="shared" si="66"/>
        <v>0</v>
      </c>
      <c r="P236" s="8">
        <f t="shared" si="67"/>
        <v>0</v>
      </c>
      <c r="Q236" s="8">
        <f t="shared" si="68"/>
        <v>144406.36787972078</v>
      </c>
      <c r="R236" s="8">
        <f t="shared" si="69"/>
        <v>270833.33333333331</v>
      </c>
      <c r="S236" s="8">
        <f t="shared" si="70"/>
        <v>415239.70121305413</v>
      </c>
      <c r="AA236" s="1">
        <f t="shared" si="71"/>
        <v>0.06</v>
      </c>
      <c r="AB236" s="10">
        <f t="shared" si="72"/>
        <v>5.1430128318229462E-3</v>
      </c>
      <c r="AC236" s="11">
        <f t="shared" si="73"/>
        <v>0.324376209740458</v>
      </c>
    </row>
    <row r="237" spans="4:29" x14ac:dyDescent="0.2">
      <c r="D237">
        <v>234</v>
      </c>
      <c r="E237" s="8">
        <f t="shared" si="57"/>
        <v>0</v>
      </c>
      <c r="F237" s="8">
        <f t="shared" si="58"/>
        <v>0</v>
      </c>
      <c r="G237" s="8">
        <f t="shared" si="59"/>
        <v>49756661.404835433</v>
      </c>
      <c r="H237" s="8">
        <f t="shared" si="60"/>
        <v>100000000</v>
      </c>
      <c r="I237" s="8">
        <f t="shared" si="56"/>
        <v>149756661.40483543</v>
      </c>
      <c r="J237" s="8">
        <f t="shared" si="61"/>
        <v>0</v>
      </c>
      <c r="K237" s="8">
        <f t="shared" si="62"/>
        <v>0</v>
      </c>
      <c r="L237" s="8">
        <f t="shared" si="63"/>
        <v>1775488.2498986721</v>
      </c>
      <c r="M237" s="8">
        <f t="shared" si="64"/>
        <v>0</v>
      </c>
      <c r="N237" s="8">
        <f t="shared" si="65"/>
        <v>1775488.2498986721</v>
      </c>
      <c r="O237" s="8">
        <f t="shared" si="66"/>
        <v>0</v>
      </c>
      <c r="P237" s="8">
        <f t="shared" si="67"/>
        <v>0</v>
      </c>
      <c r="Q237" s="8">
        <f t="shared" si="68"/>
        <v>139566.23864823821</v>
      </c>
      <c r="R237" s="8">
        <f t="shared" si="69"/>
        <v>270833.33333333331</v>
      </c>
      <c r="S237" s="8">
        <f t="shared" si="70"/>
        <v>410399.57198157156</v>
      </c>
      <c r="AA237" s="1">
        <f t="shared" si="71"/>
        <v>0.06</v>
      </c>
      <c r="AB237" s="10">
        <f t="shared" si="72"/>
        <v>5.1430128318229462E-3</v>
      </c>
      <c r="AC237" s="11">
        <f t="shared" si="73"/>
        <v>0.32270793873142473</v>
      </c>
    </row>
    <row r="238" spans="4:29" x14ac:dyDescent="0.2">
      <c r="D238">
        <v>235</v>
      </c>
      <c r="E238" s="8">
        <f t="shared" si="57"/>
        <v>0</v>
      </c>
      <c r="F238" s="8">
        <f t="shared" si="58"/>
        <v>0</v>
      </c>
      <c r="G238" s="8">
        <f t="shared" si="59"/>
        <v>47992743.710955143</v>
      </c>
      <c r="H238" s="8">
        <f t="shared" si="60"/>
        <v>100000000</v>
      </c>
      <c r="I238" s="8">
        <f t="shared" si="56"/>
        <v>147992743.71095514</v>
      </c>
      <c r="J238" s="8">
        <f t="shared" si="61"/>
        <v>0</v>
      </c>
      <c r="K238" s="8">
        <f t="shared" si="62"/>
        <v>0</v>
      </c>
      <c r="L238" s="8">
        <f t="shared" si="63"/>
        <v>1763917.6938802898</v>
      </c>
      <c r="M238" s="8">
        <f t="shared" si="64"/>
        <v>0</v>
      </c>
      <c r="N238" s="8">
        <f t="shared" si="65"/>
        <v>1763917.6938802898</v>
      </c>
      <c r="O238" s="8">
        <f t="shared" si="66"/>
        <v>0</v>
      </c>
      <c r="P238" s="8">
        <f t="shared" si="67"/>
        <v>0</v>
      </c>
      <c r="Q238" s="8">
        <f t="shared" si="68"/>
        <v>134757.62463809596</v>
      </c>
      <c r="R238" s="8">
        <f t="shared" si="69"/>
        <v>270833.33333333331</v>
      </c>
      <c r="S238" s="8">
        <f t="shared" si="70"/>
        <v>405590.95797142928</v>
      </c>
      <c r="AA238" s="1">
        <f t="shared" si="71"/>
        <v>0.06</v>
      </c>
      <c r="AB238" s="10">
        <f t="shared" si="72"/>
        <v>5.1430128318229462E-3</v>
      </c>
      <c r="AC238" s="11">
        <f t="shared" si="73"/>
        <v>0.3210482476615979</v>
      </c>
    </row>
    <row r="239" spans="4:29" x14ac:dyDescent="0.2">
      <c r="D239">
        <v>236</v>
      </c>
      <c r="E239" s="8">
        <f t="shared" si="57"/>
        <v>0</v>
      </c>
      <c r="F239" s="8">
        <f t="shared" si="58"/>
        <v>0</v>
      </c>
      <c r="G239" s="8">
        <f t="shared" si="59"/>
        <v>46240331.092936158</v>
      </c>
      <c r="H239" s="8">
        <f t="shared" si="60"/>
        <v>100000000</v>
      </c>
      <c r="I239" s="8">
        <f t="shared" si="56"/>
        <v>146240331.09293616</v>
      </c>
      <c r="J239" s="8">
        <f t="shared" si="61"/>
        <v>0</v>
      </c>
      <c r="K239" s="8">
        <f t="shared" si="62"/>
        <v>0</v>
      </c>
      <c r="L239" s="8">
        <f t="shared" si="63"/>
        <v>1752412.6180189848</v>
      </c>
      <c r="M239" s="8">
        <f t="shared" si="64"/>
        <v>0</v>
      </c>
      <c r="N239" s="8">
        <f t="shared" si="65"/>
        <v>1752412.6180189848</v>
      </c>
      <c r="O239" s="8">
        <f t="shared" si="66"/>
        <v>0</v>
      </c>
      <c r="P239" s="8">
        <f t="shared" si="67"/>
        <v>0</v>
      </c>
      <c r="Q239" s="8">
        <f t="shared" si="68"/>
        <v>129980.34755050352</v>
      </c>
      <c r="R239" s="8">
        <f t="shared" si="69"/>
        <v>270833.33333333331</v>
      </c>
      <c r="S239" s="8">
        <f t="shared" si="70"/>
        <v>400813.68088383687</v>
      </c>
      <c r="AA239" s="1">
        <f t="shared" si="71"/>
        <v>0.06</v>
      </c>
      <c r="AB239" s="10">
        <f t="shared" si="72"/>
        <v>5.1430128318229462E-3</v>
      </c>
      <c r="AC239" s="11">
        <f t="shared" si="73"/>
        <v>0.31939709240424002</v>
      </c>
    </row>
    <row r="240" spans="4:29" x14ac:dyDescent="0.2">
      <c r="D240">
        <v>237</v>
      </c>
      <c r="E240" s="8">
        <f t="shared" si="57"/>
        <v>0</v>
      </c>
      <c r="F240" s="8">
        <f t="shared" si="58"/>
        <v>0</v>
      </c>
      <c r="G240" s="8">
        <f t="shared" si="59"/>
        <v>44499358.422011554</v>
      </c>
      <c r="H240" s="8">
        <f t="shared" si="60"/>
        <v>100000000</v>
      </c>
      <c r="I240" s="8">
        <f t="shared" si="56"/>
        <v>144499358.42201155</v>
      </c>
      <c r="J240" s="8">
        <f t="shared" si="61"/>
        <v>0</v>
      </c>
      <c r="K240" s="8">
        <f t="shared" si="62"/>
        <v>0</v>
      </c>
      <c r="L240" s="8">
        <f t="shared" si="63"/>
        <v>1740972.6709246039</v>
      </c>
      <c r="M240" s="8">
        <f t="shared" si="64"/>
        <v>0</v>
      </c>
      <c r="N240" s="8">
        <f t="shared" si="65"/>
        <v>1740972.6709246039</v>
      </c>
      <c r="O240" s="8">
        <f t="shared" si="66"/>
        <v>0</v>
      </c>
      <c r="P240" s="8">
        <f t="shared" si="67"/>
        <v>0</v>
      </c>
      <c r="Q240" s="8">
        <f t="shared" si="68"/>
        <v>125234.23004336876</v>
      </c>
      <c r="R240" s="8">
        <f t="shared" si="69"/>
        <v>270833.33333333331</v>
      </c>
      <c r="S240" s="8">
        <f t="shared" si="70"/>
        <v>396067.56337670214</v>
      </c>
      <c r="AA240" s="1">
        <f t="shared" si="71"/>
        <v>0.06</v>
      </c>
      <c r="AB240" s="10">
        <f t="shared" si="72"/>
        <v>5.1430128318229462E-3</v>
      </c>
      <c r="AC240" s="11">
        <f t="shared" si="73"/>
        <v>0.31775442905955809</v>
      </c>
    </row>
    <row r="241" spans="4:29" x14ac:dyDescent="0.2">
      <c r="D241">
        <v>238</v>
      </c>
      <c r="E241" s="8">
        <f t="shared" si="57"/>
        <v>0</v>
      </c>
      <c r="F241" s="8">
        <f t="shared" si="58"/>
        <v>0</v>
      </c>
      <c r="G241" s="8">
        <f t="shared" si="59"/>
        <v>42769760.918961227</v>
      </c>
      <c r="H241" s="8">
        <f t="shared" si="60"/>
        <v>100000000</v>
      </c>
      <c r="I241" s="8">
        <f t="shared" si="56"/>
        <v>142769760.91896123</v>
      </c>
      <c r="J241" s="8">
        <f t="shared" si="61"/>
        <v>0</v>
      </c>
      <c r="K241" s="8">
        <f t="shared" si="62"/>
        <v>0</v>
      </c>
      <c r="L241" s="8">
        <f t="shared" si="63"/>
        <v>1729597.5030503273</v>
      </c>
      <c r="M241" s="8">
        <f t="shared" si="64"/>
        <v>0</v>
      </c>
      <c r="N241" s="8">
        <f t="shared" si="65"/>
        <v>1729597.5030503273</v>
      </c>
      <c r="O241" s="8">
        <f t="shared" si="66"/>
        <v>0</v>
      </c>
      <c r="P241" s="8">
        <f t="shared" si="67"/>
        <v>0</v>
      </c>
      <c r="Q241" s="8">
        <f t="shared" si="68"/>
        <v>120519.09572628129</v>
      </c>
      <c r="R241" s="8">
        <f t="shared" si="69"/>
        <v>270833.33333333331</v>
      </c>
      <c r="S241" s="8">
        <f t="shared" si="70"/>
        <v>391352.42905961466</v>
      </c>
      <c r="AA241" s="1">
        <f t="shared" si="71"/>
        <v>0.06</v>
      </c>
      <c r="AB241" s="10">
        <f t="shared" si="72"/>
        <v>5.1430128318229462E-3</v>
      </c>
      <c r="AC241" s="11">
        <f t="shared" si="73"/>
        <v>0.31612021395353618</v>
      </c>
    </row>
    <row r="242" spans="4:29" x14ac:dyDescent="0.2">
      <c r="D242">
        <v>239</v>
      </c>
      <c r="E242" s="8">
        <f t="shared" si="57"/>
        <v>0</v>
      </c>
      <c r="F242" s="8">
        <f t="shared" si="58"/>
        <v>0</v>
      </c>
      <c r="G242" s="8">
        <f t="shared" si="59"/>
        <v>41051474.152278572</v>
      </c>
      <c r="H242" s="8">
        <f t="shared" si="60"/>
        <v>100000000</v>
      </c>
      <c r="I242" s="8">
        <f t="shared" si="56"/>
        <v>141051474.15227857</v>
      </c>
      <c r="J242" s="8">
        <f t="shared" si="61"/>
        <v>0</v>
      </c>
      <c r="K242" s="8">
        <f t="shared" si="62"/>
        <v>0</v>
      </c>
      <c r="L242" s="8">
        <f t="shared" si="63"/>
        <v>1718286.7666826546</v>
      </c>
      <c r="M242" s="8">
        <f t="shared" si="64"/>
        <v>0</v>
      </c>
      <c r="N242" s="8">
        <f t="shared" si="65"/>
        <v>1718286.7666826546</v>
      </c>
      <c r="O242" s="8">
        <f t="shared" si="66"/>
        <v>0</v>
      </c>
      <c r="P242" s="8">
        <f t="shared" si="67"/>
        <v>0</v>
      </c>
      <c r="Q242" s="8">
        <f t="shared" si="68"/>
        <v>115834.76915552</v>
      </c>
      <c r="R242" s="8">
        <f t="shared" si="69"/>
        <v>270833.33333333331</v>
      </c>
      <c r="S242" s="8">
        <f t="shared" si="70"/>
        <v>386668.10248885333</v>
      </c>
      <c r="AA242" s="1">
        <f t="shared" si="71"/>
        <v>0.06</v>
      </c>
      <c r="AB242" s="10">
        <f t="shared" si="72"/>
        <v>5.1430128318229462E-3</v>
      </c>
      <c r="AC242" s="11">
        <f t="shared" si="73"/>
        <v>0.3144944036367745</v>
      </c>
    </row>
    <row r="243" spans="4:29" x14ac:dyDescent="0.2">
      <c r="D243">
        <v>240</v>
      </c>
      <c r="E243" s="8">
        <f t="shared" si="57"/>
        <v>0</v>
      </c>
      <c r="F243" s="8">
        <f t="shared" si="58"/>
        <v>0</v>
      </c>
      <c r="G243" s="8">
        <f t="shared" si="59"/>
        <v>39344434.036346465</v>
      </c>
      <c r="H243" s="8">
        <f t="shared" si="60"/>
        <v>100000000</v>
      </c>
      <c r="I243" s="8">
        <f t="shared" si="56"/>
        <v>139344434.03634647</v>
      </c>
      <c r="J243" s="8">
        <f t="shared" si="61"/>
        <v>0</v>
      </c>
      <c r="K243" s="8">
        <f t="shared" si="62"/>
        <v>0</v>
      </c>
      <c r="L243" s="8">
        <f t="shared" si="63"/>
        <v>1707040.115932107</v>
      </c>
      <c r="M243" s="8">
        <f t="shared" si="64"/>
        <v>0</v>
      </c>
      <c r="N243" s="8">
        <f t="shared" si="65"/>
        <v>1707040.115932107</v>
      </c>
      <c r="O243" s="8">
        <f t="shared" si="66"/>
        <v>0</v>
      </c>
      <c r="P243" s="8">
        <f t="shared" si="67"/>
        <v>0</v>
      </c>
      <c r="Q243" s="8">
        <f t="shared" si="68"/>
        <v>111181.0758290878</v>
      </c>
      <c r="R243" s="8">
        <f t="shared" si="69"/>
        <v>270833.33333333331</v>
      </c>
      <c r="S243" s="8">
        <f t="shared" si="70"/>
        <v>382014.40916242119</v>
      </c>
      <c r="AA243" s="1">
        <f t="shared" si="71"/>
        <v>0.06</v>
      </c>
      <c r="AB243" s="10">
        <f t="shared" si="72"/>
        <v>5.1430128318229462E-3</v>
      </c>
      <c r="AC243" s="11">
        <f t="shared" si="73"/>
        <v>0.31287695488333406</v>
      </c>
    </row>
    <row r="244" spans="4:29" x14ac:dyDescent="0.2">
      <c r="D244">
        <v>241</v>
      </c>
      <c r="E244" s="8">
        <f t="shared" si="57"/>
        <v>0</v>
      </c>
      <c r="F244" s="8">
        <f t="shared" si="58"/>
        <v>0</v>
      </c>
      <c r="G244" s="8">
        <f t="shared" si="59"/>
        <v>37648576.829623044</v>
      </c>
      <c r="H244" s="8">
        <f t="shared" si="60"/>
        <v>100000000</v>
      </c>
      <c r="I244" s="8">
        <f t="shared" si="56"/>
        <v>137648576.82962304</v>
      </c>
      <c r="J244" s="8">
        <f t="shared" si="61"/>
        <v>0</v>
      </c>
      <c r="K244" s="8">
        <f t="shared" si="62"/>
        <v>0</v>
      </c>
      <c r="L244" s="8">
        <f t="shared" si="63"/>
        <v>1695857.2067234218</v>
      </c>
      <c r="M244" s="8">
        <f t="shared" si="64"/>
        <v>0</v>
      </c>
      <c r="N244" s="8">
        <f t="shared" si="65"/>
        <v>1695857.2067234218</v>
      </c>
      <c r="O244" s="8">
        <f t="shared" si="66"/>
        <v>0</v>
      </c>
      <c r="P244" s="8">
        <f t="shared" si="67"/>
        <v>0</v>
      </c>
      <c r="Q244" s="8">
        <f t="shared" si="68"/>
        <v>106557.84218177169</v>
      </c>
      <c r="R244" s="8">
        <f t="shared" si="69"/>
        <v>270833.33333333331</v>
      </c>
      <c r="S244" s="8">
        <f t="shared" si="70"/>
        <v>377391.17551510502</v>
      </c>
      <c r="AA244" s="1">
        <f t="shared" si="71"/>
        <v>0.06</v>
      </c>
      <c r="AB244" s="10">
        <f t="shared" si="72"/>
        <v>5.1430128318229462E-3</v>
      </c>
      <c r="AC244" s="11">
        <f t="shared" si="73"/>
        <v>0.31126782468958736</v>
      </c>
    </row>
    <row r="245" spans="4:29" x14ac:dyDescent="0.2">
      <c r="D245">
        <v>242</v>
      </c>
      <c r="E245" s="8">
        <f t="shared" si="57"/>
        <v>0</v>
      </c>
      <c r="F245" s="8">
        <f t="shared" si="58"/>
        <v>0</v>
      </c>
      <c r="G245" s="8">
        <f t="shared" si="59"/>
        <v>35963839.132836342</v>
      </c>
      <c r="H245" s="8">
        <f t="shared" si="60"/>
        <v>100000000</v>
      </c>
      <c r="I245" s="8">
        <f t="shared" si="56"/>
        <v>135963839.13283634</v>
      </c>
      <c r="J245" s="8">
        <f t="shared" si="61"/>
        <v>0</v>
      </c>
      <c r="K245" s="8">
        <f t="shared" si="62"/>
        <v>0</v>
      </c>
      <c r="L245" s="8">
        <f t="shared" si="63"/>
        <v>1684737.6967867017</v>
      </c>
      <c r="M245" s="8">
        <f t="shared" si="64"/>
        <v>0</v>
      </c>
      <c r="N245" s="8">
        <f t="shared" si="65"/>
        <v>1684737.6967867017</v>
      </c>
      <c r="O245" s="8">
        <f t="shared" si="66"/>
        <v>0</v>
      </c>
      <c r="P245" s="8">
        <f t="shared" si="67"/>
        <v>0</v>
      </c>
      <c r="Q245" s="8">
        <f t="shared" si="68"/>
        <v>101964.89558022907</v>
      </c>
      <c r="R245" s="8">
        <f t="shared" si="69"/>
        <v>270833.33333333331</v>
      </c>
      <c r="S245" s="8">
        <f t="shared" si="70"/>
        <v>372798.22891356243</v>
      </c>
      <c r="AA245" s="1">
        <f t="shared" si="71"/>
        <v>0.06</v>
      </c>
      <c r="AB245" s="10">
        <f t="shared" si="72"/>
        <v>5.1430128318229462E-3</v>
      </c>
      <c r="AC245" s="11">
        <f t="shared" si="73"/>
        <v>0.30966697027307521</v>
      </c>
    </row>
    <row r="246" spans="4:29" x14ac:dyDescent="0.2">
      <c r="D246">
        <v>243</v>
      </c>
      <c r="E246" s="8">
        <f t="shared" si="57"/>
        <v>0</v>
      </c>
      <c r="F246" s="8">
        <f t="shared" si="58"/>
        <v>0</v>
      </c>
      <c r="G246" s="8">
        <f t="shared" si="59"/>
        <v>34290157.887188673</v>
      </c>
      <c r="H246" s="8">
        <f t="shared" si="60"/>
        <v>100000000</v>
      </c>
      <c r="I246" s="8">
        <f t="shared" si="56"/>
        <v>134290157.88718867</v>
      </c>
      <c r="J246" s="8">
        <f t="shared" si="61"/>
        <v>0</v>
      </c>
      <c r="K246" s="8">
        <f t="shared" si="62"/>
        <v>0</v>
      </c>
      <c r="L246" s="8">
        <f t="shared" si="63"/>
        <v>1673681.2456476688</v>
      </c>
      <c r="M246" s="8">
        <f t="shared" si="64"/>
        <v>0</v>
      </c>
      <c r="N246" s="8">
        <f t="shared" si="65"/>
        <v>1673681.2456476688</v>
      </c>
      <c r="O246" s="8">
        <f t="shared" si="66"/>
        <v>0</v>
      </c>
      <c r="P246" s="8">
        <f t="shared" si="67"/>
        <v>0</v>
      </c>
      <c r="Q246" s="8">
        <f t="shared" si="68"/>
        <v>97402.064318098433</v>
      </c>
      <c r="R246" s="8">
        <f t="shared" si="69"/>
        <v>270833.33333333331</v>
      </c>
      <c r="S246" s="8">
        <f t="shared" si="70"/>
        <v>368235.39765143179</v>
      </c>
      <c r="AA246" s="1">
        <f t="shared" si="71"/>
        <v>0.06</v>
      </c>
      <c r="AB246" s="10">
        <f t="shared" si="72"/>
        <v>5.1430128318229462E-3</v>
      </c>
      <c r="AC246" s="11">
        <f t="shared" si="73"/>
        <v>0.30807434907136905</v>
      </c>
    </row>
    <row r="247" spans="4:29" x14ac:dyDescent="0.2">
      <c r="D247">
        <v>244</v>
      </c>
      <c r="E247" s="8">
        <f t="shared" si="57"/>
        <v>0</v>
      </c>
      <c r="F247" s="8">
        <f t="shared" si="58"/>
        <v>0</v>
      </c>
      <c r="G247" s="8">
        <f t="shared" si="59"/>
        <v>32627470.372570723</v>
      </c>
      <c r="H247" s="8">
        <f t="shared" si="60"/>
        <v>100000000</v>
      </c>
      <c r="I247" s="8">
        <f t="shared" si="56"/>
        <v>132627470.37257072</v>
      </c>
      <c r="J247" s="8">
        <f t="shared" si="61"/>
        <v>0</v>
      </c>
      <c r="K247" s="8">
        <f t="shared" si="62"/>
        <v>0</v>
      </c>
      <c r="L247" s="8">
        <f t="shared" si="63"/>
        <v>1662687.5146179497</v>
      </c>
      <c r="M247" s="8">
        <f t="shared" si="64"/>
        <v>0</v>
      </c>
      <c r="N247" s="8">
        <f t="shared" si="65"/>
        <v>1662687.5146179497</v>
      </c>
      <c r="O247" s="8">
        <f t="shared" si="66"/>
        <v>0</v>
      </c>
      <c r="P247" s="8">
        <f t="shared" si="67"/>
        <v>0</v>
      </c>
      <c r="Q247" s="8">
        <f t="shared" si="68"/>
        <v>92869.177611135994</v>
      </c>
      <c r="R247" s="8">
        <f t="shared" si="69"/>
        <v>270833.33333333331</v>
      </c>
      <c r="S247" s="8">
        <f t="shared" si="70"/>
        <v>363702.51094446937</v>
      </c>
      <c r="AA247" s="1">
        <f t="shared" si="71"/>
        <v>0.06</v>
      </c>
      <c r="AB247" s="10">
        <f t="shared" si="72"/>
        <v>5.1430128318229462E-3</v>
      </c>
      <c r="AC247" s="11">
        <f t="shared" si="73"/>
        <v>0.3064899187409395</v>
      </c>
    </row>
    <row r="248" spans="4:29" x14ac:dyDescent="0.2">
      <c r="D248">
        <v>245</v>
      </c>
      <c r="E248" s="8">
        <f t="shared" si="57"/>
        <v>0</v>
      </c>
      <c r="F248" s="8">
        <f t="shared" si="58"/>
        <v>0</v>
      </c>
      <c r="G248" s="8">
        <f t="shared" si="59"/>
        <v>30975714.20578368</v>
      </c>
      <c r="H248" s="8">
        <f t="shared" si="60"/>
        <v>100000000</v>
      </c>
      <c r="I248" s="8">
        <f t="shared" si="56"/>
        <v>130975714.20578368</v>
      </c>
      <c r="J248" s="8">
        <f t="shared" si="61"/>
        <v>0</v>
      </c>
      <c r="K248" s="8">
        <f t="shared" si="62"/>
        <v>0</v>
      </c>
      <c r="L248" s="8">
        <f t="shared" si="63"/>
        <v>1651756.1667870432</v>
      </c>
      <c r="M248" s="8">
        <f t="shared" si="64"/>
        <v>0</v>
      </c>
      <c r="N248" s="8">
        <f t="shared" si="65"/>
        <v>1651756.1667870432</v>
      </c>
      <c r="O248" s="8">
        <f t="shared" si="66"/>
        <v>0</v>
      </c>
      <c r="P248" s="8">
        <f t="shared" si="67"/>
        <v>0</v>
      </c>
      <c r="Q248" s="8">
        <f t="shared" si="68"/>
        <v>88366.065592379033</v>
      </c>
      <c r="R248" s="8">
        <f t="shared" si="69"/>
        <v>270833.33333333331</v>
      </c>
      <c r="S248" s="8">
        <f t="shared" si="70"/>
        <v>359199.39892571239</v>
      </c>
      <c r="AA248" s="1">
        <f t="shared" si="71"/>
        <v>0.06</v>
      </c>
      <c r="AB248" s="10">
        <f t="shared" si="72"/>
        <v>5.1430128318229462E-3</v>
      </c>
      <c r="AC248" s="11">
        <f t="shared" si="73"/>
        <v>0.30491363715603048</v>
      </c>
    </row>
    <row r="249" spans="4:29" x14ac:dyDescent="0.2">
      <c r="D249">
        <v>246</v>
      </c>
      <c r="E249" s="8">
        <f t="shared" si="57"/>
        <v>0</v>
      </c>
      <c r="F249" s="8">
        <f t="shared" si="58"/>
        <v>0</v>
      </c>
      <c r="G249" s="8">
        <f t="shared" si="59"/>
        <v>29334827.338772342</v>
      </c>
      <c r="H249" s="8">
        <f t="shared" si="60"/>
        <v>100000000</v>
      </c>
      <c r="I249" s="8">
        <f t="shared" si="56"/>
        <v>129334827.33877234</v>
      </c>
      <c r="J249" s="8">
        <f t="shared" si="61"/>
        <v>0</v>
      </c>
      <c r="K249" s="8">
        <f t="shared" si="62"/>
        <v>0</v>
      </c>
      <c r="L249" s="8">
        <f t="shared" si="63"/>
        <v>1640886.8670113385</v>
      </c>
      <c r="M249" s="8">
        <f t="shared" si="64"/>
        <v>0</v>
      </c>
      <c r="N249" s="8">
        <f t="shared" si="65"/>
        <v>1640886.8670113385</v>
      </c>
      <c r="O249" s="8">
        <f t="shared" si="66"/>
        <v>0</v>
      </c>
      <c r="P249" s="8">
        <f t="shared" si="67"/>
        <v>0</v>
      </c>
      <c r="Q249" s="8">
        <f t="shared" si="68"/>
        <v>83892.559307330797</v>
      </c>
      <c r="R249" s="8">
        <f t="shared" si="69"/>
        <v>270833.33333333331</v>
      </c>
      <c r="S249" s="8">
        <f t="shared" si="70"/>
        <v>354725.89264066418</v>
      </c>
      <c r="AA249" s="1">
        <f t="shared" si="71"/>
        <v>0.06</v>
      </c>
      <c r="AB249" s="10">
        <f t="shared" si="72"/>
        <v>5.1430128318229462E-3</v>
      </c>
      <c r="AC249" s="11">
        <f t="shared" si="73"/>
        <v>0.30334546240753923</v>
      </c>
    </row>
    <row r="250" spans="4:29" x14ac:dyDescent="0.2">
      <c r="D250">
        <v>247</v>
      </c>
      <c r="E250" s="8">
        <f t="shared" si="57"/>
        <v>0</v>
      </c>
      <c r="F250" s="8">
        <f t="shared" si="58"/>
        <v>0</v>
      </c>
      <c r="G250" s="8">
        <f t="shared" si="59"/>
        <v>27704748.056865335</v>
      </c>
      <c r="H250" s="8">
        <f t="shared" si="60"/>
        <v>100000000</v>
      </c>
      <c r="I250" s="8">
        <f t="shared" si="56"/>
        <v>127704748.05686533</v>
      </c>
      <c r="J250" s="8">
        <f t="shared" si="61"/>
        <v>0</v>
      </c>
      <c r="K250" s="8">
        <f t="shared" si="62"/>
        <v>0</v>
      </c>
      <c r="L250" s="8">
        <f t="shared" si="63"/>
        <v>1630079.2819070071</v>
      </c>
      <c r="M250" s="8">
        <f t="shared" si="64"/>
        <v>0</v>
      </c>
      <c r="N250" s="8">
        <f t="shared" si="65"/>
        <v>1630079.2819070071</v>
      </c>
      <c r="O250" s="8">
        <f t="shared" si="66"/>
        <v>0</v>
      </c>
      <c r="P250" s="8">
        <f t="shared" si="67"/>
        <v>0</v>
      </c>
      <c r="Q250" s="8">
        <f t="shared" si="68"/>
        <v>79448.490709175094</v>
      </c>
      <c r="R250" s="8">
        <f t="shared" si="69"/>
        <v>270833.33333333331</v>
      </c>
      <c r="S250" s="8">
        <f t="shared" si="70"/>
        <v>350281.82404250844</v>
      </c>
      <c r="AA250" s="1">
        <f t="shared" si="71"/>
        <v>0.06</v>
      </c>
      <c r="AB250" s="10">
        <f t="shared" si="72"/>
        <v>5.1430128318229462E-3</v>
      </c>
      <c r="AC250" s="11">
        <f t="shared" si="73"/>
        <v>0.301785352801902</v>
      </c>
    </row>
    <row r="251" spans="4:29" x14ac:dyDescent="0.2">
      <c r="D251">
        <v>248</v>
      </c>
      <c r="E251" s="8">
        <f t="shared" si="57"/>
        <v>0</v>
      </c>
      <c r="F251" s="8">
        <f t="shared" si="58"/>
        <v>0</v>
      </c>
      <c r="G251" s="8">
        <f t="shared" si="59"/>
        <v>26085414.977026641</v>
      </c>
      <c r="H251" s="8">
        <f t="shared" si="60"/>
        <v>100000000</v>
      </c>
      <c r="I251" s="8">
        <f t="shared" si="56"/>
        <v>126085414.97702664</v>
      </c>
      <c r="J251" s="8">
        <f t="shared" si="61"/>
        <v>0</v>
      </c>
      <c r="K251" s="8">
        <f t="shared" si="62"/>
        <v>0</v>
      </c>
      <c r="L251" s="8">
        <f t="shared" si="63"/>
        <v>1619333.0798386931</v>
      </c>
      <c r="M251" s="8">
        <f t="shared" si="64"/>
        <v>0</v>
      </c>
      <c r="N251" s="8">
        <f t="shared" si="65"/>
        <v>1619333.0798386931</v>
      </c>
      <c r="O251" s="8">
        <f t="shared" si="66"/>
        <v>0</v>
      </c>
      <c r="P251" s="8">
        <f t="shared" si="67"/>
        <v>0</v>
      </c>
      <c r="Q251" s="8">
        <f t="shared" si="68"/>
        <v>75033.692654010287</v>
      </c>
      <c r="R251" s="8">
        <f t="shared" si="69"/>
        <v>270833.33333333331</v>
      </c>
      <c r="S251" s="8">
        <f t="shared" si="70"/>
        <v>345867.02598734363</v>
      </c>
      <c r="AA251" s="1">
        <f t="shared" si="71"/>
        <v>0.06</v>
      </c>
      <c r="AB251" s="10">
        <f t="shared" si="72"/>
        <v>5.1430128318229462E-3</v>
      </c>
      <c r="AC251" s="11">
        <f t="shared" si="73"/>
        <v>0.30023326685998558</v>
      </c>
    </row>
    <row r="252" spans="4:29" x14ac:dyDescent="0.2">
      <c r="D252">
        <v>249</v>
      </c>
      <c r="E252" s="8">
        <f t="shared" si="57"/>
        <v>0</v>
      </c>
      <c r="F252" s="8">
        <f t="shared" si="58"/>
        <v>0</v>
      </c>
      <c r="G252" s="8">
        <f t="shared" si="59"/>
        <v>24476767.04611443</v>
      </c>
      <c r="H252" s="8">
        <f t="shared" si="60"/>
        <v>100000000</v>
      </c>
      <c r="I252" s="8">
        <f t="shared" si="56"/>
        <v>124476767.04611443</v>
      </c>
      <c r="J252" s="8">
        <f t="shared" si="61"/>
        <v>0</v>
      </c>
      <c r="K252" s="8">
        <f t="shared" si="62"/>
        <v>0</v>
      </c>
      <c r="L252" s="8">
        <f t="shared" si="63"/>
        <v>1608647.9309122115</v>
      </c>
      <c r="M252" s="8">
        <f t="shared" si="64"/>
        <v>0</v>
      </c>
      <c r="N252" s="8">
        <f t="shared" si="65"/>
        <v>1608647.9309122115</v>
      </c>
      <c r="O252" s="8">
        <f t="shared" si="66"/>
        <v>0</v>
      </c>
      <c r="P252" s="8">
        <f t="shared" si="67"/>
        <v>0</v>
      </c>
      <c r="Q252" s="8">
        <f t="shared" si="68"/>
        <v>70647.998896113815</v>
      </c>
      <c r="R252" s="8">
        <f t="shared" si="69"/>
        <v>270833.33333333331</v>
      </c>
      <c r="S252" s="8">
        <f t="shared" si="70"/>
        <v>341481.33222944714</v>
      </c>
      <c r="AA252" s="1">
        <f t="shared" si="71"/>
        <v>0.06</v>
      </c>
      <c r="AB252" s="10">
        <f t="shared" si="72"/>
        <v>5.1430128318229462E-3</v>
      </c>
      <c r="AC252" s="11">
        <f t="shared" si="73"/>
        <v>0.29868916331598455</v>
      </c>
    </row>
    <row r="253" spans="4:29" x14ac:dyDescent="0.2">
      <c r="D253">
        <v>250</v>
      </c>
      <c r="E253" s="8">
        <f t="shared" si="57"/>
        <v>0</v>
      </c>
      <c r="F253" s="8">
        <f t="shared" si="58"/>
        <v>0</v>
      </c>
      <c r="G253" s="8">
        <f t="shared" si="59"/>
        <v>22878743.53914994</v>
      </c>
      <c r="H253" s="8">
        <f t="shared" si="60"/>
        <v>100000000</v>
      </c>
      <c r="I253" s="8">
        <f t="shared" si="56"/>
        <v>122878743.53914994</v>
      </c>
      <c r="J253" s="8">
        <f t="shared" si="61"/>
        <v>0</v>
      </c>
      <c r="K253" s="8">
        <f t="shared" si="62"/>
        <v>0</v>
      </c>
      <c r="L253" s="8">
        <f t="shared" si="63"/>
        <v>1598023.5069644898</v>
      </c>
      <c r="M253" s="8">
        <f t="shared" si="64"/>
        <v>0</v>
      </c>
      <c r="N253" s="8">
        <f t="shared" si="65"/>
        <v>1598023.5069644898</v>
      </c>
      <c r="O253" s="8">
        <f t="shared" si="66"/>
        <v>0</v>
      </c>
      <c r="P253" s="8">
        <f t="shared" si="67"/>
        <v>0</v>
      </c>
      <c r="Q253" s="8">
        <f t="shared" si="68"/>
        <v>66291.244083226586</v>
      </c>
      <c r="R253" s="8">
        <f t="shared" si="69"/>
        <v>270833.33333333331</v>
      </c>
      <c r="S253" s="8">
        <f t="shared" si="70"/>
        <v>337124.57741655991</v>
      </c>
      <c r="AA253" s="1">
        <f t="shared" si="71"/>
        <v>0.06</v>
      </c>
      <c r="AB253" s="10">
        <f t="shared" si="72"/>
        <v>5.1430128318229462E-3</v>
      </c>
      <c r="AC253" s="11">
        <f t="shared" si="73"/>
        <v>0.29715300111632398</v>
      </c>
    </row>
    <row r="254" spans="4:29" x14ac:dyDescent="0.2">
      <c r="D254">
        <v>251</v>
      </c>
      <c r="E254" s="8">
        <f t="shared" si="57"/>
        <v>0</v>
      </c>
      <c r="F254" s="8">
        <f t="shared" si="58"/>
        <v>0</v>
      </c>
      <c r="G254" s="8">
        <f t="shared" si="59"/>
        <v>21291284.057595</v>
      </c>
      <c r="H254" s="8">
        <f t="shared" si="60"/>
        <v>100000000</v>
      </c>
      <c r="I254" s="8">
        <f t="shared" si="56"/>
        <v>121291284.057595</v>
      </c>
      <c r="J254" s="8">
        <f t="shared" si="61"/>
        <v>0</v>
      </c>
      <c r="K254" s="8">
        <f t="shared" si="62"/>
        <v>0</v>
      </c>
      <c r="L254" s="8">
        <f t="shared" si="63"/>
        <v>1587459.4815549403</v>
      </c>
      <c r="M254" s="8">
        <f t="shared" si="64"/>
        <v>0</v>
      </c>
      <c r="N254" s="8">
        <f t="shared" si="65"/>
        <v>1587459.4815549403</v>
      </c>
      <c r="O254" s="8">
        <f t="shared" si="66"/>
        <v>0</v>
      </c>
      <c r="P254" s="8">
        <f t="shared" si="67"/>
        <v>0</v>
      </c>
      <c r="Q254" s="8">
        <f t="shared" si="68"/>
        <v>61963.263751864426</v>
      </c>
      <c r="R254" s="8">
        <f t="shared" si="69"/>
        <v>270833.33333333331</v>
      </c>
      <c r="S254" s="8">
        <f t="shared" si="70"/>
        <v>332796.59708519775</v>
      </c>
      <c r="AA254" s="1">
        <f t="shared" si="71"/>
        <v>0.06</v>
      </c>
      <c r="AB254" s="10">
        <f t="shared" si="72"/>
        <v>5.1430128318229462E-3</v>
      </c>
      <c r="AC254" s="11">
        <f t="shared" si="73"/>
        <v>0.29562473941856804</v>
      </c>
    </row>
    <row r="255" spans="4:29" x14ac:dyDescent="0.2">
      <c r="D255">
        <v>252</v>
      </c>
      <c r="E255" s="8">
        <f t="shared" si="57"/>
        <v>0</v>
      </c>
      <c r="F255" s="8">
        <f t="shared" si="58"/>
        <v>0</v>
      </c>
      <c r="G255" s="8">
        <f t="shared" si="59"/>
        <v>19714328.527638316</v>
      </c>
      <c r="H255" s="8">
        <f t="shared" si="60"/>
        <v>100000000</v>
      </c>
      <c r="I255" s="8">
        <f t="shared" si="56"/>
        <v>119714328.52763832</v>
      </c>
      <c r="J255" s="8">
        <f t="shared" si="61"/>
        <v>0</v>
      </c>
      <c r="K255" s="8">
        <f t="shared" si="62"/>
        <v>0</v>
      </c>
      <c r="L255" s="8">
        <f t="shared" si="63"/>
        <v>1576955.5299566835</v>
      </c>
      <c r="M255" s="8">
        <f t="shared" si="64"/>
        <v>0</v>
      </c>
      <c r="N255" s="8">
        <f t="shared" si="65"/>
        <v>1576955.5299566835</v>
      </c>
      <c r="O255" s="8">
        <f t="shared" si="66"/>
        <v>0</v>
      </c>
      <c r="P255" s="8">
        <f t="shared" si="67"/>
        <v>0</v>
      </c>
      <c r="Q255" s="8">
        <f t="shared" si="68"/>
        <v>57663.894322653126</v>
      </c>
      <c r="R255" s="8">
        <f t="shared" si="69"/>
        <v>270833.33333333331</v>
      </c>
      <c r="S255" s="8">
        <f t="shared" si="70"/>
        <v>328497.2276559865</v>
      </c>
      <c r="AA255" s="1">
        <f t="shared" si="71"/>
        <v>0.06</v>
      </c>
      <c r="AB255" s="10">
        <f t="shared" si="72"/>
        <v>5.1430128318229462E-3</v>
      </c>
      <c r="AC255" s="11">
        <f t="shared" si="73"/>
        <v>0.29410433759033405</v>
      </c>
    </row>
    <row r="256" spans="4:29" x14ac:dyDescent="0.2">
      <c r="D256">
        <v>253</v>
      </c>
      <c r="E256" s="8">
        <f t="shared" si="57"/>
        <v>0</v>
      </c>
      <c r="F256" s="8">
        <f t="shared" si="58"/>
        <v>0</v>
      </c>
      <c r="G256" s="8">
        <f t="shared" si="59"/>
        <v>18147817.19849132</v>
      </c>
      <c r="H256" s="8">
        <f t="shared" si="60"/>
        <v>100000000</v>
      </c>
      <c r="I256" s="8">
        <f t="shared" si="56"/>
        <v>118147817.19849132</v>
      </c>
      <c r="J256" s="8">
        <f t="shared" si="61"/>
        <v>0</v>
      </c>
      <c r="K256" s="8">
        <f t="shared" si="62"/>
        <v>0</v>
      </c>
      <c r="L256" s="8">
        <f t="shared" si="63"/>
        <v>1566511.3291469961</v>
      </c>
      <c r="M256" s="8">
        <f t="shared" si="64"/>
        <v>0</v>
      </c>
      <c r="N256" s="8">
        <f t="shared" si="65"/>
        <v>1566511.3291469961</v>
      </c>
      <c r="O256" s="8">
        <f t="shared" si="66"/>
        <v>0</v>
      </c>
      <c r="P256" s="8">
        <f t="shared" si="67"/>
        <v>0</v>
      </c>
      <c r="Q256" s="8">
        <f t="shared" si="68"/>
        <v>53392.973095687106</v>
      </c>
      <c r="R256" s="8">
        <f t="shared" si="69"/>
        <v>270833.33333333331</v>
      </c>
      <c r="S256" s="8">
        <f t="shared" si="70"/>
        <v>324226.30642902042</v>
      </c>
      <c r="AA256" s="1">
        <f t="shared" si="71"/>
        <v>0.06</v>
      </c>
      <c r="AB256" s="10">
        <f t="shared" si="72"/>
        <v>5.1430128318229462E-3</v>
      </c>
      <c r="AC256" s="11">
        <f t="shared" si="73"/>
        <v>0.29259175520821218</v>
      </c>
    </row>
    <row r="257" spans="4:29" x14ac:dyDescent="0.2">
      <c r="D257">
        <v>254</v>
      </c>
      <c r="E257" s="8">
        <f t="shared" si="57"/>
        <v>0</v>
      </c>
      <c r="F257" s="8">
        <f t="shared" si="58"/>
        <v>0</v>
      </c>
      <c r="G257" s="8">
        <f t="shared" si="59"/>
        <v>16591690.640691966</v>
      </c>
      <c r="H257" s="8">
        <f t="shared" si="60"/>
        <v>100000000</v>
      </c>
      <c r="I257" s="8">
        <f t="shared" si="56"/>
        <v>116591690.64069197</v>
      </c>
      <c r="J257" s="8">
        <f t="shared" si="61"/>
        <v>0</v>
      </c>
      <c r="K257" s="8">
        <f t="shared" si="62"/>
        <v>0</v>
      </c>
      <c r="L257" s="8">
        <f t="shared" si="63"/>
        <v>1556126.5577993542</v>
      </c>
      <c r="M257" s="8">
        <f t="shared" si="64"/>
        <v>0</v>
      </c>
      <c r="N257" s="8">
        <f t="shared" si="65"/>
        <v>1556126.5577993542</v>
      </c>
      <c r="O257" s="8">
        <f t="shared" si="66"/>
        <v>0</v>
      </c>
      <c r="P257" s="8">
        <f t="shared" si="67"/>
        <v>0</v>
      </c>
      <c r="Q257" s="8">
        <f t="shared" si="68"/>
        <v>49150.338245913998</v>
      </c>
      <c r="R257" s="8">
        <f t="shared" si="69"/>
        <v>270833.33333333331</v>
      </c>
      <c r="S257" s="8">
        <f t="shared" si="70"/>
        <v>319983.67157924734</v>
      </c>
      <c r="AA257" s="1">
        <f t="shared" si="71"/>
        <v>0.06</v>
      </c>
      <c r="AB257" s="10">
        <f t="shared" si="72"/>
        <v>5.1430128318229462E-3</v>
      </c>
      <c r="AC257" s="11">
        <f t="shared" si="73"/>
        <v>0.29108695205669072</v>
      </c>
    </row>
    <row r="258" spans="4:29" x14ac:dyDescent="0.2">
      <c r="D258">
        <v>255</v>
      </c>
      <c r="E258" s="8">
        <f t="shared" si="57"/>
        <v>0</v>
      </c>
      <c r="F258" s="8">
        <f t="shared" si="58"/>
        <v>0</v>
      </c>
      <c r="G258" s="8">
        <f t="shared" si="59"/>
        <v>15045889.744418338</v>
      </c>
      <c r="H258" s="8">
        <f t="shared" si="60"/>
        <v>100000000</v>
      </c>
      <c r="I258" s="8">
        <f t="shared" si="56"/>
        <v>115045889.74441834</v>
      </c>
      <c r="J258" s="8">
        <f t="shared" si="61"/>
        <v>0</v>
      </c>
      <c r="K258" s="8">
        <f t="shared" si="62"/>
        <v>0</v>
      </c>
      <c r="L258" s="8">
        <f t="shared" si="63"/>
        <v>1545800.8962736279</v>
      </c>
      <c r="M258" s="8">
        <f t="shared" si="64"/>
        <v>0</v>
      </c>
      <c r="N258" s="8">
        <f t="shared" si="65"/>
        <v>1545800.8962736279</v>
      </c>
      <c r="O258" s="8">
        <f t="shared" si="66"/>
        <v>0</v>
      </c>
      <c r="P258" s="8">
        <f t="shared" si="67"/>
        <v>0</v>
      </c>
      <c r="Q258" s="8">
        <f t="shared" si="68"/>
        <v>44935.828818540736</v>
      </c>
      <c r="R258" s="8">
        <f t="shared" si="69"/>
        <v>270833.33333333331</v>
      </c>
      <c r="S258" s="8">
        <f t="shared" si="70"/>
        <v>315769.1621518741</v>
      </c>
      <c r="AA258" s="1">
        <f t="shared" si="71"/>
        <v>0.06</v>
      </c>
      <c r="AB258" s="10">
        <f t="shared" si="72"/>
        <v>5.1430128318229462E-3</v>
      </c>
      <c r="AC258" s="11">
        <f t="shared" si="73"/>
        <v>0.28958988812708691</v>
      </c>
    </row>
    <row r="259" spans="4:29" x14ac:dyDescent="0.2">
      <c r="D259">
        <v>256</v>
      </c>
      <c r="E259" s="8">
        <f t="shared" si="57"/>
        <v>0</v>
      </c>
      <c r="F259" s="8">
        <f t="shared" si="58"/>
        <v>0</v>
      </c>
      <c r="G259" s="8">
        <f t="shared" si="59"/>
        <v>13510355.717809707</v>
      </c>
      <c r="H259" s="8">
        <f t="shared" si="60"/>
        <v>100000000</v>
      </c>
      <c r="I259" s="8">
        <f t="shared" si="56"/>
        <v>113510355.71780971</v>
      </c>
      <c r="J259" s="8">
        <f t="shared" si="61"/>
        <v>0</v>
      </c>
      <c r="K259" s="8">
        <f t="shared" si="62"/>
        <v>0</v>
      </c>
      <c r="L259" s="8">
        <f t="shared" si="63"/>
        <v>1535534.026608631</v>
      </c>
      <c r="M259" s="8">
        <f t="shared" si="64"/>
        <v>0</v>
      </c>
      <c r="N259" s="8">
        <f t="shared" si="65"/>
        <v>1535534.026608631</v>
      </c>
      <c r="O259" s="8">
        <f t="shared" si="66"/>
        <v>0</v>
      </c>
      <c r="P259" s="8">
        <f t="shared" si="67"/>
        <v>0</v>
      </c>
      <c r="Q259" s="8">
        <f t="shared" si="68"/>
        <v>40749.284724466335</v>
      </c>
      <c r="R259" s="8">
        <f t="shared" si="69"/>
        <v>270833.33333333331</v>
      </c>
      <c r="S259" s="8">
        <f t="shared" si="70"/>
        <v>311582.6180577997</v>
      </c>
      <c r="AA259" s="1">
        <f t="shared" si="71"/>
        <v>0.06</v>
      </c>
      <c r="AB259" s="10">
        <f t="shared" si="72"/>
        <v>5.1430128318229462E-3</v>
      </c>
      <c r="AC259" s="11">
        <f t="shared" si="73"/>
        <v>0.28810052361648314</v>
      </c>
    </row>
    <row r="260" spans="4:29" x14ac:dyDescent="0.2">
      <c r="D260">
        <v>257</v>
      </c>
      <c r="E260" s="8">
        <f t="shared" si="57"/>
        <v>0</v>
      </c>
      <c r="F260" s="8">
        <f t="shared" si="58"/>
        <v>0</v>
      </c>
      <c r="G260" s="8">
        <f t="shared" si="59"/>
        <v>11985030.085297853</v>
      </c>
      <c r="H260" s="8">
        <f t="shared" si="60"/>
        <v>100000000</v>
      </c>
      <c r="I260" s="8">
        <f t="shared" ref="I260:I323" si="74">$B$1*(POWER(1+$B$2/12,$B$5)-POWER(1+$B$2/12,D260))/((POWER(1+$B$2/12,$B$5)-1))*AC260</f>
        <v>111985030.08529785</v>
      </c>
      <c r="J260" s="8">
        <f t="shared" si="61"/>
        <v>0</v>
      </c>
      <c r="K260" s="8">
        <f t="shared" si="62"/>
        <v>0</v>
      </c>
      <c r="L260" s="8">
        <f t="shared" si="63"/>
        <v>1525325.6325118542</v>
      </c>
      <c r="M260" s="8">
        <f t="shared" si="64"/>
        <v>0</v>
      </c>
      <c r="N260" s="8">
        <f t="shared" si="65"/>
        <v>1525325.6325118542</v>
      </c>
      <c r="O260" s="8">
        <f t="shared" si="66"/>
        <v>0</v>
      </c>
      <c r="P260" s="8">
        <f t="shared" si="67"/>
        <v>0</v>
      </c>
      <c r="Q260" s="8">
        <f t="shared" si="68"/>
        <v>36590.546735734628</v>
      </c>
      <c r="R260" s="8">
        <f t="shared" si="69"/>
        <v>270833.33333333331</v>
      </c>
      <c r="S260" s="8">
        <f t="shared" si="70"/>
        <v>307423.88006906799</v>
      </c>
      <c r="AA260" s="1">
        <f t="shared" si="71"/>
        <v>0.06</v>
      </c>
      <c r="AB260" s="10">
        <f t="shared" si="72"/>
        <v>5.1430128318229462E-3</v>
      </c>
      <c r="AC260" s="11">
        <f t="shared" si="73"/>
        <v>0.28661881892666868</v>
      </c>
    </row>
    <row r="261" spans="4:29" x14ac:dyDescent="0.2">
      <c r="D261">
        <v>258</v>
      </c>
      <c r="E261" s="8">
        <f t="shared" ref="E261:E324" si="75">IF(E260&gt;=N261,E260 - N261, 0)</f>
        <v>0</v>
      </c>
      <c r="F261" s="8">
        <f t="shared" ref="F261:F324" si="76">F260-K261</f>
        <v>0</v>
      </c>
      <c r="G261" s="8">
        <f t="shared" ref="G261:G324" si="77">G260-L261</f>
        <v>10469854.685945675</v>
      </c>
      <c r="H261" s="8">
        <f t="shared" ref="H261:H324" si="78">H260-M261</f>
        <v>100000000</v>
      </c>
      <c r="I261" s="8">
        <f t="shared" si="74"/>
        <v>110469854.68594567</v>
      </c>
      <c r="J261" s="8">
        <f t="shared" ref="J261:J324" si="79">IF(E260&gt;=N261,N261,E260)</f>
        <v>0</v>
      </c>
      <c r="K261" s="8">
        <f t="shared" ref="K261:K324" si="80">IF(F260&gt;=N261-J261, N261-J261, F260)</f>
        <v>0</v>
      </c>
      <c r="L261" s="8">
        <f t="shared" ref="L261:L324" si="81">IF(G260&gt;=N261-J261-K261,N261-J261-K261, G260 )</f>
        <v>1515175.399352178</v>
      </c>
      <c r="M261" s="8">
        <f t="shared" ref="M261:M324" si="82">MIN(N261-J261-K261-L261,H260)</f>
        <v>0</v>
      </c>
      <c r="N261" s="8">
        <f t="shared" ref="N261:N324" si="83">I260-I261</f>
        <v>1515175.399352178</v>
      </c>
      <c r="O261" s="8">
        <f t="shared" ref="O261:O324" si="84">E260*$B$2/12</f>
        <v>0</v>
      </c>
      <c r="P261" s="8">
        <f t="shared" ref="P261:P324" si="85">F260*$B$2/12</f>
        <v>0</v>
      </c>
      <c r="Q261" s="8">
        <f t="shared" ref="Q261:Q324" si="86">G260*$B$2/12</f>
        <v>32459.456481015019</v>
      </c>
      <c r="R261" s="8">
        <f t="shared" ref="R261:R324" si="87">H260*$B$2/12</f>
        <v>270833.33333333331</v>
      </c>
      <c r="S261" s="8">
        <f t="shared" ref="S261:S324" si="88">I260*$B$2/12</f>
        <v>303292.78981434839</v>
      </c>
      <c r="AA261" s="1">
        <f t="shared" ref="AA261:AA324" si="89">IF(D261&lt;=30,0.2%*D261*$AA$3/100,0.2%*30*$AA$3/100)</f>
        <v>0.06</v>
      </c>
      <c r="AB261" s="10">
        <f t="shared" ref="AB261:AB324" si="90">1-POWER((1-AA261),1/12)</f>
        <v>5.1430128318229462E-3</v>
      </c>
      <c r="AC261" s="11">
        <f t="shared" si="73"/>
        <v>0.28514473466308687</v>
      </c>
    </row>
    <row r="262" spans="4:29" x14ac:dyDescent="0.2">
      <c r="D262">
        <v>259</v>
      </c>
      <c r="E262" s="8">
        <f t="shared" si="75"/>
        <v>0</v>
      </c>
      <c r="F262" s="8">
        <f t="shared" si="76"/>
        <v>0</v>
      </c>
      <c r="G262" s="8">
        <f t="shared" si="77"/>
        <v>8964771.6717954576</v>
      </c>
      <c r="H262" s="8">
        <f t="shared" si="78"/>
        <v>100000000</v>
      </c>
      <c r="I262" s="8">
        <f t="shared" si="74"/>
        <v>108964771.67179546</v>
      </c>
      <c r="J262" s="8">
        <f t="shared" si="79"/>
        <v>0</v>
      </c>
      <c r="K262" s="8">
        <f t="shared" si="80"/>
        <v>0</v>
      </c>
      <c r="L262" s="8">
        <f t="shared" si="81"/>
        <v>1505083.0141502172</v>
      </c>
      <c r="M262" s="8">
        <f t="shared" si="82"/>
        <v>0</v>
      </c>
      <c r="N262" s="8">
        <f t="shared" si="83"/>
        <v>1505083.0141502172</v>
      </c>
      <c r="O262" s="8">
        <f t="shared" si="84"/>
        <v>0</v>
      </c>
      <c r="P262" s="8">
        <f t="shared" si="85"/>
        <v>0</v>
      </c>
      <c r="Q262" s="8">
        <f t="shared" si="86"/>
        <v>28355.856441102867</v>
      </c>
      <c r="R262" s="8">
        <f t="shared" si="87"/>
        <v>270833.33333333331</v>
      </c>
      <c r="S262" s="8">
        <f t="shared" si="88"/>
        <v>299189.18977443624</v>
      </c>
      <c r="AA262" s="1">
        <f t="shared" si="89"/>
        <v>0.06</v>
      </c>
      <c r="AB262" s="10">
        <f t="shared" si="90"/>
        <v>5.1430128318229462E-3</v>
      </c>
      <c r="AC262" s="11">
        <f t="shared" si="73"/>
        <v>0.28367823163378786</v>
      </c>
    </row>
    <row r="263" spans="4:29" x14ac:dyDescent="0.2">
      <c r="D263">
        <v>260</v>
      </c>
      <c r="E263" s="8">
        <f t="shared" si="75"/>
        <v>0</v>
      </c>
      <c r="F263" s="8">
        <f t="shared" si="76"/>
        <v>0</v>
      </c>
      <c r="G263" s="8">
        <f t="shared" si="77"/>
        <v>7469723.5062251091</v>
      </c>
      <c r="H263" s="8">
        <f t="shared" si="78"/>
        <v>100000000</v>
      </c>
      <c r="I263" s="8">
        <f t="shared" si="74"/>
        <v>107469723.50622511</v>
      </c>
      <c r="J263" s="8">
        <f t="shared" si="79"/>
        <v>0</v>
      </c>
      <c r="K263" s="8">
        <f t="shared" si="80"/>
        <v>0</v>
      </c>
      <c r="L263" s="8">
        <f t="shared" si="81"/>
        <v>1495048.1655703485</v>
      </c>
      <c r="M263" s="8">
        <f t="shared" si="82"/>
        <v>0</v>
      </c>
      <c r="N263" s="8">
        <f t="shared" si="83"/>
        <v>1495048.1655703485</v>
      </c>
      <c r="O263" s="8">
        <f t="shared" si="84"/>
        <v>0</v>
      </c>
      <c r="P263" s="8">
        <f t="shared" si="85"/>
        <v>0</v>
      </c>
      <c r="Q263" s="8">
        <f t="shared" si="86"/>
        <v>24279.589944446034</v>
      </c>
      <c r="R263" s="8">
        <f t="shared" si="87"/>
        <v>270833.33333333331</v>
      </c>
      <c r="S263" s="8">
        <f t="shared" si="88"/>
        <v>295112.92327777937</v>
      </c>
      <c r="AA263" s="1">
        <f t="shared" si="89"/>
        <v>0.06</v>
      </c>
      <c r="AB263" s="10">
        <f t="shared" si="90"/>
        <v>5.1430128318229462E-3</v>
      </c>
      <c r="AC263" s="11">
        <f t="shared" ref="AC263:AC326" si="91">AC262*(1-AB263)</f>
        <v>0.28221927084838644</v>
      </c>
    </row>
    <row r="264" spans="4:29" x14ac:dyDescent="0.2">
      <c r="D264">
        <v>261</v>
      </c>
      <c r="E264" s="8">
        <f t="shared" si="75"/>
        <v>0</v>
      </c>
      <c r="F264" s="8">
        <f t="shared" si="76"/>
        <v>0</v>
      </c>
      <c r="G264" s="8">
        <f t="shared" si="77"/>
        <v>5984652.9623129666</v>
      </c>
      <c r="H264" s="8">
        <f t="shared" si="78"/>
        <v>100000000</v>
      </c>
      <c r="I264" s="8">
        <f t="shared" si="74"/>
        <v>105984652.96231297</v>
      </c>
      <c r="J264" s="8">
        <f t="shared" si="79"/>
        <v>0</v>
      </c>
      <c r="K264" s="8">
        <f t="shared" si="80"/>
        <v>0</v>
      </c>
      <c r="L264" s="8">
        <f t="shared" si="81"/>
        <v>1485070.5439121425</v>
      </c>
      <c r="M264" s="8">
        <f t="shared" si="82"/>
        <v>0</v>
      </c>
      <c r="N264" s="8">
        <f t="shared" si="83"/>
        <v>1485070.5439121425</v>
      </c>
      <c r="O264" s="8">
        <f t="shared" si="84"/>
        <v>0</v>
      </c>
      <c r="P264" s="8">
        <f t="shared" si="85"/>
        <v>0</v>
      </c>
      <c r="Q264" s="8">
        <f t="shared" si="86"/>
        <v>20230.501162693003</v>
      </c>
      <c r="R264" s="8">
        <f t="shared" si="87"/>
        <v>270833.33333333331</v>
      </c>
      <c r="S264" s="8">
        <f t="shared" si="88"/>
        <v>291063.83449602633</v>
      </c>
      <c r="AA264" s="1">
        <f t="shared" si="89"/>
        <v>0.06</v>
      </c>
      <c r="AB264" s="10">
        <f t="shared" si="90"/>
        <v>5.1430128318229462E-3</v>
      </c>
      <c r="AC264" s="11">
        <f t="shared" si="91"/>
        <v>0.28076781351702546</v>
      </c>
    </row>
    <row r="265" spans="4:29" x14ac:dyDescent="0.2">
      <c r="D265">
        <v>262</v>
      </c>
      <c r="E265" s="8">
        <f t="shared" si="75"/>
        <v>0</v>
      </c>
      <c r="F265" s="8">
        <f t="shared" si="76"/>
        <v>0</v>
      </c>
      <c r="G265" s="8">
        <f t="shared" si="77"/>
        <v>4509503.1212115884</v>
      </c>
      <c r="H265" s="8">
        <f t="shared" si="78"/>
        <v>100000000</v>
      </c>
      <c r="I265" s="8">
        <f t="shared" si="74"/>
        <v>104509503.12121159</v>
      </c>
      <c r="J265" s="8">
        <f t="shared" si="79"/>
        <v>0</v>
      </c>
      <c r="K265" s="8">
        <f t="shared" si="80"/>
        <v>0</v>
      </c>
      <c r="L265" s="8">
        <f t="shared" si="81"/>
        <v>1475149.8411013782</v>
      </c>
      <c r="M265" s="8">
        <f t="shared" si="82"/>
        <v>0</v>
      </c>
      <c r="N265" s="8">
        <f t="shared" si="83"/>
        <v>1475149.8411013782</v>
      </c>
      <c r="O265" s="8">
        <f t="shared" si="84"/>
        <v>0</v>
      </c>
      <c r="P265" s="8">
        <f t="shared" si="85"/>
        <v>0</v>
      </c>
      <c r="Q265" s="8">
        <f t="shared" si="86"/>
        <v>16208.435106264284</v>
      </c>
      <c r="R265" s="8">
        <f t="shared" si="87"/>
        <v>270833.33333333331</v>
      </c>
      <c r="S265" s="8">
        <f t="shared" si="88"/>
        <v>287041.76843959762</v>
      </c>
      <c r="AA265" s="1">
        <f t="shared" si="89"/>
        <v>0.06</v>
      </c>
      <c r="AB265" s="10">
        <f t="shared" si="90"/>
        <v>5.1430128318229462E-3</v>
      </c>
      <c r="AC265" s="11">
        <f t="shared" si="91"/>
        <v>0.2793238210493445</v>
      </c>
    </row>
    <row r="266" spans="4:29" x14ac:dyDescent="0.2">
      <c r="D266">
        <v>263</v>
      </c>
      <c r="E266" s="8">
        <f t="shared" si="75"/>
        <v>0</v>
      </c>
      <c r="F266" s="8">
        <f t="shared" si="76"/>
        <v>0</v>
      </c>
      <c r="G266" s="8">
        <f t="shared" si="77"/>
        <v>3044217.3705291897</v>
      </c>
      <c r="H266" s="8">
        <f t="shared" si="78"/>
        <v>100000000</v>
      </c>
      <c r="I266" s="8">
        <f t="shared" si="74"/>
        <v>103044217.37052919</v>
      </c>
      <c r="J266" s="8">
        <f t="shared" si="79"/>
        <v>0</v>
      </c>
      <c r="K266" s="8">
        <f t="shared" si="80"/>
        <v>0</v>
      </c>
      <c r="L266" s="8">
        <f t="shared" si="81"/>
        <v>1465285.7506823987</v>
      </c>
      <c r="M266" s="8">
        <f t="shared" si="82"/>
        <v>0</v>
      </c>
      <c r="N266" s="8">
        <f t="shared" si="83"/>
        <v>1465285.7506823987</v>
      </c>
      <c r="O266" s="8">
        <f t="shared" si="84"/>
        <v>0</v>
      </c>
      <c r="P266" s="8">
        <f t="shared" si="85"/>
        <v>0</v>
      </c>
      <c r="Q266" s="8">
        <f t="shared" si="86"/>
        <v>12213.237619948051</v>
      </c>
      <c r="R266" s="8">
        <f t="shared" si="87"/>
        <v>270833.33333333331</v>
      </c>
      <c r="S266" s="8">
        <f t="shared" si="88"/>
        <v>283046.57095328142</v>
      </c>
      <c r="AA266" s="1">
        <f t="shared" si="89"/>
        <v>0.06</v>
      </c>
      <c r="AB266" s="10">
        <f t="shared" si="90"/>
        <v>5.1430128318229462E-3</v>
      </c>
      <c r="AC266" s="11">
        <f t="shared" si="91"/>
        <v>0.27788725505345391</v>
      </c>
    </row>
    <row r="267" spans="4:29" x14ac:dyDescent="0.2">
      <c r="D267">
        <v>264</v>
      </c>
      <c r="E267" s="8">
        <f t="shared" si="75"/>
        <v>0</v>
      </c>
      <c r="F267" s="8">
        <f t="shared" si="76"/>
        <v>0</v>
      </c>
      <c r="G267" s="8">
        <f t="shared" si="77"/>
        <v>1588739.4027203918</v>
      </c>
      <c r="H267" s="8">
        <f t="shared" si="78"/>
        <v>100000000</v>
      </c>
      <c r="I267" s="8">
        <f t="shared" si="74"/>
        <v>101588739.40272039</v>
      </c>
      <c r="J267" s="8">
        <f t="shared" si="79"/>
        <v>0</v>
      </c>
      <c r="K267" s="8">
        <f t="shared" si="80"/>
        <v>0</v>
      </c>
      <c r="L267" s="8">
        <f t="shared" si="81"/>
        <v>1455477.967808798</v>
      </c>
      <c r="M267" s="8">
        <f t="shared" si="82"/>
        <v>0</v>
      </c>
      <c r="N267" s="8">
        <f t="shared" si="83"/>
        <v>1455477.967808798</v>
      </c>
      <c r="O267" s="8">
        <f t="shared" si="84"/>
        <v>0</v>
      </c>
      <c r="P267" s="8">
        <f t="shared" si="85"/>
        <v>0</v>
      </c>
      <c r="Q267" s="8">
        <f t="shared" si="86"/>
        <v>8244.7553785165564</v>
      </c>
      <c r="R267" s="8">
        <f t="shared" si="87"/>
        <v>270833.33333333331</v>
      </c>
      <c r="S267" s="8">
        <f t="shared" si="88"/>
        <v>279078.08871184988</v>
      </c>
      <c r="AA267" s="1">
        <f t="shared" si="89"/>
        <v>0.06</v>
      </c>
      <c r="AB267" s="10">
        <f t="shared" si="90"/>
        <v>5.1430128318229462E-3</v>
      </c>
      <c r="AC267" s="11">
        <f t="shared" si="91"/>
        <v>0.27645807733491395</v>
      </c>
    </row>
    <row r="268" spans="4:29" x14ac:dyDescent="0.2">
      <c r="D268">
        <v>265</v>
      </c>
      <c r="E268" s="8">
        <f t="shared" si="75"/>
        <v>0</v>
      </c>
      <c r="F268" s="8">
        <f t="shared" si="76"/>
        <v>0</v>
      </c>
      <c r="G268" s="8">
        <f t="shared" si="77"/>
        <v>143013.21348457038</v>
      </c>
      <c r="H268" s="8">
        <f t="shared" si="78"/>
        <v>100000000</v>
      </c>
      <c r="I268" s="8">
        <f t="shared" si="74"/>
        <v>100143013.21348457</v>
      </c>
      <c r="J268" s="8">
        <f t="shared" si="79"/>
        <v>0</v>
      </c>
      <c r="K268" s="8">
        <f t="shared" si="80"/>
        <v>0</v>
      </c>
      <c r="L268" s="8">
        <f t="shared" si="81"/>
        <v>1445726.1892358214</v>
      </c>
      <c r="M268" s="8">
        <f t="shared" si="82"/>
        <v>0</v>
      </c>
      <c r="N268" s="8">
        <f t="shared" si="83"/>
        <v>1445726.1892358214</v>
      </c>
      <c r="O268" s="8">
        <f t="shared" si="84"/>
        <v>0</v>
      </c>
      <c r="P268" s="8">
        <f t="shared" si="85"/>
        <v>0</v>
      </c>
      <c r="Q268" s="8">
        <f t="shared" si="86"/>
        <v>4302.8358823677272</v>
      </c>
      <c r="R268" s="8">
        <f t="shared" si="87"/>
        <v>270833.33333333331</v>
      </c>
      <c r="S268" s="8">
        <f t="shared" si="88"/>
        <v>275136.16921570105</v>
      </c>
      <c r="AA268" s="1">
        <f t="shared" si="89"/>
        <v>0.06</v>
      </c>
      <c r="AB268" s="10">
        <f t="shared" si="90"/>
        <v>5.1430128318229462E-3</v>
      </c>
      <c r="AC268" s="11">
        <f t="shared" si="91"/>
        <v>0.2750362498957194</v>
      </c>
    </row>
    <row r="269" spans="4:29" x14ac:dyDescent="0.2">
      <c r="D269">
        <v>266</v>
      </c>
      <c r="E269" s="8">
        <f t="shared" si="75"/>
        <v>0</v>
      </c>
      <c r="F269" s="8">
        <f t="shared" si="76"/>
        <v>0</v>
      </c>
      <c r="G269" s="8">
        <f t="shared" si="77"/>
        <v>0</v>
      </c>
      <c r="H269" s="8">
        <f t="shared" si="78"/>
        <v>98706983.100172803</v>
      </c>
      <c r="I269" s="8">
        <f t="shared" si="74"/>
        <v>98706983.100172803</v>
      </c>
      <c r="J269" s="8">
        <f t="shared" si="79"/>
        <v>0</v>
      </c>
      <c r="K269" s="8">
        <f t="shared" si="80"/>
        <v>0</v>
      </c>
      <c r="L269" s="8">
        <f t="shared" si="81"/>
        <v>143013.21348457038</v>
      </c>
      <c r="M269" s="8">
        <f t="shared" si="82"/>
        <v>1293016.8998271972</v>
      </c>
      <c r="N269" s="8">
        <f t="shared" si="83"/>
        <v>1436030.1133117676</v>
      </c>
      <c r="O269" s="8">
        <f t="shared" si="84"/>
        <v>0</v>
      </c>
      <c r="P269" s="8">
        <f t="shared" si="85"/>
        <v>0</v>
      </c>
      <c r="Q269" s="8">
        <f t="shared" si="86"/>
        <v>387.32745318737813</v>
      </c>
      <c r="R269" s="8">
        <f t="shared" si="87"/>
        <v>270833.33333333331</v>
      </c>
      <c r="S269" s="8">
        <f t="shared" si="88"/>
        <v>271220.66078652075</v>
      </c>
      <c r="AA269" s="1">
        <f t="shared" si="89"/>
        <v>0.06</v>
      </c>
      <c r="AB269" s="10">
        <f t="shared" si="90"/>
        <v>5.1430128318229462E-3</v>
      </c>
      <c r="AC269" s="11">
        <f t="shared" si="91"/>
        <v>0.27362173493328923</v>
      </c>
    </row>
    <row r="270" spans="4:29" x14ac:dyDescent="0.2">
      <c r="D270">
        <v>267</v>
      </c>
      <c r="E270" s="8">
        <f t="shared" si="75"/>
        <v>0</v>
      </c>
      <c r="F270" s="8">
        <f t="shared" si="76"/>
        <v>0</v>
      </c>
      <c r="G270" s="8">
        <f t="shared" si="77"/>
        <v>0</v>
      </c>
      <c r="H270" s="8">
        <f t="shared" si="78"/>
        <v>97280593.660203665</v>
      </c>
      <c r="I270" s="8">
        <f t="shared" si="74"/>
        <v>97280593.660203665</v>
      </c>
      <c r="J270" s="8">
        <f t="shared" si="79"/>
        <v>0</v>
      </c>
      <c r="K270" s="8">
        <f t="shared" si="80"/>
        <v>0</v>
      </c>
      <c r="L270" s="8">
        <f t="shared" si="81"/>
        <v>0</v>
      </c>
      <c r="M270" s="8">
        <f t="shared" si="82"/>
        <v>1426389.4399691373</v>
      </c>
      <c r="N270" s="8">
        <f t="shared" si="83"/>
        <v>1426389.4399691373</v>
      </c>
      <c r="O270" s="8">
        <f t="shared" si="84"/>
        <v>0</v>
      </c>
      <c r="P270" s="8">
        <f t="shared" si="85"/>
        <v>0</v>
      </c>
      <c r="Q270" s="8">
        <f t="shared" si="86"/>
        <v>0</v>
      </c>
      <c r="R270" s="8">
        <f t="shared" si="87"/>
        <v>267331.41256296803</v>
      </c>
      <c r="S270" s="8">
        <f t="shared" si="88"/>
        <v>267331.41256296803</v>
      </c>
      <c r="AA270" s="1">
        <f t="shared" si="89"/>
        <v>0.06</v>
      </c>
      <c r="AB270" s="10">
        <f t="shared" si="90"/>
        <v>5.1430128318229462E-3</v>
      </c>
      <c r="AC270" s="11">
        <f t="shared" si="91"/>
        <v>0.27221449483946164</v>
      </c>
    </row>
    <row r="271" spans="4:29" x14ac:dyDescent="0.2">
      <c r="D271">
        <v>268</v>
      </c>
      <c r="E271" s="8">
        <f t="shared" si="75"/>
        <v>0</v>
      </c>
      <c r="F271" s="8">
        <f t="shared" si="76"/>
        <v>0</v>
      </c>
      <c r="G271" s="8">
        <f t="shared" si="77"/>
        <v>0</v>
      </c>
      <c r="H271" s="8">
        <f t="shared" si="78"/>
        <v>95863789.789485767</v>
      </c>
      <c r="I271" s="8">
        <f t="shared" si="74"/>
        <v>95863789.789485767</v>
      </c>
      <c r="J271" s="8">
        <f t="shared" si="79"/>
        <v>0</v>
      </c>
      <c r="K271" s="8">
        <f t="shared" si="80"/>
        <v>0</v>
      </c>
      <c r="L271" s="8">
        <f t="shared" si="81"/>
        <v>0</v>
      </c>
      <c r="M271" s="8">
        <f t="shared" si="82"/>
        <v>1416803.870717898</v>
      </c>
      <c r="N271" s="8">
        <f t="shared" si="83"/>
        <v>1416803.870717898</v>
      </c>
      <c r="O271" s="8">
        <f t="shared" si="84"/>
        <v>0</v>
      </c>
      <c r="P271" s="8">
        <f t="shared" si="85"/>
        <v>0</v>
      </c>
      <c r="Q271" s="8">
        <f t="shared" si="86"/>
        <v>0</v>
      </c>
      <c r="R271" s="8">
        <f t="shared" si="87"/>
        <v>263468.27449638495</v>
      </c>
      <c r="S271" s="8">
        <f t="shared" si="88"/>
        <v>263468.27449638495</v>
      </c>
      <c r="AA271" s="1">
        <f t="shared" si="89"/>
        <v>0.06</v>
      </c>
      <c r="AB271" s="10">
        <f t="shared" si="90"/>
        <v>5.1430128318229462E-3</v>
      </c>
      <c r="AC271" s="11">
        <f t="shared" si="91"/>
        <v>0.27081449219949411</v>
      </c>
    </row>
    <row r="272" spans="4:29" x14ac:dyDescent="0.2">
      <c r="D272">
        <v>269</v>
      </c>
      <c r="E272" s="8">
        <f t="shared" si="75"/>
        <v>0</v>
      </c>
      <c r="F272" s="8">
        <f t="shared" si="76"/>
        <v>0</v>
      </c>
      <c r="G272" s="8">
        <f t="shared" si="77"/>
        <v>0</v>
      </c>
      <c r="H272" s="8">
        <f t="shared" si="78"/>
        <v>94456516.680850267</v>
      </c>
      <c r="I272" s="8">
        <f t="shared" si="74"/>
        <v>94456516.680850267</v>
      </c>
      <c r="J272" s="8">
        <f t="shared" si="79"/>
        <v>0</v>
      </c>
      <c r="K272" s="8">
        <f t="shared" si="80"/>
        <v>0</v>
      </c>
      <c r="L272" s="8">
        <f t="shared" si="81"/>
        <v>0</v>
      </c>
      <c r="M272" s="8">
        <f t="shared" si="82"/>
        <v>1407273.1086355001</v>
      </c>
      <c r="N272" s="8">
        <f t="shared" si="83"/>
        <v>1407273.1086355001</v>
      </c>
      <c r="O272" s="8">
        <f t="shared" si="84"/>
        <v>0</v>
      </c>
      <c r="P272" s="8">
        <f t="shared" si="85"/>
        <v>0</v>
      </c>
      <c r="Q272" s="8">
        <f t="shared" si="86"/>
        <v>0</v>
      </c>
      <c r="R272" s="8">
        <f t="shared" si="87"/>
        <v>259631.09734652398</v>
      </c>
      <c r="S272" s="8">
        <f t="shared" si="88"/>
        <v>259631.09734652398</v>
      </c>
      <c r="AA272" s="1">
        <f t="shared" si="89"/>
        <v>0.06</v>
      </c>
      <c r="AB272" s="10">
        <f t="shared" si="90"/>
        <v>5.1430128318229462E-3</v>
      </c>
      <c r="AC272" s="11">
        <f t="shared" si="91"/>
        <v>0.26942168979106851</v>
      </c>
    </row>
    <row r="273" spans="4:29" x14ac:dyDescent="0.2">
      <c r="D273">
        <v>270</v>
      </c>
      <c r="E273" s="8">
        <f t="shared" si="75"/>
        <v>0</v>
      </c>
      <c r="F273" s="8">
        <f t="shared" si="76"/>
        <v>0</v>
      </c>
      <c r="G273" s="8">
        <f t="shared" si="77"/>
        <v>0</v>
      </c>
      <c r="H273" s="8">
        <f t="shared" si="78"/>
        <v>93058719.82249023</v>
      </c>
      <c r="I273" s="8">
        <f t="shared" si="74"/>
        <v>93058719.82249023</v>
      </c>
      <c r="J273" s="8">
        <f t="shared" si="79"/>
        <v>0</v>
      </c>
      <c r="K273" s="8">
        <f t="shared" si="80"/>
        <v>0</v>
      </c>
      <c r="L273" s="8">
        <f t="shared" si="81"/>
        <v>0</v>
      </c>
      <c r="M273" s="8">
        <f t="shared" si="82"/>
        <v>1397796.8583600372</v>
      </c>
      <c r="N273" s="8">
        <f t="shared" si="83"/>
        <v>1397796.8583600372</v>
      </c>
      <c r="O273" s="8">
        <f t="shared" si="84"/>
        <v>0</v>
      </c>
      <c r="P273" s="8">
        <f t="shared" si="85"/>
        <v>0</v>
      </c>
      <c r="Q273" s="8">
        <f t="shared" si="86"/>
        <v>0</v>
      </c>
      <c r="R273" s="8">
        <f t="shared" si="87"/>
        <v>255819.73267730282</v>
      </c>
      <c r="S273" s="8">
        <f t="shared" si="88"/>
        <v>255819.73267730282</v>
      </c>
      <c r="AA273" s="1">
        <f t="shared" si="89"/>
        <v>0.06</v>
      </c>
      <c r="AB273" s="10">
        <f t="shared" si="90"/>
        <v>5.1430128318229462E-3</v>
      </c>
      <c r="AC273" s="11">
        <f t="shared" si="91"/>
        <v>0.2680360505833016</v>
      </c>
    </row>
    <row r="274" spans="4:29" x14ac:dyDescent="0.2">
      <c r="D274">
        <v>271</v>
      </c>
      <c r="E274" s="8">
        <f t="shared" si="75"/>
        <v>0</v>
      </c>
      <c r="F274" s="8">
        <f t="shared" si="76"/>
        <v>0</v>
      </c>
      <c r="G274" s="8">
        <f t="shared" si="77"/>
        <v>0</v>
      </c>
      <c r="H274" s="8">
        <f t="shared" si="78"/>
        <v>91670344.996408895</v>
      </c>
      <c r="I274" s="8">
        <f t="shared" si="74"/>
        <v>91670344.996408895</v>
      </c>
      <c r="J274" s="8">
        <f t="shared" si="79"/>
        <v>0</v>
      </c>
      <c r="K274" s="8">
        <f t="shared" si="80"/>
        <v>0</v>
      </c>
      <c r="L274" s="8">
        <f t="shared" si="81"/>
        <v>0</v>
      </c>
      <c r="M274" s="8">
        <f t="shared" si="82"/>
        <v>1388374.8260813355</v>
      </c>
      <c r="N274" s="8">
        <f t="shared" si="83"/>
        <v>1388374.8260813355</v>
      </c>
      <c r="O274" s="8">
        <f t="shared" si="84"/>
        <v>0</v>
      </c>
      <c r="P274" s="8">
        <f t="shared" si="85"/>
        <v>0</v>
      </c>
      <c r="Q274" s="8">
        <f t="shared" si="86"/>
        <v>0</v>
      </c>
      <c r="R274" s="8">
        <f t="shared" si="87"/>
        <v>252034.03285257771</v>
      </c>
      <c r="S274" s="8">
        <f t="shared" si="88"/>
        <v>252034.03285257771</v>
      </c>
      <c r="AA274" s="1">
        <f t="shared" si="89"/>
        <v>0.06</v>
      </c>
      <c r="AB274" s="10">
        <f t="shared" si="90"/>
        <v>5.1430128318229462E-3</v>
      </c>
      <c r="AC274" s="11">
        <f t="shared" si="91"/>
        <v>0.26665753773576051</v>
      </c>
    </row>
    <row r="275" spans="4:29" x14ac:dyDescent="0.2">
      <c r="D275">
        <v>272</v>
      </c>
      <c r="E275" s="8">
        <f t="shared" si="75"/>
        <v>0</v>
      </c>
      <c r="F275" s="8">
        <f t="shared" si="76"/>
        <v>0</v>
      </c>
      <c r="G275" s="8">
        <f t="shared" si="77"/>
        <v>0</v>
      </c>
      <c r="H275" s="8">
        <f t="shared" si="78"/>
        <v>90291338.276875138</v>
      </c>
      <c r="I275" s="8">
        <f t="shared" si="74"/>
        <v>90291338.276875138</v>
      </c>
      <c r="J275" s="8">
        <f t="shared" si="79"/>
        <v>0</v>
      </c>
      <c r="K275" s="8">
        <f t="shared" si="80"/>
        <v>0</v>
      </c>
      <c r="L275" s="8">
        <f t="shared" si="81"/>
        <v>0</v>
      </c>
      <c r="M275" s="8">
        <f t="shared" si="82"/>
        <v>1379006.7195337564</v>
      </c>
      <c r="N275" s="8">
        <f t="shared" si="83"/>
        <v>1379006.7195337564</v>
      </c>
      <c r="O275" s="8">
        <f t="shared" si="84"/>
        <v>0</v>
      </c>
      <c r="P275" s="8">
        <f t="shared" si="85"/>
        <v>0</v>
      </c>
      <c r="Q275" s="8">
        <f t="shared" si="86"/>
        <v>0</v>
      </c>
      <c r="R275" s="8">
        <f t="shared" si="87"/>
        <v>248273.85103194078</v>
      </c>
      <c r="S275" s="8">
        <f t="shared" si="88"/>
        <v>248273.85103194078</v>
      </c>
      <c r="AA275" s="1">
        <f t="shared" si="89"/>
        <v>0.06</v>
      </c>
      <c r="AB275" s="10">
        <f t="shared" si="90"/>
        <v>5.1430128318229462E-3</v>
      </c>
      <c r="AC275" s="11">
        <f t="shared" si="91"/>
        <v>0.26528611459748319</v>
      </c>
    </row>
    <row r="276" spans="4:29" x14ac:dyDescent="0.2">
      <c r="D276">
        <v>273</v>
      </c>
      <c r="E276" s="8">
        <f t="shared" si="75"/>
        <v>0</v>
      </c>
      <c r="F276" s="8">
        <f t="shared" si="76"/>
        <v>0</v>
      </c>
      <c r="G276" s="8">
        <f t="shared" si="77"/>
        <v>0</v>
      </c>
      <c r="H276" s="8">
        <f t="shared" si="78"/>
        <v>88921646.028888047</v>
      </c>
      <c r="I276" s="8">
        <f t="shared" si="74"/>
        <v>88921646.028888047</v>
      </c>
      <c r="J276" s="8">
        <f t="shared" si="79"/>
        <v>0</v>
      </c>
      <c r="K276" s="8">
        <f t="shared" si="80"/>
        <v>0</v>
      </c>
      <c r="L276" s="8">
        <f t="shared" si="81"/>
        <v>0</v>
      </c>
      <c r="M276" s="8">
        <f t="shared" si="82"/>
        <v>1369692.2479870915</v>
      </c>
      <c r="N276" s="8">
        <f t="shared" si="83"/>
        <v>1369692.2479870915</v>
      </c>
      <c r="O276" s="8">
        <f t="shared" si="84"/>
        <v>0</v>
      </c>
      <c r="P276" s="8">
        <f t="shared" si="85"/>
        <v>0</v>
      </c>
      <c r="Q276" s="8">
        <f t="shared" si="86"/>
        <v>0</v>
      </c>
      <c r="R276" s="8">
        <f t="shared" si="87"/>
        <v>244539.04116653686</v>
      </c>
      <c r="S276" s="8">
        <f t="shared" si="88"/>
        <v>244539.04116653686</v>
      </c>
      <c r="AA276" s="1">
        <f t="shared" si="89"/>
        <v>0.06</v>
      </c>
      <c r="AB276" s="10">
        <f t="shared" si="90"/>
        <v>5.1430128318229462E-3</v>
      </c>
      <c r="AC276" s="11">
        <f t="shared" si="91"/>
        <v>0.26392174470600388</v>
      </c>
    </row>
    <row r="277" spans="4:29" x14ac:dyDescent="0.2">
      <c r="D277">
        <v>274</v>
      </c>
      <c r="E277" s="8">
        <f t="shared" si="75"/>
        <v>0</v>
      </c>
      <c r="F277" s="8">
        <f t="shared" si="76"/>
        <v>0</v>
      </c>
      <c r="G277" s="8">
        <f t="shared" si="77"/>
        <v>0</v>
      </c>
      <c r="H277" s="8">
        <f t="shared" si="78"/>
        <v>87561214.906648532</v>
      </c>
      <c r="I277" s="8">
        <f t="shared" si="74"/>
        <v>87561214.906648532</v>
      </c>
      <c r="J277" s="8">
        <f t="shared" si="79"/>
        <v>0</v>
      </c>
      <c r="K277" s="8">
        <f t="shared" si="80"/>
        <v>0</v>
      </c>
      <c r="L277" s="8">
        <f t="shared" si="81"/>
        <v>0</v>
      </c>
      <c r="M277" s="8">
        <f t="shared" si="82"/>
        <v>1360431.1222395152</v>
      </c>
      <c r="N277" s="8">
        <f t="shared" si="83"/>
        <v>1360431.1222395152</v>
      </c>
      <c r="O277" s="8">
        <f t="shared" si="84"/>
        <v>0</v>
      </c>
      <c r="P277" s="8">
        <f t="shared" si="85"/>
        <v>0</v>
      </c>
      <c r="Q277" s="8">
        <f t="shared" si="86"/>
        <v>0</v>
      </c>
      <c r="R277" s="8">
        <f t="shared" si="87"/>
        <v>240829.45799490515</v>
      </c>
      <c r="S277" s="8">
        <f t="shared" si="88"/>
        <v>240829.45799490515</v>
      </c>
      <c r="AA277" s="1">
        <f t="shared" si="89"/>
        <v>0.06</v>
      </c>
      <c r="AB277" s="10">
        <f t="shared" si="90"/>
        <v>5.1430128318229462E-3</v>
      </c>
      <c r="AC277" s="11">
        <f t="shared" si="91"/>
        <v>0.2625643917863838</v>
      </c>
    </row>
    <row r="278" spans="4:29" x14ac:dyDescent="0.2">
      <c r="D278">
        <v>275</v>
      </c>
      <c r="E278" s="8">
        <f t="shared" si="75"/>
        <v>0</v>
      </c>
      <c r="F278" s="8">
        <f t="shared" si="76"/>
        <v>0</v>
      </c>
      <c r="G278" s="8">
        <f t="shared" si="77"/>
        <v>0</v>
      </c>
      <c r="H278" s="8">
        <f t="shared" si="78"/>
        <v>86209991.852039337</v>
      </c>
      <c r="I278" s="8">
        <f t="shared" si="74"/>
        <v>86209991.852039337</v>
      </c>
      <c r="J278" s="8">
        <f t="shared" si="79"/>
        <v>0</v>
      </c>
      <c r="K278" s="8">
        <f t="shared" si="80"/>
        <v>0</v>
      </c>
      <c r="L278" s="8">
        <f t="shared" si="81"/>
        <v>0</v>
      </c>
      <c r="M278" s="8">
        <f t="shared" si="82"/>
        <v>1351223.0546091944</v>
      </c>
      <c r="N278" s="8">
        <f t="shared" si="83"/>
        <v>1351223.0546091944</v>
      </c>
      <c r="O278" s="8">
        <f t="shared" si="84"/>
        <v>0</v>
      </c>
      <c r="P278" s="8">
        <f t="shared" si="85"/>
        <v>0</v>
      </c>
      <c r="Q278" s="8">
        <f t="shared" si="86"/>
        <v>0</v>
      </c>
      <c r="R278" s="8">
        <f t="shared" si="87"/>
        <v>237144.95703883978</v>
      </c>
      <c r="S278" s="8">
        <f t="shared" si="88"/>
        <v>237144.95703883978</v>
      </c>
      <c r="AA278" s="1">
        <f t="shared" si="89"/>
        <v>0.06</v>
      </c>
      <c r="AB278" s="10">
        <f t="shared" si="90"/>
        <v>5.1430128318229462E-3</v>
      </c>
      <c r="AC278" s="11">
        <f t="shared" si="91"/>
        <v>0.26121401975024666</v>
      </c>
    </row>
    <row r="279" spans="4:29" x14ac:dyDescent="0.2">
      <c r="D279">
        <v>276</v>
      </c>
      <c r="E279" s="8">
        <f t="shared" si="75"/>
        <v>0</v>
      </c>
      <c r="F279" s="8">
        <f t="shared" si="76"/>
        <v>0</v>
      </c>
      <c r="G279" s="8">
        <f t="shared" si="77"/>
        <v>0</v>
      </c>
      <c r="H279" s="8">
        <f t="shared" si="78"/>
        <v>84867924.093113095</v>
      </c>
      <c r="I279" s="8">
        <f t="shared" si="74"/>
        <v>84867924.093113095</v>
      </c>
      <c r="J279" s="8">
        <f t="shared" si="79"/>
        <v>0</v>
      </c>
      <c r="K279" s="8">
        <f t="shared" si="80"/>
        <v>0</v>
      </c>
      <c r="L279" s="8">
        <f t="shared" si="81"/>
        <v>0</v>
      </c>
      <c r="M279" s="8">
        <f t="shared" si="82"/>
        <v>1342067.7589262426</v>
      </c>
      <c r="N279" s="8">
        <f t="shared" si="83"/>
        <v>1342067.7589262426</v>
      </c>
      <c r="O279" s="8">
        <f t="shared" si="84"/>
        <v>0</v>
      </c>
      <c r="P279" s="8">
        <f t="shared" si="85"/>
        <v>0</v>
      </c>
      <c r="Q279" s="8">
        <f t="shared" si="86"/>
        <v>0</v>
      </c>
      <c r="R279" s="8">
        <f t="shared" si="87"/>
        <v>233485.39459927322</v>
      </c>
      <c r="S279" s="8">
        <f t="shared" si="88"/>
        <v>233485.39459927322</v>
      </c>
      <c r="AA279" s="1">
        <f t="shared" si="89"/>
        <v>0.06</v>
      </c>
      <c r="AB279" s="10">
        <f t="shared" si="90"/>
        <v>5.1430128318229462E-3</v>
      </c>
      <c r="AC279" s="11">
        <f t="shared" si="91"/>
        <v>0.2598705926948191</v>
      </c>
    </row>
    <row r="280" spans="4:29" x14ac:dyDescent="0.2">
      <c r="D280">
        <v>277</v>
      </c>
      <c r="E280" s="8">
        <f t="shared" si="75"/>
        <v>0</v>
      </c>
      <c r="F280" s="8">
        <f t="shared" si="76"/>
        <v>0</v>
      </c>
      <c r="G280" s="8">
        <f t="shared" si="77"/>
        <v>0</v>
      </c>
      <c r="H280" s="8">
        <f t="shared" si="78"/>
        <v>83534959.142587483</v>
      </c>
      <c r="I280" s="8">
        <f t="shared" si="74"/>
        <v>83534959.142587483</v>
      </c>
      <c r="J280" s="8">
        <f t="shared" si="79"/>
        <v>0</v>
      </c>
      <c r="K280" s="8">
        <f t="shared" si="80"/>
        <v>0</v>
      </c>
      <c r="L280" s="8">
        <f t="shared" si="81"/>
        <v>0</v>
      </c>
      <c r="M280" s="8">
        <f t="shared" si="82"/>
        <v>1332964.9505256116</v>
      </c>
      <c r="N280" s="8">
        <f t="shared" si="83"/>
        <v>1332964.9505256116</v>
      </c>
      <c r="O280" s="8">
        <f t="shared" si="84"/>
        <v>0</v>
      </c>
      <c r="P280" s="8">
        <f t="shared" si="85"/>
        <v>0</v>
      </c>
      <c r="Q280" s="8">
        <f t="shared" si="86"/>
        <v>0</v>
      </c>
      <c r="R280" s="8">
        <f t="shared" si="87"/>
        <v>229850.62775218129</v>
      </c>
      <c r="S280" s="8">
        <f t="shared" si="88"/>
        <v>229850.62775218129</v>
      </c>
      <c r="AA280" s="1">
        <f t="shared" si="89"/>
        <v>0.06</v>
      </c>
      <c r="AB280" s="10">
        <f t="shared" si="90"/>
        <v>5.1430128318229462E-3</v>
      </c>
      <c r="AC280" s="11">
        <f t="shared" si="91"/>
        <v>0.25853407490197622</v>
      </c>
    </row>
    <row r="281" spans="4:29" x14ac:dyDescent="0.2">
      <c r="D281">
        <v>278</v>
      </c>
      <c r="E281" s="8">
        <f t="shared" si="75"/>
        <v>0</v>
      </c>
      <c r="F281" s="8">
        <f t="shared" si="76"/>
        <v>0</v>
      </c>
      <c r="G281" s="8">
        <f t="shared" si="77"/>
        <v>0</v>
      </c>
      <c r="H281" s="8">
        <f t="shared" si="78"/>
        <v>82211044.796349555</v>
      </c>
      <c r="I281" s="8">
        <f t="shared" si="74"/>
        <v>82211044.796349555</v>
      </c>
      <c r="J281" s="8">
        <f t="shared" si="79"/>
        <v>0</v>
      </c>
      <c r="K281" s="8">
        <f t="shared" si="80"/>
        <v>0</v>
      </c>
      <c r="L281" s="8">
        <f t="shared" si="81"/>
        <v>0</v>
      </c>
      <c r="M281" s="8">
        <f t="shared" si="82"/>
        <v>1323914.3462379277</v>
      </c>
      <c r="N281" s="8">
        <f t="shared" si="83"/>
        <v>1323914.3462379277</v>
      </c>
      <c r="O281" s="8">
        <f t="shared" si="84"/>
        <v>0</v>
      </c>
      <c r="P281" s="8">
        <f t="shared" si="85"/>
        <v>0</v>
      </c>
      <c r="Q281" s="8">
        <f t="shared" si="86"/>
        <v>0</v>
      </c>
      <c r="R281" s="8">
        <f t="shared" si="87"/>
        <v>226240.5143445078</v>
      </c>
      <c r="S281" s="8">
        <f t="shared" si="88"/>
        <v>226240.5143445078</v>
      </c>
      <c r="AA281" s="1">
        <f t="shared" si="89"/>
        <v>0.06</v>
      </c>
      <c r="AB281" s="10">
        <f t="shared" si="90"/>
        <v>5.1430128318229462E-3</v>
      </c>
      <c r="AC281" s="11">
        <f t="shared" si="91"/>
        <v>0.25720443083729189</v>
      </c>
    </row>
    <row r="282" spans="4:29" x14ac:dyDescent="0.2">
      <c r="D282">
        <v>279</v>
      </c>
      <c r="E282" s="8">
        <f t="shared" si="75"/>
        <v>0</v>
      </c>
      <c r="F282" s="8">
        <f t="shared" si="76"/>
        <v>0</v>
      </c>
      <c r="G282" s="8">
        <f t="shared" si="77"/>
        <v>0</v>
      </c>
      <c r="H282" s="8">
        <f t="shared" si="78"/>
        <v>80896129.131965876</v>
      </c>
      <c r="I282" s="8">
        <f t="shared" si="74"/>
        <v>80896129.131965876</v>
      </c>
      <c r="J282" s="8">
        <f t="shared" si="79"/>
        <v>0</v>
      </c>
      <c r="K282" s="8">
        <f t="shared" si="80"/>
        <v>0</v>
      </c>
      <c r="L282" s="8">
        <f t="shared" si="81"/>
        <v>0</v>
      </c>
      <c r="M282" s="8">
        <f t="shared" si="82"/>
        <v>1314915.6643836796</v>
      </c>
      <c r="N282" s="8">
        <f t="shared" si="83"/>
        <v>1314915.6643836796</v>
      </c>
      <c r="O282" s="8">
        <f t="shared" si="84"/>
        <v>0</v>
      </c>
      <c r="P282" s="8">
        <f t="shared" si="85"/>
        <v>0</v>
      </c>
      <c r="Q282" s="8">
        <f t="shared" si="86"/>
        <v>0</v>
      </c>
      <c r="R282" s="8">
        <f t="shared" si="87"/>
        <v>222654.91299011337</v>
      </c>
      <c r="S282" s="8">
        <f t="shared" si="88"/>
        <v>222654.91299011337</v>
      </c>
      <c r="AA282" s="1">
        <f t="shared" si="89"/>
        <v>0.06</v>
      </c>
      <c r="AB282" s="10">
        <f t="shared" si="90"/>
        <v>5.1430128318229462E-3</v>
      </c>
      <c r="AC282" s="11">
        <f t="shared" si="91"/>
        <v>0.25588162514909396</v>
      </c>
    </row>
    <row r="283" spans="4:29" x14ac:dyDescent="0.2">
      <c r="D283">
        <v>280</v>
      </c>
      <c r="E283" s="8">
        <f t="shared" si="75"/>
        <v>0</v>
      </c>
      <c r="F283" s="8">
        <f t="shared" si="76"/>
        <v>0</v>
      </c>
      <c r="G283" s="8">
        <f t="shared" si="77"/>
        <v>0</v>
      </c>
      <c r="H283" s="8">
        <f t="shared" si="78"/>
        <v>79590160.507202774</v>
      </c>
      <c r="I283" s="8">
        <f t="shared" si="74"/>
        <v>79590160.507202774</v>
      </c>
      <c r="J283" s="8">
        <f t="shared" si="79"/>
        <v>0</v>
      </c>
      <c r="K283" s="8">
        <f t="shared" si="80"/>
        <v>0</v>
      </c>
      <c r="L283" s="8">
        <f t="shared" si="81"/>
        <v>0</v>
      </c>
      <c r="M283" s="8">
        <f t="shared" si="82"/>
        <v>1305968.6247631013</v>
      </c>
      <c r="N283" s="8">
        <f t="shared" si="83"/>
        <v>1305968.6247631013</v>
      </c>
      <c r="O283" s="8">
        <f t="shared" si="84"/>
        <v>0</v>
      </c>
      <c r="P283" s="8">
        <f t="shared" si="85"/>
        <v>0</v>
      </c>
      <c r="Q283" s="8">
        <f t="shared" si="86"/>
        <v>0</v>
      </c>
      <c r="R283" s="8">
        <f t="shared" si="87"/>
        <v>219093.68306574094</v>
      </c>
      <c r="S283" s="8">
        <f t="shared" si="88"/>
        <v>219093.68306574094</v>
      </c>
      <c r="AA283" s="1">
        <f t="shared" si="89"/>
        <v>0.06</v>
      </c>
      <c r="AB283" s="10">
        <f t="shared" si="90"/>
        <v>5.1430128318229462E-3</v>
      </c>
      <c r="AC283" s="11">
        <f t="shared" si="91"/>
        <v>0.25456562266752447</v>
      </c>
    </row>
    <row r="284" spans="4:29" x14ac:dyDescent="0.2">
      <c r="D284">
        <v>281</v>
      </c>
      <c r="E284" s="8">
        <f t="shared" si="75"/>
        <v>0</v>
      </c>
      <c r="F284" s="8">
        <f t="shared" si="76"/>
        <v>0</v>
      </c>
      <c r="G284" s="8">
        <f t="shared" si="77"/>
        <v>0</v>
      </c>
      <c r="H284" s="8">
        <f t="shared" si="78"/>
        <v>78293087.558551967</v>
      </c>
      <c r="I284" s="8">
        <f t="shared" si="74"/>
        <v>78293087.558551967</v>
      </c>
      <c r="J284" s="8">
        <f t="shared" si="79"/>
        <v>0</v>
      </c>
      <c r="K284" s="8">
        <f t="shared" si="80"/>
        <v>0</v>
      </c>
      <c r="L284" s="8">
        <f t="shared" si="81"/>
        <v>0</v>
      </c>
      <c r="M284" s="8">
        <f t="shared" si="82"/>
        <v>1297072.9486508071</v>
      </c>
      <c r="N284" s="8">
        <f t="shared" si="83"/>
        <v>1297072.9486508071</v>
      </c>
      <c r="O284" s="8">
        <f t="shared" si="84"/>
        <v>0</v>
      </c>
      <c r="P284" s="8">
        <f t="shared" si="85"/>
        <v>0</v>
      </c>
      <c r="Q284" s="8">
        <f t="shared" si="86"/>
        <v>0</v>
      </c>
      <c r="R284" s="8">
        <f t="shared" si="87"/>
        <v>215556.68470700752</v>
      </c>
      <c r="S284" s="8">
        <f t="shared" si="88"/>
        <v>215556.68470700752</v>
      </c>
      <c r="AA284" s="1">
        <f t="shared" si="89"/>
        <v>0.06</v>
      </c>
      <c r="AB284" s="10">
        <f t="shared" si="90"/>
        <v>5.1430128318229462E-3</v>
      </c>
      <c r="AC284" s="11">
        <f t="shared" si="91"/>
        <v>0.25325638840360437</v>
      </c>
    </row>
    <row r="285" spans="4:29" x14ac:dyDescent="0.2">
      <c r="D285">
        <v>282</v>
      </c>
      <c r="E285" s="8">
        <f t="shared" si="75"/>
        <v>0</v>
      </c>
      <c r="F285" s="8">
        <f t="shared" si="76"/>
        <v>0</v>
      </c>
      <c r="G285" s="8">
        <f t="shared" si="77"/>
        <v>0</v>
      </c>
      <c r="H285" s="8">
        <f t="shared" si="78"/>
        <v>77004859.199765638</v>
      </c>
      <c r="I285" s="8">
        <f t="shared" si="74"/>
        <v>77004859.199765638</v>
      </c>
      <c r="J285" s="8">
        <f t="shared" si="79"/>
        <v>0</v>
      </c>
      <c r="K285" s="8">
        <f t="shared" si="80"/>
        <v>0</v>
      </c>
      <c r="L285" s="8">
        <f t="shared" si="81"/>
        <v>0</v>
      </c>
      <c r="M285" s="8">
        <f t="shared" si="82"/>
        <v>1288228.3587863296</v>
      </c>
      <c r="N285" s="8">
        <f t="shared" si="83"/>
        <v>1288228.3587863296</v>
      </c>
      <c r="O285" s="8">
        <f t="shared" si="84"/>
        <v>0</v>
      </c>
      <c r="P285" s="8">
        <f t="shared" si="85"/>
        <v>0</v>
      </c>
      <c r="Q285" s="8">
        <f t="shared" si="86"/>
        <v>0</v>
      </c>
      <c r="R285" s="8">
        <f t="shared" si="87"/>
        <v>212043.77880441156</v>
      </c>
      <c r="S285" s="8">
        <f t="shared" si="88"/>
        <v>212043.77880441156</v>
      </c>
      <c r="AA285" s="1">
        <f t="shared" si="89"/>
        <v>0.06</v>
      </c>
      <c r="AB285" s="10">
        <f t="shared" si="90"/>
        <v>5.1430128318229462E-3</v>
      </c>
      <c r="AC285" s="11">
        <f t="shared" si="91"/>
        <v>0.2519538875483035</v>
      </c>
    </row>
    <row r="286" spans="4:29" x14ac:dyDescent="0.2">
      <c r="D286">
        <v>283</v>
      </c>
      <c r="E286" s="8">
        <f t="shared" si="75"/>
        <v>0</v>
      </c>
      <c r="F286" s="8">
        <f t="shared" si="76"/>
        <v>0</v>
      </c>
      <c r="G286" s="8">
        <f t="shared" si="77"/>
        <v>0</v>
      </c>
      <c r="H286" s="8">
        <f t="shared" si="78"/>
        <v>75725424.620398194</v>
      </c>
      <c r="I286" s="8">
        <f t="shared" si="74"/>
        <v>75725424.620398194</v>
      </c>
      <c r="J286" s="8">
        <f t="shared" si="79"/>
        <v>0</v>
      </c>
      <c r="K286" s="8">
        <f t="shared" si="80"/>
        <v>0</v>
      </c>
      <c r="L286" s="8">
        <f t="shared" si="81"/>
        <v>0</v>
      </c>
      <c r="M286" s="8">
        <f t="shared" si="82"/>
        <v>1279434.5793674439</v>
      </c>
      <c r="N286" s="8">
        <f t="shared" si="83"/>
        <v>1279434.5793674439</v>
      </c>
      <c r="O286" s="8">
        <f t="shared" si="84"/>
        <v>0</v>
      </c>
      <c r="P286" s="8">
        <f t="shared" si="85"/>
        <v>0</v>
      </c>
      <c r="Q286" s="8">
        <f t="shared" si="86"/>
        <v>0</v>
      </c>
      <c r="R286" s="8">
        <f t="shared" si="87"/>
        <v>208554.82699936526</v>
      </c>
      <c r="S286" s="8">
        <f t="shared" si="88"/>
        <v>208554.82699936526</v>
      </c>
      <c r="AA286" s="1">
        <f t="shared" si="89"/>
        <v>0.06</v>
      </c>
      <c r="AB286" s="10">
        <f t="shared" si="90"/>
        <v>5.1430128318229462E-3</v>
      </c>
      <c r="AC286" s="11">
        <f t="shared" si="91"/>
        <v>0.25065808547161489</v>
      </c>
    </row>
    <row r="287" spans="4:29" x14ac:dyDescent="0.2">
      <c r="D287">
        <v>284</v>
      </c>
      <c r="E287" s="8">
        <f t="shared" si="75"/>
        <v>0</v>
      </c>
      <c r="F287" s="8">
        <f t="shared" si="76"/>
        <v>0</v>
      </c>
      <c r="G287" s="8">
        <f t="shared" si="77"/>
        <v>0</v>
      </c>
      <c r="H287" s="8">
        <f t="shared" si="78"/>
        <v>74454733.28435564</v>
      </c>
      <c r="I287" s="8">
        <f t="shared" si="74"/>
        <v>74454733.28435564</v>
      </c>
      <c r="J287" s="8">
        <f t="shared" si="79"/>
        <v>0</v>
      </c>
      <c r="K287" s="8">
        <f t="shared" si="80"/>
        <v>0</v>
      </c>
      <c r="L287" s="8">
        <f t="shared" si="81"/>
        <v>0</v>
      </c>
      <c r="M287" s="8">
        <f t="shared" si="82"/>
        <v>1270691.3360425532</v>
      </c>
      <c r="N287" s="8">
        <f t="shared" si="83"/>
        <v>1270691.3360425532</v>
      </c>
      <c r="O287" s="8">
        <f t="shared" si="84"/>
        <v>0</v>
      </c>
      <c r="P287" s="8">
        <f t="shared" si="85"/>
        <v>0</v>
      </c>
      <c r="Q287" s="8">
        <f t="shared" si="86"/>
        <v>0</v>
      </c>
      <c r="R287" s="8">
        <f t="shared" si="87"/>
        <v>205089.6916802451</v>
      </c>
      <c r="S287" s="8">
        <f t="shared" si="88"/>
        <v>205089.6916802451</v>
      </c>
      <c r="AA287" s="1">
        <f t="shared" si="89"/>
        <v>0.06</v>
      </c>
      <c r="AB287" s="10">
        <f t="shared" si="90"/>
        <v>5.1430128318229462E-3</v>
      </c>
      <c r="AC287" s="11">
        <f t="shared" si="91"/>
        <v>0.2493689477216342</v>
      </c>
    </row>
    <row r="288" spans="4:29" x14ac:dyDescent="0.2">
      <c r="D288">
        <v>285</v>
      </c>
      <c r="E288" s="8">
        <f t="shared" si="75"/>
        <v>0</v>
      </c>
      <c r="F288" s="8">
        <f t="shared" si="76"/>
        <v>0</v>
      </c>
      <c r="G288" s="8">
        <f t="shared" si="77"/>
        <v>0</v>
      </c>
      <c r="H288" s="8">
        <f t="shared" si="78"/>
        <v>73192734.928452894</v>
      </c>
      <c r="I288" s="8">
        <f t="shared" si="74"/>
        <v>73192734.928452894</v>
      </c>
      <c r="J288" s="8">
        <f t="shared" si="79"/>
        <v>0</v>
      </c>
      <c r="K288" s="8">
        <f t="shared" si="80"/>
        <v>0</v>
      </c>
      <c r="L288" s="8">
        <f t="shared" si="81"/>
        <v>0</v>
      </c>
      <c r="M288" s="8">
        <f t="shared" si="82"/>
        <v>1261998.3559027463</v>
      </c>
      <c r="N288" s="8">
        <f t="shared" si="83"/>
        <v>1261998.3559027463</v>
      </c>
      <c r="O288" s="8">
        <f t="shared" si="84"/>
        <v>0</v>
      </c>
      <c r="P288" s="8">
        <f t="shared" si="85"/>
        <v>0</v>
      </c>
      <c r="Q288" s="8">
        <f t="shared" si="86"/>
        <v>0</v>
      </c>
      <c r="R288" s="8">
        <f t="shared" si="87"/>
        <v>201648.2359784632</v>
      </c>
      <c r="S288" s="8">
        <f t="shared" si="88"/>
        <v>201648.2359784632</v>
      </c>
      <c r="AA288" s="1">
        <f t="shared" si="89"/>
        <v>0.06</v>
      </c>
      <c r="AB288" s="10">
        <f t="shared" si="90"/>
        <v>5.1430128318229462E-3</v>
      </c>
      <c r="AC288" s="11">
        <f t="shared" si="91"/>
        <v>0.24808644002364366</v>
      </c>
    </row>
    <row r="289" spans="4:29" x14ac:dyDescent="0.2">
      <c r="D289">
        <v>286</v>
      </c>
      <c r="E289" s="8">
        <f t="shared" si="75"/>
        <v>0</v>
      </c>
      <c r="F289" s="8">
        <f t="shared" si="76"/>
        <v>0</v>
      </c>
      <c r="G289" s="8">
        <f t="shared" si="77"/>
        <v>0</v>
      </c>
      <c r="H289" s="8">
        <f t="shared" si="78"/>
        <v>71939379.560978383</v>
      </c>
      <c r="I289" s="8">
        <f t="shared" si="74"/>
        <v>71939379.560978383</v>
      </c>
      <c r="J289" s="8">
        <f t="shared" si="79"/>
        <v>0</v>
      </c>
      <c r="K289" s="8">
        <f t="shared" si="80"/>
        <v>0</v>
      </c>
      <c r="L289" s="8">
        <f t="shared" si="81"/>
        <v>0</v>
      </c>
      <c r="M289" s="8">
        <f t="shared" si="82"/>
        <v>1253355.3674745113</v>
      </c>
      <c r="N289" s="8">
        <f t="shared" si="83"/>
        <v>1253355.3674745113</v>
      </c>
      <c r="O289" s="8">
        <f t="shared" si="84"/>
        <v>0</v>
      </c>
      <c r="P289" s="8">
        <f t="shared" si="85"/>
        <v>0</v>
      </c>
      <c r="Q289" s="8">
        <f t="shared" si="86"/>
        <v>0</v>
      </c>
      <c r="R289" s="8">
        <f t="shared" si="87"/>
        <v>198230.32376455993</v>
      </c>
      <c r="S289" s="8">
        <f t="shared" si="88"/>
        <v>198230.32376455993</v>
      </c>
      <c r="AA289" s="1">
        <f t="shared" si="89"/>
        <v>0.06</v>
      </c>
      <c r="AB289" s="10">
        <f t="shared" si="90"/>
        <v>5.1430128318229462E-3</v>
      </c>
      <c r="AC289" s="11">
        <f t="shared" si="91"/>
        <v>0.24681052827920077</v>
      </c>
    </row>
    <row r="290" spans="4:29" x14ac:dyDescent="0.2">
      <c r="D290">
        <v>287</v>
      </c>
      <c r="E290" s="8">
        <f t="shared" si="75"/>
        <v>0</v>
      </c>
      <c r="F290" s="8">
        <f t="shared" si="76"/>
        <v>0</v>
      </c>
      <c r="G290" s="8">
        <f t="shared" si="77"/>
        <v>0</v>
      </c>
      <c r="H290" s="8">
        <f t="shared" si="78"/>
        <v>70694617.460266083</v>
      </c>
      <c r="I290" s="8">
        <f t="shared" si="74"/>
        <v>70694617.460266083</v>
      </c>
      <c r="J290" s="8">
        <f t="shared" si="79"/>
        <v>0</v>
      </c>
      <c r="K290" s="8">
        <f t="shared" si="80"/>
        <v>0</v>
      </c>
      <c r="L290" s="8">
        <f t="shared" si="81"/>
        <v>0</v>
      </c>
      <c r="M290" s="8">
        <f t="shared" si="82"/>
        <v>1244762.1007122993</v>
      </c>
      <c r="N290" s="8">
        <f t="shared" si="83"/>
        <v>1244762.1007122993</v>
      </c>
      <c r="O290" s="8">
        <f t="shared" si="84"/>
        <v>0</v>
      </c>
      <c r="P290" s="8">
        <f t="shared" si="85"/>
        <v>0</v>
      </c>
      <c r="Q290" s="8">
        <f t="shared" si="86"/>
        <v>0</v>
      </c>
      <c r="R290" s="8">
        <f t="shared" si="87"/>
        <v>194835.81964431645</v>
      </c>
      <c r="S290" s="8">
        <f t="shared" si="88"/>
        <v>194835.81964431645</v>
      </c>
      <c r="AA290" s="1">
        <f t="shared" si="89"/>
        <v>0.06</v>
      </c>
      <c r="AB290" s="10">
        <f t="shared" si="90"/>
        <v>5.1430128318229462E-3</v>
      </c>
      <c r="AC290" s="11">
        <f t="shared" si="91"/>
        <v>0.24554117856523183</v>
      </c>
    </row>
    <row r="291" spans="4:29" x14ac:dyDescent="0.2">
      <c r="D291">
        <v>288</v>
      </c>
      <c r="E291" s="8">
        <f t="shared" si="75"/>
        <v>0</v>
      </c>
      <c r="F291" s="8">
        <f t="shared" si="76"/>
        <v>0</v>
      </c>
      <c r="G291" s="8">
        <f t="shared" si="77"/>
        <v>0</v>
      </c>
      <c r="H291" s="8">
        <f t="shared" si="78"/>
        <v>69458399.173274577</v>
      </c>
      <c r="I291" s="8">
        <f t="shared" si="74"/>
        <v>69458399.173274577</v>
      </c>
      <c r="J291" s="8">
        <f t="shared" si="79"/>
        <v>0</v>
      </c>
      <c r="K291" s="8">
        <f t="shared" si="80"/>
        <v>0</v>
      </c>
      <c r="L291" s="8">
        <f t="shared" si="81"/>
        <v>0</v>
      </c>
      <c r="M291" s="8">
        <f t="shared" si="82"/>
        <v>1236218.2869915068</v>
      </c>
      <c r="N291" s="8">
        <f t="shared" si="83"/>
        <v>1236218.2869915068</v>
      </c>
      <c r="O291" s="8">
        <f t="shared" si="84"/>
        <v>0</v>
      </c>
      <c r="P291" s="8">
        <f t="shared" si="85"/>
        <v>0</v>
      </c>
      <c r="Q291" s="8">
        <f t="shared" si="86"/>
        <v>0</v>
      </c>
      <c r="R291" s="8">
        <f t="shared" si="87"/>
        <v>191464.58895488732</v>
      </c>
      <c r="S291" s="8">
        <f t="shared" si="88"/>
        <v>191464.58895488732</v>
      </c>
      <c r="AA291" s="1">
        <f t="shared" si="89"/>
        <v>0.06</v>
      </c>
      <c r="AB291" s="10">
        <f t="shared" si="90"/>
        <v>5.1430128318229462E-3</v>
      </c>
      <c r="AC291" s="11">
        <f t="shared" si="91"/>
        <v>0.24427835713312993</v>
      </c>
    </row>
    <row r="292" spans="4:29" x14ac:dyDescent="0.2">
      <c r="D292">
        <v>289</v>
      </c>
      <c r="E292" s="8">
        <f t="shared" si="75"/>
        <v>0</v>
      </c>
      <c r="F292" s="8">
        <f t="shared" si="76"/>
        <v>0</v>
      </c>
      <c r="G292" s="8">
        <f t="shared" si="77"/>
        <v>0</v>
      </c>
      <c r="H292" s="8">
        <f t="shared" si="78"/>
        <v>68230675.51417467</v>
      </c>
      <c r="I292" s="8">
        <f t="shared" si="74"/>
        <v>68230675.51417467</v>
      </c>
      <c r="J292" s="8">
        <f t="shared" si="79"/>
        <v>0</v>
      </c>
      <c r="K292" s="8">
        <f t="shared" si="80"/>
        <v>0</v>
      </c>
      <c r="L292" s="8">
        <f t="shared" si="81"/>
        <v>0</v>
      </c>
      <c r="M292" s="8">
        <f t="shared" si="82"/>
        <v>1227723.6590999067</v>
      </c>
      <c r="N292" s="8">
        <f t="shared" si="83"/>
        <v>1227723.6590999067</v>
      </c>
      <c r="O292" s="8">
        <f t="shared" si="84"/>
        <v>0</v>
      </c>
      <c r="P292" s="8">
        <f t="shared" si="85"/>
        <v>0</v>
      </c>
      <c r="Q292" s="8">
        <f t="shared" si="86"/>
        <v>0</v>
      </c>
      <c r="R292" s="8">
        <f t="shared" si="87"/>
        <v>188116.49776095198</v>
      </c>
      <c r="S292" s="8">
        <f t="shared" si="88"/>
        <v>188116.49776095198</v>
      </c>
      <c r="AA292" s="1">
        <f t="shared" si="89"/>
        <v>0.06</v>
      </c>
      <c r="AB292" s="10">
        <f t="shared" si="90"/>
        <v>5.1430128318229462E-3</v>
      </c>
      <c r="AC292" s="11">
        <f t="shared" si="91"/>
        <v>0.24302203040785761</v>
      </c>
    </row>
    <row r="293" spans="4:29" x14ac:dyDescent="0.2">
      <c r="D293">
        <v>290</v>
      </c>
      <c r="E293" s="8">
        <f t="shared" si="75"/>
        <v>0</v>
      </c>
      <c r="F293" s="8">
        <f t="shared" si="76"/>
        <v>0</v>
      </c>
      <c r="G293" s="8">
        <f t="shared" si="77"/>
        <v>0</v>
      </c>
      <c r="H293" s="8">
        <f t="shared" si="78"/>
        <v>67011397.5629429</v>
      </c>
      <c r="I293" s="8">
        <f t="shared" si="74"/>
        <v>67011397.5629429</v>
      </c>
      <c r="J293" s="8">
        <f t="shared" si="79"/>
        <v>0</v>
      </c>
      <c r="K293" s="8">
        <f t="shared" si="80"/>
        <v>0</v>
      </c>
      <c r="L293" s="8">
        <f t="shared" si="81"/>
        <v>0</v>
      </c>
      <c r="M293" s="8">
        <f t="shared" si="82"/>
        <v>1219277.9512317702</v>
      </c>
      <c r="N293" s="8">
        <f t="shared" si="83"/>
        <v>1219277.9512317702</v>
      </c>
      <c r="O293" s="8">
        <f t="shared" si="84"/>
        <v>0</v>
      </c>
      <c r="P293" s="8">
        <f t="shared" si="85"/>
        <v>0</v>
      </c>
      <c r="Q293" s="8">
        <f t="shared" si="86"/>
        <v>0</v>
      </c>
      <c r="R293" s="8">
        <f t="shared" si="87"/>
        <v>184791.41285088973</v>
      </c>
      <c r="S293" s="8">
        <f t="shared" si="88"/>
        <v>184791.41285088973</v>
      </c>
      <c r="AA293" s="1">
        <f t="shared" si="89"/>
        <v>0.06</v>
      </c>
      <c r="AB293" s="10">
        <f t="shared" si="90"/>
        <v>5.1430128318229462E-3</v>
      </c>
      <c r="AC293" s="11">
        <f t="shared" si="91"/>
        <v>0.24177216498705434</v>
      </c>
    </row>
    <row r="294" spans="4:29" x14ac:dyDescent="0.2">
      <c r="D294">
        <v>291</v>
      </c>
      <c r="E294" s="8">
        <f t="shared" si="75"/>
        <v>0</v>
      </c>
      <c r="F294" s="8">
        <f t="shared" si="76"/>
        <v>0</v>
      </c>
      <c r="G294" s="8">
        <f t="shared" si="77"/>
        <v>0</v>
      </c>
      <c r="H294" s="8">
        <f t="shared" si="78"/>
        <v>65800516.663963616</v>
      </c>
      <c r="I294" s="8">
        <f t="shared" si="74"/>
        <v>65800516.663963616</v>
      </c>
      <c r="J294" s="8">
        <f t="shared" si="79"/>
        <v>0</v>
      </c>
      <c r="K294" s="8">
        <f t="shared" si="80"/>
        <v>0</v>
      </c>
      <c r="L294" s="8">
        <f t="shared" si="81"/>
        <v>0</v>
      </c>
      <c r="M294" s="8">
        <f t="shared" si="82"/>
        <v>1210880.8989792839</v>
      </c>
      <c r="N294" s="8">
        <f t="shared" si="83"/>
        <v>1210880.8989792839</v>
      </c>
      <c r="O294" s="8">
        <f t="shared" si="84"/>
        <v>0</v>
      </c>
      <c r="P294" s="8">
        <f t="shared" si="85"/>
        <v>0</v>
      </c>
      <c r="Q294" s="8">
        <f t="shared" si="86"/>
        <v>0</v>
      </c>
      <c r="R294" s="8">
        <f t="shared" si="87"/>
        <v>181489.20173297034</v>
      </c>
      <c r="S294" s="8">
        <f t="shared" si="88"/>
        <v>181489.20173297034</v>
      </c>
      <c r="AA294" s="1">
        <f t="shared" si="89"/>
        <v>0.06</v>
      </c>
      <c r="AB294" s="10">
        <f t="shared" si="90"/>
        <v>5.1430128318229462E-3</v>
      </c>
      <c r="AC294" s="11">
        <f t="shared" si="91"/>
        <v>0.24052872764014829</v>
      </c>
    </row>
    <row r="295" spans="4:29" x14ac:dyDescent="0.2">
      <c r="D295">
        <v>292</v>
      </c>
      <c r="E295" s="8">
        <f t="shared" si="75"/>
        <v>0</v>
      </c>
      <c r="F295" s="8">
        <f t="shared" si="76"/>
        <v>0</v>
      </c>
      <c r="G295" s="8">
        <f t="shared" si="77"/>
        <v>0</v>
      </c>
      <c r="H295" s="8">
        <f t="shared" si="78"/>
        <v>64597984.424637213</v>
      </c>
      <c r="I295" s="8">
        <f t="shared" si="74"/>
        <v>64597984.424637213</v>
      </c>
      <c r="J295" s="8">
        <f t="shared" si="79"/>
        <v>0</v>
      </c>
      <c r="K295" s="8">
        <f t="shared" si="80"/>
        <v>0</v>
      </c>
      <c r="L295" s="8">
        <f t="shared" si="81"/>
        <v>0</v>
      </c>
      <c r="M295" s="8">
        <f t="shared" si="82"/>
        <v>1202532.2393264025</v>
      </c>
      <c r="N295" s="8">
        <f t="shared" si="83"/>
        <v>1202532.2393264025</v>
      </c>
      <c r="O295" s="8">
        <f t="shared" si="84"/>
        <v>0</v>
      </c>
      <c r="P295" s="8">
        <f t="shared" si="85"/>
        <v>0</v>
      </c>
      <c r="Q295" s="8">
        <f t="shared" si="86"/>
        <v>0</v>
      </c>
      <c r="R295" s="8">
        <f t="shared" si="87"/>
        <v>178209.73263156813</v>
      </c>
      <c r="S295" s="8">
        <f t="shared" si="88"/>
        <v>178209.73263156813</v>
      </c>
      <c r="AA295" s="1">
        <f t="shared" si="89"/>
        <v>0.06</v>
      </c>
      <c r="AB295" s="10">
        <f t="shared" si="90"/>
        <v>5.1430128318229462E-3</v>
      </c>
      <c r="AC295" s="11">
        <f t="shared" si="91"/>
        <v>0.23929168530747297</v>
      </c>
    </row>
    <row r="296" spans="4:29" x14ac:dyDescent="0.2">
      <c r="D296">
        <v>293</v>
      </c>
      <c r="E296" s="8">
        <f t="shared" si="75"/>
        <v>0</v>
      </c>
      <c r="F296" s="8">
        <f t="shared" si="76"/>
        <v>0</v>
      </c>
      <c r="G296" s="8">
        <f t="shared" si="77"/>
        <v>0</v>
      </c>
      <c r="H296" s="8">
        <f t="shared" si="78"/>
        <v>63403752.713996626</v>
      </c>
      <c r="I296" s="8">
        <f t="shared" si="74"/>
        <v>63403752.713996626</v>
      </c>
      <c r="J296" s="8">
        <f t="shared" si="79"/>
        <v>0</v>
      </c>
      <c r="K296" s="8">
        <f t="shared" si="80"/>
        <v>0</v>
      </c>
      <c r="L296" s="8">
        <f t="shared" si="81"/>
        <v>0</v>
      </c>
      <c r="M296" s="8">
        <f t="shared" si="82"/>
        <v>1194231.7106405869</v>
      </c>
      <c r="N296" s="8">
        <f t="shared" si="83"/>
        <v>1194231.7106405869</v>
      </c>
      <c r="O296" s="8">
        <f t="shared" si="84"/>
        <v>0</v>
      </c>
      <c r="P296" s="8">
        <f t="shared" si="85"/>
        <v>0</v>
      </c>
      <c r="Q296" s="8">
        <f t="shared" si="86"/>
        <v>0</v>
      </c>
      <c r="R296" s="8">
        <f t="shared" si="87"/>
        <v>174952.87448339246</v>
      </c>
      <c r="S296" s="8">
        <f t="shared" si="88"/>
        <v>174952.87448339246</v>
      </c>
      <c r="AA296" s="1">
        <f t="shared" si="89"/>
        <v>0.06</v>
      </c>
      <c r="AB296" s="10">
        <f t="shared" si="90"/>
        <v>5.1430128318229462E-3</v>
      </c>
      <c r="AC296" s="11">
        <f t="shared" si="91"/>
        <v>0.2380610050993881</v>
      </c>
    </row>
    <row r="297" spans="4:29" x14ac:dyDescent="0.2">
      <c r="D297">
        <v>294</v>
      </c>
      <c r="E297" s="8">
        <f t="shared" si="75"/>
        <v>0</v>
      </c>
      <c r="F297" s="8">
        <f t="shared" si="76"/>
        <v>0</v>
      </c>
      <c r="G297" s="8">
        <f t="shared" si="77"/>
        <v>0</v>
      </c>
      <c r="H297" s="8">
        <f t="shared" si="78"/>
        <v>62217773.661330163</v>
      </c>
      <c r="I297" s="8">
        <f t="shared" si="74"/>
        <v>62217773.661330163</v>
      </c>
      <c r="J297" s="8">
        <f t="shared" si="79"/>
        <v>0</v>
      </c>
      <c r="K297" s="8">
        <f t="shared" si="80"/>
        <v>0</v>
      </c>
      <c r="L297" s="8">
        <f t="shared" si="81"/>
        <v>0</v>
      </c>
      <c r="M297" s="8">
        <f t="shared" si="82"/>
        <v>1185979.052666463</v>
      </c>
      <c r="N297" s="8">
        <f t="shared" si="83"/>
        <v>1185979.052666463</v>
      </c>
      <c r="O297" s="8">
        <f t="shared" si="84"/>
        <v>0</v>
      </c>
      <c r="P297" s="8">
        <f t="shared" si="85"/>
        <v>0</v>
      </c>
      <c r="Q297" s="8">
        <f t="shared" si="86"/>
        <v>0</v>
      </c>
      <c r="R297" s="8">
        <f t="shared" si="87"/>
        <v>171718.49693374088</v>
      </c>
      <c r="S297" s="8">
        <f t="shared" si="88"/>
        <v>171718.49693374088</v>
      </c>
      <c r="AA297" s="1">
        <f t="shared" si="89"/>
        <v>0.06</v>
      </c>
      <c r="AB297" s="10">
        <f t="shared" si="90"/>
        <v>5.1430128318229462E-3</v>
      </c>
      <c r="AC297" s="11">
        <f t="shared" si="91"/>
        <v>0.23683665429540529</v>
      </c>
    </row>
    <row r="298" spans="4:29" x14ac:dyDescent="0.2">
      <c r="D298">
        <v>295</v>
      </c>
      <c r="E298" s="8">
        <f t="shared" si="75"/>
        <v>0</v>
      </c>
      <c r="F298" s="8">
        <f t="shared" si="76"/>
        <v>0</v>
      </c>
      <c r="G298" s="8">
        <f t="shared" si="77"/>
        <v>0</v>
      </c>
      <c r="H298" s="8">
        <f t="shared" si="78"/>
        <v>61039999.654812038</v>
      </c>
      <c r="I298" s="8">
        <f t="shared" si="74"/>
        <v>61039999.654812038</v>
      </c>
      <c r="J298" s="8">
        <f t="shared" si="79"/>
        <v>0</v>
      </c>
      <c r="K298" s="8">
        <f t="shared" si="80"/>
        <v>0</v>
      </c>
      <c r="L298" s="8">
        <f t="shared" si="81"/>
        <v>0</v>
      </c>
      <c r="M298" s="8">
        <f t="shared" si="82"/>
        <v>1177774.0065181255</v>
      </c>
      <c r="N298" s="8">
        <f t="shared" si="83"/>
        <v>1177774.0065181255</v>
      </c>
      <c r="O298" s="8">
        <f t="shared" si="84"/>
        <v>0</v>
      </c>
      <c r="P298" s="8">
        <f t="shared" si="85"/>
        <v>0</v>
      </c>
      <c r="Q298" s="8">
        <f t="shared" si="86"/>
        <v>0</v>
      </c>
      <c r="R298" s="8">
        <f t="shared" si="87"/>
        <v>168506.47033276918</v>
      </c>
      <c r="S298" s="8">
        <f t="shared" si="88"/>
        <v>168506.47033276918</v>
      </c>
      <c r="AA298" s="1">
        <f t="shared" si="89"/>
        <v>0.06</v>
      </c>
      <c r="AB298" s="10">
        <f t="shared" si="90"/>
        <v>5.1430128318229462E-3</v>
      </c>
      <c r="AC298" s="11">
        <f t="shared" si="91"/>
        <v>0.235618600343318</v>
      </c>
    </row>
    <row r="299" spans="4:29" x14ac:dyDescent="0.2">
      <c r="D299">
        <v>296</v>
      </c>
      <c r="E299" s="8">
        <f t="shared" si="75"/>
        <v>0</v>
      </c>
      <c r="F299" s="8">
        <f t="shared" si="76"/>
        <v>0</v>
      </c>
      <c r="G299" s="8">
        <f t="shared" si="77"/>
        <v>0</v>
      </c>
      <c r="H299" s="8">
        <f t="shared" si="78"/>
        <v>59870383.340139955</v>
      </c>
      <c r="I299" s="8">
        <f t="shared" si="74"/>
        <v>59870383.340139955</v>
      </c>
      <c r="J299" s="8">
        <f t="shared" si="79"/>
        <v>0</v>
      </c>
      <c r="K299" s="8">
        <f t="shared" si="80"/>
        <v>0</v>
      </c>
      <c r="L299" s="8">
        <f t="shared" si="81"/>
        <v>0</v>
      </c>
      <c r="M299" s="8">
        <f t="shared" si="82"/>
        <v>1169616.3146720827</v>
      </c>
      <c r="N299" s="8">
        <f t="shared" si="83"/>
        <v>1169616.3146720827</v>
      </c>
      <c r="O299" s="8">
        <f t="shared" si="84"/>
        <v>0</v>
      </c>
      <c r="P299" s="8">
        <f t="shared" si="85"/>
        <v>0</v>
      </c>
      <c r="Q299" s="8">
        <f t="shared" si="86"/>
        <v>0</v>
      </c>
      <c r="R299" s="8">
        <f t="shared" si="87"/>
        <v>165316.66573178262</v>
      </c>
      <c r="S299" s="8">
        <f t="shared" si="88"/>
        <v>165316.66573178262</v>
      </c>
      <c r="AA299" s="1">
        <f t="shared" si="89"/>
        <v>0.06</v>
      </c>
      <c r="AB299" s="10">
        <f t="shared" si="90"/>
        <v>5.1430128318229462E-3</v>
      </c>
      <c r="AC299" s="11">
        <f t="shared" si="91"/>
        <v>0.23440681085833615</v>
      </c>
    </row>
    <row r="300" spans="4:29" x14ac:dyDescent="0.2">
      <c r="D300">
        <v>297</v>
      </c>
      <c r="E300" s="8">
        <f t="shared" si="75"/>
        <v>0</v>
      </c>
      <c r="F300" s="8">
        <f t="shared" si="76"/>
        <v>0</v>
      </c>
      <c r="G300" s="8">
        <f t="shared" si="77"/>
        <v>0</v>
      </c>
      <c r="H300" s="8">
        <f t="shared" si="78"/>
        <v>58708877.619179413</v>
      </c>
      <c r="I300" s="8">
        <f t="shared" si="74"/>
        <v>58708877.619179413</v>
      </c>
      <c r="J300" s="8">
        <f t="shared" si="79"/>
        <v>0</v>
      </c>
      <c r="K300" s="8">
        <f t="shared" si="80"/>
        <v>0</v>
      </c>
      <c r="L300" s="8">
        <f t="shared" si="81"/>
        <v>0</v>
      </c>
      <c r="M300" s="8">
        <f t="shared" si="82"/>
        <v>1161505.7209605426</v>
      </c>
      <c r="N300" s="8">
        <f t="shared" si="83"/>
        <v>1161505.7209605426</v>
      </c>
      <c r="O300" s="8">
        <f t="shared" si="84"/>
        <v>0</v>
      </c>
      <c r="P300" s="8">
        <f t="shared" si="85"/>
        <v>0</v>
      </c>
      <c r="Q300" s="8">
        <f t="shared" si="86"/>
        <v>0</v>
      </c>
      <c r="R300" s="8">
        <f t="shared" si="87"/>
        <v>162148.95487954572</v>
      </c>
      <c r="S300" s="8">
        <f t="shared" si="88"/>
        <v>162148.95487954572</v>
      </c>
      <c r="AA300" s="1">
        <f t="shared" si="89"/>
        <v>0.06</v>
      </c>
      <c r="AB300" s="10">
        <f t="shared" si="90"/>
        <v>5.1430128318229462E-3</v>
      </c>
      <c r="AC300" s="11">
        <f t="shared" si="91"/>
        <v>0.23320125362222502</v>
      </c>
    </row>
    <row r="301" spans="4:29" x14ac:dyDescent="0.2">
      <c r="D301">
        <v>298</v>
      </c>
      <c r="E301" s="8">
        <f t="shared" si="75"/>
        <v>0</v>
      </c>
      <c r="F301" s="8">
        <f t="shared" si="76"/>
        <v>0</v>
      </c>
      <c r="G301" s="8">
        <f t="shared" si="77"/>
        <v>0</v>
      </c>
      <c r="H301" s="8">
        <f t="shared" si="78"/>
        <v>57555435.648615681</v>
      </c>
      <c r="I301" s="8">
        <f t="shared" si="74"/>
        <v>57555435.648615681</v>
      </c>
      <c r="J301" s="8">
        <f t="shared" si="79"/>
        <v>0</v>
      </c>
      <c r="K301" s="8">
        <f t="shared" si="80"/>
        <v>0</v>
      </c>
      <c r="L301" s="8">
        <f t="shared" si="81"/>
        <v>0</v>
      </c>
      <c r="M301" s="8">
        <f t="shared" si="82"/>
        <v>1153441.9705637321</v>
      </c>
      <c r="N301" s="8">
        <f t="shared" si="83"/>
        <v>1153441.9705637321</v>
      </c>
      <c r="O301" s="8">
        <f t="shared" si="84"/>
        <v>0</v>
      </c>
      <c r="P301" s="8">
        <f t="shared" si="85"/>
        <v>0</v>
      </c>
      <c r="Q301" s="8">
        <f t="shared" si="86"/>
        <v>0</v>
      </c>
      <c r="R301" s="8">
        <f t="shared" si="87"/>
        <v>159003.21021861091</v>
      </c>
      <c r="S301" s="8">
        <f t="shared" si="88"/>
        <v>159003.21021861091</v>
      </c>
      <c r="AA301" s="1">
        <f t="shared" si="89"/>
        <v>0.06</v>
      </c>
      <c r="AB301" s="10">
        <f t="shared" si="90"/>
        <v>5.1430128318229462E-3</v>
      </c>
      <c r="AC301" s="11">
        <f t="shared" si="91"/>
        <v>0.23200189658244871</v>
      </c>
    </row>
    <row r="302" spans="4:29" x14ac:dyDescent="0.2">
      <c r="D302">
        <v>299</v>
      </c>
      <c r="E302" s="8">
        <f t="shared" si="75"/>
        <v>0</v>
      </c>
      <c r="F302" s="8">
        <f t="shared" si="76"/>
        <v>0</v>
      </c>
      <c r="G302" s="8">
        <f t="shared" si="77"/>
        <v>0</v>
      </c>
      <c r="H302" s="8">
        <f t="shared" si="78"/>
        <v>56410010.838611886</v>
      </c>
      <c r="I302" s="8">
        <f t="shared" si="74"/>
        <v>56410010.838611886</v>
      </c>
      <c r="J302" s="8">
        <f t="shared" si="79"/>
        <v>0</v>
      </c>
      <c r="K302" s="8">
        <f t="shared" si="80"/>
        <v>0</v>
      </c>
      <c r="L302" s="8">
        <f t="shared" si="81"/>
        <v>0</v>
      </c>
      <c r="M302" s="8">
        <f t="shared" si="82"/>
        <v>1145424.8100037947</v>
      </c>
      <c r="N302" s="8">
        <f t="shared" si="83"/>
        <v>1145424.8100037947</v>
      </c>
      <c r="O302" s="8">
        <f t="shared" si="84"/>
        <v>0</v>
      </c>
      <c r="P302" s="8">
        <f t="shared" si="85"/>
        <v>0</v>
      </c>
      <c r="Q302" s="8">
        <f t="shared" si="86"/>
        <v>0</v>
      </c>
      <c r="R302" s="8">
        <f t="shared" si="87"/>
        <v>155879.30488166746</v>
      </c>
      <c r="S302" s="8">
        <f t="shared" si="88"/>
        <v>155879.30488166746</v>
      </c>
      <c r="AA302" s="1">
        <f t="shared" si="89"/>
        <v>0.06</v>
      </c>
      <c r="AB302" s="10">
        <f t="shared" si="90"/>
        <v>5.1430128318229462E-3</v>
      </c>
      <c r="AC302" s="11">
        <f t="shared" si="91"/>
        <v>0.23080870785131791</v>
      </c>
    </row>
    <row r="303" spans="4:29" x14ac:dyDescent="0.2">
      <c r="D303">
        <v>300</v>
      </c>
      <c r="E303" s="8">
        <f t="shared" si="75"/>
        <v>0</v>
      </c>
      <c r="F303" s="8">
        <f t="shared" si="76"/>
        <v>0</v>
      </c>
      <c r="G303" s="8">
        <f t="shared" si="77"/>
        <v>0</v>
      </c>
      <c r="H303" s="8">
        <f t="shared" si="78"/>
        <v>55272556.851475157</v>
      </c>
      <c r="I303" s="8">
        <f t="shared" si="74"/>
        <v>55272556.851475157</v>
      </c>
      <c r="J303" s="8">
        <f t="shared" si="79"/>
        <v>0</v>
      </c>
      <c r="K303" s="8">
        <f t="shared" si="80"/>
        <v>0</v>
      </c>
      <c r="L303" s="8">
        <f t="shared" si="81"/>
        <v>0</v>
      </c>
      <c r="M303" s="8">
        <f t="shared" si="82"/>
        <v>1137453.9871367291</v>
      </c>
      <c r="N303" s="8">
        <f t="shared" si="83"/>
        <v>1137453.9871367291</v>
      </c>
      <c r="O303" s="8">
        <f t="shared" si="84"/>
        <v>0</v>
      </c>
      <c r="P303" s="8">
        <f t="shared" si="85"/>
        <v>0</v>
      </c>
      <c r="Q303" s="8">
        <f t="shared" si="86"/>
        <v>0</v>
      </c>
      <c r="R303" s="8">
        <f t="shared" si="87"/>
        <v>152777.11268790721</v>
      </c>
      <c r="S303" s="8">
        <f t="shared" si="88"/>
        <v>152777.11268790721</v>
      </c>
      <c r="AA303" s="1">
        <f t="shared" si="89"/>
        <v>0.06</v>
      </c>
      <c r="AB303" s="10">
        <f t="shared" si="90"/>
        <v>5.1430128318229462E-3</v>
      </c>
      <c r="AC303" s="11">
        <f t="shared" si="91"/>
        <v>0.22962165570514209</v>
      </c>
    </row>
    <row r="304" spans="4:29" x14ac:dyDescent="0.2">
      <c r="D304">
        <v>301</v>
      </c>
      <c r="E304" s="8">
        <f t="shared" si="75"/>
        <v>0</v>
      </c>
      <c r="F304" s="8">
        <f t="shared" si="76"/>
        <v>0</v>
      </c>
      <c r="G304" s="8">
        <f t="shared" si="77"/>
        <v>0</v>
      </c>
      <c r="H304" s="8">
        <f t="shared" si="78"/>
        <v>54143027.600328922</v>
      </c>
      <c r="I304" s="8">
        <f t="shared" si="74"/>
        <v>54143027.600328922</v>
      </c>
      <c r="J304" s="8">
        <f t="shared" si="79"/>
        <v>0</v>
      </c>
      <c r="K304" s="8">
        <f t="shared" si="80"/>
        <v>0</v>
      </c>
      <c r="L304" s="8">
        <f t="shared" si="81"/>
        <v>0</v>
      </c>
      <c r="M304" s="8">
        <f t="shared" si="82"/>
        <v>1129529.2511462346</v>
      </c>
      <c r="N304" s="8">
        <f t="shared" si="83"/>
        <v>1129529.2511462346</v>
      </c>
      <c r="O304" s="8">
        <f t="shared" si="84"/>
        <v>0</v>
      </c>
      <c r="P304" s="8">
        <f t="shared" si="85"/>
        <v>0</v>
      </c>
      <c r="Q304" s="8">
        <f t="shared" si="86"/>
        <v>0</v>
      </c>
      <c r="R304" s="8">
        <f t="shared" si="87"/>
        <v>149696.50813941189</v>
      </c>
      <c r="S304" s="8">
        <f t="shared" si="88"/>
        <v>149696.50813941189</v>
      </c>
      <c r="AA304" s="1">
        <f t="shared" si="89"/>
        <v>0.06</v>
      </c>
      <c r="AB304" s="10">
        <f t="shared" si="90"/>
        <v>5.1430128318229462E-3</v>
      </c>
      <c r="AC304" s="11">
        <f t="shared" si="91"/>
        <v>0.22844070858338611</v>
      </c>
    </row>
    <row r="305" spans="4:29" x14ac:dyDescent="0.2">
      <c r="D305">
        <v>302</v>
      </c>
      <c r="E305" s="8">
        <f t="shared" si="75"/>
        <v>0</v>
      </c>
      <c r="F305" s="8">
        <f t="shared" si="76"/>
        <v>0</v>
      </c>
      <c r="G305" s="8">
        <f t="shared" si="77"/>
        <v>0</v>
      </c>
      <c r="H305" s="8">
        <f t="shared" si="78"/>
        <v>53021377.247792207</v>
      </c>
      <c r="I305" s="8">
        <f t="shared" si="74"/>
        <v>53021377.247792207</v>
      </c>
      <c r="J305" s="8">
        <f t="shared" si="79"/>
        <v>0</v>
      </c>
      <c r="K305" s="8">
        <f t="shared" si="80"/>
        <v>0</v>
      </c>
      <c r="L305" s="8">
        <f t="shared" si="81"/>
        <v>0</v>
      </c>
      <c r="M305" s="8">
        <f t="shared" si="82"/>
        <v>1121650.3525367156</v>
      </c>
      <c r="N305" s="8">
        <f t="shared" si="83"/>
        <v>1121650.3525367156</v>
      </c>
      <c r="O305" s="8">
        <f t="shared" si="84"/>
        <v>0</v>
      </c>
      <c r="P305" s="8">
        <f t="shared" si="85"/>
        <v>0</v>
      </c>
      <c r="Q305" s="8">
        <f t="shared" si="86"/>
        <v>0</v>
      </c>
      <c r="R305" s="8">
        <f t="shared" si="87"/>
        <v>146637.3664175575</v>
      </c>
      <c r="S305" s="8">
        <f t="shared" si="88"/>
        <v>146637.3664175575</v>
      </c>
      <c r="AA305" s="1">
        <f t="shared" si="89"/>
        <v>0.06</v>
      </c>
      <c r="AB305" s="10">
        <f t="shared" si="90"/>
        <v>5.1430128318229462E-3</v>
      </c>
      <c r="AC305" s="11">
        <f t="shared" si="91"/>
        <v>0.22726583508783102</v>
      </c>
    </row>
    <row r="306" spans="4:29" x14ac:dyDescent="0.2">
      <c r="D306">
        <v>303</v>
      </c>
      <c r="E306" s="8">
        <f t="shared" si="75"/>
        <v>0</v>
      </c>
      <c r="F306" s="8">
        <f t="shared" si="76"/>
        <v>0</v>
      </c>
      <c r="G306" s="8">
        <f t="shared" si="77"/>
        <v>0</v>
      </c>
      <c r="H306" s="8">
        <f t="shared" si="78"/>
        <v>51907560.204666421</v>
      </c>
      <c r="I306" s="8">
        <f t="shared" si="74"/>
        <v>51907560.204666421</v>
      </c>
      <c r="J306" s="8">
        <f t="shared" si="79"/>
        <v>0</v>
      </c>
      <c r="K306" s="8">
        <f t="shared" si="80"/>
        <v>0</v>
      </c>
      <c r="L306" s="8">
        <f t="shared" si="81"/>
        <v>0</v>
      </c>
      <c r="M306" s="8">
        <f t="shared" si="82"/>
        <v>1113817.0431257859</v>
      </c>
      <c r="N306" s="8">
        <f t="shared" si="83"/>
        <v>1113817.0431257859</v>
      </c>
      <c r="O306" s="8">
        <f t="shared" si="84"/>
        <v>0</v>
      </c>
      <c r="P306" s="8">
        <f t="shared" si="85"/>
        <v>0</v>
      </c>
      <c r="Q306" s="8">
        <f t="shared" si="86"/>
        <v>0</v>
      </c>
      <c r="R306" s="8">
        <f t="shared" si="87"/>
        <v>143599.56337943723</v>
      </c>
      <c r="S306" s="8">
        <f t="shared" si="88"/>
        <v>143599.56337943723</v>
      </c>
      <c r="AA306" s="1">
        <f t="shared" si="89"/>
        <v>0.06</v>
      </c>
      <c r="AB306" s="10">
        <f t="shared" si="90"/>
        <v>5.1430128318229462E-3</v>
      </c>
      <c r="AC306" s="11">
        <f t="shared" si="91"/>
        <v>0.22609700398173935</v>
      </c>
    </row>
    <row r="307" spans="4:29" x14ac:dyDescent="0.2">
      <c r="D307">
        <v>304</v>
      </c>
      <c r="E307" s="8">
        <f t="shared" si="75"/>
        <v>0</v>
      </c>
      <c r="F307" s="8">
        <f t="shared" si="76"/>
        <v>0</v>
      </c>
      <c r="G307" s="8">
        <f t="shared" si="77"/>
        <v>0</v>
      </c>
      <c r="H307" s="8">
        <f t="shared" si="78"/>
        <v>50801531.128627725</v>
      </c>
      <c r="I307" s="8">
        <f t="shared" si="74"/>
        <v>50801531.128627725</v>
      </c>
      <c r="J307" s="8">
        <f t="shared" si="79"/>
        <v>0</v>
      </c>
      <c r="K307" s="8">
        <f t="shared" si="80"/>
        <v>0</v>
      </c>
      <c r="L307" s="8">
        <f t="shared" si="81"/>
        <v>0</v>
      </c>
      <c r="M307" s="8">
        <f t="shared" si="82"/>
        <v>1106029.0760386959</v>
      </c>
      <c r="N307" s="8">
        <f t="shared" si="83"/>
        <v>1106029.0760386959</v>
      </c>
      <c r="O307" s="8">
        <f t="shared" si="84"/>
        <v>0</v>
      </c>
      <c r="P307" s="8">
        <f t="shared" si="85"/>
        <v>0</v>
      </c>
      <c r="Q307" s="8">
        <f t="shared" si="86"/>
        <v>0</v>
      </c>
      <c r="R307" s="8">
        <f t="shared" si="87"/>
        <v>140582.9755543049</v>
      </c>
      <c r="S307" s="8">
        <f t="shared" si="88"/>
        <v>140582.9755543049</v>
      </c>
      <c r="AA307" s="1">
        <f t="shared" si="89"/>
        <v>0.06</v>
      </c>
      <c r="AB307" s="10">
        <f t="shared" si="90"/>
        <v>5.1430128318229462E-3</v>
      </c>
      <c r="AC307" s="11">
        <f t="shared" si="91"/>
        <v>0.22493418418902453</v>
      </c>
    </row>
    <row r="308" spans="4:29" x14ac:dyDescent="0.2">
      <c r="D308">
        <v>305</v>
      </c>
      <c r="E308" s="8">
        <f t="shared" si="75"/>
        <v>0</v>
      </c>
      <c r="F308" s="8">
        <f t="shared" si="76"/>
        <v>0</v>
      </c>
      <c r="G308" s="8">
        <f t="shared" si="77"/>
        <v>0</v>
      </c>
      <c r="H308" s="8">
        <f t="shared" si="78"/>
        <v>49703244.922927745</v>
      </c>
      <c r="I308" s="8">
        <f t="shared" si="74"/>
        <v>49703244.922927745</v>
      </c>
      <c r="J308" s="8">
        <f t="shared" si="79"/>
        <v>0</v>
      </c>
      <c r="K308" s="8">
        <f t="shared" si="80"/>
        <v>0</v>
      </c>
      <c r="L308" s="8">
        <f t="shared" si="81"/>
        <v>0</v>
      </c>
      <c r="M308" s="8">
        <f t="shared" si="82"/>
        <v>1098286.2056999803</v>
      </c>
      <c r="N308" s="8">
        <f t="shared" si="83"/>
        <v>1098286.2056999803</v>
      </c>
      <c r="O308" s="8">
        <f t="shared" si="84"/>
        <v>0</v>
      </c>
      <c r="P308" s="8">
        <f t="shared" si="85"/>
        <v>0</v>
      </c>
      <c r="Q308" s="8">
        <f t="shared" si="86"/>
        <v>0</v>
      </c>
      <c r="R308" s="8">
        <f t="shared" si="87"/>
        <v>137587.48014003344</v>
      </c>
      <c r="S308" s="8">
        <f t="shared" si="88"/>
        <v>137587.48014003344</v>
      </c>
      <c r="AA308" s="1">
        <f t="shared" si="89"/>
        <v>0.06</v>
      </c>
      <c r="AB308" s="10">
        <f t="shared" si="90"/>
        <v>5.1430128318229462E-3</v>
      </c>
      <c r="AC308" s="11">
        <f t="shared" si="91"/>
        <v>0.22377734479342476</v>
      </c>
    </row>
    <row r="309" spans="4:29" x14ac:dyDescent="0.2">
      <c r="D309">
        <v>306</v>
      </c>
      <c r="E309" s="8">
        <f t="shared" si="75"/>
        <v>0</v>
      </c>
      <c r="F309" s="8">
        <f t="shared" si="76"/>
        <v>0</v>
      </c>
      <c r="G309" s="8">
        <f t="shared" si="77"/>
        <v>0</v>
      </c>
      <c r="H309" s="8">
        <f t="shared" si="78"/>
        <v>48612656.735099837</v>
      </c>
      <c r="I309" s="8">
        <f t="shared" si="74"/>
        <v>48612656.735099837</v>
      </c>
      <c r="J309" s="8">
        <f t="shared" si="79"/>
        <v>0</v>
      </c>
      <c r="K309" s="8">
        <f t="shared" si="80"/>
        <v>0</v>
      </c>
      <c r="L309" s="8">
        <f t="shared" si="81"/>
        <v>0</v>
      </c>
      <c r="M309" s="8">
        <f t="shared" si="82"/>
        <v>1090588.1878279075</v>
      </c>
      <c r="N309" s="8">
        <f t="shared" si="83"/>
        <v>1090588.1878279075</v>
      </c>
      <c r="O309" s="8">
        <f t="shared" si="84"/>
        <v>0</v>
      </c>
      <c r="P309" s="8">
        <f t="shared" si="85"/>
        <v>0</v>
      </c>
      <c r="Q309" s="8">
        <f t="shared" si="86"/>
        <v>0</v>
      </c>
      <c r="R309" s="8">
        <f t="shared" si="87"/>
        <v>134612.95499959597</v>
      </c>
      <c r="S309" s="8">
        <f t="shared" si="88"/>
        <v>134612.95499959597</v>
      </c>
      <c r="AA309" s="1">
        <f t="shared" si="89"/>
        <v>0.06</v>
      </c>
      <c r="AB309" s="10">
        <f t="shared" si="90"/>
        <v>5.1430128318229462E-3</v>
      </c>
      <c r="AC309" s="11">
        <f t="shared" si="91"/>
        <v>0.22262645503768091</v>
      </c>
    </row>
    <row r="310" spans="4:29" x14ac:dyDescent="0.2">
      <c r="D310">
        <v>307</v>
      </c>
      <c r="E310" s="8">
        <f t="shared" si="75"/>
        <v>0</v>
      </c>
      <c r="F310" s="8">
        <f t="shared" si="76"/>
        <v>0</v>
      </c>
      <c r="G310" s="8">
        <f t="shared" si="77"/>
        <v>0</v>
      </c>
      <c r="H310" s="8">
        <f t="shared" si="78"/>
        <v>47529721.955672331</v>
      </c>
      <c r="I310" s="8">
        <f t="shared" si="74"/>
        <v>47529721.955672331</v>
      </c>
      <c r="J310" s="8">
        <f t="shared" si="79"/>
        <v>0</v>
      </c>
      <c r="K310" s="8">
        <f t="shared" si="80"/>
        <v>0</v>
      </c>
      <c r="L310" s="8">
        <f t="shared" si="81"/>
        <v>0</v>
      </c>
      <c r="M310" s="8">
        <f t="shared" si="82"/>
        <v>1082934.779427506</v>
      </c>
      <c r="N310" s="8">
        <f t="shared" si="83"/>
        <v>1082934.779427506</v>
      </c>
      <c r="O310" s="8">
        <f t="shared" si="84"/>
        <v>0</v>
      </c>
      <c r="P310" s="8">
        <f t="shared" si="85"/>
        <v>0</v>
      </c>
      <c r="Q310" s="8">
        <f t="shared" si="86"/>
        <v>0</v>
      </c>
      <c r="R310" s="8">
        <f t="shared" si="87"/>
        <v>131659.27865756207</v>
      </c>
      <c r="S310" s="8">
        <f t="shared" si="88"/>
        <v>131659.27865756207</v>
      </c>
      <c r="AA310" s="1">
        <f t="shared" si="89"/>
        <v>0.06</v>
      </c>
      <c r="AB310" s="10">
        <f t="shared" si="90"/>
        <v>5.1430128318229462E-3</v>
      </c>
      <c r="AC310" s="11">
        <f t="shared" si="91"/>
        <v>0.22148148432271886</v>
      </c>
    </row>
    <row r="311" spans="4:29" x14ac:dyDescent="0.2">
      <c r="D311">
        <v>308</v>
      </c>
      <c r="E311" s="8">
        <f t="shared" si="75"/>
        <v>0</v>
      </c>
      <c r="F311" s="8">
        <f t="shared" si="76"/>
        <v>0</v>
      </c>
      <c r="G311" s="8">
        <f t="shared" si="77"/>
        <v>0</v>
      </c>
      <c r="H311" s="8">
        <f t="shared" si="78"/>
        <v>46454396.216889463</v>
      </c>
      <c r="I311" s="8">
        <f t="shared" si="74"/>
        <v>46454396.216889463</v>
      </c>
      <c r="J311" s="8">
        <f t="shared" si="79"/>
        <v>0</v>
      </c>
      <c r="K311" s="8">
        <f t="shared" si="80"/>
        <v>0</v>
      </c>
      <c r="L311" s="8">
        <f t="shared" si="81"/>
        <v>0</v>
      </c>
      <c r="M311" s="8">
        <f t="shared" si="82"/>
        <v>1075325.7387828678</v>
      </c>
      <c r="N311" s="8">
        <f t="shared" si="83"/>
        <v>1075325.7387828678</v>
      </c>
      <c r="O311" s="8">
        <f t="shared" si="84"/>
        <v>0</v>
      </c>
      <c r="P311" s="8">
        <f t="shared" si="85"/>
        <v>0</v>
      </c>
      <c r="Q311" s="8">
        <f t="shared" si="86"/>
        <v>0</v>
      </c>
      <c r="R311" s="8">
        <f t="shared" si="87"/>
        <v>128726.33029661258</v>
      </c>
      <c r="S311" s="8">
        <f t="shared" si="88"/>
        <v>128726.33029661258</v>
      </c>
      <c r="AA311" s="1">
        <f t="shared" si="89"/>
        <v>0.06</v>
      </c>
      <c r="AB311" s="10">
        <f t="shared" si="90"/>
        <v>5.1430128318229462E-3</v>
      </c>
      <c r="AC311" s="11">
        <f t="shared" si="91"/>
        <v>0.22034240220683593</v>
      </c>
    </row>
    <row r="312" spans="4:29" x14ac:dyDescent="0.2">
      <c r="D312">
        <v>309</v>
      </c>
      <c r="E312" s="8">
        <f t="shared" si="75"/>
        <v>0</v>
      </c>
      <c r="F312" s="8">
        <f t="shared" si="76"/>
        <v>0</v>
      </c>
      <c r="G312" s="8">
        <f t="shared" si="77"/>
        <v>0</v>
      </c>
      <c r="H312" s="8">
        <f t="shared" si="78"/>
        <v>45386635.391436949</v>
      </c>
      <c r="I312" s="8">
        <f t="shared" si="74"/>
        <v>45386635.391436949</v>
      </c>
      <c r="J312" s="8">
        <f t="shared" si="79"/>
        <v>0</v>
      </c>
      <c r="K312" s="8">
        <f t="shared" si="80"/>
        <v>0</v>
      </c>
      <c r="L312" s="8">
        <f t="shared" si="81"/>
        <v>0</v>
      </c>
      <c r="M312" s="8">
        <f t="shared" si="82"/>
        <v>1067760.825452514</v>
      </c>
      <c r="N312" s="8">
        <f t="shared" si="83"/>
        <v>1067760.825452514</v>
      </c>
      <c r="O312" s="8">
        <f t="shared" si="84"/>
        <v>0</v>
      </c>
      <c r="P312" s="8">
        <f t="shared" si="85"/>
        <v>0</v>
      </c>
      <c r="Q312" s="8">
        <f t="shared" si="86"/>
        <v>0</v>
      </c>
      <c r="R312" s="8">
        <f t="shared" si="87"/>
        <v>125813.98975407564</v>
      </c>
      <c r="S312" s="8">
        <f t="shared" si="88"/>
        <v>125813.98975407564</v>
      </c>
      <c r="AA312" s="1">
        <f t="shared" si="89"/>
        <v>0.06</v>
      </c>
      <c r="AB312" s="10">
        <f t="shared" si="90"/>
        <v>5.1430128318229462E-3</v>
      </c>
      <c r="AC312" s="11">
        <f t="shared" si="91"/>
        <v>0.21920917840489149</v>
      </c>
    </row>
    <row r="313" spans="4:29" x14ac:dyDescent="0.2">
      <c r="D313">
        <v>310</v>
      </c>
      <c r="E313" s="8">
        <f t="shared" si="75"/>
        <v>0</v>
      </c>
      <c r="F313" s="8">
        <f t="shared" si="76"/>
        <v>0</v>
      </c>
      <c r="G313" s="8">
        <f t="shared" si="77"/>
        <v>0</v>
      </c>
      <c r="H313" s="8">
        <f t="shared" si="78"/>
        <v>44326395.591176614</v>
      </c>
      <c r="I313" s="8">
        <f t="shared" si="74"/>
        <v>44326395.591176614</v>
      </c>
      <c r="J313" s="8">
        <f t="shared" si="79"/>
        <v>0</v>
      </c>
      <c r="K313" s="8">
        <f t="shared" si="80"/>
        <v>0</v>
      </c>
      <c r="L313" s="8">
        <f t="shared" si="81"/>
        <v>0</v>
      </c>
      <c r="M313" s="8">
        <f t="shared" si="82"/>
        <v>1060239.8002603352</v>
      </c>
      <c r="N313" s="8">
        <f t="shared" si="83"/>
        <v>1060239.8002603352</v>
      </c>
      <c r="O313" s="8">
        <f t="shared" si="84"/>
        <v>0</v>
      </c>
      <c r="P313" s="8">
        <f t="shared" si="85"/>
        <v>0</v>
      </c>
      <c r="Q313" s="8">
        <f t="shared" si="86"/>
        <v>0</v>
      </c>
      <c r="R313" s="8">
        <f t="shared" si="87"/>
        <v>122922.13751847508</v>
      </c>
      <c r="S313" s="8">
        <f t="shared" si="88"/>
        <v>122922.13751847508</v>
      </c>
      <c r="AA313" s="1">
        <f t="shared" si="89"/>
        <v>0.06</v>
      </c>
      <c r="AB313" s="10">
        <f t="shared" si="90"/>
        <v>5.1430128318229462E-3</v>
      </c>
      <c r="AC313" s="11">
        <f t="shared" si="91"/>
        <v>0.21808178278750176</v>
      </c>
    </row>
    <row r="314" spans="4:29" x14ac:dyDescent="0.2">
      <c r="D314">
        <v>311</v>
      </c>
      <c r="E314" s="8">
        <f t="shared" si="75"/>
        <v>0</v>
      </c>
      <c r="F314" s="8">
        <f t="shared" si="76"/>
        <v>0</v>
      </c>
      <c r="G314" s="8">
        <f t="shared" si="77"/>
        <v>0</v>
      </c>
      <c r="H314" s="8">
        <f t="shared" si="78"/>
        <v>43273633.165885091</v>
      </c>
      <c r="I314" s="8">
        <f t="shared" si="74"/>
        <v>43273633.165885091</v>
      </c>
      <c r="J314" s="8">
        <f t="shared" si="79"/>
        <v>0</v>
      </c>
      <c r="K314" s="8">
        <f t="shared" si="80"/>
        <v>0</v>
      </c>
      <c r="L314" s="8">
        <f t="shared" si="81"/>
        <v>0</v>
      </c>
      <c r="M314" s="8">
        <f t="shared" si="82"/>
        <v>1052762.4252915233</v>
      </c>
      <c r="N314" s="8">
        <f t="shared" si="83"/>
        <v>1052762.4252915233</v>
      </c>
      <c r="O314" s="8">
        <f t="shared" si="84"/>
        <v>0</v>
      </c>
      <c r="P314" s="8">
        <f t="shared" si="85"/>
        <v>0</v>
      </c>
      <c r="Q314" s="8">
        <f t="shared" si="86"/>
        <v>0</v>
      </c>
      <c r="R314" s="8">
        <f t="shared" si="87"/>
        <v>120050.65472610334</v>
      </c>
      <c r="S314" s="8">
        <f t="shared" si="88"/>
        <v>120050.65472610334</v>
      </c>
      <c r="AA314" s="1">
        <f t="shared" si="89"/>
        <v>0.06</v>
      </c>
      <c r="AB314" s="10">
        <f t="shared" si="90"/>
        <v>5.1430128318229462E-3</v>
      </c>
      <c r="AC314" s="11">
        <f t="shared" si="91"/>
        <v>0.21696018538023881</v>
      </c>
    </row>
    <row r="315" spans="4:29" x14ac:dyDescent="0.2">
      <c r="D315">
        <v>312</v>
      </c>
      <c r="E315" s="8">
        <f t="shared" si="75"/>
        <v>0</v>
      </c>
      <c r="F315" s="8">
        <f t="shared" si="76"/>
        <v>0</v>
      </c>
      <c r="G315" s="8">
        <f t="shared" si="77"/>
        <v>0</v>
      </c>
      <c r="H315" s="8">
        <f t="shared" si="78"/>
        <v>42228304.702001601</v>
      </c>
      <c r="I315" s="8">
        <f t="shared" si="74"/>
        <v>42228304.702001601</v>
      </c>
      <c r="J315" s="8">
        <f t="shared" si="79"/>
        <v>0</v>
      </c>
      <c r="K315" s="8">
        <f t="shared" si="80"/>
        <v>0</v>
      </c>
      <c r="L315" s="8">
        <f t="shared" si="81"/>
        <v>0</v>
      </c>
      <c r="M315" s="8">
        <f t="shared" si="82"/>
        <v>1045328.4638834894</v>
      </c>
      <c r="N315" s="8">
        <f t="shared" si="83"/>
        <v>1045328.4638834894</v>
      </c>
      <c r="O315" s="8">
        <f t="shared" si="84"/>
        <v>0</v>
      </c>
      <c r="P315" s="8">
        <f t="shared" si="85"/>
        <v>0</v>
      </c>
      <c r="Q315" s="8">
        <f t="shared" si="86"/>
        <v>0</v>
      </c>
      <c r="R315" s="8">
        <f t="shared" si="87"/>
        <v>117199.42315760546</v>
      </c>
      <c r="S315" s="8">
        <f t="shared" si="88"/>
        <v>117199.42315760546</v>
      </c>
      <c r="AA315" s="1">
        <f t="shared" si="89"/>
        <v>0.06</v>
      </c>
      <c r="AB315" s="10">
        <f t="shared" si="90"/>
        <v>5.1430128318229462E-3</v>
      </c>
      <c r="AC315" s="11">
        <f t="shared" si="91"/>
        <v>0.21584435636283356</v>
      </c>
    </row>
    <row r="316" spans="4:29" x14ac:dyDescent="0.2">
      <c r="D316">
        <v>313</v>
      </c>
      <c r="E316" s="8">
        <f t="shared" si="75"/>
        <v>0</v>
      </c>
      <c r="F316" s="8">
        <f t="shared" si="76"/>
        <v>0</v>
      </c>
      <c r="G316" s="8">
        <f t="shared" si="77"/>
        <v>0</v>
      </c>
      <c r="H316" s="8">
        <f t="shared" si="78"/>
        <v>41190367.021380141</v>
      </c>
      <c r="I316" s="8">
        <f t="shared" si="74"/>
        <v>41190367.021380141</v>
      </c>
      <c r="J316" s="8">
        <f t="shared" si="79"/>
        <v>0</v>
      </c>
      <c r="K316" s="8">
        <f t="shared" si="80"/>
        <v>0</v>
      </c>
      <c r="L316" s="8">
        <f t="shared" si="81"/>
        <v>0</v>
      </c>
      <c r="M316" s="8">
        <f t="shared" si="82"/>
        <v>1037937.6806214601</v>
      </c>
      <c r="N316" s="8">
        <f t="shared" si="83"/>
        <v>1037937.6806214601</v>
      </c>
      <c r="O316" s="8">
        <f t="shared" si="84"/>
        <v>0</v>
      </c>
      <c r="P316" s="8">
        <f t="shared" si="85"/>
        <v>0</v>
      </c>
      <c r="Q316" s="8">
        <f t="shared" si="86"/>
        <v>0</v>
      </c>
      <c r="R316" s="8">
        <f t="shared" si="87"/>
        <v>114368.32523458767</v>
      </c>
      <c r="S316" s="8">
        <f t="shared" si="88"/>
        <v>114368.32523458767</v>
      </c>
      <c r="AA316" s="1">
        <f t="shared" si="89"/>
        <v>0.06</v>
      </c>
      <c r="AB316" s="10">
        <f t="shared" si="90"/>
        <v>5.1430128318229462E-3</v>
      </c>
      <c r="AC316" s="11">
        <f t="shared" si="91"/>
        <v>0.21473426606838295</v>
      </c>
    </row>
    <row r="317" spans="4:29" x14ac:dyDescent="0.2">
      <c r="D317">
        <v>314</v>
      </c>
      <c r="E317" s="8">
        <f t="shared" si="75"/>
        <v>0</v>
      </c>
      <c r="F317" s="8">
        <f t="shared" si="76"/>
        <v>0</v>
      </c>
      <c r="G317" s="8">
        <f t="shared" si="77"/>
        <v>0</v>
      </c>
      <c r="H317" s="8">
        <f t="shared" si="78"/>
        <v>40159777.1800493</v>
      </c>
      <c r="I317" s="8">
        <f t="shared" si="74"/>
        <v>40159777.1800493</v>
      </c>
      <c r="J317" s="8">
        <f t="shared" si="79"/>
        <v>0</v>
      </c>
      <c r="K317" s="8">
        <f t="shared" si="80"/>
        <v>0</v>
      </c>
      <c r="L317" s="8">
        <f t="shared" si="81"/>
        <v>0</v>
      </c>
      <c r="M317" s="8">
        <f t="shared" si="82"/>
        <v>1030589.8413308412</v>
      </c>
      <c r="N317" s="8">
        <f t="shared" si="83"/>
        <v>1030589.8413308412</v>
      </c>
      <c r="O317" s="8">
        <f t="shared" si="84"/>
        <v>0</v>
      </c>
      <c r="P317" s="8">
        <f t="shared" si="85"/>
        <v>0</v>
      </c>
      <c r="Q317" s="8">
        <f t="shared" si="86"/>
        <v>0</v>
      </c>
      <c r="R317" s="8">
        <f t="shared" si="87"/>
        <v>111557.24401623789</v>
      </c>
      <c r="S317" s="8">
        <f t="shared" si="88"/>
        <v>111557.24401623789</v>
      </c>
      <c r="AA317" s="1">
        <f t="shared" si="89"/>
        <v>0.06</v>
      </c>
      <c r="AB317" s="10">
        <f t="shared" si="90"/>
        <v>5.1430128318229462E-3</v>
      </c>
      <c r="AC317" s="11">
        <f t="shared" si="91"/>
        <v>0.21362988498256116</v>
      </c>
    </row>
    <row r="318" spans="4:29" x14ac:dyDescent="0.2">
      <c r="D318">
        <v>315</v>
      </c>
      <c r="E318" s="8">
        <f t="shared" si="75"/>
        <v>0</v>
      </c>
      <c r="F318" s="8">
        <f t="shared" si="76"/>
        <v>0</v>
      </c>
      <c r="G318" s="8">
        <f t="shared" si="77"/>
        <v>0</v>
      </c>
      <c r="H318" s="8">
        <f t="shared" si="78"/>
        <v>39136492.466978341</v>
      </c>
      <c r="I318" s="8">
        <f t="shared" si="74"/>
        <v>39136492.466978341</v>
      </c>
      <c r="J318" s="8">
        <f t="shared" si="79"/>
        <v>0</v>
      </c>
      <c r="K318" s="8">
        <f t="shared" si="80"/>
        <v>0</v>
      </c>
      <c r="L318" s="8">
        <f t="shared" si="81"/>
        <v>0</v>
      </c>
      <c r="M318" s="8">
        <f t="shared" si="82"/>
        <v>1023284.7130709589</v>
      </c>
      <c r="N318" s="8">
        <f t="shared" si="83"/>
        <v>1023284.7130709589</v>
      </c>
      <c r="O318" s="8">
        <f t="shared" si="84"/>
        <v>0</v>
      </c>
      <c r="P318" s="8">
        <f t="shared" si="85"/>
        <v>0</v>
      </c>
      <c r="Q318" s="8">
        <f t="shared" si="86"/>
        <v>0</v>
      </c>
      <c r="R318" s="8">
        <f t="shared" si="87"/>
        <v>108766.06319596687</v>
      </c>
      <c r="S318" s="8">
        <f t="shared" si="88"/>
        <v>108766.06319596687</v>
      </c>
      <c r="AA318" s="1">
        <f t="shared" si="89"/>
        <v>0.06</v>
      </c>
      <c r="AB318" s="10">
        <f t="shared" si="90"/>
        <v>5.1430128318229462E-3</v>
      </c>
      <c r="AC318" s="11">
        <f t="shared" si="91"/>
        <v>0.212531183742835</v>
      </c>
    </row>
    <row r="319" spans="4:29" x14ac:dyDescent="0.2">
      <c r="D319">
        <v>316</v>
      </c>
      <c r="E319" s="8">
        <f t="shared" si="75"/>
        <v>0</v>
      </c>
      <c r="F319" s="8">
        <f t="shared" si="76"/>
        <v>0</v>
      </c>
      <c r="G319" s="8">
        <f t="shared" si="77"/>
        <v>0</v>
      </c>
      <c r="H319" s="8">
        <f t="shared" si="78"/>
        <v>38120470.402849317</v>
      </c>
      <c r="I319" s="8">
        <f t="shared" si="74"/>
        <v>38120470.402849317</v>
      </c>
      <c r="J319" s="8">
        <f t="shared" si="79"/>
        <v>0</v>
      </c>
      <c r="K319" s="8">
        <f t="shared" si="80"/>
        <v>0</v>
      </c>
      <c r="L319" s="8">
        <f t="shared" si="81"/>
        <v>0</v>
      </c>
      <c r="M319" s="8">
        <f t="shared" si="82"/>
        <v>1016022.0641290247</v>
      </c>
      <c r="N319" s="8">
        <f t="shared" si="83"/>
        <v>1016022.0641290247</v>
      </c>
      <c r="O319" s="8">
        <f t="shared" si="84"/>
        <v>0</v>
      </c>
      <c r="P319" s="8">
        <f t="shared" si="85"/>
        <v>0</v>
      </c>
      <c r="Q319" s="8">
        <f t="shared" si="86"/>
        <v>0</v>
      </c>
      <c r="R319" s="8">
        <f t="shared" si="87"/>
        <v>105994.66709806635</v>
      </c>
      <c r="S319" s="8">
        <f t="shared" si="88"/>
        <v>105994.66709806635</v>
      </c>
      <c r="AA319" s="1">
        <f t="shared" si="89"/>
        <v>0.06</v>
      </c>
      <c r="AB319" s="10">
        <f t="shared" si="90"/>
        <v>5.1430128318229462E-3</v>
      </c>
      <c r="AC319" s="11">
        <f t="shared" si="91"/>
        <v>0.21143813313768309</v>
      </c>
    </row>
    <row r="320" spans="4:29" x14ac:dyDescent="0.2">
      <c r="D320">
        <v>317</v>
      </c>
      <c r="E320" s="8">
        <f t="shared" si="75"/>
        <v>0</v>
      </c>
      <c r="F320" s="8">
        <f t="shared" si="76"/>
        <v>0</v>
      </c>
      <c r="G320" s="8">
        <f t="shared" si="77"/>
        <v>0</v>
      </c>
      <c r="H320" s="8">
        <f t="shared" si="78"/>
        <v>37111668.738836236</v>
      </c>
      <c r="I320" s="8">
        <f t="shared" si="74"/>
        <v>37111668.738836236</v>
      </c>
      <c r="J320" s="8">
        <f t="shared" si="79"/>
        <v>0</v>
      </c>
      <c r="K320" s="8">
        <f t="shared" si="80"/>
        <v>0</v>
      </c>
      <c r="L320" s="8">
        <f t="shared" si="81"/>
        <v>0</v>
      </c>
      <c r="M320" s="8">
        <f t="shared" si="82"/>
        <v>1008801.6640130803</v>
      </c>
      <c r="N320" s="8">
        <f t="shared" si="83"/>
        <v>1008801.6640130803</v>
      </c>
      <c r="O320" s="8">
        <f t="shared" si="84"/>
        <v>0</v>
      </c>
      <c r="P320" s="8">
        <f t="shared" si="85"/>
        <v>0</v>
      </c>
      <c r="Q320" s="8">
        <f t="shared" si="86"/>
        <v>0</v>
      </c>
      <c r="R320" s="8">
        <f t="shared" si="87"/>
        <v>103242.94067438356</v>
      </c>
      <c r="S320" s="8">
        <f t="shared" si="88"/>
        <v>103242.94067438356</v>
      </c>
      <c r="AA320" s="1">
        <f t="shared" si="89"/>
        <v>0.06</v>
      </c>
      <c r="AB320" s="10">
        <f t="shared" si="90"/>
        <v>5.1430128318229462E-3</v>
      </c>
      <c r="AC320" s="11">
        <f t="shared" si="91"/>
        <v>0.2103507041058193</v>
      </c>
    </row>
    <row r="321" spans="4:29" x14ac:dyDescent="0.2">
      <c r="D321">
        <v>318</v>
      </c>
      <c r="E321" s="8">
        <f t="shared" si="75"/>
        <v>0</v>
      </c>
      <c r="F321" s="8">
        <f t="shared" si="76"/>
        <v>0</v>
      </c>
      <c r="G321" s="8">
        <f t="shared" si="77"/>
        <v>0</v>
      </c>
      <c r="H321" s="8">
        <f t="shared" si="78"/>
        <v>36110045.455389895</v>
      </c>
      <c r="I321" s="8">
        <f t="shared" si="74"/>
        <v>36110045.455389895</v>
      </c>
      <c r="J321" s="8">
        <f t="shared" si="79"/>
        <v>0</v>
      </c>
      <c r="K321" s="8">
        <f t="shared" si="80"/>
        <v>0</v>
      </c>
      <c r="L321" s="8">
        <f t="shared" si="81"/>
        <v>0</v>
      </c>
      <c r="M321" s="8">
        <f t="shared" si="82"/>
        <v>1001623.2834463418</v>
      </c>
      <c r="N321" s="8">
        <f t="shared" si="83"/>
        <v>1001623.2834463418</v>
      </c>
      <c r="O321" s="8">
        <f t="shared" si="84"/>
        <v>0</v>
      </c>
      <c r="P321" s="8">
        <f t="shared" si="85"/>
        <v>0</v>
      </c>
      <c r="Q321" s="8">
        <f t="shared" si="86"/>
        <v>0</v>
      </c>
      <c r="R321" s="8">
        <f t="shared" si="87"/>
        <v>100510.7695010148</v>
      </c>
      <c r="S321" s="8">
        <f t="shared" si="88"/>
        <v>100510.7695010148</v>
      </c>
      <c r="AA321" s="1">
        <f t="shared" si="89"/>
        <v>0.06</v>
      </c>
      <c r="AB321" s="10">
        <f t="shared" si="90"/>
        <v>5.1430128318229462E-3</v>
      </c>
      <c r="AC321" s="11">
        <f t="shared" si="91"/>
        <v>0.20926886773542008</v>
      </c>
    </row>
    <row r="322" spans="4:29" x14ac:dyDescent="0.2">
      <c r="D322">
        <v>319</v>
      </c>
      <c r="E322" s="8">
        <f t="shared" si="75"/>
        <v>0</v>
      </c>
      <c r="F322" s="8">
        <f t="shared" si="76"/>
        <v>0</v>
      </c>
      <c r="G322" s="8">
        <f t="shared" si="77"/>
        <v>0</v>
      </c>
      <c r="H322" s="8">
        <f t="shared" si="78"/>
        <v>35115558.761029862</v>
      </c>
      <c r="I322" s="8">
        <f t="shared" si="74"/>
        <v>35115558.761029862</v>
      </c>
      <c r="J322" s="8">
        <f t="shared" si="79"/>
        <v>0</v>
      </c>
      <c r="K322" s="8">
        <f t="shared" si="80"/>
        <v>0</v>
      </c>
      <c r="L322" s="8">
        <f t="shared" si="81"/>
        <v>0</v>
      </c>
      <c r="M322" s="8">
        <f t="shared" si="82"/>
        <v>994486.69436003268</v>
      </c>
      <c r="N322" s="8">
        <f t="shared" si="83"/>
        <v>994486.69436003268</v>
      </c>
      <c r="O322" s="8">
        <f t="shared" si="84"/>
        <v>0</v>
      </c>
      <c r="P322" s="8">
        <f t="shared" si="85"/>
        <v>0</v>
      </c>
      <c r="Q322" s="8">
        <f t="shared" si="86"/>
        <v>0</v>
      </c>
      <c r="R322" s="8">
        <f t="shared" si="87"/>
        <v>97798.039775014287</v>
      </c>
      <c r="S322" s="8">
        <f t="shared" si="88"/>
        <v>97798.039775014287</v>
      </c>
      <c r="AA322" s="1">
        <f t="shared" si="89"/>
        <v>0.06</v>
      </c>
      <c r="AB322" s="10">
        <f t="shared" si="90"/>
        <v>5.1430128318229462E-3</v>
      </c>
      <c r="AC322" s="11">
        <f t="shared" si="91"/>
        <v>0.20819259526335576</v>
      </c>
    </row>
    <row r="323" spans="4:29" x14ac:dyDescent="0.2">
      <c r="D323">
        <v>320</v>
      </c>
      <c r="E323" s="8">
        <f t="shared" si="75"/>
        <v>0</v>
      </c>
      <c r="F323" s="8">
        <f t="shared" si="76"/>
        <v>0</v>
      </c>
      <c r="G323" s="8">
        <f t="shared" si="77"/>
        <v>0</v>
      </c>
      <c r="H323" s="8">
        <f t="shared" si="78"/>
        <v>34128167.09114112</v>
      </c>
      <c r="I323" s="8">
        <f t="shared" si="74"/>
        <v>34128167.09114112</v>
      </c>
      <c r="J323" s="8">
        <f t="shared" si="79"/>
        <v>0</v>
      </c>
      <c r="K323" s="8">
        <f t="shared" si="80"/>
        <v>0</v>
      </c>
      <c r="L323" s="8">
        <f t="shared" si="81"/>
        <v>0</v>
      </c>
      <c r="M323" s="8">
        <f t="shared" si="82"/>
        <v>987391.66988874227</v>
      </c>
      <c r="N323" s="8">
        <f t="shared" si="83"/>
        <v>987391.66988874227</v>
      </c>
      <c r="O323" s="8">
        <f t="shared" si="84"/>
        <v>0</v>
      </c>
      <c r="P323" s="8">
        <f t="shared" si="85"/>
        <v>0</v>
      </c>
      <c r="Q323" s="8">
        <f t="shared" si="86"/>
        <v>0</v>
      </c>
      <c r="R323" s="8">
        <f t="shared" si="87"/>
        <v>95104.638311122544</v>
      </c>
      <c r="S323" s="8">
        <f t="shared" si="88"/>
        <v>95104.638311122544</v>
      </c>
      <c r="AA323" s="1">
        <f t="shared" si="89"/>
        <v>0.06</v>
      </c>
      <c r="AB323" s="10">
        <f t="shared" si="90"/>
        <v>5.1430128318229462E-3</v>
      </c>
      <c r="AC323" s="11">
        <f t="shared" si="91"/>
        <v>0.20712185807442579</v>
      </c>
    </row>
    <row r="324" spans="4:29" x14ac:dyDescent="0.2">
      <c r="D324">
        <v>321</v>
      </c>
      <c r="E324" s="8">
        <f t="shared" si="75"/>
        <v>0</v>
      </c>
      <c r="F324" s="8">
        <f t="shared" si="76"/>
        <v>0</v>
      </c>
      <c r="G324" s="8">
        <f t="shared" si="77"/>
        <v>0</v>
      </c>
      <c r="H324" s="8">
        <f t="shared" si="78"/>
        <v>33147829.10677943</v>
      </c>
      <c r="I324" s="8">
        <f t="shared" ref="I324:I363" si="92">$B$1*(POWER(1+$B$2/12,$B$5)-POWER(1+$B$2/12,D324))/((POWER(1+$B$2/12,$B$5)-1))*AC324</f>
        <v>33147829.10677943</v>
      </c>
      <c r="J324" s="8">
        <f t="shared" si="79"/>
        <v>0</v>
      </c>
      <c r="K324" s="8">
        <f t="shared" si="80"/>
        <v>0</v>
      </c>
      <c r="L324" s="8">
        <f t="shared" si="81"/>
        <v>0</v>
      </c>
      <c r="M324" s="8">
        <f t="shared" si="82"/>
        <v>980337.98436168954</v>
      </c>
      <c r="N324" s="8">
        <f t="shared" si="83"/>
        <v>980337.98436168954</v>
      </c>
      <c r="O324" s="8">
        <f t="shared" si="84"/>
        <v>0</v>
      </c>
      <c r="P324" s="8">
        <f t="shared" si="85"/>
        <v>0</v>
      </c>
      <c r="Q324" s="8">
        <f t="shared" si="86"/>
        <v>0</v>
      </c>
      <c r="R324" s="8">
        <f t="shared" si="87"/>
        <v>92430.45253850719</v>
      </c>
      <c r="S324" s="8">
        <f t="shared" si="88"/>
        <v>92430.45253850719</v>
      </c>
      <c r="AA324" s="1">
        <f t="shared" si="89"/>
        <v>0.06</v>
      </c>
      <c r="AB324" s="10">
        <f t="shared" si="90"/>
        <v>5.1430128318229462E-3</v>
      </c>
      <c r="AC324" s="11">
        <f t="shared" si="91"/>
        <v>0.20605662770059802</v>
      </c>
    </row>
    <row r="325" spans="4:29" x14ac:dyDescent="0.2">
      <c r="D325">
        <v>322</v>
      </c>
      <c r="E325" s="8">
        <f t="shared" ref="E325:E363" si="93">IF(E324&gt;=N325,E324 - N325, 0)</f>
        <v>0</v>
      </c>
      <c r="F325" s="8">
        <f t="shared" ref="F325:F363" si="94">F324-K325</f>
        <v>0</v>
      </c>
      <c r="G325" s="8">
        <f t="shared" ref="G325:G363" si="95">G324-L325</f>
        <v>0</v>
      </c>
      <c r="H325" s="8">
        <f t="shared" ref="H325:H363" si="96">H324-M325</f>
        <v>32174503.693480518</v>
      </c>
      <c r="I325" s="8">
        <f t="shared" si="92"/>
        <v>32174503.693480518</v>
      </c>
      <c r="J325" s="8">
        <f t="shared" ref="J325:J363" si="97">IF(E324&gt;=N325,N325,E324)</f>
        <v>0</v>
      </c>
      <c r="K325" s="8">
        <f t="shared" ref="K325:K363" si="98">IF(F324&gt;=N325-J325, N325-J325, F324)</f>
        <v>0</v>
      </c>
      <c r="L325" s="8">
        <f t="shared" ref="L325:L363" si="99">IF(G324&gt;=N325-J325-K325,N325-J325-K325, G324 )</f>
        <v>0</v>
      </c>
      <c r="M325" s="8">
        <f t="shared" ref="M325:M363" si="100">MIN(N325-J325-K325-L325,H324)</f>
        <v>973325.41329891235</v>
      </c>
      <c r="N325" s="8">
        <f t="shared" ref="N325:N363" si="101">I324-I325</f>
        <v>973325.41329891235</v>
      </c>
      <c r="O325" s="8">
        <f t="shared" ref="O325:O363" si="102">E324*$B$2/12</f>
        <v>0</v>
      </c>
      <c r="P325" s="8">
        <f t="shared" ref="P325:P363" si="103">F324*$B$2/12</f>
        <v>0</v>
      </c>
      <c r="Q325" s="8">
        <f t="shared" ref="Q325:Q363" si="104">G324*$B$2/12</f>
        <v>0</v>
      </c>
      <c r="R325" s="8">
        <f t="shared" ref="R325:R363" si="105">H324*$B$2/12</f>
        <v>89775.370497527634</v>
      </c>
      <c r="S325" s="8">
        <f t="shared" ref="S325:S363" si="106">I324*$B$2/12</f>
        <v>89775.370497527634</v>
      </c>
      <c r="AA325" s="1">
        <f t="shared" ref="AA325:AA363" si="107">IF(D325&lt;=30,0.2%*D325*$AA$3/100,0.2%*30*$AA$3/100)</f>
        <v>0.06</v>
      </c>
      <c r="AB325" s="10">
        <f t="shared" ref="AB325:AB363" si="108">1-POWER((1-AA325),1/12)</f>
        <v>5.1430128318229462E-3</v>
      </c>
      <c r="AC325" s="11">
        <f t="shared" si="91"/>
        <v>0.20499687582025167</v>
      </c>
    </row>
    <row r="326" spans="4:29" x14ac:dyDescent="0.2">
      <c r="D326">
        <v>323</v>
      </c>
      <c r="E326" s="8">
        <f t="shared" si="93"/>
        <v>0</v>
      </c>
      <c r="F326" s="8">
        <f t="shared" si="94"/>
        <v>0</v>
      </c>
      <c r="G326" s="8">
        <f t="shared" si="95"/>
        <v>0</v>
      </c>
      <c r="H326" s="8">
        <f t="shared" si="96"/>
        <v>31208149.960077252</v>
      </c>
      <c r="I326" s="8">
        <f t="shared" si="92"/>
        <v>31208149.960077252</v>
      </c>
      <c r="J326" s="8">
        <f t="shared" si="97"/>
        <v>0</v>
      </c>
      <c r="K326" s="8">
        <f t="shared" si="98"/>
        <v>0</v>
      </c>
      <c r="L326" s="8">
        <f t="shared" si="99"/>
        <v>0</v>
      </c>
      <c r="M326" s="8">
        <f t="shared" si="100"/>
        <v>966353.73340326548</v>
      </c>
      <c r="N326" s="8">
        <f t="shared" si="101"/>
        <v>966353.73340326548</v>
      </c>
      <c r="O326" s="8">
        <f t="shared" si="102"/>
        <v>0</v>
      </c>
      <c r="P326" s="8">
        <f t="shared" si="103"/>
        <v>0</v>
      </c>
      <c r="Q326" s="8">
        <f t="shared" si="104"/>
        <v>0</v>
      </c>
      <c r="R326" s="8">
        <f t="shared" si="105"/>
        <v>87139.28083650973</v>
      </c>
      <c r="S326" s="8">
        <f t="shared" si="106"/>
        <v>87139.28083650973</v>
      </c>
      <c r="AA326" s="1">
        <f t="shared" si="107"/>
        <v>0.06</v>
      </c>
      <c r="AB326" s="10">
        <f t="shared" si="108"/>
        <v>5.1430128318229462E-3</v>
      </c>
      <c r="AC326" s="11">
        <f t="shared" si="91"/>
        <v>0.20394257425742449</v>
      </c>
    </row>
    <row r="327" spans="4:29" x14ac:dyDescent="0.2">
      <c r="D327">
        <v>324</v>
      </c>
      <c r="E327" s="8">
        <f t="shared" si="93"/>
        <v>0</v>
      </c>
      <c r="F327" s="8">
        <f t="shared" si="94"/>
        <v>0</v>
      </c>
      <c r="G327" s="8">
        <f t="shared" si="95"/>
        <v>0</v>
      </c>
      <c r="H327" s="8">
        <f t="shared" si="96"/>
        <v>30248727.23752154</v>
      </c>
      <c r="I327" s="8">
        <f t="shared" si="92"/>
        <v>30248727.23752154</v>
      </c>
      <c r="J327" s="8">
        <f t="shared" si="97"/>
        <v>0</v>
      </c>
      <c r="K327" s="8">
        <f t="shared" si="98"/>
        <v>0</v>
      </c>
      <c r="L327" s="8">
        <f t="shared" si="99"/>
        <v>0</v>
      </c>
      <c r="M327" s="8">
        <f t="shared" si="100"/>
        <v>959422.72255571187</v>
      </c>
      <c r="N327" s="8">
        <f t="shared" si="101"/>
        <v>959422.72255571187</v>
      </c>
      <c r="O327" s="8">
        <f t="shared" si="102"/>
        <v>0</v>
      </c>
      <c r="P327" s="8">
        <f t="shared" si="103"/>
        <v>0</v>
      </c>
      <c r="Q327" s="8">
        <f t="shared" si="104"/>
        <v>0</v>
      </c>
      <c r="R327" s="8">
        <f t="shared" si="105"/>
        <v>84522.072808542565</v>
      </c>
      <c r="S327" s="8">
        <f t="shared" si="106"/>
        <v>84522.072808542565</v>
      </c>
      <c r="AA327" s="1">
        <f t="shared" si="107"/>
        <v>0.06</v>
      </c>
      <c r="AB327" s="10">
        <f t="shared" si="108"/>
        <v>5.1430128318229462E-3</v>
      </c>
      <c r="AC327" s="11">
        <f t="shared" ref="AC327:AC363" si="109">AC326*(1-AB327)</f>
        <v>0.20289369498106355</v>
      </c>
    </row>
    <row r="328" spans="4:29" x14ac:dyDescent="0.2">
      <c r="D328">
        <v>325</v>
      </c>
      <c r="E328" s="8">
        <f t="shared" si="93"/>
        <v>0</v>
      </c>
      <c r="F328" s="8">
        <f t="shared" si="94"/>
        <v>0</v>
      </c>
      <c r="G328" s="8">
        <f t="shared" si="95"/>
        <v>0</v>
      </c>
      <c r="H328" s="8">
        <f t="shared" si="96"/>
        <v>29296195.077713717</v>
      </c>
      <c r="I328" s="8">
        <f t="shared" si="92"/>
        <v>29296195.077713717</v>
      </c>
      <c r="J328" s="8">
        <f t="shared" si="97"/>
        <v>0</v>
      </c>
      <c r="K328" s="8">
        <f t="shared" si="98"/>
        <v>0</v>
      </c>
      <c r="L328" s="8">
        <f t="shared" si="99"/>
        <v>0</v>
      </c>
      <c r="M328" s="8">
        <f t="shared" si="100"/>
        <v>952532.1598078236</v>
      </c>
      <c r="N328" s="8">
        <f t="shared" si="101"/>
        <v>952532.1598078236</v>
      </c>
      <c r="O328" s="8">
        <f t="shared" si="102"/>
        <v>0</v>
      </c>
      <c r="P328" s="8">
        <f t="shared" si="103"/>
        <v>0</v>
      </c>
      <c r="Q328" s="8">
        <f t="shared" si="104"/>
        <v>0</v>
      </c>
      <c r="R328" s="8">
        <f t="shared" si="105"/>
        <v>81923.636268287504</v>
      </c>
      <c r="S328" s="8">
        <f t="shared" si="106"/>
        <v>81923.636268287504</v>
      </c>
      <c r="AA328" s="1">
        <f t="shared" si="107"/>
        <v>0.06</v>
      </c>
      <c r="AB328" s="10">
        <f t="shared" si="108"/>
        <v>5.1430128318229462E-3</v>
      </c>
      <c r="AC328" s="11">
        <f t="shared" si="109"/>
        <v>0.20185021010427998</v>
      </c>
    </row>
    <row r="329" spans="4:29" x14ac:dyDescent="0.2">
      <c r="D329">
        <v>326</v>
      </c>
      <c r="E329" s="8">
        <f t="shared" si="93"/>
        <v>0</v>
      </c>
      <c r="F329" s="8">
        <f t="shared" si="94"/>
        <v>0</v>
      </c>
      <c r="G329" s="8">
        <f t="shared" si="95"/>
        <v>0</v>
      </c>
      <c r="H329" s="8">
        <f t="shared" si="96"/>
        <v>28350513.252336685</v>
      </c>
      <c r="I329" s="8">
        <f t="shared" si="92"/>
        <v>28350513.252336685</v>
      </c>
      <c r="J329" s="8">
        <f t="shared" si="97"/>
        <v>0</v>
      </c>
      <c r="K329" s="8">
        <f t="shared" si="98"/>
        <v>0</v>
      </c>
      <c r="L329" s="8">
        <f t="shared" si="99"/>
        <v>0</v>
      </c>
      <c r="M329" s="8">
        <f t="shared" si="100"/>
        <v>945681.82537703216</v>
      </c>
      <c r="N329" s="8">
        <f t="shared" si="101"/>
        <v>945681.82537703216</v>
      </c>
      <c r="O329" s="8">
        <f t="shared" si="102"/>
        <v>0</v>
      </c>
      <c r="P329" s="8">
        <f t="shared" si="103"/>
        <v>0</v>
      </c>
      <c r="Q329" s="8">
        <f t="shared" si="104"/>
        <v>0</v>
      </c>
      <c r="R329" s="8">
        <f t="shared" si="105"/>
        <v>79343.861668807993</v>
      </c>
      <c r="S329" s="8">
        <f t="shared" si="106"/>
        <v>79343.861668807993</v>
      </c>
      <c r="AA329" s="1">
        <f t="shared" si="107"/>
        <v>0.06</v>
      </c>
      <c r="AB329" s="10">
        <f t="shared" si="108"/>
        <v>5.1430128318229462E-3</v>
      </c>
      <c r="AC329" s="11">
        <f t="shared" si="109"/>
        <v>0.20081209188360752</v>
      </c>
    </row>
    <row r="330" spans="4:29" x14ac:dyDescent="0.2">
      <c r="D330">
        <v>327</v>
      </c>
      <c r="E330" s="8">
        <f t="shared" si="93"/>
        <v>0</v>
      </c>
      <c r="F330" s="8">
        <f t="shared" si="94"/>
        <v>0</v>
      </c>
      <c r="G330" s="8">
        <f t="shared" si="95"/>
        <v>0</v>
      </c>
      <c r="H330" s="8">
        <f t="shared" si="96"/>
        <v>27411641.75169722</v>
      </c>
      <c r="I330" s="8">
        <f t="shared" si="92"/>
        <v>27411641.75169722</v>
      </c>
      <c r="J330" s="8">
        <f t="shared" si="97"/>
        <v>0</v>
      </c>
      <c r="K330" s="8">
        <f t="shared" si="98"/>
        <v>0</v>
      </c>
      <c r="L330" s="8">
        <f t="shared" si="99"/>
        <v>0</v>
      </c>
      <c r="M330" s="8">
        <f t="shared" si="100"/>
        <v>938871.50063946471</v>
      </c>
      <c r="N330" s="8">
        <f t="shared" si="101"/>
        <v>938871.50063946471</v>
      </c>
      <c r="O330" s="8">
        <f t="shared" si="102"/>
        <v>0</v>
      </c>
      <c r="P330" s="8">
        <f t="shared" si="103"/>
        <v>0</v>
      </c>
      <c r="Q330" s="8">
        <f t="shared" si="104"/>
        <v>0</v>
      </c>
      <c r="R330" s="8">
        <f t="shared" si="105"/>
        <v>76782.640058411853</v>
      </c>
      <c r="S330" s="8">
        <f t="shared" si="106"/>
        <v>76782.640058411853</v>
      </c>
      <c r="AA330" s="1">
        <f t="shared" si="107"/>
        <v>0.06</v>
      </c>
      <c r="AB330" s="10">
        <f t="shared" si="108"/>
        <v>5.1430128318229462E-3</v>
      </c>
      <c r="AC330" s="11">
        <f t="shared" si="109"/>
        <v>0.19977931271826491</v>
      </c>
    </row>
    <row r="331" spans="4:29" x14ac:dyDescent="0.2">
      <c r="D331">
        <v>328</v>
      </c>
      <c r="E331" s="8">
        <f t="shared" si="93"/>
        <v>0</v>
      </c>
      <c r="F331" s="8">
        <f t="shared" si="94"/>
        <v>0</v>
      </c>
      <c r="G331" s="8">
        <f t="shared" si="95"/>
        <v>0</v>
      </c>
      <c r="H331" s="8">
        <f t="shared" si="96"/>
        <v>26479540.783572745</v>
      </c>
      <c r="I331" s="8">
        <f t="shared" si="92"/>
        <v>26479540.783572745</v>
      </c>
      <c r="J331" s="8">
        <f t="shared" si="97"/>
        <v>0</v>
      </c>
      <c r="K331" s="8">
        <f t="shared" si="98"/>
        <v>0</v>
      </c>
      <c r="L331" s="8">
        <f t="shared" si="99"/>
        <v>0</v>
      </c>
      <c r="M331" s="8">
        <f t="shared" si="100"/>
        <v>932100.96812447533</v>
      </c>
      <c r="N331" s="8">
        <f t="shared" si="101"/>
        <v>932100.96812447533</v>
      </c>
      <c r="O331" s="8">
        <f t="shared" si="102"/>
        <v>0</v>
      </c>
      <c r="P331" s="8">
        <f t="shared" si="103"/>
        <v>0</v>
      </c>
      <c r="Q331" s="8">
        <f t="shared" si="104"/>
        <v>0</v>
      </c>
      <c r="R331" s="8">
        <f t="shared" si="105"/>
        <v>74239.863077513306</v>
      </c>
      <c r="S331" s="8">
        <f t="shared" si="106"/>
        <v>74239.863077513306</v>
      </c>
      <c r="AA331" s="1">
        <f t="shared" si="107"/>
        <v>0.06</v>
      </c>
      <c r="AB331" s="10">
        <f t="shared" si="108"/>
        <v>5.1430128318229462E-3</v>
      </c>
      <c r="AC331" s="11">
        <f t="shared" si="109"/>
        <v>0.1987518451494221</v>
      </c>
    </row>
    <row r="332" spans="4:29" x14ac:dyDescent="0.2">
      <c r="D332">
        <v>329</v>
      </c>
      <c r="E332" s="8">
        <f t="shared" si="93"/>
        <v>0</v>
      </c>
      <c r="F332" s="8">
        <f t="shared" si="94"/>
        <v>0</v>
      </c>
      <c r="G332" s="8">
        <f t="shared" si="95"/>
        <v>0</v>
      </c>
      <c r="H332" s="8">
        <f t="shared" si="96"/>
        <v>25554170.772064179</v>
      </c>
      <c r="I332" s="8">
        <f t="shared" si="92"/>
        <v>25554170.772064179</v>
      </c>
      <c r="J332" s="8">
        <f t="shared" si="97"/>
        <v>0</v>
      </c>
      <c r="K332" s="8">
        <f t="shared" si="98"/>
        <v>0</v>
      </c>
      <c r="L332" s="8">
        <f t="shared" si="99"/>
        <v>0</v>
      </c>
      <c r="M332" s="8">
        <f t="shared" si="100"/>
        <v>925370.0115085654</v>
      </c>
      <c r="N332" s="8">
        <f t="shared" si="101"/>
        <v>925370.0115085654</v>
      </c>
      <c r="O332" s="8">
        <f t="shared" si="102"/>
        <v>0</v>
      </c>
      <c r="P332" s="8">
        <f t="shared" si="103"/>
        <v>0</v>
      </c>
      <c r="Q332" s="8">
        <f t="shared" si="104"/>
        <v>0</v>
      </c>
      <c r="R332" s="8">
        <f t="shared" si="105"/>
        <v>71715.422955509523</v>
      </c>
      <c r="S332" s="8">
        <f t="shared" si="106"/>
        <v>71715.422955509523</v>
      </c>
      <c r="AA332" s="1">
        <f t="shared" si="107"/>
        <v>0.06</v>
      </c>
      <c r="AB332" s="10">
        <f t="shared" si="108"/>
        <v>5.1430128318229462E-3</v>
      </c>
      <c r="AC332" s="11">
        <f t="shared" si="109"/>
        <v>0.19772966185947013</v>
      </c>
    </row>
    <row r="333" spans="4:29" x14ac:dyDescent="0.2">
      <c r="D333">
        <v>330</v>
      </c>
      <c r="E333" s="8">
        <f t="shared" si="93"/>
        <v>0</v>
      </c>
      <c r="F333" s="8">
        <f t="shared" si="94"/>
        <v>0</v>
      </c>
      <c r="G333" s="8">
        <f t="shared" si="95"/>
        <v>0</v>
      </c>
      <c r="H333" s="8">
        <f t="shared" si="96"/>
        <v>24635492.356454901</v>
      </c>
      <c r="I333" s="8">
        <f t="shared" si="92"/>
        <v>24635492.356454901</v>
      </c>
      <c r="J333" s="8">
        <f t="shared" si="97"/>
        <v>0</v>
      </c>
      <c r="K333" s="8">
        <f t="shared" si="98"/>
        <v>0</v>
      </c>
      <c r="L333" s="8">
        <f t="shared" si="99"/>
        <v>0</v>
      </c>
      <c r="M333" s="8">
        <f t="shared" si="100"/>
        <v>918678.41560927778</v>
      </c>
      <c r="N333" s="8">
        <f t="shared" si="101"/>
        <v>918678.41560927778</v>
      </c>
      <c r="O333" s="8">
        <f t="shared" si="102"/>
        <v>0</v>
      </c>
      <c r="P333" s="8">
        <f t="shared" si="103"/>
        <v>0</v>
      </c>
      <c r="Q333" s="8">
        <f t="shared" si="104"/>
        <v>0</v>
      </c>
      <c r="R333" s="8">
        <f t="shared" si="105"/>
        <v>69209.212507673816</v>
      </c>
      <c r="S333" s="8">
        <f t="shared" si="106"/>
        <v>69209.212507673816</v>
      </c>
      <c r="AA333" s="1">
        <f t="shared" si="107"/>
        <v>0.06</v>
      </c>
      <c r="AB333" s="10">
        <f t="shared" si="108"/>
        <v>5.1430128318229462E-3</v>
      </c>
      <c r="AC333" s="11">
        <f t="shared" si="109"/>
        <v>0.19671273567129488</v>
      </c>
    </row>
    <row r="334" spans="4:29" x14ac:dyDescent="0.2">
      <c r="D334">
        <v>331</v>
      </c>
      <c r="E334" s="8">
        <f t="shared" si="93"/>
        <v>0</v>
      </c>
      <c r="F334" s="8">
        <f t="shared" si="94"/>
        <v>0</v>
      </c>
      <c r="G334" s="8">
        <f t="shared" si="95"/>
        <v>0</v>
      </c>
      <c r="H334" s="8">
        <f t="shared" si="96"/>
        <v>23723466.390075468</v>
      </c>
      <c r="I334" s="8">
        <f t="shared" si="92"/>
        <v>23723466.390075468</v>
      </c>
      <c r="J334" s="8">
        <f t="shared" si="97"/>
        <v>0</v>
      </c>
      <c r="K334" s="8">
        <f t="shared" si="98"/>
        <v>0</v>
      </c>
      <c r="L334" s="8">
        <f t="shared" si="99"/>
        <v>0</v>
      </c>
      <c r="M334" s="8">
        <f t="shared" si="100"/>
        <v>912025.96637943387</v>
      </c>
      <c r="N334" s="8">
        <f t="shared" si="101"/>
        <v>912025.96637943387</v>
      </c>
      <c r="O334" s="8">
        <f t="shared" si="102"/>
        <v>0</v>
      </c>
      <c r="P334" s="8">
        <f t="shared" si="103"/>
        <v>0</v>
      </c>
      <c r="Q334" s="8">
        <f t="shared" si="104"/>
        <v>0</v>
      </c>
      <c r="R334" s="8">
        <f t="shared" si="105"/>
        <v>66721.125132065368</v>
      </c>
      <c r="S334" s="8">
        <f t="shared" si="106"/>
        <v>66721.125132065368</v>
      </c>
      <c r="AA334" s="1">
        <f t="shared" si="107"/>
        <v>0.06</v>
      </c>
      <c r="AB334" s="10">
        <f t="shared" si="108"/>
        <v>5.1430128318229462E-3</v>
      </c>
      <c r="AC334" s="11">
        <f t="shared" si="109"/>
        <v>0.19570103954755441</v>
      </c>
    </row>
    <row r="335" spans="4:29" x14ac:dyDescent="0.2">
      <c r="D335">
        <v>332</v>
      </c>
      <c r="E335" s="8">
        <f t="shared" si="93"/>
        <v>0</v>
      </c>
      <c r="F335" s="8">
        <f t="shared" si="94"/>
        <v>0</v>
      </c>
      <c r="G335" s="8">
        <f t="shared" si="95"/>
        <v>0</v>
      </c>
      <c r="H335" s="8">
        <f t="shared" si="96"/>
        <v>22818053.939174283</v>
      </c>
      <c r="I335" s="8">
        <f t="shared" si="92"/>
        <v>22818053.939174283</v>
      </c>
      <c r="J335" s="8">
        <f t="shared" si="97"/>
        <v>0</v>
      </c>
      <c r="K335" s="8">
        <f t="shared" si="98"/>
        <v>0</v>
      </c>
      <c r="L335" s="8">
        <f t="shared" si="99"/>
        <v>0</v>
      </c>
      <c r="M335" s="8">
        <f t="shared" si="100"/>
        <v>905412.45090118423</v>
      </c>
      <c r="N335" s="8">
        <f t="shared" si="101"/>
        <v>905412.45090118423</v>
      </c>
      <c r="O335" s="8">
        <f t="shared" si="102"/>
        <v>0</v>
      </c>
      <c r="P335" s="8">
        <f t="shared" si="103"/>
        <v>0</v>
      </c>
      <c r="Q335" s="8">
        <f t="shared" si="104"/>
        <v>0</v>
      </c>
      <c r="R335" s="8">
        <f t="shared" si="105"/>
        <v>64251.054806454398</v>
      </c>
      <c r="S335" s="8">
        <f t="shared" si="106"/>
        <v>64251.054806454398</v>
      </c>
      <c r="AA335" s="1">
        <f t="shared" si="107"/>
        <v>0.06</v>
      </c>
      <c r="AB335" s="10">
        <f t="shared" si="108"/>
        <v>5.1430128318229462E-3</v>
      </c>
      <c r="AC335" s="11">
        <f t="shared" si="109"/>
        <v>0.19469454658996024</v>
      </c>
    </row>
    <row r="336" spans="4:29" x14ac:dyDescent="0.2">
      <c r="D336">
        <v>333</v>
      </c>
      <c r="E336" s="8">
        <f t="shared" si="93"/>
        <v>0</v>
      </c>
      <c r="F336" s="8">
        <f t="shared" si="94"/>
        <v>0</v>
      </c>
      <c r="G336" s="8">
        <f t="shared" si="95"/>
        <v>0</v>
      </c>
      <c r="H336" s="8">
        <f t="shared" si="96"/>
        <v>21919216.281794354</v>
      </c>
      <c r="I336" s="8">
        <f t="shared" si="92"/>
        <v>21919216.281794354</v>
      </c>
      <c r="J336" s="8">
        <f t="shared" si="97"/>
        <v>0</v>
      </c>
      <c r="K336" s="8">
        <f t="shared" si="98"/>
        <v>0</v>
      </c>
      <c r="L336" s="8">
        <f t="shared" si="99"/>
        <v>0</v>
      </c>
      <c r="M336" s="8">
        <f t="shared" si="100"/>
        <v>898837.65737992898</v>
      </c>
      <c r="N336" s="8">
        <f t="shared" si="101"/>
        <v>898837.65737992898</v>
      </c>
      <c r="O336" s="8">
        <f t="shared" si="102"/>
        <v>0</v>
      </c>
      <c r="P336" s="8">
        <f t="shared" si="103"/>
        <v>0</v>
      </c>
      <c r="Q336" s="8">
        <f t="shared" si="104"/>
        <v>0</v>
      </c>
      <c r="R336" s="8">
        <f t="shared" si="105"/>
        <v>61798.896085263688</v>
      </c>
      <c r="S336" s="8">
        <f t="shared" si="106"/>
        <v>61798.896085263688</v>
      </c>
      <c r="AA336" s="1">
        <f t="shared" si="107"/>
        <v>0.06</v>
      </c>
      <c r="AB336" s="10">
        <f t="shared" si="108"/>
        <v>5.1430128318229462E-3</v>
      </c>
      <c r="AC336" s="11">
        <f t="shared" si="109"/>
        <v>0.19369323003856212</v>
      </c>
    </row>
    <row r="337" spans="4:29" x14ac:dyDescent="0.2">
      <c r="D337">
        <v>334</v>
      </c>
      <c r="E337" s="8">
        <f t="shared" si="93"/>
        <v>0</v>
      </c>
      <c r="F337" s="8">
        <f t="shared" si="94"/>
        <v>0</v>
      </c>
      <c r="G337" s="8">
        <f t="shared" si="95"/>
        <v>0</v>
      </c>
      <c r="H337" s="8">
        <f t="shared" si="96"/>
        <v>21026914.90665558</v>
      </c>
      <c r="I337" s="8">
        <f t="shared" si="92"/>
        <v>21026914.90665558</v>
      </c>
      <c r="J337" s="8">
        <f t="shared" si="97"/>
        <v>0</v>
      </c>
      <c r="K337" s="8">
        <f t="shared" si="98"/>
        <v>0</v>
      </c>
      <c r="L337" s="8">
        <f t="shared" si="99"/>
        <v>0</v>
      </c>
      <c r="M337" s="8">
        <f t="shared" si="100"/>
        <v>892301.37513877451</v>
      </c>
      <c r="N337" s="8">
        <f t="shared" si="101"/>
        <v>892301.37513877451</v>
      </c>
      <c r="O337" s="8">
        <f t="shared" si="102"/>
        <v>0</v>
      </c>
      <c r="P337" s="8">
        <f t="shared" si="103"/>
        <v>0</v>
      </c>
      <c r="Q337" s="8">
        <f t="shared" si="104"/>
        <v>0</v>
      </c>
      <c r="R337" s="8">
        <f t="shared" si="105"/>
        <v>59364.544096526377</v>
      </c>
      <c r="S337" s="8">
        <f t="shared" si="106"/>
        <v>59364.544096526377</v>
      </c>
      <c r="AA337" s="1">
        <f t="shared" si="107"/>
        <v>0.06</v>
      </c>
      <c r="AB337" s="10">
        <f t="shared" si="108"/>
        <v>5.1430128318229462E-3</v>
      </c>
      <c r="AC337" s="11">
        <f t="shared" si="109"/>
        <v>0.19269706327103656</v>
      </c>
    </row>
    <row r="338" spans="4:29" x14ac:dyDescent="0.2">
      <c r="D338">
        <v>335</v>
      </c>
      <c r="E338" s="8">
        <f t="shared" si="93"/>
        <v>0</v>
      </c>
      <c r="F338" s="8">
        <f t="shared" si="94"/>
        <v>0</v>
      </c>
      <c r="G338" s="8">
        <f t="shared" si="95"/>
        <v>0</v>
      </c>
      <c r="H338" s="8">
        <f t="shared" si="96"/>
        <v>20141111.512043163</v>
      </c>
      <c r="I338" s="8">
        <f t="shared" si="92"/>
        <v>20141111.512043163</v>
      </c>
      <c r="J338" s="8">
        <f t="shared" si="97"/>
        <v>0</v>
      </c>
      <c r="K338" s="8">
        <f t="shared" si="98"/>
        <v>0</v>
      </c>
      <c r="L338" s="8">
        <f t="shared" si="99"/>
        <v>0</v>
      </c>
      <c r="M338" s="8">
        <f t="shared" si="100"/>
        <v>885803.39461241663</v>
      </c>
      <c r="N338" s="8">
        <f t="shared" si="101"/>
        <v>885803.39461241663</v>
      </c>
      <c r="O338" s="8">
        <f t="shared" si="102"/>
        <v>0</v>
      </c>
      <c r="P338" s="8">
        <f t="shared" si="103"/>
        <v>0</v>
      </c>
      <c r="Q338" s="8">
        <f t="shared" si="104"/>
        <v>0</v>
      </c>
      <c r="R338" s="8">
        <f t="shared" si="105"/>
        <v>56947.894538858869</v>
      </c>
      <c r="S338" s="8">
        <f t="shared" si="106"/>
        <v>56947.894538858869</v>
      </c>
      <c r="AA338" s="1">
        <f t="shared" si="107"/>
        <v>0.06</v>
      </c>
      <c r="AB338" s="10">
        <f t="shared" si="108"/>
        <v>5.1430128318229462E-3</v>
      </c>
      <c r="AC338" s="11">
        <f t="shared" si="109"/>
        <v>0.19170601980197902</v>
      </c>
    </row>
    <row r="339" spans="4:29" x14ac:dyDescent="0.2">
      <c r="D339">
        <v>336</v>
      </c>
      <c r="E339" s="8">
        <f t="shared" si="93"/>
        <v>0</v>
      </c>
      <c r="F339" s="8">
        <f t="shared" si="94"/>
        <v>0</v>
      </c>
      <c r="G339" s="8">
        <f t="shared" si="95"/>
        <v>0</v>
      </c>
      <c r="H339" s="8">
        <f t="shared" si="96"/>
        <v>19261768.004701395</v>
      </c>
      <c r="I339" s="8">
        <f t="shared" si="92"/>
        <v>19261768.004701395</v>
      </c>
      <c r="J339" s="8">
        <f t="shared" si="97"/>
        <v>0</v>
      </c>
      <c r="K339" s="8">
        <f t="shared" si="98"/>
        <v>0</v>
      </c>
      <c r="L339" s="8">
        <f t="shared" si="99"/>
        <v>0</v>
      </c>
      <c r="M339" s="8">
        <f t="shared" si="100"/>
        <v>879343.50734176859</v>
      </c>
      <c r="N339" s="8">
        <f t="shared" si="101"/>
        <v>879343.50734176859</v>
      </c>
      <c r="O339" s="8">
        <f t="shared" si="102"/>
        <v>0</v>
      </c>
      <c r="P339" s="8">
        <f t="shared" si="103"/>
        <v>0</v>
      </c>
      <c r="Q339" s="8">
        <f t="shared" si="104"/>
        <v>0</v>
      </c>
      <c r="R339" s="8">
        <f t="shared" si="105"/>
        <v>54548.843678450234</v>
      </c>
      <c r="S339" s="8">
        <f t="shared" si="106"/>
        <v>54548.843678450234</v>
      </c>
      <c r="AA339" s="1">
        <f t="shared" si="107"/>
        <v>0.06</v>
      </c>
      <c r="AB339" s="10">
        <f t="shared" si="108"/>
        <v>5.1430128318229462E-3</v>
      </c>
      <c r="AC339" s="11">
        <f t="shared" si="109"/>
        <v>0.19072007328219973</v>
      </c>
    </row>
    <row r="340" spans="4:29" x14ac:dyDescent="0.2">
      <c r="D340">
        <v>337</v>
      </c>
      <c r="E340" s="8">
        <f t="shared" si="93"/>
        <v>0</v>
      </c>
      <c r="F340" s="8">
        <f t="shared" si="94"/>
        <v>0</v>
      </c>
      <c r="G340" s="8">
        <f t="shared" si="95"/>
        <v>0</v>
      </c>
      <c r="H340" s="8">
        <f t="shared" si="96"/>
        <v>18388846.498733658</v>
      </c>
      <c r="I340" s="8">
        <f t="shared" si="92"/>
        <v>18388846.498733658</v>
      </c>
      <c r="J340" s="8">
        <f t="shared" si="97"/>
        <v>0</v>
      </c>
      <c r="K340" s="8">
        <f t="shared" si="98"/>
        <v>0</v>
      </c>
      <c r="L340" s="8">
        <f t="shared" si="99"/>
        <v>0</v>
      </c>
      <c r="M340" s="8">
        <f t="shared" si="100"/>
        <v>872921.50596773624</v>
      </c>
      <c r="N340" s="8">
        <f t="shared" si="101"/>
        <v>872921.50596773624</v>
      </c>
      <c r="O340" s="8">
        <f t="shared" si="102"/>
        <v>0</v>
      </c>
      <c r="P340" s="8">
        <f t="shared" si="103"/>
        <v>0</v>
      </c>
      <c r="Q340" s="8">
        <f t="shared" si="104"/>
        <v>0</v>
      </c>
      <c r="R340" s="8">
        <f t="shared" si="105"/>
        <v>52167.288346066278</v>
      </c>
      <c r="S340" s="8">
        <f t="shared" si="106"/>
        <v>52167.288346066278</v>
      </c>
      <c r="AA340" s="1">
        <f t="shared" si="107"/>
        <v>0.06</v>
      </c>
      <c r="AB340" s="10">
        <f t="shared" si="108"/>
        <v>5.1430128318229462E-3</v>
      </c>
      <c r="AC340" s="11">
        <f t="shared" si="109"/>
        <v>0.18973919749802315</v>
      </c>
    </row>
    <row r="341" spans="4:29" x14ac:dyDescent="0.2">
      <c r="D341">
        <v>338</v>
      </c>
      <c r="E341" s="8">
        <f t="shared" si="93"/>
        <v>0</v>
      </c>
      <c r="F341" s="8">
        <f t="shared" si="94"/>
        <v>0</v>
      </c>
      <c r="G341" s="8">
        <f t="shared" si="95"/>
        <v>0</v>
      </c>
      <c r="H341" s="8">
        <f t="shared" si="96"/>
        <v>17522309.314508058</v>
      </c>
      <c r="I341" s="8">
        <f t="shared" si="92"/>
        <v>17522309.314508058</v>
      </c>
      <c r="J341" s="8">
        <f t="shared" si="97"/>
        <v>0</v>
      </c>
      <c r="K341" s="8">
        <f t="shared" si="98"/>
        <v>0</v>
      </c>
      <c r="L341" s="8">
        <f t="shared" si="99"/>
        <v>0</v>
      </c>
      <c r="M341" s="8">
        <f t="shared" si="100"/>
        <v>866537.18422560021</v>
      </c>
      <c r="N341" s="8">
        <f t="shared" si="101"/>
        <v>866537.18422560021</v>
      </c>
      <c r="O341" s="8">
        <f t="shared" si="102"/>
        <v>0</v>
      </c>
      <c r="P341" s="8">
        <f t="shared" si="103"/>
        <v>0</v>
      </c>
      <c r="Q341" s="8">
        <f t="shared" si="104"/>
        <v>0</v>
      </c>
      <c r="R341" s="8">
        <f t="shared" si="105"/>
        <v>49803.125934070325</v>
      </c>
      <c r="S341" s="8">
        <f t="shared" si="106"/>
        <v>49803.125934070325</v>
      </c>
      <c r="AA341" s="1">
        <f t="shared" si="107"/>
        <v>0.06</v>
      </c>
      <c r="AB341" s="10">
        <f t="shared" si="108"/>
        <v>5.1430128318229462E-3</v>
      </c>
      <c r="AC341" s="11">
        <f t="shared" si="109"/>
        <v>0.18876336637059102</v>
      </c>
    </row>
    <row r="342" spans="4:29" x14ac:dyDescent="0.2">
      <c r="D342">
        <v>339</v>
      </c>
      <c r="E342" s="8">
        <f t="shared" si="93"/>
        <v>0</v>
      </c>
      <c r="F342" s="8">
        <f t="shared" si="94"/>
        <v>0</v>
      </c>
      <c r="G342" s="8">
        <f t="shared" si="95"/>
        <v>0</v>
      </c>
      <c r="H342" s="8">
        <f t="shared" si="96"/>
        <v>16662118.977568218</v>
      </c>
      <c r="I342" s="8">
        <f t="shared" si="92"/>
        <v>16662118.977568218</v>
      </c>
      <c r="J342" s="8">
        <f t="shared" si="97"/>
        <v>0</v>
      </c>
      <c r="K342" s="8">
        <f t="shared" si="98"/>
        <v>0</v>
      </c>
      <c r="L342" s="8">
        <f t="shared" si="99"/>
        <v>0</v>
      </c>
      <c r="M342" s="8">
        <f t="shared" si="100"/>
        <v>860190.33693983965</v>
      </c>
      <c r="N342" s="8">
        <f t="shared" si="101"/>
        <v>860190.33693983965</v>
      </c>
      <c r="O342" s="8">
        <f t="shared" si="102"/>
        <v>0</v>
      </c>
      <c r="P342" s="8">
        <f t="shared" si="103"/>
        <v>0</v>
      </c>
      <c r="Q342" s="8">
        <f t="shared" si="104"/>
        <v>0</v>
      </c>
      <c r="R342" s="8">
        <f t="shared" si="105"/>
        <v>47456.254393459327</v>
      </c>
      <c r="S342" s="8">
        <f t="shared" si="106"/>
        <v>47456.254393459327</v>
      </c>
      <c r="AA342" s="1">
        <f t="shared" si="107"/>
        <v>0.06</v>
      </c>
      <c r="AB342" s="10">
        <f t="shared" si="108"/>
        <v>5.1430128318229462E-3</v>
      </c>
      <c r="AC342" s="11">
        <f t="shared" si="109"/>
        <v>0.18779255395516897</v>
      </c>
    </row>
    <row r="343" spans="4:29" x14ac:dyDescent="0.2">
      <c r="D343">
        <v>340</v>
      </c>
      <c r="E343" s="8">
        <f t="shared" si="93"/>
        <v>0</v>
      </c>
      <c r="F343" s="8">
        <f t="shared" si="94"/>
        <v>0</v>
      </c>
      <c r="G343" s="8">
        <f t="shared" si="95"/>
        <v>0</v>
      </c>
      <c r="H343" s="8">
        <f t="shared" si="96"/>
        <v>15808238.217550622</v>
      </c>
      <c r="I343" s="8">
        <f t="shared" si="92"/>
        <v>15808238.217550622</v>
      </c>
      <c r="J343" s="8">
        <f t="shared" si="97"/>
        <v>0</v>
      </c>
      <c r="K343" s="8">
        <f t="shared" si="98"/>
        <v>0</v>
      </c>
      <c r="L343" s="8">
        <f t="shared" si="99"/>
        <v>0</v>
      </c>
      <c r="M343" s="8">
        <f t="shared" si="100"/>
        <v>853880.76001759619</v>
      </c>
      <c r="N343" s="8">
        <f t="shared" si="101"/>
        <v>853880.76001759619</v>
      </c>
      <c r="O343" s="8">
        <f t="shared" si="102"/>
        <v>0</v>
      </c>
      <c r="P343" s="8">
        <f t="shared" si="103"/>
        <v>0</v>
      </c>
      <c r="Q343" s="8">
        <f t="shared" si="104"/>
        <v>0</v>
      </c>
      <c r="R343" s="8">
        <f t="shared" si="105"/>
        <v>45126.572230913931</v>
      </c>
      <c r="S343" s="8">
        <f t="shared" si="106"/>
        <v>45126.572230913931</v>
      </c>
      <c r="AA343" s="1">
        <f t="shared" si="107"/>
        <v>0.06</v>
      </c>
      <c r="AB343" s="10">
        <f t="shared" si="108"/>
        <v>5.1430128318229462E-3</v>
      </c>
      <c r="AC343" s="11">
        <f t="shared" si="109"/>
        <v>0.18682673444045675</v>
      </c>
    </row>
    <row r="344" spans="4:29" x14ac:dyDescent="0.2">
      <c r="D344">
        <v>341</v>
      </c>
      <c r="E344" s="8">
        <f t="shared" si="93"/>
        <v>0</v>
      </c>
      <c r="F344" s="8">
        <f t="shared" si="94"/>
        <v>0</v>
      </c>
      <c r="G344" s="8">
        <f t="shared" si="95"/>
        <v>0</v>
      </c>
      <c r="H344" s="8">
        <f t="shared" si="96"/>
        <v>14960629.967106951</v>
      </c>
      <c r="I344" s="8">
        <f t="shared" si="92"/>
        <v>14960629.967106951</v>
      </c>
      <c r="J344" s="8">
        <f t="shared" si="97"/>
        <v>0</v>
      </c>
      <c r="K344" s="8">
        <f t="shared" si="98"/>
        <v>0</v>
      </c>
      <c r="L344" s="8">
        <f t="shared" si="99"/>
        <v>0</v>
      </c>
      <c r="M344" s="8">
        <f t="shared" si="100"/>
        <v>847608.2504436709</v>
      </c>
      <c r="N344" s="8">
        <f t="shared" si="101"/>
        <v>847608.2504436709</v>
      </c>
      <c r="O344" s="8">
        <f t="shared" si="102"/>
        <v>0</v>
      </c>
      <c r="P344" s="8">
        <f t="shared" si="103"/>
        <v>0</v>
      </c>
      <c r="Q344" s="8">
        <f t="shared" si="104"/>
        <v>0</v>
      </c>
      <c r="R344" s="8">
        <f t="shared" si="105"/>
        <v>42813.978505866275</v>
      </c>
      <c r="S344" s="8">
        <f t="shared" si="106"/>
        <v>42813.978505866275</v>
      </c>
      <c r="AA344" s="1">
        <f t="shared" si="107"/>
        <v>0.06</v>
      </c>
      <c r="AB344" s="10">
        <f t="shared" si="108"/>
        <v>5.1430128318229462E-3</v>
      </c>
      <c r="AC344" s="11">
        <f t="shared" si="109"/>
        <v>0.1858658821479019</v>
      </c>
    </row>
    <row r="345" spans="4:29" x14ac:dyDescent="0.2">
      <c r="D345">
        <v>342</v>
      </c>
      <c r="E345" s="8">
        <f t="shared" si="93"/>
        <v>0</v>
      </c>
      <c r="F345" s="8">
        <f t="shared" si="94"/>
        <v>0</v>
      </c>
      <c r="G345" s="8">
        <f t="shared" si="95"/>
        <v>0</v>
      </c>
      <c r="H345" s="8">
        <f t="shared" si="96"/>
        <v>14119257.360832313</v>
      </c>
      <c r="I345" s="8">
        <f t="shared" si="92"/>
        <v>14119257.360832313</v>
      </c>
      <c r="J345" s="8">
        <f t="shared" si="97"/>
        <v>0</v>
      </c>
      <c r="K345" s="8">
        <f t="shared" si="98"/>
        <v>0</v>
      </c>
      <c r="L345" s="8">
        <f t="shared" si="99"/>
        <v>0</v>
      </c>
      <c r="M345" s="8">
        <f t="shared" si="100"/>
        <v>841372.60627463832</v>
      </c>
      <c r="N345" s="8">
        <f t="shared" si="101"/>
        <v>841372.60627463832</v>
      </c>
      <c r="O345" s="8">
        <f t="shared" si="102"/>
        <v>0</v>
      </c>
      <c r="P345" s="8">
        <f t="shared" si="103"/>
        <v>0</v>
      </c>
      <c r="Q345" s="8">
        <f t="shared" si="104"/>
        <v>0</v>
      </c>
      <c r="R345" s="8">
        <f t="shared" si="105"/>
        <v>40518.372827581326</v>
      </c>
      <c r="S345" s="8">
        <f t="shared" si="106"/>
        <v>40518.372827581326</v>
      </c>
      <c r="AA345" s="1">
        <f t="shared" si="107"/>
        <v>0.06</v>
      </c>
      <c r="AB345" s="10">
        <f t="shared" si="108"/>
        <v>5.1430128318229462E-3</v>
      </c>
      <c r="AC345" s="11">
        <f t="shared" si="109"/>
        <v>0.18490997153101715</v>
      </c>
    </row>
    <row r="346" spans="4:29" x14ac:dyDescent="0.2">
      <c r="D346">
        <v>343</v>
      </c>
      <c r="E346" s="8">
        <f t="shared" si="93"/>
        <v>0</v>
      </c>
      <c r="F346" s="8">
        <f t="shared" si="94"/>
        <v>0</v>
      </c>
      <c r="G346" s="8">
        <f t="shared" si="95"/>
        <v>0</v>
      </c>
      <c r="H346" s="8">
        <f t="shared" si="96"/>
        <v>13284083.734198593</v>
      </c>
      <c r="I346" s="8">
        <f t="shared" si="92"/>
        <v>13284083.734198593</v>
      </c>
      <c r="J346" s="8">
        <f t="shared" si="97"/>
        <v>0</v>
      </c>
      <c r="K346" s="8">
        <f t="shared" si="98"/>
        <v>0</v>
      </c>
      <c r="L346" s="8">
        <f t="shared" si="99"/>
        <v>0</v>
      </c>
      <c r="M346" s="8">
        <f t="shared" si="100"/>
        <v>835173.62663372047</v>
      </c>
      <c r="N346" s="8">
        <f t="shared" si="101"/>
        <v>835173.62663372047</v>
      </c>
      <c r="O346" s="8">
        <f t="shared" si="102"/>
        <v>0</v>
      </c>
      <c r="P346" s="8">
        <f t="shared" si="103"/>
        <v>0</v>
      </c>
      <c r="Q346" s="8">
        <f t="shared" si="104"/>
        <v>0</v>
      </c>
      <c r="R346" s="8">
        <f t="shared" si="105"/>
        <v>38239.655352254187</v>
      </c>
      <c r="S346" s="8">
        <f t="shared" si="106"/>
        <v>38239.655352254187</v>
      </c>
      <c r="AA346" s="1">
        <f t="shared" si="107"/>
        <v>0.06</v>
      </c>
      <c r="AB346" s="10">
        <f t="shared" si="108"/>
        <v>5.1430128318229462E-3</v>
      </c>
      <c r="AC346" s="11">
        <f t="shared" si="109"/>
        <v>0.18395897717470111</v>
      </c>
    </row>
    <row r="347" spans="4:29" x14ac:dyDescent="0.2">
      <c r="D347">
        <v>344</v>
      </c>
      <c r="E347" s="8">
        <f t="shared" si="93"/>
        <v>0</v>
      </c>
      <c r="F347" s="8">
        <f t="shared" si="94"/>
        <v>0</v>
      </c>
      <c r="G347" s="8">
        <f t="shared" si="95"/>
        <v>0</v>
      </c>
      <c r="H347" s="8">
        <f t="shared" si="96"/>
        <v>12455072.62249436</v>
      </c>
      <c r="I347" s="8">
        <f t="shared" si="92"/>
        <v>12455072.62249436</v>
      </c>
      <c r="J347" s="8">
        <f t="shared" si="97"/>
        <v>0</v>
      </c>
      <c r="K347" s="8">
        <f t="shared" si="98"/>
        <v>0</v>
      </c>
      <c r="L347" s="8">
        <f t="shared" si="99"/>
        <v>0</v>
      </c>
      <c r="M347" s="8">
        <f t="shared" si="100"/>
        <v>829011.11170423217</v>
      </c>
      <c r="N347" s="8">
        <f t="shared" si="101"/>
        <v>829011.11170423217</v>
      </c>
      <c r="O347" s="8">
        <f t="shared" si="102"/>
        <v>0</v>
      </c>
      <c r="P347" s="8">
        <f t="shared" si="103"/>
        <v>0</v>
      </c>
      <c r="Q347" s="8">
        <f t="shared" si="104"/>
        <v>0</v>
      </c>
      <c r="R347" s="8">
        <f t="shared" si="105"/>
        <v>35977.726780121193</v>
      </c>
      <c r="S347" s="8">
        <f t="shared" si="106"/>
        <v>35977.726780121193</v>
      </c>
      <c r="AA347" s="1">
        <f t="shared" si="107"/>
        <v>0.06</v>
      </c>
      <c r="AB347" s="10">
        <f t="shared" si="108"/>
        <v>5.1430128318229462E-3</v>
      </c>
      <c r="AC347" s="11">
        <f t="shared" si="109"/>
        <v>0.1830128737945626</v>
      </c>
    </row>
    <row r="348" spans="4:29" x14ac:dyDescent="0.2">
      <c r="D348">
        <v>345</v>
      </c>
      <c r="E348" s="8">
        <f t="shared" si="93"/>
        <v>0</v>
      </c>
      <c r="F348" s="8">
        <f t="shared" si="94"/>
        <v>0</v>
      </c>
      <c r="G348" s="8">
        <f t="shared" si="95"/>
        <v>0</v>
      </c>
      <c r="H348" s="8">
        <f t="shared" si="96"/>
        <v>11632187.759769069</v>
      </c>
      <c r="I348" s="8">
        <f t="shared" si="92"/>
        <v>11632187.759769069</v>
      </c>
      <c r="J348" s="8">
        <f t="shared" si="97"/>
        <v>0</v>
      </c>
      <c r="K348" s="8">
        <f t="shared" si="98"/>
        <v>0</v>
      </c>
      <c r="L348" s="8">
        <f t="shared" si="99"/>
        <v>0</v>
      </c>
      <c r="M348" s="8">
        <f t="shared" si="100"/>
        <v>822884.8627252914</v>
      </c>
      <c r="N348" s="8">
        <f t="shared" si="101"/>
        <v>822884.8627252914</v>
      </c>
      <c r="O348" s="8">
        <f t="shared" si="102"/>
        <v>0</v>
      </c>
      <c r="P348" s="8">
        <f t="shared" si="103"/>
        <v>0</v>
      </c>
      <c r="Q348" s="8">
        <f t="shared" si="104"/>
        <v>0</v>
      </c>
      <c r="R348" s="8">
        <f t="shared" si="105"/>
        <v>33732.488352588894</v>
      </c>
      <c r="S348" s="8">
        <f t="shared" si="106"/>
        <v>33732.488352588894</v>
      </c>
      <c r="AA348" s="1">
        <f t="shared" si="107"/>
        <v>0.06</v>
      </c>
      <c r="AB348" s="10">
        <f t="shared" si="108"/>
        <v>5.1430128318229462E-3</v>
      </c>
      <c r="AC348" s="11">
        <f t="shared" si="109"/>
        <v>0.18207163623624836</v>
      </c>
    </row>
    <row r="349" spans="4:29" x14ac:dyDescent="0.2">
      <c r="D349">
        <v>346</v>
      </c>
      <c r="E349" s="8">
        <f t="shared" si="93"/>
        <v>0</v>
      </c>
      <c r="F349" s="8">
        <f t="shared" si="94"/>
        <v>0</v>
      </c>
      <c r="G349" s="8">
        <f t="shared" si="95"/>
        <v>0</v>
      </c>
      <c r="H349" s="8">
        <f t="shared" si="96"/>
        <v>10815393.077783801</v>
      </c>
      <c r="I349" s="8">
        <f t="shared" si="92"/>
        <v>10815393.077783801</v>
      </c>
      <c r="J349" s="8">
        <f t="shared" si="97"/>
        <v>0</v>
      </c>
      <c r="K349" s="8">
        <f t="shared" si="98"/>
        <v>0</v>
      </c>
      <c r="L349" s="8">
        <f t="shared" si="99"/>
        <v>0</v>
      </c>
      <c r="M349" s="8">
        <f t="shared" si="100"/>
        <v>816794.68198526837</v>
      </c>
      <c r="N349" s="8">
        <f t="shared" si="101"/>
        <v>816794.68198526837</v>
      </c>
      <c r="O349" s="8">
        <f t="shared" si="102"/>
        <v>0</v>
      </c>
      <c r="P349" s="8">
        <f t="shared" si="103"/>
        <v>0</v>
      </c>
      <c r="Q349" s="8">
        <f t="shared" si="104"/>
        <v>0</v>
      </c>
      <c r="R349" s="8">
        <f t="shared" si="105"/>
        <v>31503.841849374567</v>
      </c>
      <c r="S349" s="8">
        <f t="shared" si="106"/>
        <v>31503.841849374567</v>
      </c>
      <c r="AA349" s="1">
        <f t="shared" si="107"/>
        <v>0.06</v>
      </c>
      <c r="AB349" s="10">
        <f t="shared" si="108"/>
        <v>5.1430128318229462E-3</v>
      </c>
      <c r="AC349" s="11">
        <f t="shared" si="109"/>
        <v>0.18113523947477433</v>
      </c>
    </row>
    <row r="350" spans="4:29" x14ac:dyDescent="0.2">
      <c r="D350">
        <v>347</v>
      </c>
      <c r="E350" s="8">
        <f t="shared" si="93"/>
        <v>0</v>
      </c>
      <c r="F350" s="8">
        <f t="shared" si="94"/>
        <v>0</v>
      </c>
      <c r="G350" s="8">
        <f t="shared" si="95"/>
        <v>0</v>
      </c>
      <c r="H350" s="8">
        <f t="shared" si="96"/>
        <v>10004652.704966707</v>
      </c>
      <c r="I350" s="8">
        <f t="shared" si="92"/>
        <v>10004652.704966707</v>
      </c>
      <c r="J350" s="8">
        <f t="shared" si="97"/>
        <v>0</v>
      </c>
      <c r="K350" s="8">
        <f t="shared" si="98"/>
        <v>0</v>
      </c>
      <c r="L350" s="8">
        <f t="shared" si="99"/>
        <v>0</v>
      </c>
      <c r="M350" s="8">
        <f t="shared" si="100"/>
        <v>810740.37281709351</v>
      </c>
      <c r="N350" s="8">
        <f t="shared" si="101"/>
        <v>810740.37281709351</v>
      </c>
      <c r="O350" s="8">
        <f t="shared" si="102"/>
        <v>0</v>
      </c>
      <c r="P350" s="8">
        <f t="shared" si="103"/>
        <v>0</v>
      </c>
      <c r="Q350" s="8">
        <f t="shared" si="104"/>
        <v>0</v>
      </c>
      <c r="R350" s="8">
        <f t="shared" si="105"/>
        <v>29291.689585664459</v>
      </c>
      <c r="S350" s="8">
        <f t="shared" si="106"/>
        <v>29291.689585664459</v>
      </c>
      <c r="AA350" s="1">
        <f t="shared" si="107"/>
        <v>0.06</v>
      </c>
      <c r="AB350" s="10">
        <f t="shared" si="108"/>
        <v>5.1430128318229462E-3</v>
      </c>
      <c r="AC350" s="11">
        <f t="shared" si="109"/>
        <v>0.18020365861386026</v>
      </c>
    </row>
    <row r="351" spans="4:29" x14ac:dyDescent="0.2">
      <c r="D351">
        <v>348</v>
      </c>
      <c r="E351" s="8">
        <f t="shared" si="93"/>
        <v>0</v>
      </c>
      <c r="F351" s="8">
        <f t="shared" si="94"/>
        <v>0</v>
      </c>
      <c r="G351" s="8">
        <f t="shared" si="95"/>
        <v>0</v>
      </c>
      <c r="H351" s="8">
        <f t="shared" si="96"/>
        <v>9199930.9653742276</v>
      </c>
      <c r="I351" s="8">
        <f t="shared" si="92"/>
        <v>9199930.9653742276</v>
      </c>
      <c r="J351" s="8">
        <f t="shared" si="97"/>
        <v>0</v>
      </c>
      <c r="K351" s="8">
        <f t="shared" si="98"/>
        <v>0</v>
      </c>
      <c r="L351" s="8">
        <f t="shared" si="99"/>
        <v>0</v>
      </c>
      <c r="M351" s="8">
        <f t="shared" si="100"/>
        <v>804721.73959247954</v>
      </c>
      <c r="N351" s="8">
        <f t="shared" si="101"/>
        <v>804721.73959247954</v>
      </c>
      <c r="O351" s="8">
        <f t="shared" si="102"/>
        <v>0</v>
      </c>
      <c r="P351" s="8">
        <f t="shared" si="103"/>
        <v>0</v>
      </c>
      <c r="Q351" s="8">
        <f t="shared" si="104"/>
        <v>0</v>
      </c>
      <c r="R351" s="8">
        <f t="shared" si="105"/>
        <v>27095.934409284833</v>
      </c>
      <c r="S351" s="8">
        <f t="shared" si="106"/>
        <v>27095.934409284833</v>
      </c>
      <c r="AA351" s="1">
        <f t="shared" si="107"/>
        <v>0.06</v>
      </c>
      <c r="AB351" s="10">
        <f t="shared" si="108"/>
        <v>5.1430128318229462E-3</v>
      </c>
      <c r="AC351" s="11">
        <f t="shared" si="109"/>
        <v>0.17927686888526773</v>
      </c>
    </row>
    <row r="352" spans="4:29" x14ac:dyDescent="0.2">
      <c r="D352">
        <v>349</v>
      </c>
      <c r="E352" s="8">
        <f t="shared" si="93"/>
        <v>0</v>
      </c>
      <c r="F352" s="8">
        <f t="shared" si="94"/>
        <v>0</v>
      </c>
      <c r="G352" s="8">
        <f t="shared" si="95"/>
        <v>0</v>
      </c>
      <c r="H352" s="8">
        <f t="shared" si="96"/>
        <v>8401192.3776579499</v>
      </c>
      <c r="I352" s="8">
        <f t="shared" si="92"/>
        <v>8401192.3776579499</v>
      </c>
      <c r="J352" s="8">
        <f t="shared" si="97"/>
        <v>0</v>
      </c>
      <c r="K352" s="8">
        <f t="shared" si="98"/>
        <v>0</v>
      </c>
      <c r="L352" s="8">
        <f t="shared" si="99"/>
        <v>0</v>
      </c>
      <c r="M352" s="8">
        <f t="shared" si="100"/>
        <v>798738.58771627769</v>
      </c>
      <c r="N352" s="8">
        <f t="shared" si="101"/>
        <v>798738.58771627769</v>
      </c>
      <c r="O352" s="8">
        <f t="shared" si="102"/>
        <v>0</v>
      </c>
      <c r="P352" s="8">
        <f t="shared" si="103"/>
        <v>0</v>
      </c>
      <c r="Q352" s="8">
        <f t="shared" si="104"/>
        <v>0</v>
      </c>
      <c r="R352" s="8">
        <f t="shared" si="105"/>
        <v>24916.479697888532</v>
      </c>
      <c r="S352" s="8">
        <f t="shared" si="106"/>
        <v>24916.479697888532</v>
      </c>
      <c r="AA352" s="1">
        <f t="shared" si="107"/>
        <v>0.06</v>
      </c>
      <c r="AB352" s="10">
        <f t="shared" si="108"/>
        <v>5.1430128318229462E-3</v>
      </c>
      <c r="AC352" s="11">
        <f t="shared" si="109"/>
        <v>0.17835484564814175</v>
      </c>
    </row>
    <row r="353" spans="4:29" x14ac:dyDescent="0.2">
      <c r="D353">
        <v>350</v>
      </c>
      <c r="E353" s="8">
        <f t="shared" si="93"/>
        <v>0</v>
      </c>
      <c r="F353" s="8">
        <f t="shared" si="94"/>
        <v>0</v>
      </c>
      <c r="G353" s="8">
        <f t="shared" si="95"/>
        <v>0</v>
      </c>
      <c r="H353" s="8">
        <f t="shared" si="96"/>
        <v>7608401.6540363869</v>
      </c>
      <c r="I353" s="8">
        <f t="shared" si="92"/>
        <v>7608401.6540363869</v>
      </c>
      <c r="J353" s="8">
        <f t="shared" si="97"/>
        <v>0</v>
      </c>
      <c r="K353" s="8">
        <f t="shared" si="98"/>
        <v>0</v>
      </c>
      <c r="L353" s="8">
        <f t="shared" si="99"/>
        <v>0</v>
      </c>
      <c r="M353" s="8">
        <f t="shared" si="100"/>
        <v>792790.72362156305</v>
      </c>
      <c r="N353" s="8">
        <f t="shared" si="101"/>
        <v>792790.72362156305</v>
      </c>
      <c r="O353" s="8">
        <f t="shared" si="102"/>
        <v>0</v>
      </c>
      <c r="P353" s="8">
        <f t="shared" si="103"/>
        <v>0</v>
      </c>
      <c r="Q353" s="8">
        <f t="shared" si="104"/>
        <v>0</v>
      </c>
      <c r="R353" s="8">
        <f t="shared" si="105"/>
        <v>22753.22935615695</v>
      </c>
      <c r="S353" s="8">
        <f t="shared" si="106"/>
        <v>22753.22935615695</v>
      </c>
      <c r="AA353" s="1">
        <f t="shared" si="107"/>
        <v>0.06</v>
      </c>
      <c r="AB353" s="10">
        <f t="shared" si="108"/>
        <v>5.1430128318229462E-3</v>
      </c>
      <c r="AC353" s="11">
        <f t="shared" si="109"/>
        <v>0.17743756438835556</v>
      </c>
    </row>
    <row r="354" spans="4:29" x14ac:dyDescent="0.2">
      <c r="D354">
        <v>351</v>
      </c>
      <c r="E354" s="8">
        <f t="shared" si="93"/>
        <v>0</v>
      </c>
      <c r="F354" s="8">
        <f t="shared" si="94"/>
        <v>0</v>
      </c>
      <c r="G354" s="8">
        <f t="shared" si="95"/>
        <v>0</v>
      </c>
      <c r="H354" s="8">
        <f t="shared" si="96"/>
        <v>6821523.6992723625</v>
      </c>
      <c r="I354" s="8">
        <f t="shared" si="92"/>
        <v>6821523.6992723625</v>
      </c>
      <c r="J354" s="8">
        <f t="shared" si="97"/>
        <v>0</v>
      </c>
      <c r="K354" s="8">
        <f t="shared" si="98"/>
        <v>0</v>
      </c>
      <c r="L354" s="8">
        <f t="shared" si="99"/>
        <v>0</v>
      </c>
      <c r="M354" s="8">
        <f t="shared" si="100"/>
        <v>786877.95476402435</v>
      </c>
      <c r="N354" s="8">
        <f t="shared" si="101"/>
        <v>786877.95476402435</v>
      </c>
      <c r="O354" s="8">
        <f t="shared" si="102"/>
        <v>0</v>
      </c>
      <c r="P354" s="8">
        <f t="shared" si="103"/>
        <v>0</v>
      </c>
      <c r="Q354" s="8">
        <f t="shared" si="104"/>
        <v>0</v>
      </c>
      <c r="R354" s="8">
        <f t="shared" si="105"/>
        <v>20606.087813015216</v>
      </c>
      <c r="S354" s="8">
        <f t="shared" si="106"/>
        <v>20606.087813015216</v>
      </c>
      <c r="AA354" s="1">
        <f t="shared" si="107"/>
        <v>0.06</v>
      </c>
      <c r="AB354" s="10">
        <f t="shared" si="108"/>
        <v>5.1430128318229462E-3</v>
      </c>
      <c r="AC354" s="11">
        <f t="shared" si="109"/>
        <v>0.17652500071785884</v>
      </c>
    </row>
    <row r="355" spans="4:29" x14ac:dyDescent="0.2">
      <c r="D355">
        <v>352</v>
      </c>
      <c r="E355" s="8">
        <f t="shared" si="93"/>
        <v>0</v>
      </c>
      <c r="F355" s="8">
        <f t="shared" si="94"/>
        <v>0</v>
      </c>
      <c r="G355" s="8">
        <f t="shared" si="95"/>
        <v>0</v>
      </c>
      <c r="H355" s="8">
        <f t="shared" si="96"/>
        <v>6040523.6096555013</v>
      </c>
      <c r="I355" s="8">
        <f t="shared" si="92"/>
        <v>6040523.6096555013</v>
      </c>
      <c r="J355" s="8">
        <f t="shared" si="97"/>
        <v>0</v>
      </c>
      <c r="K355" s="8">
        <f t="shared" si="98"/>
        <v>0</v>
      </c>
      <c r="L355" s="8">
        <f t="shared" si="99"/>
        <v>0</v>
      </c>
      <c r="M355" s="8">
        <f t="shared" si="100"/>
        <v>781000.08961686119</v>
      </c>
      <c r="N355" s="8">
        <f t="shared" si="101"/>
        <v>781000.08961686119</v>
      </c>
      <c r="O355" s="8">
        <f t="shared" si="102"/>
        <v>0</v>
      </c>
      <c r="P355" s="8">
        <f t="shared" si="103"/>
        <v>0</v>
      </c>
      <c r="Q355" s="8">
        <f t="shared" si="104"/>
        <v>0</v>
      </c>
      <c r="R355" s="8">
        <f t="shared" si="105"/>
        <v>18474.96001886265</v>
      </c>
      <c r="S355" s="8">
        <f t="shared" si="106"/>
        <v>18474.96001886265</v>
      </c>
      <c r="AA355" s="1">
        <f t="shared" si="107"/>
        <v>0.06</v>
      </c>
      <c r="AB355" s="10">
        <f t="shared" si="108"/>
        <v>5.1430128318229462E-3</v>
      </c>
      <c r="AC355" s="11">
        <f t="shared" si="109"/>
        <v>0.17561713037402935</v>
      </c>
    </row>
    <row r="356" spans="4:29" x14ac:dyDescent="0.2">
      <c r="D356">
        <v>353</v>
      </c>
      <c r="E356" s="8">
        <f t="shared" si="93"/>
        <v>0</v>
      </c>
      <c r="F356" s="8">
        <f t="shared" si="94"/>
        <v>0</v>
      </c>
      <c r="G356" s="8">
        <f t="shared" si="95"/>
        <v>0</v>
      </c>
      <c r="H356" s="8">
        <f t="shared" si="96"/>
        <v>5265366.6719904486</v>
      </c>
      <c r="I356" s="8">
        <f t="shared" si="92"/>
        <v>5265366.6719904486</v>
      </c>
      <c r="J356" s="8">
        <f t="shared" si="97"/>
        <v>0</v>
      </c>
      <c r="K356" s="8">
        <f t="shared" si="98"/>
        <v>0</v>
      </c>
      <c r="L356" s="8">
        <f t="shared" si="99"/>
        <v>0</v>
      </c>
      <c r="M356" s="8">
        <f t="shared" si="100"/>
        <v>775156.93766505271</v>
      </c>
      <c r="N356" s="8">
        <f t="shared" si="101"/>
        <v>775156.93766505271</v>
      </c>
      <c r="O356" s="8">
        <f t="shared" si="102"/>
        <v>0</v>
      </c>
      <c r="P356" s="8">
        <f t="shared" si="103"/>
        <v>0</v>
      </c>
      <c r="Q356" s="8">
        <f t="shared" si="104"/>
        <v>0</v>
      </c>
      <c r="R356" s="8">
        <f t="shared" si="105"/>
        <v>16359.751442816983</v>
      </c>
      <c r="S356" s="8">
        <f t="shared" si="106"/>
        <v>16359.751442816983</v>
      </c>
      <c r="AA356" s="1">
        <f t="shared" si="107"/>
        <v>0.06</v>
      </c>
      <c r="AB356" s="10">
        <f t="shared" si="108"/>
        <v>5.1430128318229462E-3</v>
      </c>
      <c r="AC356" s="11">
        <f t="shared" si="109"/>
        <v>0.17471392921902779</v>
      </c>
    </row>
    <row r="357" spans="4:29" x14ac:dyDescent="0.2">
      <c r="D357">
        <v>354</v>
      </c>
      <c r="E357" s="8">
        <f t="shared" si="93"/>
        <v>0</v>
      </c>
      <c r="F357" s="8">
        <f t="shared" si="94"/>
        <v>0</v>
      </c>
      <c r="G357" s="8">
        <f t="shared" si="95"/>
        <v>0</v>
      </c>
      <c r="H357" s="8">
        <f t="shared" si="96"/>
        <v>4496018.3625900988</v>
      </c>
      <c r="I357" s="8">
        <f t="shared" si="92"/>
        <v>4496018.3625900988</v>
      </c>
      <c r="J357" s="8">
        <f t="shared" si="97"/>
        <v>0</v>
      </c>
      <c r="K357" s="8">
        <f t="shared" si="98"/>
        <v>0</v>
      </c>
      <c r="L357" s="8">
        <f t="shared" si="99"/>
        <v>0</v>
      </c>
      <c r="M357" s="8">
        <f t="shared" si="100"/>
        <v>769348.30940034986</v>
      </c>
      <c r="N357" s="8">
        <f t="shared" si="101"/>
        <v>769348.30940034986</v>
      </c>
      <c r="O357" s="8">
        <f t="shared" si="102"/>
        <v>0</v>
      </c>
      <c r="P357" s="8">
        <f t="shared" si="103"/>
        <v>0</v>
      </c>
      <c r="Q357" s="8">
        <f t="shared" si="104"/>
        <v>0</v>
      </c>
      <c r="R357" s="8">
        <f t="shared" si="105"/>
        <v>14260.368069974133</v>
      </c>
      <c r="S357" s="8">
        <f t="shared" si="106"/>
        <v>14260.368069974133</v>
      </c>
      <c r="AA357" s="1">
        <f t="shared" si="107"/>
        <v>0.06</v>
      </c>
      <c r="AB357" s="10">
        <f t="shared" si="108"/>
        <v>5.1430128318229462E-3</v>
      </c>
      <c r="AC357" s="11">
        <f t="shared" si="109"/>
        <v>0.17381537323915611</v>
      </c>
    </row>
    <row r="358" spans="4:29" x14ac:dyDescent="0.2">
      <c r="D358">
        <v>355</v>
      </c>
      <c r="E358" s="8">
        <f t="shared" si="93"/>
        <v>0</v>
      </c>
      <c r="F358" s="8">
        <f t="shared" si="94"/>
        <v>0</v>
      </c>
      <c r="G358" s="8">
        <f t="shared" si="95"/>
        <v>0</v>
      </c>
      <c r="H358" s="8">
        <f t="shared" si="96"/>
        <v>3732444.3462738749</v>
      </c>
      <c r="I358" s="8">
        <f t="shared" si="92"/>
        <v>3732444.3462738749</v>
      </c>
      <c r="J358" s="8">
        <f t="shared" si="97"/>
        <v>0</v>
      </c>
      <c r="K358" s="8">
        <f t="shared" si="98"/>
        <v>0</v>
      </c>
      <c r="L358" s="8">
        <f t="shared" si="99"/>
        <v>0</v>
      </c>
      <c r="M358" s="8">
        <f t="shared" si="100"/>
        <v>763574.01631622389</v>
      </c>
      <c r="N358" s="8">
        <f t="shared" si="101"/>
        <v>763574.01631622389</v>
      </c>
      <c r="O358" s="8">
        <f t="shared" si="102"/>
        <v>0</v>
      </c>
      <c r="P358" s="8">
        <f t="shared" si="103"/>
        <v>0</v>
      </c>
      <c r="Q358" s="8">
        <f t="shared" si="104"/>
        <v>0</v>
      </c>
      <c r="R358" s="8">
        <f t="shared" si="105"/>
        <v>12176.716398681519</v>
      </c>
      <c r="S358" s="8">
        <f t="shared" si="106"/>
        <v>12176.716398681519</v>
      </c>
      <c r="AA358" s="1">
        <f t="shared" si="107"/>
        <v>0.06</v>
      </c>
      <c r="AB358" s="10">
        <f t="shared" si="108"/>
        <v>5.1430128318229462E-3</v>
      </c>
      <c r="AC358" s="11">
        <f t="shared" si="109"/>
        <v>0.17292143854421904</v>
      </c>
    </row>
    <row r="359" spans="4:29" x14ac:dyDescent="0.2">
      <c r="D359">
        <v>356</v>
      </c>
      <c r="E359" s="8">
        <f t="shared" si="93"/>
        <v>0</v>
      </c>
      <c r="F359" s="8">
        <f t="shared" si="94"/>
        <v>0</v>
      </c>
      <c r="G359" s="8">
        <f t="shared" si="95"/>
        <v>0</v>
      </c>
      <c r="H359" s="8">
        <f t="shared" si="96"/>
        <v>2974610.4753715568</v>
      </c>
      <c r="I359" s="8">
        <f t="shared" si="92"/>
        <v>2974610.4753715568</v>
      </c>
      <c r="J359" s="8">
        <f t="shared" si="97"/>
        <v>0</v>
      </c>
      <c r="K359" s="8">
        <f t="shared" si="98"/>
        <v>0</v>
      </c>
      <c r="L359" s="8">
        <f t="shared" si="99"/>
        <v>0</v>
      </c>
      <c r="M359" s="8">
        <f t="shared" si="100"/>
        <v>757833.87090231804</v>
      </c>
      <c r="N359" s="8">
        <f t="shared" si="101"/>
        <v>757833.87090231804</v>
      </c>
      <c r="O359" s="8">
        <f t="shared" si="102"/>
        <v>0</v>
      </c>
      <c r="P359" s="8">
        <f t="shared" si="103"/>
        <v>0</v>
      </c>
      <c r="Q359" s="8">
        <f t="shared" si="104"/>
        <v>0</v>
      </c>
      <c r="R359" s="8">
        <f t="shared" si="105"/>
        <v>10108.703437825077</v>
      </c>
      <c r="S359" s="8">
        <f t="shared" si="106"/>
        <v>10108.703437825077</v>
      </c>
      <c r="AA359" s="1">
        <f t="shared" si="107"/>
        <v>0.06</v>
      </c>
      <c r="AB359" s="10">
        <f t="shared" si="108"/>
        <v>5.1430128318229462E-3</v>
      </c>
      <c r="AC359" s="11">
        <f t="shared" si="109"/>
        <v>0.17203210136688885</v>
      </c>
    </row>
    <row r="360" spans="4:29" x14ac:dyDescent="0.2">
      <c r="D360">
        <v>357</v>
      </c>
      <c r="E360" s="8">
        <f t="shared" si="93"/>
        <v>0</v>
      </c>
      <c r="F360" s="8">
        <f t="shared" si="94"/>
        <v>0</v>
      </c>
      <c r="G360" s="8">
        <f t="shared" si="95"/>
        <v>0</v>
      </c>
      <c r="H360" s="8">
        <f t="shared" si="96"/>
        <v>2222482.788732077</v>
      </c>
      <c r="I360" s="8">
        <f t="shared" si="92"/>
        <v>2222482.788732077</v>
      </c>
      <c r="J360" s="8">
        <f t="shared" si="97"/>
        <v>0</v>
      </c>
      <c r="K360" s="8">
        <f t="shared" si="98"/>
        <v>0</v>
      </c>
      <c r="L360" s="8">
        <f t="shared" si="99"/>
        <v>0</v>
      </c>
      <c r="M360" s="8">
        <f t="shared" si="100"/>
        <v>752127.68663947983</v>
      </c>
      <c r="N360" s="8">
        <f t="shared" si="101"/>
        <v>752127.68663947983</v>
      </c>
      <c r="O360" s="8">
        <f t="shared" si="102"/>
        <v>0</v>
      </c>
      <c r="P360" s="8">
        <f t="shared" si="103"/>
        <v>0</v>
      </c>
      <c r="Q360" s="8">
        <f t="shared" si="104"/>
        <v>0</v>
      </c>
      <c r="R360" s="8">
        <f t="shared" si="105"/>
        <v>8056.2367041313</v>
      </c>
      <c r="S360" s="8">
        <f t="shared" si="106"/>
        <v>8056.2367041313</v>
      </c>
      <c r="AA360" s="1">
        <f t="shared" si="107"/>
        <v>0.06</v>
      </c>
      <c r="AB360" s="10">
        <f t="shared" si="108"/>
        <v>5.1430128318229462E-3</v>
      </c>
      <c r="AC360" s="11">
        <f t="shared" si="109"/>
        <v>0.17114733806207347</v>
      </c>
    </row>
    <row r="361" spans="4:29" x14ac:dyDescent="0.2">
      <c r="D361">
        <v>358</v>
      </c>
      <c r="E361" s="8">
        <f t="shared" si="93"/>
        <v>0</v>
      </c>
      <c r="F361" s="8">
        <f t="shared" si="94"/>
        <v>0</v>
      </c>
      <c r="G361" s="8">
        <f t="shared" si="95"/>
        <v>0</v>
      </c>
      <c r="H361" s="8">
        <f t="shared" si="96"/>
        <v>1476027.5107378201</v>
      </c>
      <c r="I361" s="8">
        <f t="shared" si="92"/>
        <v>1476027.5107378201</v>
      </c>
      <c r="J361" s="8">
        <f t="shared" si="97"/>
        <v>0</v>
      </c>
      <c r="K361" s="8">
        <f t="shared" si="98"/>
        <v>0</v>
      </c>
      <c r="L361" s="8">
        <f t="shared" si="99"/>
        <v>0</v>
      </c>
      <c r="M361" s="8">
        <f t="shared" si="100"/>
        <v>746455.27799425693</v>
      </c>
      <c r="N361" s="8">
        <f t="shared" si="101"/>
        <v>746455.27799425693</v>
      </c>
      <c r="O361" s="8">
        <f t="shared" si="102"/>
        <v>0</v>
      </c>
      <c r="P361" s="8">
        <f t="shared" si="103"/>
        <v>0</v>
      </c>
      <c r="Q361" s="8">
        <f t="shared" si="104"/>
        <v>0</v>
      </c>
      <c r="R361" s="8">
        <f t="shared" si="105"/>
        <v>6019.2242194827086</v>
      </c>
      <c r="S361" s="8">
        <f t="shared" si="106"/>
        <v>6019.2242194827086</v>
      </c>
      <c r="AA361" s="1">
        <f t="shared" si="107"/>
        <v>0.06</v>
      </c>
      <c r="AB361" s="10">
        <f t="shared" si="108"/>
        <v>5.1430128318229462E-3</v>
      </c>
      <c r="AC361" s="11">
        <f t="shared" si="109"/>
        <v>0.17026712510628789</v>
      </c>
    </row>
    <row r="362" spans="4:29" x14ac:dyDescent="0.2">
      <c r="D362">
        <v>359</v>
      </c>
      <c r="E362" s="8">
        <f t="shared" si="93"/>
        <v>0</v>
      </c>
      <c r="F362" s="8">
        <f t="shared" si="94"/>
        <v>0</v>
      </c>
      <c r="G362" s="8">
        <f t="shared" si="95"/>
        <v>0</v>
      </c>
      <c r="H362" s="8">
        <f t="shared" si="96"/>
        <v>735211.05032324325</v>
      </c>
      <c r="I362" s="8">
        <f t="shared" si="92"/>
        <v>735211.05032324325</v>
      </c>
      <c r="J362" s="8">
        <f t="shared" si="97"/>
        <v>0</v>
      </c>
      <c r="K362" s="8">
        <f t="shared" si="98"/>
        <v>0</v>
      </c>
      <c r="L362" s="8">
        <f t="shared" si="99"/>
        <v>0</v>
      </c>
      <c r="M362" s="8">
        <f t="shared" si="100"/>
        <v>740816.46041457681</v>
      </c>
      <c r="N362" s="8">
        <f t="shared" si="101"/>
        <v>740816.46041457681</v>
      </c>
      <c r="O362" s="8">
        <f t="shared" si="102"/>
        <v>0</v>
      </c>
      <c r="P362" s="8">
        <f t="shared" si="103"/>
        <v>0</v>
      </c>
      <c r="Q362" s="8">
        <f t="shared" si="104"/>
        <v>0</v>
      </c>
      <c r="R362" s="8">
        <f t="shared" si="105"/>
        <v>3997.5745082482626</v>
      </c>
      <c r="S362" s="8">
        <f t="shared" si="106"/>
        <v>3997.5745082482626</v>
      </c>
      <c r="AA362" s="1">
        <f t="shared" si="107"/>
        <v>0.06</v>
      </c>
      <c r="AB362" s="10">
        <f t="shared" si="108"/>
        <v>5.1430128318229462E-3</v>
      </c>
      <c r="AC362" s="11">
        <f t="shared" si="109"/>
        <v>0.16939143909702864</v>
      </c>
    </row>
    <row r="363" spans="4:29" x14ac:dyDescent="0.2">
      <c r="D363">
        <v>360</v>
      </c>
      <c r="E363" s="8">
        <f t="shared" si="93"/>
        <v>0</v>
      </c>
      <c r="F363" s="8">
        <f t="shared" si="94"/>
        <v>0</v>
      </c>
      <c r="G363" s="8">
        <f t="shared" si="95"/>
        <v>0</v>
      </c>
      <c r="H363" s="8">
        <f t="shared" si="96"/>
        <v>0</v>
      </c>
      <c r="I363" s="8">
        <f t="shared" si="92"/>
        <v>0</v>
      </c>
      <c r="J363" s="8">
        <f t="shared" si="97"/>
        <v>0</v>
      </c>
      <c r="K363" s="8">
        <f t="shared" si="98"/>
        <v>0</v>
      </c>
      <c r="L363" s="8">
        <f t="shared" si="99"/>
        <v>0</v>
      </c>
      <c r="M363" s="8">
        <f t="shared" si="100"/>
        <v>735211.05032324325</v>
      </c>
      <c r="N363" s="8">
        <f t="shared" si="101"/>
        <v>735211.05032324325</v>
      </c>
      <c r="O363" s="8">
        <f t="shared" si="102"/>
        <v>0</v>
      </c>
      <c r="P363" s="8">
        <f t="shared" si="103"/>
        <v>0</v>
      </c>
      <c r="Q363" s="8">
        <f t="shared" si="104"/>
        <v>0</v>
      </c>
      <c r="R363" s="8">
        <f t="shared" si="105"/>
        <v>1991.1965946254504</v>
      </c>
      <c r="S363" s="8">
        <f t="shared" si="106"/>
        <v>1991.1965946254504</v>
      </c>
      <c r="AA363" s="1">
        <f t="shared" si="107"/>
        <v>0.06</v>
      </c>
      <c r="AB363" s="10">
        <f t="shared" si="108"/>
        <v>5.1430128318229462E-3</v>
      </c>
      <c r="AC363" s="11">
        <f t="shared" si="109"/>
        <v>0.16852025675215165</v>
      </c>
    </row>
    <row r="364" spans="4:29" x14ac:dyDescent="0.2"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4:29" x14ac:dyDescent="0.2"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4:29" x14ac:dyDescent="0.2"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4:29" x14ac:dyDescent="0.2"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4:29" x14ac:dyDescent="0.2"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5:24" x14ac:dyDescent="0.2"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5:24" x14ac:dyDescent="0.2"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5:24" x14ac:dyDescent="0.2"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</sheetData>
  <mergeCells count="5">
    <mergeCell ref="AE46:AJ49"/>
    <mergeCell ref="O1:S1"/>
    <mergeCell ref="J1:N1"/>
    <mergeCell ref="E1:I1"/>
    <mergeCell ref="T1:W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E539-740F-724A-9878-4265F40FB8B0}">
  <dimension ref="A1:AI363"/>
  <sheetViews>
    <sheetView topLeftCell="N7" workbookViewId="0">
      <selection activeCell="AE19" sqref="AE19"/>
    </sheetView>
  </sheetViews>
  <sheetFormatPr baseColWidth="10" defaultRowHeight="16" x14ac:dyDescent="0.2"/>
  <cols>
    <col min="1" max="1" width="12.83203125" customWidth="1"/>
    <col min="2" max="2" width="15.83203125" customWidth="1"/>
    <col min="3" max="8" width="12.83203125" customWidth="1"/>
    <col min="9" max="9" width="14.1640625" customWidth="1"/>
    <col min="10" max="30" width="12.83203125" customWidth="1"/>
    <col min="31" max="31" width="15.1640625" customWidth="1"/>
  </cols>
  <sheetData>
    <row r="1" spans="1:35" x14ac:dyDescent="0.2">
      <c r="A1" s="4" t="s">
        <v>0</v>
      </c>
      <c r="B1" s="2">
        <f>100*POWER(10,6)</f>
        <v>100000000</v>
      </c>
      <c r="E1" s="15" t="s">
        <v>5</v>
      </c>
      <c r="F1" s="15"/>
      <c r="G1" s="15"/>
      <c r="H1" s="15"/>
      <c r="I1" s="15"/>
      <c r="J1" s="15" t="s">
        <v>10</v>
      </c>
      <c r="K1" s="15"/>
      <c r="L1" s="15"/>
      <c r="M1" s="15"/>
      <c r="N1" s="15"/>
      <c r="O1" s="15" t="s">
        <v>11</v>
      </c>
      <c r="P1" s="15"/>
      <c r="Q1" s="15"/>
      <c r="R1" s="15"/>
      <c r="S1" s="15"/>
      <c r="Y1" s="7" t="s">
        <v>20</v>
      </c>
      <c r="Z1" s="7" t="s">
        <v>21</v>
      </c>
      <c r="AA1" s="7" t="s">
        <v>25</v>
      </c>
      <c r="AB1" s="7"/>
      <c r="AC1" s="15"/>
      <c r="AD1" s="15"/>
      <c r="AE1" s="15"/>
      <c r="AF1" s="15"/>
      <c r="AI1" t="s">
        <v>26</v>
      </c>
    </row>
    <row r="2" spans="1:35" x14ac:dyDescent="0.2">
      <c r="A2" s="4" t="s">
        <v>1</v>
      </c>
      <c r="B2" s="1">
        <v>3.2500000000000001E-2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12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12</v>
      </c>
      <c r="O2" s="6" t="s">
        <v>6</v>
      </c>
      <c r="P2" s="6" t="s">
        <v>7</v>
      </c>
      <c r="Q2" s="6" t="s">
        <v>8</v>
      </c>
      <c r="R2" s="6" t="s">
        <v>9</v>
      </c>
      <c r="S2" s="6" t="s">
        <v>12</v>
      </c>
      <c r="T2" t="s">
        <v>17</v>
      </c>
      <c r="X2" s="5" t="s">
        <v>4</v>
      </c>
      <c r="Y2" s="6"/>
      <c r="Z2" s="6"/>
      <c r="AA2" s="6"/>
      <c r="AB2" s="6"/>
      <c r="AC2" s="6"/>
      <c r="AD2" s="6"/>
      <c r="AE2" s="6"/>
      <c r="AF2" s="6"/>
    </row>
    <row r="3" spans="1:35" x14ac:dyDescent="0.2">
      <c r="A3" s="4" t="s">
        <v>2</v>
      </c>
      <c r="B3" s="3" t="s">
        <v>3</v>
      </c>
      <c r="D3" s="5" t="s">
        <v>4</v>
      </c>
      <c r="E3" s="8">
        <f>45*POWER(10,7)</f>
        <v>450000000</v>
      </c>
      <c r="F3" s="8">
        <f>25*POWER(10,7)</f>
        <v>250000000</v>
      </c>
      <c r="G3" s="8">
        <f>20*POWER(10,7)</f>
        <v>200000000</v>
      </c>
      <c r="H3" s="8">
        <f>10*POWER(10,7)</f>
        <v>100000000</v>
      </c>
      <c r="I3" s="8">
        <f>B1</f>
        <v>100000000</v>
      </c>
      <c r="J3" s="8"/>
      <c r="K3" s="8"/>
      <c r="L3" s="8"/>
      <c r="M3" s="8"/>
      <c r="N3" s="8"/>
      <c r="O3" s="8"/>
      <c r="P3" s="8"/>
      <c r="Q3" s="8"/>
      <c r="R3" s="8"/>
      <c r="S3" s="8"/>
      <c r="T3">
        <v>500</v>
      </c>
      <c r="U3" t="s">
        <v>15</v>
      </c>
      <c r="V3" t="s">
        <v>16</v>
      </c>
      <c r="X3">
        <v>1</v>
      </c>
      <c r="Y3" s="8">
        <v>181027.52909129858</v>
      </c>
      <c r="Z3" s="8">
        <v>206066.79845769407</v>
      </c>
      <c r="AA3" s="8">
        <f>MIN(Y3,Z3)</f>
        <v>181027.52909129858</v>
      </c>
      <c r="AB3" s="8"/>
      <c r="AC3" s="9"/>
      <c r="AD3" s="9"/>
      <c r="AE3" s="9"/>
      <c r="AF3" s="9"/>
    </row>
    <row r="4" spans="1:35" x14ac:dyDescent="0.2">
      <c r="A4" s="4" t="s">
        <v>13</v>
      </c>
      <c r="B4" s="2">
        <f>$B$2/12*POWER((1+$B$2/12),B$5)*B1/(POWER((1+$B$2/12),B$5)-1)</f>
        <v>435206.31907237926</v>
      </c>
      <c r="D4">
        <v>1</v>
      </c>
      <c r="E4" s="8">
        <f>IF(E3&gt;=N4,E3 - N4, 0)</f>
        <v>449752046.88769102</v>
      </c>
      <c r="F4" s="8">
        <f>F3-K4</f>
        <v>250000000</v>
      </c>
      <c r="G4" s="8">
        <f>G3-L4</f>
        <v>200000000</v>
      </c>
      <c r="H4" s="8">
        <f>H3-M4</f>
        <v>100000000</v>
      </c>
      <c r="I4" s="8">
        <f t="shared" ref="I4:I67" si="0">$B$1*(POWER(1+$B$2/12,$B$5)-POWER(1+$B$2/12,D4))/((POWER(1+$B$2/12,$B$5)-1))*V4</f>
        <v>99752046.887691021</v>
      </c>
      <c r="J4" s="8">
        <f>IF(E3&gt;=N4,N4,E3)</f>
        <v>247953.11230897903</v>
      </c>
      <c r="K4" s="8">
        <f>IF(F3&gt;=N4-J4, N4-J4, F3)</f>
        <v>0</v>
      </c>
      <c r="L4" s="8">
        <f>IF(G3&gt;=N4-J4-K4,N4-J4-K4, G3 )</f>
        <v>0</v>
      </c>
      <c r="M4" s="8">
        <f>MIN(N4-J4-K4-L4,H3)</f>
        <v>0</v>
      </c>
      <c r="N4" s="8">
        <f>I3-I4</f>
        <v>247953.11230897903</v>
      </c>
      <c r="O4" s="8">
        <f>E3*$B$2/12</f>
        <v>1218750</v>
      </c>
      <c r="P4" s="8">
        <f t="shared" ref="P4:S19" si="1">F3*$B$2/12</f>
        <v>677083.33333333337</v>
      </c>
      <c r="Q4" s="8">
        <f t="shared" si="1"/>
        <v>541666.66666666663</v>
      </c>
      <c r="R4" s="8">
        <f t="shared" si="1"/>
        <v>270833.33333333331</v>
      </c>
      <c r="S4" s="8">
        <f>I3*$B$2/12</f>
        <v>270833.33333333331</v>
      </c>
      <c r="T4" s="1">
        <f>IF(D4&lt;=30,0.2%*D4*$T$3/100,0.2%*30*$T$3/100)</f>
        <v>0.01</v>
      </c>
      <c r="U4" s="1">
        <f>1-POWER((1-T4),1/12)</f>
        <v>8.3717735912058888E-4</v>
      </c>
      <c r="V4" s="1">
        <f>1-U4</f>
        <v>0.99916282264087941</v>
      </c>
      <c r="X4">
        <v>2</v>
      </c>
      <c r="Y4" s="8">
        <v>198069.78413586615</v>
      </c>
      <c r="Z4" s="8">
        <v>248156.62750253678</v>
      </c>
      <c r="AA4" s="8">
        <f t="shared" ref="AA4:AA67" si="2">MIN(Y4,Z4)</f>
        <v>198069.78413586615</v>
      </c>
      <c r="AB4" s="8"/>
      <c r="AC4" s="9"/>
      <c r="AD4" s="9"/>
      <c r="AE4" s="9"/>
      <c r="AF4" s="9"/>
    </row>
    <row r="5" spans="1:35" x14ac:dyDescent="0.2">
      <c r="A5" s="4" t="s">
        <v>14</v>
      </c>
      <c r="B5">
        <v>360</v>
      </c>
      <c r="D5">
        <v>2</v>
      </c>
      <c r="E5" s="8">
        <f t="shared" ref="E5:E68" si="3">IF(E4&gt;=N5,E4 - N5, 0)</f>
        <v>449419846.55989629</v>
      </c>
      <c r="F5" s="8">
        <f t="shared" ref="F5:H68" si="4">F4-K5</f>
        <v>250000000</v>
      </c>
      <c r="G5" s="8">
        <f t="shared" si="4"/>
        <v>200000000</v>
      </c>
      <c r="H5" s="8">
        <f t="shared" si="4"/>
        <v>100000000</v>
      </c>
      <c r="I5" s="8">
        <f t="shared" si="0"/>
        <v>99419846.559896275</v>
      </c>
      <c r="J5" s="8">
        <f t="shared" ref="J5:J68" si="5">IF(E4&gt;=N5,N5,E4)</f>
        <v>332200.32779474556</v>
      </c>
      <c r="K5" s="8">
        <f t="shared" ref="K5:K68" si="6">IF(F4&gt;=N5-J5, N5-J5, F4)</f>
        <v>0</v>
      </c>
      <c r="L5" s="8">
        <f t="shared" ref="L5:L68" si="7">IF(G4&gt;=N5-J5-K5,N5-J5-K5, G4 )</f>
        <v>0</v>
      </c>
      <c r="M5" s="8">
        <f t="shared" ref="M5:M68" si="8">MIN(N5-J5-K5-L5,H4)</f>
        <v>0</v>
      </c>
      <c r="N5" s="8">
        <f t="shared" ref="N5:N68" si="9">I4-I5</f>
        <v>332200.32779474556</v>
      </c>
      <c r="O5" s="8">
        <f t="shared" ref="O5:S67" si="10">E4*$B$2/12</f>
        <v>1218078.4603208299</v>
      </c>
      <c r="P5" s="8">
        <f t="shared" si="1"/>
        <v>677083.33333333337</v>
      </c>
      <c r="Q5" s="8">
        <f t="shared" si="1"/>
        <v>541666.66666666663</v>
      </c>
      <c r="R5" s="8">
        <f t="shared" si="1"/>
        <v>270833.33333333331</v>
      </c>
      <c r="S5" s="8">
        <f t="shared" si="1"/>
        <v>270161.79365416319</v>
      </c>
      <c r="T5" s="1">
        <f t="shared" ref="T5:T68" si="11">IF(D5&lt;=30,0.2%*D5*$T$3/100,0.2%*30*$T$3/100)</f>
        <v>0.02</v>
      </c>
      <c r="U5" s="1">
        <f t="shared" ref="U5:U68" si="12">1-POWER((1-T5),1/12)</f>
        <v>1.6821425527395739E-3</v>
      </c>
      <c r="V5" s="1">
        <f>V4*(1-U5)</f>
        <v>0.99748208833979979</v>
      </c>
      <c r="X5">
        <v>3</v>
      </c>
      <c r="Y5" s="8">
        <v>215046.93407894374</v>
      </c>
      <c r="Z5" s="8">
        <v>290145.4561052561</v>
      </c>
      <c r="AA5" s="8">
        <f t="shared" si="2"/>
        <v>215046.93407894374</v>
      </c>
      <c r="AB5" s="8"/>
      <c r="AC5" s="9"/>
      <c r="AD5" s="9"/>
      <c r="AE5" s="9"/>
      <c r="AF5" s="9"/>
    </row>
    <row r="6" spans="1:35" x14ac:dyDescent="0.2">
      <c r="D6">
        <v>3</v>
      </c>
      <c r="E6" s="8">
        <f t="shared" si="3"/>
        <v>449003381.89088053</v>
      </c>
      <c r="F6" s="8">
        <f t="shared" si="4"/>
        <v>250000000</v>
      </c>
      <c r="G6" s="8">
        <f t="shared" si="4"/>
        <v>200000000</v>
      </c>
      <c r="H6" s="8">
        <f t="shared" si="4"/>
        <v>100000000</v>
      </c>
      <c r="I6" s="8">
        <f t="shared" si="0"/>
        <v>99003381.890880495</v>
      </c>
      <c r="J6" s="8">
        <f t="shared" si="5"/>
        <v>416464.66901578009</v>
      </c>
      <c r="K6" s="8">
        <f t="shared" si="6"/>
        <v>0</v>
      </c>
      <c r="L6" s="8">
        <f t="shared" si="7"/>
        <v>0</v>
      </c>
      <c r="M6" s="8">
        <f t="shared" si="8"/>
        <v>0</v>
      </c>
      <c r="N6" s="8">
        <f t="shared" si="9"/>
        <v>416464.66901578009</v>
      </c>
      <c r="O6" s="8">
        <f t="shared" si="10"/>
        <v>1217178.7510997192</v>
      </c>
      <c r="P6" s="8">
        <f t="shared" si="1"/>
        <v>677083.33333333337</v>
      </c>
      <c r="Q6" s="8">
        <f t="shared" si="1"/>
        <v>541666.66666666663</v>
      </c>
      <c r="R6" s="8">
        <f t="shared" si="1"/>
        <v>270833.33333333331</v>
      </c>
      <c r="S6" s="8">
        <f t="shared" si="1"/>
        <v>269262.0844330524</v>
      </c>
      <c r="T6" s="1">
        <f t="shared" si="11"/>
        <v>0.03</v>
      </c>
      <c r="U6" s="1">
        <f t="shared" si="12"/>
        <v>2.5350486138366879E-3</v>
      </c>
      <c r="V6" s="1">
        <f>V5*(1-U6)</f>
        <v>0.99495342275442711</v>
      </c>
      <c r="X6">
        <v>4</v>
      </c>
      <c r="Y6" s="8">
        <v>231950.16067788602</v>
      </c>
      <c r="Z6" s="8">
        <v>331980.01155840157</v>
      </c>
      <c r="AA6" s="8">
        <f t="shared" si="2"/>
        <v>231950.16067788602</v>
      </c>
      <c r="AB6" s="8"/>
      <c r="AC6" s="9"/>
      <c r="AD6" s="9"/>
      <c r="AE6" s="9"/>
      <c r="AF6" s="9"/>
    </row>
    <row r="7" spans="1:35" x14ac:dyDescent="0.2">
      <c r="A7" s="12"/>
      <c r="B7" s="1"/>
      <c r="D7">
        <v>4</v>
      </c>
      <c r="E7" s="8">
        <f t="shared" si="3"/>
        <v>448502845.20881194</v>
      </c>
      <c r="F7" s="8">
        <f t="shared" si="4"/>
        <v>250000000</v>
      </c>
      <c r="G7" s="8">
        <f t="shared" si="4"/>
        <v>200000000</v>
      </c>
      <c r="H7" s="8">
        <f t="shared" si="4"/>
        <v>100000000</v>
      </c>
      <c r="I7" s="8">
        <f t="shared" si="0"/>
        <v>98502845.208811909</v>
      </c>
      <c r="J7" s="8">
        <f t="shared" si="5"/>
        <v>500536.68206858635</v>
      </c>
      <c r="K7" s="8">
        <f t="shared" si="6"/>
        <v>0</v>
      </c>
      <c r="L7" s="8">
        <f t="shared" si="7"/>
        <v>0</v>
      </c>
      <c r="M7" s="8">
        <f t="shared" si="8"/>
        <v>0</v>
      </c>
      <c r="N7" s="8">
        <f t="shared" si="9"/>
        <v>500536.68206858635</v>
      </c>
      <c r="O7" s="8">
        <f t="shared" si="10"/>
        <v>1216050.8259544682</v>
      </c>
      <c r="P7" s="8">
        <f t="shared" si="1"/>
        <v>677083.33333333337</v>
      </c>
      <c r="Q7" s="8">
        <f t="shared" si="1"/>
        <v>541666.66666666663</v>
      </c>
      <c r="R7" s="8">
        <f t="shared" si="1"/>
        <v>270833.33333333331</v>
      </c>
      <c r="S7" s="8">
        <f t="shared" si="1"/>
        <v>268134.15928780136</v>
      </c>
      <c r="T7" s="1">
        <f t="shared" si="11"/>
        <v>0.04</v>
      </c>
      <c r="U7" s="1">
        <f t="shared" si="12"/>
        <v>3.3960531989175591E-3</v>
      </c>
      <c r="V7" s="1">
        <f t="shared" ref="V7:V70" si="13">V6*(1-U7)</f>
        <v>0.991574508000308</v>
      </c>
      <c r="X7">
        <v>5</v>
      </c>
      <c r="Y7" s="8">
        <v>248770.67745201587</v>
      </c>
      <c r="Z7" s="8">
        <v>373606.8993302703</v>
      </c>
      <c r="AA7" s="8">
        <f t="shared" si="2"/>
        <v>248770.67745201587</v>
      </c>
      <c r="AB7" s="8"/>
      <c r="AC7" s="9"/>
      <c r="AD7" s="9"/>
      <c r="AE7" s="9"/>
      <c r="AF7" s="9"/>
    </row>
    <row r="8" spans="1:35" x14ac:dyDescent="0.2">
      <c r="D8">
        <v>5</v>
      </c>
      <c r="E8" s="8">
        <f t="shared" si="3"/>
        <v>447918640.97887897</v>
      </c>
      <c r="F8" s="8">
        <f t="shared" si="4"/>
        <v>250000000</v>
      </c>
      <c r="G8" s="8">
        <f t="shared" si="4"/>
        <v>200000000</v>
      </c>
      <c r="H8" s="8">
        <f t="shared" si="4"/>
        <v>100000000</v>
      </c>
      <c r="I8" s="8">
        <f t="shared" si="0"/>
        <v>97918640.978878945</v>
      </c>
      <c r="J8" s="8">
        <f t="shared" si="5"/>
        <v>584204.22993296385</v>
      </c>
      <c r="K8" s="8">
        <f t="shared" si="6"/>
        <v>0</v>
      </c>
      <c r="L8" s="8">
        <f t="shared" si="7"/>
        <v>0</v>
      </c>
      <c r="M8" s="8">
        <f t="shared" si="8"/>
        <v>0</v>
      </c>
      <c r="N8" s="8">
        <f t="shared" si="9"/>
        <v>584204.22993296385</v>
      </c>
      <c r="O8" s="8">
        <f t="shared" si="10"/>
        <v>1214695.2057738656</v>
      </c>
      <c r="P8" s="8">
        <f t="shared" si="1"/>
        <v>677083.33333333337</v>
      </c>
      <c r="Q8" s="8">
        <f t="shared" si="1"/>
        <v>541666.66666666663</v>
      </c>
      <c r="R8" s="8">
        <f t="shared" si="1"/>
        <v>270833.33333333331</v>
      </c>
      <c r="S8" s="8">
        <f t="shared" si="1"/>
        <v>266778.53910719894</v>
      </c>
      <c r="T8" s="1">
        <f t="shared" si="11"/>
        <v>0.05</v>
      </c>
      <c r="U8" s="1">
        <f t="shared" si="12"/>
        <v>4.2653187775606449E-3</v>
      </c>
      <c r="V8" s="1">
        <f t="shared" si="13"/>
        <v>0.98734512663198382</v>
      </c>
      <c r="X8">
        <v>6</v>
      </c>
      <c r="Y8" s="8">
        <v>265499.73729919194</v>
      </c>
      <c r="Z8" s="8">
        <v>414972.7131952286</v>
      </c>
      <c r="AA8" s="8">
        <f t="shared" si="2"/>
        <v>265499.73729919194</v>
      </c>
      <c r="AB8" s="8"/>
      <c r="AC8" s="9"/>
      <c r="AD8" s="9"/>
      <c r="AE8" s="9"/>
      <c r="AF8" s="9"/>
    </row>
    <row r="9" spans="1:35" x14ac:dyDescent="0.2">
      <c r="D9">
        <v>6</v>
      </c>
      <c r="E9" s="8">
        <f t="shared" si="3"/>
        <v>447251387.67151773</v>
      </c>
      <c r="F9" s="8">
        <f t="shared" si="4"/>
        <v>250000000</v>
      </c>
      <c r="G9" s="8">
        <f t="shared" si="4"/>
        <v>200000000</v>
      </c>
      <c r="H9" s="8">
        <f t="shared" si="4"/>
        <v>100000000</v>
      </c>
      <c r="I9" s="8">
        <f t="shared" si="0"/>
        <v>97251387.671517715</v>
      </c>
      <c r="J9" s="8">
        <f t="shared" si="5"/>
        <v>667253.30736123025</v>
      </c>
      <c r="K9" s="8">
        <f t="shared" si="6"/>
        <v>0</v>
      </c>
      <c r="L9" s="8">
        <f t="shared" si="7"/>
        <v>0</v>
      </c>
      <c r="M9" s="8">
        <f t="shared" si="8"/>
        <v>0</v>
      </c>
      <c r="N9" s="8">
        <f t="shared" si="9"/>
        <v>667253.30736123025</v>
      </c>
      <c r="O9" s="8">
        <f t="shared" si="10"/>
        <v>1213112.9859844639</v>
      </c>
      <c r="P9" s="8">
        <f t="shared" si="1"/>
        <v>677083.33333333337</v>
      </c>
      <c r="Q9" s="8">
        <f t="shared" si="1"/>
        <v>541666.66666666663</v>
      </c>
      <c r="R9" s="8">
        <f t="shared" si="1"/>
        <v>270833.33333333331</v>
      </c>
      <c r="S9" s="8">
        <f t="shared" si="1"/>
        <v>265196.31931779714</v>
      </c>
      <c r="T9" s="1">
        <f t="shared" si="11"/>
        <v>0.06</v>
      </c>
      <c r="U9" s="1">
        <f t="shared" si="12"/>
        <v>5.1430128318229462E-3</v>
      </c>
      <c r="V9" s="1">
        <f t="shared" si="13"/>
        <v>0.98226719797627771</v>
      </c>
      <c r="X9">
        <v>7</v>
      </c>
      <c r="Y9" s="8">
        <v>282128.64010350703</v>
      </c>
      <c r="Z9" s="8">
        <v>456024.14667704108</v>
      </c>
      <c r="AA9" s="8">
        <f t="shared" si="2"/>
        <v>282128.64010350703</v>
      </c>
      <c r="AB9" s="8"/>
      <c r="AC9" s="9"/>
      <c r="AD9" s="9"/>
      <c r="AE9" s="9"/>
      <c r="AF9" s="9"/>
    </row>
    <row r="10" spans="1:35" x14ac:dyDescent="0.2">
      <c r="D10">
        <v>7</v>
      </c>
      <c r="E10" s="8">
        <f t="shared" si="3"/>
        <v>446501918.78649986</v>
      </c>
      <c r="F10" s="8">
        <f t="shared" si="4"/>
        <v>250000000</v>
      </c>
      <c r="G10" s="8">
        <f t="shared" si="4"/>
        <v>200000000</v>
      </c>
      <c r="H10" s="8">
        <f t="shared" si="4"/>
        <v>100000000</v>
      </c>
      <c r="I10" s="8">
        <f t="shared" si="0"/>
        <v>96501918.786499843</v>
      </c>
      <c r="J10" s="8">
        <f t="shared" si="5"/>
        <v>749468.88501787186</v>
      </c>
      <c r="K10" s="8">
        <f t="shared" si="6"/>
        <v>0</v>
      </c>
      <c r="L10" s="8">
        <f t="shared" si="7"/>
        <v>0</v>
      </c>
      <c r="M10" s="8">
        <f t="shared" si="8"/>
        <v>0</v>
      </c>
      <c r="N10" s="8">
        <f t="shared" si="9"/>
        <v>749468.88501787186</v>
      </c>
      <c r="O10" s="8">
        <f t="shared" si="10"/>
        <v>1211305.8416103607</v>
      </c>
      <c r="P10" s="8">
        <f t="shared" si="1"/>
        <v>677083.33333333337</v>
      </c>
      <c r="Q10" s="8">
        <f t="shared" si="1"/>
        <v>541666.66666666663</v>
      </c>
      <c r="R10" s="8">
        <f t="shared" si="1"/>
        <v>270833.33333333331</v>
      </c>
      <c r="S10" s="8">
        <f t="shared" si="1"/>
        <v>263389.17494369386</v>
      </c>
      <c r="T10" s="1">
        <f t="shared" si="11"/>
        <v>7.0000000000000007E-2</v>
      </c>
      <c r="U10" s="1">
        <f t="shared" si="12"/>
        <v>6.0293080661268927E-3</v>
      </c>
      <c r="V10" s="1">
        <f t="shared" si="13"/>
        <v>0.97634480643642751</v>
      </c>
      <c r="X10">
        <v>8</v>
      </c>
      <c r="Y10" s="8">
        <v>298648.74032410386</v>
      </c>
      <c r="Z10" s="8">
        <v>496708.10549963714</v>
      </c>
      <c r="AA10" s="8">
        <f t="shared" si="2"/>
        <v>298648.74032410386</v>
      </c>
      <c r="AB10" s="8"/>
      <c r="AC10" s="9"/>
      <c r="AD10" s="9"/>
      <c r="AE10" s="9"/>
      <c r="AF10" s="9"/>
    </row>
    <row r="11" spans="1:35" x14ac:dyDescent="0.2">
      <c r="D11">
        <v>8</v>
      </c>
      <c r="E11" s="8">
        <f t="shared" si="3"/>
        <v>445671283.00756699</v>
      </c>
      <c r="F11" s="8">
        <f t="shared" si="4"/>
        <v>250000000</v>
      </c>
      <c r="G11" s="8">
        <f t="shared" si="4"/>
        <v>200000000</v>
      </c>
      <c r="H11" s="8">
        <f t="shared" si="4"/>
        <v>100000000</v>
      </c>
      <c r="I11" s="8">
        <f t="shared" si="0"/>
        <v>95671283.007566974</v>
      </c>
      <c r="J11" s="8">
        <f t="shared" si="5"/>
        <v>830635.77893286943</v>
      </c>
      <c r="K11" s="8">
        <f t="shared" si="6"/>
        <v>0</v>
      </c>
      <c r="L11" s="8">
        <f t="shared" si="7"/>
        <v>0</v>
      </c>
      <c r="M11" s="8">
        <f t="shared" si="8"/>
        <v>0</v>
      </c>
      <c r="N11" s="8">
        <f t="shared" si="9"/>
        <v>830635.77893286943</v>
      </c>
      <c r="O11" s="8">
        <f t="shared" si="10"/>
        <v>1209276.0300467706</v>
      </c>
      <c r="P11" s="8">
        <f t="shared" si="1"/>
        <v>677083.33333333337</v>
      </c>
      <c r="Q11" s="8">
        <f t="shared" si="1"/>
        <v>541666.66666666663</v>
      </c>
      <c r="R11" s="8">
        <f t="shared" si="1"/>
        <v>270833.33333333331</v>
      </c>
      <c r="S11" s="8">
        <f t="shared" si="1"/>
        <v>261359.36338010375</v>
      </c>
      <c r="T11" s="1">
        <f t="shared" si="11"/>
        <v>0.08</v>
      </c>
      <c r="U11" s="1">
        <f t="shared" si="12"/>
        <v>6.9243826282994192E-3</v>
      </c>
      <c r="V11" s="1">
        <f t="shared" si="13"/>
        <v>0.96958422141950873</v>
      </c>
      <c r="X11">
        <v>9</v>
      </c>
      <c r="Y11" s="8">
        <v>315051.4545570612</v>
      </c>
      <c r="Z11" s="8">
        <v>536971.82073320146</v>
      </c>
      <c r="AA11" s="8">
        <f t="shared" si="2"/>
        <v>315051.4545570612</v>
      </c>
      <c r="AB11" s="8"/>
      <c r="AC11" s="9"/>
      <c r="AD11" s="9"/>
      <c r="AE11" s="9"/>
      <c r="AF11" s="9"/>
    </row>
    <row r="12" spans="1:35" x14ac:dyDescent="0.2">
      <c r="D12">
        <v>9</v>
      </c>
      <c r="E12" s="8">
        <f t="shared" si="3"/>
        <v>444760743.46652883</v>
      </c>
      <c r="F12" s="8">
        <f t="shared" si="4"/>
        <v>250000000</v>
      </c>
      <c r="G12" s="8">
        <f t="shared" si="4"/>
        <v>200000000</v>
      </c>
      <c r="H12" s="8">
        <f t="shared" si="4"/>
        <v>100000000</v>
      </c>
      <c r="I12" s="8">
        <f t="shared" si="0"/>
        <v>94760743.466528803</v>
      </c>
      <c r="J12" s="8">
        <f t="shared" si="5"/>
        <v>910539.54103817046</v>
      </c>
      <c r="K12" s="8">
        <f t="shared" si="6"/>
        <v>0</v>
      </c>
      <c r="L12" s="8">
        <f t="shared" si="7"/>
        <v>0</v>
      </c>
      <c r="M12" s="8">
        <f t="shared" si="8"/>
        <v>0</v>
      </c>
      <c r="N12" s="8">
        <f t="shared" si="9"/>
        <v>910539.54103817046</v>
      </c>
      <c r="O12" s="8">
        <f t="shared" si="10"/>
        <v>1207026.3914788275</v>
      </c>
      <c r="P12" s="8">
        <f t="shared" si="1"/>
        <v>677083.33333333337</v>
      </c>
      <c r="Q12" s="8">
        <f t="shared" si="1"/>
        <v>541666.66666666663</v>
      </c>
      <c r="R12" s="8">
        <f t="shared" si="1"/>
        <v>270833.33333333331</v>
      </c>
      <c r="S12" s="8">
        <f t="shared" si="1"/>
        <v>259109.72481216057</v>
      </c>
      <c r="T12" s="1">
        <f t="shared" si="11"/>
        <v>9.0000000000000024E-2</v>
      </c>
      <c r="U12" s="1">
        <f t="shared" si="12"/>
        <v>7.8284203424832111E-3</v>
      </c>
      <c r="V12" s="1">
        <f t="shared" si="13"/>
        <v>0.96199390857679745</v>
      </c>
      <c r="X12">
        <v>10</v>
      </c>
      <c r="Y12" s="8">
        <v>331328.26906052826</v>
      </c>
      <c r="Z12" s="8">
        <v>576762.96231366391</v>
      </c>
      <c r="AA12" s="8">
        <f t="shared" si="2"/>
        <v>331328.26906052826</v>
      </c>
      <c r="AB12" s="8"/>
      <c r="AC12" s="9"/>
      <c r="AD12" s="9"/>
      <c r="AE12" s="9"/>
      <c r="AF12" s="9"/>
    </row>
    <row r="13" spans="1:35" x14ac:dyDescent="0.2">
      <c r="D13">
        <v>10</v>
      </c>
      <c r="E13" s="8">
        <f t="shared" si="3"/>
        <v>443771776.10024792</v>
      </c>
      <c r="F13" s="8">
        <f t="shared" si="4"/>
        <v>250000000</v>
      </c>
      <c r="G13" s="8">
        <f t="shared" si="4"/>
        <v>200000000</v>
      </c>
      <c r="H13" s="8">
        <f t="shared" si="4"/>
        <v>100000000</v>
      </c>
      <c r="I13" s="8">
        <f t="shared" si="0"/>
        <v>93771776.100247905</v>
      </c>
      <c r="J13" s="8">
        <f t="shared" si="5"/>
        <v>988967.36628089845</v>
      </c>
      <c r="K13" s="8">
        <f t="shared" si="6"/>
        <v>0</v>
      </c>
      <c r="L13" s="8">
        <f t="shared" si="7"/>
        <v>0</v>
      </c>
      <c r="M13" s="8">
        <f t="shared" si="8"/>
        <v>0</v>
      </c>
      <c r="N13" s="8">
        <f t="shared" si="9"/>
        <v>988967.36628089845</v>
      </c>
      <c r="O13" s="8">
        <f t="shared" si="10"/>
        <v>1204560.3468885156</v>
      </c>
      <c r="P13" s="8">
        <f t="shared" si="1"/>
        <v>677083.33333333337</v>
      </c>
      <c r="Q13" s="8">
        <f t="shared" si="1"/>
        <v>541666.66666666663</v>
      </c>
      <c r="R13" s="8">
        <f t="shared" si="1"/>
        <v>270833.33333333331</v>
      </c>
      <c r="S13" s="8">
        <f t="shared" si="1"/>
        <v>256643.68022184886</v>
      </c>
      <c r="T13" s="1">
        <f t="shared" si="11"/>
        <v>0.1</v>
      </c>
      <c r="U13" s="1">
        <f t="shared" si="12"/>
        <v>8.7416109546967213E-3</v>
      </c>
      <c r="V13" s="1">
        <f t="shared" si="13"/>
        <v>0.95358453208723104</v>
      </c>
      <c r="X13">
        <v>11</v>
      </c>
      <c r="Y13" s="8">
        <v>347470.74723376037</v>
      </c>
      <c r="Z13" s="8">
        <v>616029.7526092648</v>
      </c>
      <c r="AA13" s="8">
        <f t="shared" si="2"/>
        <v>347470.74723376037</v>
      </c>
      <c r="AB13" s="8"/>
      <c r="AC13" s="9"/>
      <c r="AD13" s="9"/>
      <c r="AE13" s="9"/>
      <c r="AF13" s="9"/>
    </row>
    <row r="14" spans="1:35" x14ac:dyDescent="0.2">
      <c r="D14">
        <v>11</v>
      </c>
      <c r="E14" s="8">
        <f t="shared" si="3"/>
        <v>442706067.08869237</v>
      </c>
      <c r="F14" s="8">
        <f t="shared" si="4"/>
        <v>250000000</v>
      </c>
      <c r="G14" s="8">
        <f t="shared" si="4"/>
        <v>200000000</v>
      </c>
      <c r="H14" s="8">
        <f t="shared" si="4"/>
        <v>100000000</v>
      </c>
      <c r="I14" s="8">
        <f t="shared" si="0"/>
        <v>92706067.088692337</v>
      </c>
      <c r="J14" s="8">
        <f t="shared" si="5"/>
        <v>1065709.0115555674</v>
      </c>
      <c r="K14" s="8">
        <f t="shared" si="6"/>
        <v>0</v>
      </c>
      <c r="L14" s="8">
        <f t="shared" si="7"/>
        <v>0</v>
      </c>
      <c r="M14" s="8">
        <f t="shared" si="8"/>
        <v>0</v>
      </c>
      <c r="N14" s="8">
        <f t="shared" si="9"/>
        <v>1065709.0115555674</v>
      </c>
      <c r="O14" s="8">
        <f t="shared" si="10"/>
        <v>1201881.8936048381</v>
      </c>
      <c r="P14" s="8">
        <f t="shared" si="1"/>
        <v>677083.33333333337</v>
      </c>
      <c r="Q14" s="8">
        <f t="shared" si="1"/>
        <v>541666.66666666663</v>
      </c>
      <c r="R14" s="8">
        <f t="shared" si="1"/>
        <v>270833.33333333331</v>
      </c>
      <c r="S14" s="8">
        <f t="shared" si="1"/>
        <v>253965.22693817143</v>
      </c>
      <c r="T14" s="1">
        <f t="shared" si="11"/>
        <v>0.11</v>
      </c>
      <c r="U14" s="1">
        <f t="shared" si="12"/>
        <v>9.6641503918789562E-3</v>
      </c>
      <c r="V14" s="1">
        <f t="shared" si="13"/>
        <v>0.94436894775777047</v>
      </c>
      <c r="X14">
        <v>12</v>
      </c>
      <c r="Y14" s="8">
        <v>363470.53704166412</v>
      </c>
      <c r="Z14" s="8">
        <v>654721.07970247266</v>
      </c>
      <c r="AA14" s="8">
        <f t="shared" si="2"/>
        <v>363470.53704166412</v>
      </c>
      <c r="AB14" s="8"/>
      <c r="AC14" s="9"/>
      <c r="AD14" s="9"/>
      <c r="AE14" s="9"/>
      <c r="AF14" s="9"/>
    </row>
    <row r="15" spans="1:35" x14ac:dyDescent="0.2">
      <c r="D15">
        <v>12</v>
      </c>
      <c r="E15" s="8">
        <f t="shared" si="3"/>
        <v>441565509.36722279</v>
      </c>
      <c r="F15" s="8">
        <f t="shared" si="4"/>
        <v>250000000</v>
      </c>
      <c r="G15" s="8">
        <f t="shared" si="4"/>
        <v>200000000</v>
      </c>
      <c r="H15" s="8">
        <f t="shared" si="4"/>
        <v>100000000</v>
      </c>
      <c r="I15" s="8">
        <f t="shared" si="0"/>
        <v>91565509.367222771</v>
      </c>
      <c r="J15" s="8">
        <f t="shared" si="5"/>
        <v>1140557.7214695662</v>
      </c>
      <c r="K15" s="8">
        <f t="shared" si="6"/>
        <v>0</v>
      </c>
      <c r="L15" s="8">
        <f t="shared" si="7"/>
        <v>0</v>
      </c>
      <c r="M15" s="8">
        <f t="shared" si="8"/>
        <v>0</v>
      </c>
      <c r="N15" s="8">
        <f t="shared" si="9"/>
        <v>1140557.7214695662</v>
      </c>
      <c r="O15" s="8">
        <f t="shared" si="10"/>
        <v>1198995.5983652086</v>
      </c>
      <c r="P15" s="8">
        <f t="shared" si="1"/>
        <v>677083.33333333337</v>
      </c>
      <c r="Q15" s="8">
        <f t="shared" si="1"/>
        <v>541666.66666666663</v>
      </c>
      <c r="R15" s="8">
        <f t="shared" si="1"/>
        <v>270833.33333333331</v>
      </c>
      <c r="S15" s="8">
        <f t="shared" si="1"/>
        <v>251078.93169854174</v>
      </c>
      <c r="T15" s="1">
        <f t="shared" si="11"/>
        <v>0.12</v>
      </c>
      <c r="U15" s="1">
        <f t="shared" si="12"/>
        <v>1.0596241035318976E-2</v>
      </c>
      <c r="V15" s="1">
        <f t="shared" si="13"/>
        <v>0.93436218676105853</v>
      </c>
      <c r="X15">
        <v>13</v>
      </c>
      <c r="Y15" s="8">
        <v>379319.37837480305</v>
      </c>
      <c r="Z15" s="8">
        <v>692786.61005089281</v>
      </c>
      <c r="AA15" s="8">
        <f t="shared" si="2"/>
        <v>379319.37837480305</v>
      </c>
      <c r="AB15" s="8"/>
      <c r="AC15" s="9"/>
      <c r="AD15" s="9"/>
      <c r="AE15" s="9"/>
      <c r="AF15" s="9"/>
    </row>
    <row r="16" spans="1:35" x14ac:dyDescent="0.2">
      <c r="D16">
        <v>13</v>
      </c>
      <c r="E16" s="8">
        <f t="shared" si="3"/>
        <v>440352198.21146506</v>
      </c>
      <c r="F16" s="8">
        <f t="shared" si="4"/>
        <v>250000000</v>
      </c>
      <c r="G16" s="8">
        <f t="shared" si="4"/>
        <v>200000000</v>
      </c>
      <c r="H16" s="8">
        <f t="shared" si="4"/>
        <v>100000000</v>
      </c>
      <c r="I16" s="8">
        <f t="shared" si="0"/>
        <v>90352198.211465046</v>
      </c>
      <c r="J16" s="8">
        <f t="shared" si="5"/>
        <v>1213311.1557577252</v>
      </c>
      <c r="K16" s="8">
        <f t="shared" si="6"/>
        <v>0</v>
      </c>
      <c r="L16" s="8">
        <f t="shared" si="7"/>
        <v>0</v>
      </c>
      <c r="M16" s="8">
        <f t="shared" si="8"/>
        <v>0</v>
      </c>
      <c r="N16" s="8">
        <f t="shared" si="9"/>
        <v>1213311.1557577252</v>
      </c>
      <c r="O16" s="8">
        <f t="shared" si="10"/>
        <v>1195906.5878695617</v>
      </c>
      <c r="P16" s="8">
        <f t="shared" si="1"/>
        <v>677083.33333333337</v>
      </c>
      <c r="Q16" s="8">
        <f t="shared" si="1"/>
        <v>541666.66666666663</v>
      </c>
      <c r="R16" s="8">
        <f t="shared" si="1"/>
        <v>270833.33333333331</v>
      </c>
      <c r="S16" s="8">
        <f t="shared" si="1"/>
        <v>247989.921202895</v>
      </c>
      <c r="T16" s="1">
        <f t="shared" si="11"/>
        <v>0.13</v>
      </c>
      <c r="U16" s="1">
        <f t="shared" si="12"/>
        <v>1.1538092009444334E-2</v>
      </c>
      <c r="V16" s="1">
        <f t="shared" si="13"/>
        <v>0.92358142988006386</v>
      </c>
      <c r="X16">
        <v>14</v>
      </c>
      <c r="Y16" s="8">
        <v>395009.11033632758</v>
      </c>
      <c r="Z16" s="8">
        <v>730176.90018897061</v>
      </c>
      <c r="AA16" s="8">
        <f t="shared" si="2"/>
        <v>395009.11033632758</v>
      </c>
      <c r="AB16" s="8"/>
      <c r="AC16" s="9"/>
      <c r="AD16" s="9"/>
      <c r="AE16" s="9"/>
      <c r="AF16" s="9"/>
    </row>
    <row r="17" spans="4:32" x14ac:dyDescent="0.2">
      <c r="D17">
        <v>14</v>
      </c>
      <c r="E17" s="8">
        <f t="shared" si="3"/>
        <v>439068425.89847082</v>
      </c>
      <c r="F17" s="8">
        <f t="shared" si="4"/>
        <v>250000000</v>
      </c>
      <c r="G17" s="8">
        <f t="shared" si="4"/>
        <v>200000000</v>
      </c>
      <c r="H17" s="8">
        <f t="shared" si="4"/>
        <v>100000000</v>
      </c>
      <c r="I17" s="8">
        <f t="shared" si="0"/>
        <v>89068425.898470804</v>
      </c>
      <c r="J17" s="8">
        <f t="shared" si="5"/>
        <v>1283772.3129942417</v>
      </c>
      <c r="K17" s="8">
        <f t="shared" si="6"/>
        <v>0</v>
      </c>
      <c r="L17" s="8">
        <f t="shared" si="7"/>
        <v>0</v>
      </c>
      <c r="M17" s="8">
        <f t="shared" si="8"/>
        <v>0</v>
      </c>
      <c r="N17" s="8">
        <f t="shared" si="9"/>
        <v>1283772.3129942417</v>
      </c>
      <c r="O17" s="8">
        <f t="shared" si="10"/>
        <v>1192620.5368227179</v>
      </c>
      <c r="P17" s="8">
        <f t="shared" si="1"/>
        <v>677083.33333333337</v>
      </c>
      <c r="Q17" s="8">
        <f t="shared" si="1"/>
        <v>541666.66666666663</v>
      </c>
      <c r="R17" s="8">
        <f t="shared" si="1"/>
        <v>270833.33333333331</v>
      </c>
      <c r="S17" s="8">
        <f t="shared" si="1"/>
        <v>244703.87015605115</v>
      </c>
      <c r="T17" s="1">
        <f t="shared" si="11"/>
        <v>0.14000000000000001</v>
      </c>
      <c r="U17" s="1">
        <f t="shared" si="12"/>
        <v>1.2489919487016277E-2</v>
      </c>
      <c r="V17" s="1">
        <f t="shared" si="13"/>
        <v>0.91204597218115846</v>
      </c>
      <c r="X17">
        <v>15</v>
      </c>
      <c r="Y17" s="8">
        <v>410531.67844680545</v>
      </c>
      <c r="Z17" s="8">
        <v>766843.50713032484</v>
      </c>
      <c r="AA17" s="8">
        <f t="shared" si="2"/>
        <v>410531.67844680545</v>
      </c>
      <c r="AB17" s="8"/>
      <c r="AC17" s="9"/>
      <c r="AD17" s="9"/>
      <c r="AE17" s="9"/>
      <c r="AF17" s="9"/>
    </row>
    <row r="18" spans="4:32" x14ac:dyDescent="0.2">
      <c r="D18">
        <v>15</v>
      </c>
      <c r="E18" s="8">
        <f t="shared" si="3"/>
        <v>437716675.45335567</v>
      </c>
      <c r="F18" s="8">
        <f t="shared" si="4"/>
        <v>250000000</v>
      </c>
      <c r="G18" s="8">
        <f t="shared" si="4"/>
        <v>200000000</v>
      </c>
      <c r="H18" s="8">
        <f t="shared" si="4"/>
        <v>100000000</v>
      </c>
      <c r="I18" s="8">
        <f t="shared" si="0"/>
        <v>87716675.453355655</v>
      </c>
      <c r="J18" s="8">
        <f t="shared" si="5"/>
        <v>1351750.445115149</v>
      </c>
      <c r="K18" s="8">
        <f t="shared" si="6"/>
        <v>0</v>
      </c>
      <c r="L18" s="8">
        <f t="shared" si="7"/>
        <v>0</v>
      </c>
      <c r="M18" s="8">
        <f t="shared" si="8"/>
        <v>0</v>
      </c>
      <c r="N18" s="8">
        <f t="shared" si="9"/>
        <v>1351750.445115149</v>
      </c>
      <c r="O18" s="8">
        <f t="shared" si="10"/>
        <v>1189143.6534750252</v>
      </c>
      <c r="P18" s="8">
        <f t="shared" si="1"/>
        <v>677083.33333333337</v>
      </c>
      <c r="Q18" s="8">
        <f t="shared" si="1"/>
        <v>541666.66666666663</v>
      </c>
      <c r="R18" s="8">
        <f t="shared" si="1"/>
        <v>270833.33333333331</v>
      </c>
      <c r="S18" s="8">
        <f t="shared" si="1"/>
        <v>241226.98680835843</v>
      </c>
      <c r="T18" s="1">
        <f t="shared" si="11"/>
        <v>0.15</v>
      </c>
      <c r="U18" s="1">
        <f t="shared" si="12"/>
        <v>1.3451947011868914E-2</v>
      </c>
      <c r="V18" s="1">
        <f t="shared" si="13"/>
        <v>0.899777178090989</v>
      </c>
      <c r="X18">
        <v>16</v>
      </c>
      <c r="Y18" s="8">
        <v>425879.14175753592</v>
      </c>
      <c r="Z18" s="8">
        <v>802739.09712994099</v>
      </c>
      <c r="AA18" s="8">
        <f t="shared" si="2"/>
        <v>425879.14175753592</v>
      </c>
      <c r="AB18" s="8"/>
      <c r="AC18" s="15" t="s">
        <v>23</v>
      </c>
      <c r="AD18" s="15"/>
      <c r="AE18" s="9">
        <f>SUM(AA3:AA362)</f>
        <v>73365339.289635882</v>
      </c>
      <c r="AF18" s="9"/>
    </row>
    <row r="19" spans="4:32" x14ac:dyDescent="0.2">
      <c r="D19">
        <v>16</v>
      </c>
      <c r="E19" s="8">
        <f t="shared" si="3"/>
        <v>436299613.4961893</v>
      </c>
      <c r="F19" s="8">
        <f t="shared" si="4"/>
        <v>250000000</v>
      </c>
      <c r="G19" s="8">
        <f t="shared" si="4"/>
        <v>200000000</v>
      </c>
      <c r="H19" s="8">
        <f t="shared" si="4"/>
        <v>100000000</v>
      </c>
      <c r="I19" s="8">
        <f t="shared" si="0"/>
        <v>86299613.496189281</v>
      </c>
      <c r="J19" s="8">
        <f t="shared" si="5"/>
        <v>1417061.9571663737</v>
      </c>
      <c r="K19" s="8">
        <f t="shared" si="6"/>
        <v>0</v>
      </c>
      <c r="L19" s="8">
        <f t="shared" si="7"/>
        <v>0</v>
      </c>
      <c r="M19" s="8">
        <f t="shared" si="8"/>
        <v>0</v>
      </c>
      <c r="N19" s="8">
        <f t="shared" si="9"/>
        <v>1417061.9571663737</v>
      </c>
      <c r="O19" s="8">
        <f t="shared" si="10"/>
        <v>1185482.6626861717</v>
      </c>
      <c r="P19" s="8">
        <f t="shared" si="1"/>
        <v>677083.33333333337</v>
      </c>
      <c r="Q19" s="8">
        <f t="shared" si="1"/>
        <v>541666.66666666663</v>
      </c>
      <c r="R19" s="8">
        <f t="shared" si="1"/>
        <v>270833.33333333331</v>
      </c>
      <c r="S19" s="8">
        <f t="shared" si="1"/>
        <v>237565.99601950494</v>
      </c>
      <c r="T19" s="1">
        <f t="shared" si="11"/>
        <v>0.16</v>
      </c>
      <c r="U19" s="1">
        <f t="shared" si="12"/>
        <v>1.4424405840418708E-2</v>
      </c>
      <c r="V19" s="1">
        <f t="shared" si="13"/>
        <v>0.88679842690825783</v>
      </c>
      <c r="X19">
        <v>17</v>
      </c>
      <c r="Y19" s="8">
        <v>441043.67986394168</v>
      </c>
      <c r="Z19" s="8">
        <v>837817.55246793036</v>
      </c>
      <c r="AA19" s="8">
        <f t="shared" si="2"/>
        <v>441043.67986394168</v>
      </c>
      <c r="AB19" s="8"/>
      <c r="AC19" s="15" t="s">
        <v>24</v>
      </c>
      <c r="AD19" s="15"/>
      <c r="AE19" s="9">
        <f>B1-AE18</f>
        <v>26634660.710364118</v>
      </c>
      <c r="AF19" s="9"/>
    </row>
    <row r="20" spans="4:32" x14ac:dyDescent="0.2">
      <c r="D20">
        <v>17</v>
      </c>
      <c r="E20" s="8">
        <f t="shared" si="3"/>
        <v>434820082.20955664</v>
      </c>
      <c r="F20" s="8">
        <f t="shared" si="4"/>
        <v>250000000</v>
      </c>
      <c r="G20" s="8">
        <f t="shared" si="4"/>
        <v>200000000</v>
      </c>
      <c r="H20" s="8">
        <f t="shared" si="4"/>
        <v>100000000</v>
      </c>
      <c r="I20" s="8">
        <f t="shared" si="0"/>
        <v>84820082.209556609</v>
      </c>
      <c r="J20" s="8">
        <f t="shared" si="5"/>
        <v>1479531.286632672</v>
      </c>
      <c r="K20" s="8">
        <f t="shared" si="6"/>
        <v>0</v>
      </c>
      <c r="L20" s="8">
        <f t="shared" si="7"/>
        <v>0</v>
      </c>
      <c r="M20" s="8">
        <f t="shared" si="8"/>
        <v>0</v>
      </c>
      <c r="N20" s="8">
        <f t="shared" si="9"/>
        <v>1479531.286632672</v>
      </c>
      <c r="O20" s="8">
        <f t="shared" si="10"/>
        <v>1181644.7865521794</v>
      </c>
      <c r="P20" s="8">
        <f t="shared" si="10"/>
        <v>677083.33333333337</v>
      </c>
      <c r="Q20" s="8">
        <f t="shared" si="10"/>
        <v>541666.66666666663</v>
      </c>
      <c r="R20" s="8">
        <f t="shared" si="10"/>
        <v>270833.33333333331</v>
      </c>
      <c r="S20" s="8">
        <f t="shared" si="10"/>
        <v>233728.11988551263</v>
      </c>
      <c r="T20" s="1">
        <f t="shared" si="11"/>
        <v>0.17</v>
      </c>
      <c r="U20" s="1">
        <f t="shared" si="12"/>
        <v>1.5407535303274322E-2</v>
      </c>
      <c r="V20" s="1">
        <f t="shared" si="13"/>
        <v>0.87313504883878068</v>
      </c>
      <c r="X20">
        <v>18</v>
      </c>
      <c r="Y20" s="8">
        <v>456017.59980974195</v>
      </c>
      <c r="Z20" s="8">
        <v>872034.07591607573</v>
      </c>
      <c r="AA20" s="8">
        <f t="shared" si="2"/>
        <v>456017.59980974195</v>
      </c>
      <c r="AB20" s="8"/>
      <c r="AC20" s="9"/>
      <c r="AD20" s="9"/>
      <c r="AE20" s="9"/>
      <c r="AF20" s="9"/>
    </row>
    <row r="21" spans="4:32" x14ac:dyDescent="0.2">
      <c r="D21">
        <v>18</v>
      </c>
      <c r="E21" s="8">
        <f t="shared" si="3"/>
        <v>433281090.45287561</v>
      </c>
      <c r="F21" s="8">
        <f t="shared" si="4"/>
        <v>250000000</v>
      </c>
      <c r="G21" s="8">
        <f t="shared" si="4"/>
        <v>200000000</v>
      </c>
      <c r="H21" s="8">
        <f t="shared" si="4"/>
        <v>100000000</v>
      </c>
      <c r="I21" s="8">
        <f t="shared" si="0"/>
        <v>83281090.452875555</v>
      </c>
      <c r="J21" s="8">
        <f t="shared" si="5"/>
        <v>1538991.7566810548</v>
      </c>
      <c r="K21" s="8">
        <f t="shared" si="6"/>
        <v>0</v>
      </c>
      <c r="L21" s="8">
        <f t="shared" si="7"/>
        <v>0</v>
      </c>
      <c r="M21" s="8">
        <f t="shared" si="8"/>
        <v>0</v>
      </c>
      <c r="N21" s="8">
        <f t="shared" si="9"/>
        <v>1538991.7566810548</v>
      </c>
      <c r="O21" s="8">
        <f t="shared" si="10"/>
        <v>1177637.7226508826</v>
      </c>
      <c r="P21" s="8">
        <f t="shared" si="10"/>
        <v>677083.33333333337</v>
      </c>
      <c r="Q21" s="8">
        <f t="shared" si="10"/>
        <v>541666.66666666663</v>
      </c>
      <c r="R21" s="8">
        <f t="shared" si="10"/>
        <v>270833.33333333331</v>
      </c>
      <c r="S21" s="8">
        <f t="shared" si="10"/>
        <v>229721.05598421581</v>
      </c>
      <c r="T21" s="1">
        <f t="shared" si="11"/>
        <v>0.18000000000000005</v>
      </c>
      <c r="U21" s="1">
        <f t="shared" si="12"/>
        <v>1.6401583188387914E-2</v>
      </c>
      <c r="V21" s="1">
        <f t="shared" si="13"/>
        <v>0.85881425170055425</v>
      </c>
      <c r="X21">
        <v>19</v>
      </c>
      <c r="Y21" s="8">
        <v>470793.34287387133</v>
      </c>
      <c r="Z21" s="8">
        <v>905345.29255590437</v>
      </c>
      <c r="AA21" s="8">
        <f t="shared" si="2"/>
        <v>470793.34287387133</v>
      </c>
      <c r="AB21" s="8"/>
      <c r="AC21" s="9"/>
      <c r="AD21" s="9"/>
      <c r="AE21" s="9"/>
      <c r="AF21" s="9"/>
    </row>
    <row r="22" spans="4:32" x14ac:dyDescent="0.2">
      <c r="D22">
        <v>19</v>
      </c>
      <c r="E22" s="8">
        <f t="shared" si="3"/>
        <v>431685804.05519992</v>
      </c>
      <c r="F22" s="8">
        <f t="shared" si="4"/>
        <v>250000000</v>
      </c>
      <c r="G22" s="8">
        <f t="shared" si="4"/>
        <v>200000000</v>
      </c>
      <c r="H22" s="8">
        <f t="shared" si="4"/>
        <v>100000000</v>
      </c>
      <c r="I22" s="8">
        <f t="shared" si="0"/>
        <v>81685804.055199876</v>
      </c>
      <c r="J22" s="8">
        <f t="shared" si="5"/>
        <v>1595286.3976756781</v>
      </c>
      <c r="K22" s="8">
        <f t="shared" si="6"/>
        <v>0</v>
      </c>
      <c r="L22" s="8">
        <f t="shared" si="7"/>
        <v>0</v>
      </c>
      <c r="M22" s="8">
        <f t="shared" si="8"/>
        <v>0</v>
      </c>
      <c r="N22" s="8">
        <f t="shared" si="9"/>
        <v>1595286.3976756781</v>
      </c>
      <c r="O22" s="8">
        <f t="shared" si="10"/>
        <v>1173469.6199765382</v>
      </c>
      <c r="P22" s="8">
        <f t="shared" si="10"/>
        <v>677083.33333333337</v>
      </c>
      <c r="Q22" s="8">
        <f t="shared" si="10"/>
        <v>541666.66666666663</v>
      </c>
      <c r="R22" s="8">
        <f t="shared" si="10"/>
        <v>270833.33333333331</v>
      </c>
      <c r="S22" s="8">
        <f t="shared" si="10"/>
        <v>225552.95330987129</v>
      </c>
      <c r="T22" s="1">
        <f t="shared" si="11"/>
        <v>0.19</v>
      </c>
      <c r="U22" s="1">
        <f t="shared" si="12"/>
        <v>1.7406806147310161E-2</v>
      </c>
      <c r="V22" s="1">
        <f t="shared" si="13"/>
        <v>0.84386503850465544</v>
      </c>
      <c r="X22">
        <v>20</v>
      </c>
      <c r="Y22" s="8">
        <v>485363.49123091699</v>
      </c>
      <c r="Z22" s="8">
        <v>937709.34861812589</v>
      </c>
      <c r="AA22" s="8">
        <f t="shared" si="2"/>
        <v>485363.49123091699</v>
      </c>
      <c r="AB22" s="8"/>
      <c r="AC22" s="9"/>
      <c r="AD22" s="9"/>
      <c r="AE22" s="9"/>
      <c r="AF22" s="9"/>
    </row>
    <row r="23" spans="4:32" x14ac:dyDescent="0.2">
      <c r="D23">
        <v>20</v>
      </c>
      <c r="E23" s="8">
        <f t="shared" si="3"/>
        <v>430037535.32381666</v>
      </c>
      <c r="F23" s="8">
        <f t="shared" si="4"/>
        <v>250000000</v>
      </c>
      <c r="G23" s="8">
        <f t="shared" si="4"/>
        <v>200000000</v>
      </c>
      <c r="H23" s="8">
        <f t="shared" si="4"/>
        <v>100000000</v>
      </c>
      <c r="I23" s="8">
        <f t="shared" si="0"/>
        <v>80037535.323816627</v>
      </c>
      <c r="J23" s="8">
        <f t="shared" si="5"/>
        <v>1648268.7313832492</v>
      </c>
      <c r="K23" s="8">
        <f t="shared" si="6"/>
        <v>0</v>
      </c>
      <c r="L23" s="8">
        <f t="shared" si="7"/>
        <v>0</v>
      </c>
      <c r="M23" s="8">
        <f t="shared" si="8"/>
        <v>0</v>
      </c>
      <c r="N23" s="8">
        <f t="shared" si="9"/>
        <v>1648268.7313832492</v>
      </c>
      <c r="O23" s="8">
        <f t="shared" si="10"/>
        <v>1169149.0526494998</v>
      </c>
      <c r="P23" s="8">
        <f t="shared" si="10"/>
        <v>677083.33333333337</v>
      </c>
      <c r="Q23" s="8">
        <f t="shared" si="10"/>
        <v>541666.66666666663</v>
      </c>
      <c r="R23" s="8">
        <f t="shared" si="10"/>
        <v>270833.33333333331</v>
      </c>
      <c r="S23" s="8">
        <f t="shared" si="10"/>
        <v>221232.38598283299</v>
      </c>
      <c r="T23" s="1">
        <f t="shared" si="11"/>
        <v>0.2</v>
      </c>
      <c r="U23" s="1">
        <f t="shared" si="12"/>
        <v>1.8423470126248342E-2</v>
      </c>
      <c r="V23" s="1">
        <f t="shared" si="13"/>
        <v>0.82831811617717954</v>
      </c>
      <c r="X23">
        <v>21</v>
      </c>
      <c r="Y23" s="8">
        <v>499720.77447706461</v>
      </c>
      <c r="Z23" s="8">
        <v>969086.00702204707</v>
      </c>
      <c r="AA23" s="8">
        <f t="shared" si="2"/>
        <v>499720.77447706461</v>
      </c>
      <c r="AB23" s="8"/>
      <c r="AC23" s="9"/>
      <c r="AD23" s="9"/>
      <c r="AE23" s="9"/>
      <c r="AF23" s="9"/>
    </row>
    <row r="24" spans="4:32" x14ac:dyDescent="0.2">
      <c r="D24">
        <v>21</v>
      </c>
      <c r="E24" s="8">
        <f t="shared" si="3"/>
        <v>428339731.81141669</v>
      </c>
      <c r="F24" s="8">
        <f t="shared" si="4"/>
        <v>250000000</v>
      </c>
      <c r="G24" s="8">
        <f t="shared" si="4"/>
        <v>200000000</v>
      </c>
      <c r="H24" s="8">
        <f t="shared" si="4"/>
        <v>100000000</v>
      </c>
      <c r="I24" s="8">
        <f t="shared" si="0"/>
        <v>78339731.811416656</v>
      </c>
      <c r="J24" s="8">
        <f t="shared" si="5"/>
        <v>1697803.5123999715</v>
      </c>
      <c r="K24" s="8">
        <f t="shared" si="6"/>
        <v>0</v>
      </c>
      <c r="L24" s="8">
        <f t="shared" si="7"/>
        <v>0</v>
      </c>
      <c r="M24" s="8">
        <f t="shared" si="8"/>
        <v>0</v>
      </c>
      <c r="N24" s="8">
        <f t="shared" si="9"/>
        <v>1697803.5123999715</v>
      </c>
      <c r="O24" s="8">
        <f t="shared" si="10"/>
        <v>1164684.9915020035</v>
      </c>
      <c r="P24" s="8">
        <f t="shared" si="10"/>
        <v>677083.33333333337</v>
      </c>
      <c r="Q24" s="8">
        <f t="shared" si="10"/>
        <v>541666.66666666663</v>
      </c>
      <c r="R24" s="8">
        <f t="shared" si="10"/>
        <v>270833.33333333331</v>
      </c>
      <c r="S24" s="8">
        <f t="shared" si="10"/>
        <v>216768.32483533668</v>
      </c>
      <c r="T24" s="1">
        <f t="shared" si="11"/>
        <v>0.21</v>
      </c>
      <c r="U24" s="1">
        <f t="shared" si="12"/>
        <v>1.9451850823770211E-2</v>
      </c>
      <c r="V24" s="1">
        <f t="shared" si="13"/>
        <v>0.81220579574667473</v>
      </c>
      <c r="X24">
        <v>22</v>
      </c>
      <c r="Y24" s="8">
        <v>513858.07601289748</v>
      </c>
      <c r="Z24" s="8">
        <v>999436.73930031061</v>
      </c>
      <c r="AA24" s="8">
        <f t="shared" si="2"/>
        <v>513858.07601289748</v>
      </c>
      <c r="AB24" s="8"/>
      <c r="AC24" s="9"/>
      <c r="AD24" s="9"/>
      <c r="AE24" s="9"/>
      <c r="AF24" s="9"/>
    </row>
    <row r="25" spans="4:32" x14ac:dyDescent="0.2">
      <c r="D25">
        <v>22</v>
      </c>
      <c r="E25" s="8">
        <f t="shared" si="3"/>
        <v>426595964.38993704</v>
      </c>
      <c r="F25" s="8">
        <f t="shared" si="4"/>
        <v>250000000</v>
      </c>
      <c r="G25" s="8">
        <f t="shared" si="4"/>
        <v>200000000</v>
      </c>
      <c r="H25" s="8">
        <f t="shared" si="4"/>
        <v>100000000</v>
      </c>
      <c r="I25" s="8">
        <f t="shared" si="0"/>
        <v>76595964.389937013</v>
      </c>
      <c r="J25" s="8">
        <f t="shared" si="5"/>
        <v>1743767.4214796424</v>
      </c>
      <c r="K25" s="8">
        <f t="shared" si="6"/>
        <v>0</v>
      </c>
      <c r="L25" s="8">
        <f t="shared" si="7"/>
        <v>0</v>
      </c>
      <c r="M25" s="8">
        <f t="shared" si="8"/>
        <v>0</v>
      </c>
      <c r="N25" s="8">
        <f t="shared" si="9"/>
        <v>1743767.4214796424</v>
      </c>
      <c r="O25" s="8">
        <f t="shared" si="10"/>
        <v>1160086.7736559203</v>
      </c>
      <c r="P25" s="8">
        <f t="shared" si="10"/>
        <v>677083.33333333337</v>
      </c>
      <c r="Q25" s="8">
        <f t="shared" si="10"/>
        <v>541666.66666666663</v>
      </c>
      <c r="R25" s="8">
        <f t="shared" si="10"/>
        <v>270833.33333333331</v>
      </c>
      <c r="S25" s="8">
        <f t="shared" si="10"/>
        <v>212170.10698925346</v>
      </c>
      <c r="T25" s="1">
        <f t="shared" si="11"/>
        <v>0.22</v>
      </c>
      <c r="U25" s="1">
        <f t="shared" si="12"/>
        <v>2.049223417716306E-2</v>
      </c>
      <c r="V25" s="1">
        <f t="shared" si="13"/>
        <v>0.79556188438018483</v>
      </c>
      <c r="X25">
        <v>23</v>
      </c>
      <c r="Y25" s="8">
        <v>527768.43927588465</v>
      </c>
      <c r="Z25" s="8">
        <v>1028724.8136034131</v>
      </c>
      <c r="AA25" s="8">
        <f t="shared" si="2"/>
        <v>527768.43927588465</v>
      </c>
      <c r="AB25" s="8"/>
      <c r="AC25" s="9"/>
      <c r="AD25" s="9"/>
      <c r="AE25" s="9"/>
      <c r="AF25" s="9"/>
    </row>
    <row r="26" spans="4:32" x14ac:dyDescent="0.2">
      <c r="D26">
        <v>23</v>
      </c>
      <c r="E26" s="8">
        <f t="shared" si="3"/>
        <v>424809914.68429065</v>
      </c>
      <c r="F26" s="8">
        <f t="shared" si="4"/>
        <v>250000000</v>
      </c>
      <c r="G26" s="8">
        <f t="shared" si="4"/>
        <v>200000000</v>
      </c>
      <c r="H26" s="8">
        <f t="shared" si="4"/>
        <v>100000000</v>
      </c>
      <c r="I26" s="8">
        <f t="shared" si="0"/>
        <v>74809914.684290618</v>
      </c>
      <c r="J26" s="8">
        <f t="shared" si="5"/>
        <v>1786049.7056463957</v>
      </c>
      <c r="K26" s="8">
        <f t="shared" si="6"/>
        <v>0</v>
      </c>
      <c r="L26" s="8">
        <f t="shared" si="7"/>
        <v>0</v>
      </c>
      <c r="M26" s="8">
        <f t="shared" si="8"/>
        <v>0</v>
      </c>
      <c r="N26" s="8">
        <f t="shared" si="9"/>
        <v>1786049.7056463957</v>
      </c>
      <c r="O26" s="8">
        <f t="shared" si="10"/>
        <v>1155364.0702227463</v>
      </c>
      <c r="P26" s="8">
        <f t="shared" si="10"/>
        <v>677083.33333333337</v>
      </c>
      <c r="Q26" s="8">
        <f t="shared" si="10"/>
        <v>541666.66666666663</v>
      </c>
      <c r="R26" s="8">
        <f t="shared" si="10"/>
        <v>270833.33333333331</v>
      </c>
      <c r="S26" s="8">
        <f t="shared" si="10"/>
        <v>207447.4035560794</v>
      </c>
      <c r="T26" s="1">
        <f t="shared" si="11"/>
        <v>0.23</v>
      </c>
      <c r="U26" s="1">
        <f t="shared" si="12"/>
        <v>2.1544916879633225E-2</v>
      </c>
      <c r="V26" s="1">
        <f t="shared" si="13"/>
        <v>0.77842156970860932</v>
      </c>
      <c r="X26">
        <v>24</v>
      </c>
      <c r="Y26" s="8">
        <v>541445.07381296158</v>
      </c>
      <c r="Z26" s="8">
        <v>1056915.3784876824</v>
      </c>
      <c r="AA26" s="8">
        <f t="shared" si="2"/>
        <v>541445.07381296158</v>
      </c>
      <c r="AB26" s="8"/>
      <c r="AC26" s="9"/>
      <c r="AD26" s="9"/>
      <c r="AE26" s="9"/>
      <c r="AF26" s="9"/>
    </row>
    <row r="27" spans="4:32" x14ac:dyDescent="0.2">
      <c r="D27">
        <v>24</v>
      </c>
      <c r="E27" s="8">
        <f t="shared" si="3"/>
        <v>422985361.92407668</v>
      </c>
      <c r="F27" s="8">
        <f t="shared" si="4"/>
        <v>250000000</v>
      </c>
      <c r="G27" s="8">
        <f t="shared" si="4"/>
        <v>200000000</v>
      </c>
      <c r="H27" s="8">
        <f t="shared" si="4"/>
        <v>100000000</v>
      </c>
      <c r="I27" s="8">
        <f t="shared" si="0"/>
        <v>72985361.924076617</v>
      </c>
      <c r="J27" s="8">
        <f t="shared" si="5"/>
        <v>1824552.7602140009</v>
      </c>
      <c r="K27" s="8">
        <f t="shared" si="6"/>
        <v>0</v>
      </c>
      <c r="L27" s="8">
        <f t="shared" si="7"/>
        <v>0</v>
      </c>
      <c r="M27" s="8">
        <f t="shared" si="8"/>
        <v>0</v>
      </c>
      <c r="N27" s="8">
        <f t="shared" si="9"/>
        <v>1824552.7602140009</v>
      </c>
      <c r="O27" s="8">
        <f t="shared" si="10"/>
        <v>1150526.8522699538</v>
      </c>
      <c r="P27" s="8">
        <f t="shared" si="10"/>
        <v>677083.33333333337</v>
      </c>
      <c r="Q27" s="8">
        <f t="shared" si="10"/>
        <v>541666.66666666663</v>
      </c>
      <c r="R27" s="8">
        <f t="shared" si="10"/>
        <v>270833.33333333331</v>
      </c>
      <c r="S27" s="8">
        <f t="shared" si="10"/>
        <v>202610.1856032871</v>
      </c>
      <c r="T27" s="1">
        <f t="shared" si="11"/>
        <v>0.24</v>
      </c>
      <c r="U27" s="1">
        <f t="shared" si="12"/>
        <v>2.261020693073168E-2</v>
      </c>
      <c r="V27" s="1">
        <f t="shared" si="13"/>
        <v>0.7608212969381527</v>
      </c>
      <c r="X27">
        <v>25</v>
      </c>
      <c r="Y27" s="8">
        <v>554881.36118725536</v>
      </c>
      <c r="Z27" s="8">
        <v>1083975.5422039747</v>
      </c>
      <c r="AA27" s="8">
        <f t="shared" si="2"/>
        <v>554881.36118725536</v>
      </c>
      <c r="AB27" s="8"/>
      <c r="AC27" s="9"/>
      <c r="AD27" s="9"/>
      <c r="AE27" s="9"/>
      <c r="AF27" s="9"/>
    </row>
    <row r="28" spans="4:32" x14ac:dyDescent="0.2">
      <c r="D28">
        <v>25</v>
      </c>
      <c r="E28" s="8">
        <f t="shared" si="3"/>
        <v>421126169.2759521</v>
      </c>
      <c r="F28" s="8">
        <f t="shared" si="4"/>
        <v>250000000</v>
      </c>
      <c r="G28" s="8">
        <f t="shared" si="4"/>
        <v>200000000</v>
      </c>
      <c r="H28" s="8">
        <f t="shared" si="4"/>
        <v>100000000</v>
      </c>
      <c r="I28" s="8">
        <f t="shared" si="0"/>
        <v>71126169.275952056</v>
      </c>
      <c r="J28" s="8">
        <f t="shared" si="5"/>
        <v>1859192.6481245607</v>
      </c>
      <c r="K28" s="8">
        <f t="shared" si="6"/>
        <v>0</v>
      </c>
      <c r="L28" s="8">
        <f t="shared" si="7"/>
        <v>0</v>
      </c>
      <c r="M28" s="8">
        <f t="shared" si="8"/>
        <v>0</v>
      </c>
      <c r="N28" s="8">
        <f t="shared" si="9"/>
        <v>1859192.6481245607</v>
      </c>
      <c r="O28" s="8">
        <f t="shared" si="10"/>
        <v>1145585.3552110412</v>
      </c>
      <c r="P28" s="8">
        <f t="shared" si="10"/>
        <v>677083.33333333337</v>
      </c>
      <c r="Q28" s="8">
        <f t="shared" si="10"/>
        <v>541666.66666666663</v>
      </c>
      <c r="R28" s="8">
        <f t="shared" si="10"/>
        <v>270833.33333333331</v>
      </c>
      <c r="S28" s="8">
        <f t="shared" si="10"/>
        <v>197668.68854437419</v>
      </c>
      <c r="T28" s="1">
        <f t="shared" si="11"/>
        <v>0.25</v>
      </c>
      <c r="U28" s="1">
        <f t="shared" si="12"/>
        <v>2.3688424222606752E-2</v>
      </c>
      <c r="V28" s="1">
        <f t="shared" si="13"/>
        <v>0.74279863929868784</v>
      </c>
      <c r="X28">
        <v>26</v>
      </c>
      <c r="Y28" s="8">
        <v>568070.8607104182</v>
      </c>
      <c r="Z28" s="8">
        <v>1109874.4472144723</v>
      </c>
      <c r="AA28" s="8">
        <f t="shared" si="2"/>
        <v>568070.8607104182</v>
      </c>
      <c r="AB28" s="8"/>
      <c r="AC28" s="9"/>
      <c r="AD28" s="9"/>
      <c r="AE28" s="9"/>
      <c r="AF28" s="9"/>
    </row>
    <row r="29" spans="4:32" x14ac:dyDescent="0.2">
      <c r="D29">
        <v>26</v>
      </c>
      <c r="E29" s="8">
        <f t="shared" si="3"/>
        <v>419236269.72360301</v>
      </c>
      <c r="F29" s="8">
        <f t="shared" si="4"/>
        <v>250000000</v>
      </c>
      <c r="G29" s="8">
        <f t="shared" si="4"/>
        <v>200000000</v>
      </c>
      <c r="H29" s="8">
        <f t="shared" si="4"/>
        <v>100000000</v>
      </c>
      <c r="I29" s="8">
        <f t="shared" si="0"/>
        <v>69236269.723602995</v>
      </c>
      <c r="J29" s="8">
        <f t="shared" si="5"/>
        <v>1889899.5523490608</v>
      </c>
      <c r="K29" s="8">
        <f t="shared" si="6"/>
        <v>0</v>
      </c>
      <c r="L29" s="8">
        <f t="shared" si="7"/>
        <v>0</v>
      </c>
      <c r="M29" s="8">
        <f t="shared" si="8"/>
        <v>0</v>
      </c>
      <c r="N29" s="8">
        <f t="shared" si="9"/>
        <v>1889899.5523490608</v>
      </c>
      <c r="O29" s="8">
        <f t="shared" si="10"/>
        <v>1140550.0417890369</v>
      </c>
      <c r="P29" s="8">
        <f t="shared" si="10"/>
        <v>677083.33333333337</v>
      </c>
      <c r="Q29" s="8">
        <f t="shared" si="10"/>
        <v>541666.66666666663</v>
      </c>
      <c r="R29" s="8">
        <f t="shared" si="10"/>
        <v>270833.33333333331</v>
      </c>
      <c r="S29" s="8">
        <f t="shared" si="10"/>
        <v>192633.37512237017</v>
      </c>
      <c r="T29" s="1">
        <f t="shared" si="11"/>
        <v>0.26</v>
      </c>
      <c r="U29" s="1">
        <f t="shared" si="12"/>
        <v>2.4779901164930007E-2</v>
      </c>
      <c r="V29" s="1">
        <f t="shared" si="13"/>
        <v>0.7243921624314219</v>
      </c>
      <c r="X29">
        <v>27</v>
      </c>
      <c r="Y29" s="8">
        <v>581007.3149930716</v>
      </c>
      <c r="Z29" s="8">
        <v>1134583.3396808028</v>
      </c>
      <c r="AA29" s="8">
        <f t="shared" si="2"/>
        <v>581007.3149930716</v>
      </c>
      <c r="AB29" s="8"/>
      <c r="AC29" s="9"/>
      <c r="AD29" s="9"/>
      <c r="AE29" s="9"/>
      <c r="AF29" s="9"/>
    </row>
    <row r="30" spans="4:32" x14ac:dyDescent="0.2">
      <c r="D30">
        <v>27</v>
      </c>
      <c r="E30" s="8">
        <f t="shared" si="3"/>
        <v>417319651.56613749</v>
      </c>
      <c r="F30" s="8">
        <f t="shared" si="4"/>
        <v>250000000</v>
      </c>
      <c r="G30" s="8">
        <f t="shared" si="4"/>
        <v>200000000</v>
      </c>
      <c r="H30" s="8">
        <f t="shared" si="4"/>
        <v>100000000</v>
      </c>
      <c r="I30" s="8">
        <f t="shared" si="0"/>
        <v>67319651.566137463</v>
      </c>
      <c r="J30" s="8">
        <f t="shared" si="5"/>
        <v>1916618.1574655324</v>
      </c>
      <c r="K30" s="8">
        <f t="shared" si="6"/>
        <v>0</v>
      </c>
      <c r="L30" s="8">
        <f t="shared" si="7"/>
        <v>0</v>
      </c>
      <c r="M30" s="8">
        <f t="shared" si="8"/>
        <v>0</v>
      </c>
      <c r="N30" s="8">
        <f t="shared" si="9"/>
        <v>1916618.1574655324</v>
      </c>
      <c r="O30" s="8">
        <f t="shared" si="10"/>
        <v>1135431.5638347582</v>
      </c>
      <c r="P30" s="8">
        <f t="shared" si="10"/>
        <v>677083.33333333337</v>
      </c>
      <c r="Q30" s="8">
        <f t="shared" si="10"/>
        <v>541666.66666666663</v>
      </c>
      <c r="R30" s="8">
        <f t="shared" si="10"/>
        <v>270833.33333333331</v>
      </c>
      <c r="S30" s="8">
        <f t="shared" si="10"/>
        <v>187514.89716809147</v>
      </c>
      <c r="T30" s="1">
        <f t="shared" si="11"/>
        <v>0.27</v>
      </c>
      <c r="U30" s="1">
        <f t="shared" si="12"/>
        <v>2.5884983351604385E-2</v>
      </c>
      <c r="V30" s="1">
        <f t="shared" si="13"/>
        <v>0.70564128336685183</v>
      </c>
      <c r="X30">
        <v>28</v>
      </c>
      <c r="Y30" s="8">
        <v>593684.65530741215</v>
      </c>
      <c r="Z30" s="8">
        <v>1158075.6336807846</v>
      </c>
      <c r="AA30" s="8">
        <f t="shared" si="2"/>
        <v>593684.65530741215</v>
      </c>
      <c r="AB30" s="8"/>
      <c r="AC30" s="9"/>
      <c r="AD30" s="9"/>
      <c r="AE30" s="9"/>
      <c r="AF30" s="9"/>
    </row>
    <row r="31" spans="4:32" x14ac:dyDescent="0.2">
      <c r="D31">
        <v>28</v>
      </c>
      <c r="E31" s="8">
        <f t="shared" si="3"/>
        <v>415380343.60919309</v>
      </c>
      <c r="F31" s="8">
        <f t="shared" si="4"/>
        <v>250000000</v>
      </c>
      <c r="G31" s="8">
        <f t="shared" si="4"/>
        <v>200000000</v>
      </c>
      <c r="H31" s="8">
        <f t="shared" si="4"/>
        <v>100000000</v>
      </c>
      <c r="I31" s="8">
        <f t="shared" si="0"/>
        <v>65380343.609193027</v>
      </c>
      <c r="J31" s="8">
        <f t="shared" si="5"/>
        <v>1939307.9569444358</v>
      </c>
      <c r="K31" s="8">
        <f t="shared" si="6"/>
        <v>0</v>
      </c>
      <c r="L31" s="8">
        <f t="shared" si="7"/>
        <v>0</v>
      </c>
      <c r="M31" s="8">
        <f t="shared" si="8"/>
        <v>0</v>
      </c>
      <c r="N31" s="8">
        <f t="shared" si="9"/>
        <v>1939307.9569444358</v>
      </c>
      <c r="O31" s="8">
        <f t="shared" si="10"/>
        <v>1130240.7229916223</v>
      </c>
      <c r="P31" s="8">
        <f t="shared" si="10"/>
        <v>677083.33333333337</v>
      </c>
      <c r="Q31" s="8">
        <f t="shared" si="10"/>
        <v>541666.66666666663</v>
      </c>
      <c r="R31" s="8">
        <f t="shared" si="10"/>
        <v>270833.33333333331</v>
      </c>
      <c r="S31" s="8">
        <f t="shared" si="10"/>
        <v>182324.05632495563</v>
      </c>
      <c r="T31" s="1">
        <f t="shared" si="11"/>
        <v>0.28000000000000003</v>
      </c>
      <c r="U31" s="1">
        <f t="shared" si="12"/>
        <v>2.7004030272665847E-2</v>
      </c>
      <c r="V31" s="1">
        <f t="shared" si="13"/>
        <v>0.68658612478917058</v>
      </c>
      <c r="X31">
        <v>29</v>
      </c>
      <c r="Y31" s="8">
        <v>606097.00675367122</v>
      </c>
      <c r="Z31" s="8">
        <v>1180326.9699274302</v>
      </c>
      <c r="AA31" s="8">
        <f t="shared" si="2"/>
        <v>606097.00675367122</v>
      </c>
      <c r="AB31" s="8"/>
      <c r="AC31" s="9"/>
      <c r="AD31" s="9"/>
      <c r="AE31" s="9"/>
      <c r="AF31" s="9"/>
    </row>
    <row r="32" spans="4:32" x14ac:dyDescent="0.2">
      <c r="D32">
        <v>29</v>
      </c>
      <c r="E32" s="8">
        <f t="shared" si="3"/>
        <v>413422400.12607163</v>
      </c>
      <c r="F32" s="8">
        <f t="shared" si="4"/>
        <v>250000000</v>
      </c>
      <c r="G32" s="8">
        <f t="shared" si="4"/>
        <v>200000000</v>
      </c>
      <c r="H32" s="8">
        <f t="shared" si="4"/>
        <v>100000000</v>
      </c>
      <c r="I32" s="8">
        <f t="shared" si="0"/>
        <v>63422400.12607158</v>
      </c>
      <c r="J32" s="8">
        <f t="shared" si="5"/>
        <v>1957943.4831214473</v>
      </c>
      <c r="K32" s="8">
        <f t="shared" si="6"/>
        <v>0</v>
      </c>
      <c r="L32" s="8">
        <f t="shared" si="7"/>
        <v>0</v>
      </c>
      <c r="M32" s="8">
        <f t="shared" si="8"/>
        <v>0</v>
      </c>
      <c r="N32" s="8">
        <f t="shared" si="9"/>
        <v>1957943.4831214473</v>
      </c>
      <c r="O32" s="8">
        <f t="shared" si="10"/>
        <v>1124988.4306082313</v>
      </c>
      <c r="P32" s="8">
        <f t="shared" si="10"/>
        <v>677083.33333333337</v>
      </c>
      <c r="Q32" s="8">
        <f t="shared" si="10"/>
        <v>541666.66666666663</v>
      </c>
      <c r="R32" s="8">
        <f t="shared" si="10"/>
        <v>270833.33333333331</v>
      </c>
      <c r="S32" s="8">
        <f t="shared" si="10"/>
        <v>177071.76394156445</v>
      </c>
      <c r="T32" s="1">
        <f t="shared" si="11"/>
        <v>0.28999999999999998</v>
      </c>
      <c r="U32" s="1">
        <f t="shared" si="12"/>
        <v>2.8137416075113997E-2</v>
      </c>
      <c r="V32" s="1">
        <f t="shared" si="13"/>
        <v>0.66726736532457753</v>
      </c>
      <c r="X32">
        <v>30</v>
      </c>
      <c r="Y32" s="8">
        <v>618238.6932251096</v>
      </c>
      <c r="Z32" s="8">
        <v>1201315.2687812685</v>
      </c>
      <c r="AA32" s="8">
        <f t="shared" si="2"/>
        <v>618238.6932251096</v>
      </c>
      <c r="AB32" s="8"/>
      <c r="AC32" s="9"/>
      <c r="AD32" s="9"/>
      <c r="AE32" s="9"/>
      <c r="AF32" s="9"/>
    </row>
    <row r="33" spans="4:32" x14ac:dyDescent="0.2">
      <c r="D33">
        <v>30</v>
      </c>
      <c r="E33" s="8">
        <f t="shared" si="3"/>
        <v>411449885.66874707</v>
      </c>
      <c r="F33" s="8">
        <f t="shared" si="4"/>
        <v>250000000</v>
      </c>
      <c r="G33" s="8">
        <f t="shared" si="4"/>
        <v>200000000</v>
      </c>
      <c r="H33" s="8">
        <f t="shared" si="4"/>
        <v>100000000</v>
      </c>
      <c r="I33" s="8">
        <f t="shared" si="0"/>
        <v>61449885.668747015</v>
      </c>
      <c r="J33" s="8">
        <f t="shared" si="5"/>
        <v>1972514.4573245645</v>
      </c>
      <c r="K33" s="8">
        <f t="shared" si="6"/>
        <v>0</v>
      </c>
      <c r="L33" s="8">
        <f t="shared" si="7"/>
        <v>0</v>
      </c>
      <c r="M33" s="8">
        <f t="shared" si="8"/>
        <v>0</v>
      </c>
      <c r="N33" s="8">
        <f t="shared" si="9"/>
        <v>1972514.4573245645</v>
      </c>
      <c r="O33" s="8">
        <f t="shared" si="10"/>
        <v>1119685.6670081106</v>
      </c>
      <c r="P33" s="8">
        <f t="shared" si="10"/>
        <v>677083.33333333337</v>
      </c>
      <c r="Q33" s="8">
        <f t="shared" si="10"/>
        <v>541666.66666666663</v>
      </c>
      <c r="R33" s="8">
        <f t="shared" si="10"/>
        <v>270833.33333333331</v>
      </c>
      <c r="S33" s="8">
        <f t="shared" si="10"/>
        <v>171769.00034144387</v>
      </c>
      <c r="T33" s="1">
        <f t="shared" si="11"/>
        <v>0.3</v>
      </c>
      <c r="U33" s="1">
        <f t="shared" si="12"/>
        <v>2.9285530376777613E-2</v>
      </c>
      <c r="V33" s="1">
        <f t="shared" si="13"/>
        <v>0.6477260866279323</v>
      </c>
      <c r="X33">
        <v>31</v>
      </c>
      <c r="Y33" s="8">
        <v>614656.87630993128</v>
      </c>
      <c r="Z33" s="8">
        <v>1183593.0490125655</v>
      </c>
      <c r="AA33" s="8">
        <f t="shared" si="2"/>
        <v>614656.87630993128</v>
      </c>
      <c r="AB33" s="8"/>
      <c r="AC33" s="9"/>
      <c r="AD33" s="9"/>
      <c r="AE33" s="9"/>
      <c r="AF33" s="9"/>
    </row>
    <row r="34" spans="4:32" x14ac:dyDescent="0.2">
      <c r="D34">
        <v>31</v>
      </c>
      <c r="E34" s="8">
        <f t="shared" si="3"/>
        <v>409538206.9962976</v>
      </c>
      <c r="F34" s="8">
        <f t="shared" si="4"/>
        <v>250000000</v>
      </c>
      <c r="G34" s="8">
        <f t="shared" si="4"/>
        <v>200000000</v>
      </c>
      <c r="H34" s="8">
        <f t="shared" si="4"/>
        <v>100000000</v>
      </c>
      <c r="I34" s="8">
        <f t="shared" si="0"/>
        <v>59538206.996297531</v>
      </c>
      <c r="J34" s="8">
        <f t="shared" si="5"/>
        <v>1911678.6724494845</v>
      </c>
      <c r="K34" s="8">
        <f t="shared" si="6"/>
        <v>0</v>
      </c>
      <c r="L34" s="8">
        <f t="shared" si="7"/>
        <v>0</v>
      </c>
      <c r="M34" s="8">
        <f t="shared" si="8"/>
        <v>0</v>
      </c>
      <c r="N34" s="8">
        <f t="shared" si="9"/>
        <v>1911678.6724494845</v>
      </c>
      <c r="O34" s="8">
        <f t="shared" si="10"/>
        <v>1114343.4403528566</v>
      </c>
      <c r="P34" s="8">
        <f t="shared" si="10"/>
        <v>677083.33333333337</v>
      </c>
      <c r="Q34" s="8">
        <f t="shared" si="10"/>
        <v>541666.66666666663</v>
      </c>
      <c r="R34" s="8">
        <f t="shared" si="10"/>
        <v>270833.33333333331</v>
      </c>
      <c r="S34" s="8">
        <f t="shared" si="10"/>
        <v>166426.77368618984</v>
      </c>
      <c r="T34" s="1">
        <f t="shared" si="11"/>
        <v>0.3</v>
      </c>
      <c r="U34" s="1">
        <f t="shared" si="12"/>
        <v>2.9285530376777613E-2</v>
      </c>
      <c r="V34" s="1">
        <f t="shared" si="13"/>
        <v>0.62875708464215874</v>
      </c>
      <c r="X34">
        <v>32</v>
      </c>
      <c r="Y34" s="8">
        <v>611094.46557356114</v>
      </c>
      <c r="Z34" s="8">
        <v>1166126.0680899024</v>
      </c>
      <c r="AA34" s="8">
        <f t="shared" si="2"/>
        <v>611094.46557356114</v>
      </c>
      <c r="AB34" s="8"/>
      <c r="AC34" s="9"/>
      <c r="AD34" s="9"/>
      <c r="AE34" s="9"/>
      <c r="AF34" s="9"/>
    </row>
    <row r="35" spans="4:32" x14ac:dyDescent="0.2">
      <c r="D35">
        <v>32</v>
      </c>
      <c r="E35" s="8">
        <f t="shared" si="3"/>
        <v>407685500.67426002</v>
      </c>
      <c r="F35" s="8">
        <f t="shared" si="4"/>
        <v>250000000</v>
      </c>
      <c r="G35" s="8">
        <f t="shared" si="4"/>
        <v>200000000</v>
      </c>
      <c r="H35" s="8">
        <f t="shared" si="4"/>
        <v>100000000</v>
      </c>
      <c r="I35" s="8">
        <f t="shared" si="0"/>
        <v>57685500.674259923</v>
      </c>
      <c r="J35" s="8">
        <f t="shared" si="5"/>
        <v>1852706.3220376074</v>
      </c>
      <c r="K35" s="8">
        <f t="shared" si="6"/>
        <v>0</v>
      </c>
      <c r="L35" s="8">
        <f t="shared" si="7"/>
        <v>0</v>
      </c>
      <c r="M35" s="8">
        <f t="shared" si="8"/>
        <v>0</v>
      </c>
      <c r="N35" s="8">
        <f t="shared" si="9"/>
        <v>1852706.3220376074</v>
      </c>
      <c r="O35" s="8">
        <f t="shared" si="10"/>
        <v>1109165.9772816394</v>
      </c>
      <c r="P35" s="8">
        <f t="shared" si="10"/>
        <v>677083.33333333337</v>
      </c>
      <c r="Q35" s="8">
        <f t="shared" si="10"/>
        <v>541666.66666666663</v>
      </c>
      <c r="R35" s="8">
        <f t="shared" si="10"/>
        <v>270833.33333333331</v>
      </c>
      <c r="S35" s="8">
        <f t="shared" si="10"/>
        <v>161249.31061497249</v>
      </c>
      <c r="T35" s="1">
        <f t="shared" si="11"/>
        <v>0.3</v>
      </c>
      <c r="U35" s="1">
        <f t="shared" si="12"/>
        <v>2.9285530376777613E-2</v>
      </c>
      <c r="V35" s="1">
        <f t="shared" si="13"/>
        <v>0.61034359994025666</v>
      </c>
      <c r="X35">
        <v>33</v>
      </c>
      <c r="Y35" s="8">
        <v>607551.35879820585</v>
      </c>
      <c r="Z35" s="8">
        <v>1148910.7110125781</v>
      </c>
      <c r="AA35" s="8">
        <f t="shared" si="2"/>
        <v>607551.35879820585</v>
      </c>
      <c r="AB35" s="8"/>
      <c r="AC35" s="9"/>
      <c r="AD35" s="9"/>
      <c r="AE35" s="9"/>
      <c r="AF35" s="9"/>
    </row>
    <row r="36" spans="4:32" x14ac:dyDescent="0.2">
      <c r="D36">
        <v>33</v>
      </c>
      <c r="E36" s="8">
        <f t="shared" si="3"/>
        <v>405889960.02103978</v>
      </c>
      <c r="F36" s="8">
        <f t="shared" si="4"/>
        <v>250000000</v>
      </c>
      <c r="G36" s="8">
        <f t="shared" si="4"/>
        <v>200000000</v>
      </c>
      <c r="H36" s="8">
        <f t="shared" si="4"/>
        <v>100000000</v>
      </c>
      <c r="I36" s="8">
        <f t="shared" si="0"/>
        <v>55889960.021039709</v>
      </c>
      <c r="J36" s="8">
        <f t="shared" si="5"/>
        <v>1795540.6532202139</v>
      </c>
      <c r="K36" s="8">
        <f t="shared" si="6"/>
        <v>0</v>
      </c>
      <c r="L36" s="8">
        <f t="shared" si="7"/>
        <v>0</v>
      </c>
      <c r="M36" s="8">
        <f t="shared" si="8"/>
        <v>0</v>
      </c>
      <c r="N36" s="8">
        <f t="shared" si="9"/>
        <v>1795540.6532202139</v>
      </c>
      <c r="O36" s="8">
        <f t="shared" si="10"/>
        <v>1104148.2309927875</v>
      </c>
      <c r="P36" s="8">
        <f t="shared" si="10"/>
        <v>677083.33333333337</v>
      </c>
      <c r="Q36" s="8">
        <f t="shared" si="10"/>
        <v>541666.66666666663</v>
      </c>
      <c r="R36" s="8">
        <f t="shared" si="10"/>
        <v>270833.33333333331</v>
      </c>
      <c r="S36" s="8">
        <f t="shared" si="10"/>
        <v>156231.56432612063</v>
      </c>
      <c r="T36" s="1">
        <f t="shared" si="11"/>
        <v>0.3</v>
      </c>
      <c r="U36" s="1">
        <f t="shared" si="12"/>
        <v>2.9285530376777613E-2</v>
      </c>
      <c r="V36" s="1">
        <f t="shared" si="13"/>
        <v>0.59246936390393445</v>
      </c>
      <c r="X36">
        <v>34</v>
      </c>
      <c r="Y36" s="8">
        <v>604027.45429775713</v>
      </c>
      <c r="Z36" s="8">
        <v>1131943.4133658051</v>
      </c>
      <c r="AA36" s="8">
        <f t="shared" si="2"/>
        <v>604027.45429775713</v>
      </c>
      <c r="AB36" s="8"/>
      <c r="AC36" s="9"/>
      <c r="AD36" s="9"/>
      <c r="AE36" s="9"/>
      <c r="AF36" s="9"/>
    </row>
    <row r="37" spans="4:32" x14ac:dyDescent="0.2">
      <c r="D37">
        <v>34</v>
      </c>
      <c r="E37" s="8">
        <f t="shared" si="3"/>
        <v>404149833.38773</v>
      </c>
      <c r="F37" s="8">
        <f t="shared" si="4"/>
        <v>250000000</v>
      </c>
      <c r="G37" s="8">
        <f t="shared" si="4"/>
        <v>200000000</v>
      </c>
      <c r="H37" s="8">
        <f t="shared" si="4"/>
        <v>100000000</v>
      </c>
      <c r="I37" s="8">
        <f t="shared" si="0"/>
        <v>54149833.387729935</v>
      </c>
      <c r="J37" s="8">
        <f t="shared" si="5"/>
        <v>1740126.6333097741</v>
      </c>
      <c r="K37" s="8">
        <f t="shared" si="6"/>
        <v>0</v>
      </c>
      <c r="L37" s="8">
        <f t="shared" si="7"/>
        <v>0</v>
      </c>
      <c r="M37" s="8">
        <f t="shared" si="8"/>
        <v>0</v>
      </c>
      <c r="N37" s="8">
        <f t="shared" si="9"/>
        <v>1740126.6333097741</v>
      </c>
      <c r="O37" s="8">
        <f t="shared" si="10"/>
        <v>1099285.3083903161</v>
      </c>
      <c r="P37" s="8">
        <f t="shared" si="10"/>
        <v>677083.33333333337</v>
      </c>
      <c r="Q37" s="8">
        <f t="shared" si="10"/>
        <v>541666.66666666663</v>
      </c>
      <c r="R37" s="8">
        <f t="shared" si="10"/>
        <v>270833.33333333331</v>
      </c>
      <c r="S37" s="8">
        <f t="shared" si="10"/>
        <v>151368.64172364923</v>
      </c>
      <c r="T37" s="1">
        <f t="shared" si="11"/>
        <v>0.3</v>
      </c>
      <c r="U37" s="1">
        <f t="shared" si="12"/>
        <v>2.9285530376777613E-2</v>
      </c>
      <c r="V37" s="1">
        <f t="shared" si="13"/>
        <v>0.57511858435001573</v>
      </c>
      <c r="X37">
        <v>35</v>
      </c>
      <c r="Y37" s="8">
        <v>600522.65091497893</v>
      </c>
      <c r="Z37" s="8">
        <v>1115220.6606190205</v>
      </c>
      <c r="AA37" s="8">
        <f t="shared" si="2"/>
        <v>600522.65091497893</v>
      </c>
      <c r="AB37" s="8"/>
      <c r="AC37" s="9"/>
      <c r="AD37" s="9"/>
      <c r="AE37" s="9"/>
      <c r="AF37" s="9"/>
    </row>
    <row r="38" spans="4:32" x14ac:dyDescent="0.2">
      <c r="D38">
        <v>35</v>
      </c>
      <c r="E38" s="8">
        <f t="shared" si="3"/>
        <v>402463422.48985648</v>
      </c>
      <c r="F38" s="8">
        <f t="shared" si="4"/>
        <v>250000000</v>
      </c>
      <c r="G38" s="8">
        <f t="shared" si="4"/>
        <v>200000000</v>
      </c>
      <c r="H38" s="8">
        <f t="shared" si="4"/>
        <v>100000000</v>
      </c>
      <c r="I38" s="8">
        <f t="shared" si="0"/>
        <v>52463422.489856422</v>
      </c>
      <c r="J38" s="8">
        <f t="shared" si="5"/>
        <v>1686410.8978735134</v>
      </c>
      <c r="K38" s="8">
        <f t="shared" si="6"/>
        <v>0</v>
      </c>
      <c r="L38" s="8">
        <f t="shared" si="7"/>
        <v>0</v>
      </c>
      <c r="M38" s="8">
        <f t="shared" si="8"/>
        <v>0</v>
      </c>
      <c r="N38" s="8">
        <f t="shared" si="9"/>
        <v>1686410.8978735134</v>
      </c>
      <c r="O38" s="8">
        <f t="shared" si="10"/>
        <v>1094572.4654251023</v>
      </c>
      <c r="P38" s="8">
        <f t="shared" si="10"/>
        <v>677083.33333333337</v>
      </c>
      <c r="Q38" s="8">
        <f t="shared" si="10"/>
        <v>541666.66666666663</v>
      </c>
      <c r="R38" s="8">
        <f t="shared" si="10"/>
        <v>270833.33333333331</v>
      </c>
      <c r="S38" s="8">
        <f t="shared" si="10"/>
        <v>146655.79875843524</v>
      </c>
      <c r="T38" s="1">
        <f t="shared" si="11"/>
        <v>0.3</v>
      </c>
      <c r="U38" s="1">
        <f t="shared" si="12"/>
        <v>2.9285530376777613E-2</v>
      </c>
      <c r="V38" s="1">
        <f t="shared" si="13"/>
        <v>0.55827593157778399</v>
      </c>
      <c r="X38">
        <v>36</v>
      </c>
      <c r="Y38" s="8">
        <v>597036.84801871772</v>
      </c>
      <c r="Z38" s="8">
        <v>1098738.9874339818</v>
      </c>
      <c r="AA38" s="8">
        <f t="shared" si="2"/>
        <v>597036.84801871772</v>
      </c>
      <c r="AB38" s="8"/>
      <c r="AC38" s="9"/>
      <c r="AD38" s="9"/>
      <c r="AE38" s="9"/>
      <c r="AF38" s="9"/>
    </row>
    <row r="39" spans="4:32" x14ac:dyDescent="0.2">
      <c r="D39">
        <v>36</v>
      </c>
      <c r="E39" s="8">
        <f t="shared" si="3"/>
        <v>400829080.7894873</v>
      </c>
      <c r="F39" s="8">
        <f t="shared" si="4"/>
        <v>250000000</v>
      </c>
      <c r="G39" s="8">
        <f t="shared" si="4"/>
        <v>200000000</v>
      </c>
      <c r="H39" s="8">
        <f t="shared" si="4"/>
        <v>100000000</v>
      </c>
      <c r="I39" s="8">
        <f t="shared" si="0"/>
        <v>50829080.78948725</v>
      </c>
      <c r="J39" s="8">
        <f t="shared" si="5"/>
        <v>1634341.7003691718</v>
      </c>
      <c r="K39" s="8">
        <f t="shared" si="6"/>
        <v>0</v>
      </c>
      <c r="L39" s="8">
        <f t="shared" si="7"/>
        <v>0</v>
      </c>
      <c r="M39" s="8">
        <f t="shared" si="8"/>
        <v>0</v>
      </c>
      <c r="N39" s="8">
        <f t="shared" si="9"/>
        <v>1634341.7003691718</v>
      </c>
      <c r="O39" s="8">
        <f t="shared" si="10"/>
        <v>1090005.1025766947</v>
      </c>
      <c r="P39" s="8">
        <f t="shared" si="10"/>
        <v>677083.33333333337</v>
      </c>
      <c r="Q39" s="8">
        <f t="shared" si="10"/>
        <v>541666.66666666663</v>
      </c>
      <c r="R39" s="8">
        <f t="shared" si="10"/>
        <v>270833.33333333331</v>
      </c>
      <c r="S39" s="8">
        <f t="shared" si="10"/>
        <v>142088.43591002782</v>
      </c>
      <c r="T39" s="1">
        <f t="shared" si="11"/>
        <v>0.3</v>
      </c>
      <c r="U39" s="1">
        <f t="shared" si="12"/>
        <v>2.9285530376777613E-2</v>
      </c>
      <c r="V39" s="1">
        <f t="shared" si="13"/>
        <v>0.54192652482493897</v>
      </c>
      <c r="X39">
        <v>37</v>
      </c>
      <c r="Y39" s="8">
        <v>593569.94550124404</v>
      </c>
      <c r="Z39" s="8">
        <v>1082494.9769824147</v>
      </c>
      <c r="AA39" s="8">
        <f t="shared" si="2"/>
        <v>593569.94550124404</v>
      </c>
      <c r="AB39" s="8"/>
      <c r="AC39" s="9"/>
      <c r="AD39" s="9"/>
      <c r="AE39" s="9"/>
      <c r="AF39" s="9"/>
    </row>
    <row r="40" spans="4:32" x14ac:dyDescent="0.2">
      <c r="D40">
        <v>37</v>
      </c>
      <c r="E40" s="8">
        <f t="shared" si="3"/>
        <v>399245211.92619157</v>
      </c>
      <c r="F40" s="8">
        <f t="shared" si="4"/>
        <v>250000000</v>
      </c>
      <c r="G40" s="8">
        <f t="shared" si="4"/>
        <v>200000000</v>
      </c>
      <c r="H40" s="8">
        <f t="shared" si="4"/>
        <v>100000000</v>
      </c>
      <c r="I40" s="8">
        <f t="shared" si="0"/>
        <v>49245211.926191516</v>
      </c>
      <c r="J40" s="8">
        <f t="shared" si="5"/>
        <v>1583868.8632957339</v>
      </c>
      <c r="K40" s="8">
        <f t="shared" si="6"/>
        <v>0</v>
      </c>
      <c r="L40" s="8">
        <f t="shared" si="7"/>
        <v>0</v>
      </c>
      <c r="M40" s="8">
        <f t="shared" si="8"/>
        <v>0</v>
      </c>
      <c r="N40" s="8">
        <f t="shared" si="9"/>
        <v>1583868.8632957339</v>
      </c>
      <c r="O40" s="8">
        <f t="shared" si="10"/>
        <v>1085578.7604715282</v>
      </c>
      <c r="P40" s="8">
        <f t="shared" si="10"/>
        <v>677083.33333333337</v>
      </c>
      <c r="Q40" s="8">
        <f t="shared" si="10"/>
        <v>541666.66666666663</v>
      </c>
      <c r="R40" s="8">
        <f t="shared" si="10"/>
        <v>270833.33333333331</v>
      </c>
      <c r="S40" s="8">
        <f t="shared" si="10"/>
        <v>137662.0938048613</v>
      </c>
      <c r="T40" s="1">
        <f t="shared" si="11"/>
        <v>0.3</v>
      </c>
      <c r="U40" s="1">
        <f t="shared" si="12"/>
        <v>2.9285530376777613E-2</v>
      </c>
      <c r="V40" s="1">
        <f t="shared" si="13"/>
        <v>0.52605591912019667</v>
      </c>
      <c r="X40">
        <v>38</v>
      </c>
      <c r="Y40" s="8">
        <v>590121.84377555852</v>
      </c>
      <c r="Z40" s="8">
        <v>1066485.2602730512</v>
      </c>
      <c r="AA40" s="8">
        <f t="shared" si="2"/>
        <v>590121.84377555852</v>
      </c>
      <c r="AB40" s="8"/>
      <c r="AC40" s="9"/>
      <c r="AD40" s="9"/>
      <c r="AE40" s="9"/>
      <c r="AF40" s="9"/>
    </row>
    <row r="41" spans="4:32" x14ac:dyDescent="0.2">
      <c r="D41">
        <v>38</v>
      </c>
      <c r="E41" s="8">
        <f t="shared" si="3"/>
        <v>397710268.19537735</v>
      </c>
      <c r="F41" s="8">
        <f t="shared" si="4"/>
        <v>250000000</v>
      </c>
      <c r="G41" s="8">
        <f t="shared" si="4"/>
        <v>200000000</v>
      </c>
      <c r="H41" s="8">
        <f t="shared" si="4"/>
        <v>100000000</v>
      </c>
      <c r="I41" s="8">
        <f t="shared" si="0"/>
        <v>47710268.19537732</v>
      </c>
      <c r="J41" s="8">
        <f t="shared" si="5"/>
        <v>1534943.7308141962</v>
      </c>
      <c r="K41" s="8">
        <f t="shared" si="6"/>
        <v>0</v>
      </c>
      <c r="L41" s="8">
        <f t="shared" si="7"/>
        <v>0</v>
      </c>
      <c r="M41" s="8">
        <f t="shared" si="8"/>
        <v>0</v>
      </c>
      <c r="N41" s="8">
        <f t="shared" si="9"/>
        <v>1534943.7308141962</v>
      </c>
      <c r="O41" s="8">
        <f t="shared" si="10"/>
        <v>1081289.1156334355</v>
      </c>
      <c r="P41" s="8">
        <f t="shared" si="10"/>
        <v>677083.33333333337</v>
      </c>
      <c r="Q41" s="8">
        <f t="shared" si="10"/>
        <v>541666.66666666663</v>
      </c>
      <c r="R41" s="8">
        <f t="shared" si="10"/>
        <v>270833.33333333331</v>
      </c>
      <c r="S41" s="8">
        <f t="shared" si="10"/>
        <v>133372.44896676869</v>
      </c>
      <c r="T41" s="1">
        <f t="shared" si="11"/>
        <v>0.3</v>
      </c>
      <c r="U41" s="1">
        <f t="shared" si="12"/>
        <v>2.9285530376777613E-2</v>
      </c>
      <c r="V41" s="1">
        <f t="shared" si="13"/>
        <v>0.51065009252091853</v>
      </c>
      <c r="X41">
        <v>39</v>
      </c>
      <c r="Y41" s="8">
        <v>586692.44377266173</v>
      </c>
      <c r="Z41" s="8">
        <v>1050706.5154878378</v>
      </c>
      <c r="AA41" s="8">
        <f t="shared" si="2"/>
        <v>586692.44377266173</v>
      </c>
      <c r="AB41" s="8"/>
      <c r="AC41" s="9"/>
      <c r="AD41" s="9"/>
      <c r="AE41" s="9"/>
      <c r="AF41" s="9"/>
    </row>
    <row r="42" spans="4:32" x14ac:dyDescent="0.2">
      <c r="D42">
        <v>39</v>
      </c>
      <c r="E42" s="8">
        <f t="shared" si="3"/>
        <v>396222749.07258379</v>
      </c>
      <c r="F42" s="8">
        <f t="shared" si="4"/>
        <v>250000000</v>
      </c>
      <c r="G42" s="8">
        <f t="shared" si="4"/>
        <v>200000000</v>
      </c>
      <c r="H42" s="8">
        <f t="shared" si="4"/>
        <v>100000000</v>
      </c>
      <c r="I42" s="8">
        <f t="shared" si="0"/>
        <v>46222749.072583735</v>
      </c>
      <c r="J42" s="8">
        <f t="shared" si="5"/>
        <v>1487519.1227935851</v>
      </c>
      <c r="K42" s="8">
        <f t="shared" si="6"/>
        <v>0</v>
      </c>
      <c r="L42" s="8">
        <f t="shared" si="7"/>
        <v>0</v>
      </c>
      <c r="M42" s="8">
        <f t="shared" si="8"/>
        <v>0</v>
      </c>
      <c r="N42" s="8">
        <f t="shared" si="9"/>
        <v>1487519.1227935851</v>
      </c>
      <c r="O42" s="8">
        <f t="shared" si="10"/>
        <v>1077131.9763624803</v>
      </c>
      <c r="P42" s="8">
        <f t="shared" si="10"/>
        <v>677083.33333333337</v>
      </c>
      <c r="Q42" s="8">
        <f t="shared" si="10"/>
        <v>541666.66666666663</v>
      </c>
      <c r="R42" s="8">
        <f t="shared" si="10"/>
        <v>270833.33333333331</v>
      </c>
      <c r="S42" s="8">
        <f t="shared" si="10"/>
        <v>129215.30969581357</v>
      </c>
      <c r="T42" s="1">
        <f t="shared" si="11"/>
        <v>0.3</v>
      </c>
      <c r="U42" s="1">
        <f t="shared" si="12"/>
        <v>2.9285530376777613E-2</v>
      </c>
      <c r="V42" s="1">
        <f t="shared" si="13"/>
        <v>0.49569543372449287</v>
      </c>
      <c r="X42">
        <v>40</v>
      </c>
      <c r="Y42" s="8">
        <v>583281.64693883655</v>
      </c>
      <c r="Z42" s="8">
        <v>1035155.4673275113</v>
      </c>
      <c r="AA42" s="8">
        <f t="shared" si="2"/>
        <v>583281.64693883655</v>
      </c>
      <c r="AB42" s="8"/>
      <c r="AC42" s="9"/>
      <c r="AD42" s="9"/>
      <c r="AE42" s="9"/>
      <c r="AF42" s="9"/>
    </row>
    <row r="43" spans="4:32" x14ac:dyDescent="0.2">
      <c r="D43">
        <v>40</v>
      </c>
      <c r="E43" s="8">
        <f t="shared" si="3"/>
        <v>394781199.78234375</v>
      </c>
      <c r="F43" s="8">
        <f t="shared" si="4"/>
        <v>250000000</v>
      </c>
      <c r="G43" s="8">
        <f t="shared" si="4"/>
        <v>200000000</v>
      </c>
      <c r="H43" s="8">
        <f t="shared" si="4"/>
        <v>100000000</v>
      </c>
      <c r="I43" s="8">
        <f t="shared" si="0"/>
        <v>44781199.782343671</v>
      </c>
      <c r="J43" s="8">
        <f t="shared" si="5"/>
        <v>1441549.2902400643</v>
      </c>
      <c r="K43" s="8">
        <f t="shared" si="6"/>
        <v>0</v>
      </c>
      <c r="L43" s="8">
        <f t="shared" si="7"/>
        <v>0</v>
      </c>
      <c r="M43" s="8">
        <f t="shared" si="8"/>
        <v>0</v>
      </c>
      <c r="N43" s="8">
        <f t="shared" si="9"/>
        <v>1441549.2902400643</v>
      </c>
      <c r="O43" s="8">
        <f t="shared" si="10"/>
        <v>1073103.2787382479</v>
      </c>
      <c r="P43" s="8">
        <f t="shared" si="10"/>
        <v>677083.33333333337</v>
      </c>
      <c r="Q43" s="8">
        <f t="shared" si="10"/>
        <v>541666.66666666663</v>
      </c>
      <c r="R43" s="8">
        <f t="shared" si="10"/>
        <v>270833.33333333331</v>
      </c>
      <c r="S43" s="8">
        <f t="shared" si="10"/>
        <v>125186.61207158095</v>
      </c>
      <c r="T43" s="1">
        <f t="shared" si="11"/>
        <v>0.3</v>
      </c>
      <c r="U43" s="1">
        <f t="shared" si="12"/>
        <v>2.9285530376777613E-2</v>
      </c>
      <c r="V43" s="1">
        <f t="shared" si="13"/>
        <v>0.48117873004252426</v>
      </c>
      <c r="X43">
        <v>41</v>
      </c>
      <c r="Y43" s="8">
        <v>579889.35523312096</v>
      </c>
      <c r="Z43" s="8">
        <v>1019828.8863659858</v>
      </c>
      <c r="AA43" s="8">
        <f t="shared" si="2"/>
        <v>579889.35523312096</v>
      </c>
      <c r="AB43" s="8"/>
      <c r="AC43" s="9"/>
      <c r="AD43" s="9"/>
      <c r="AE43" s="9"/>
      <c r="AF43" s="9"/>
    </row>
    <row r="44" spans="4:32" x14ac:dyDescent="0.2">
      <c r="D44">
        <v>41</v>
      </c>
      <c r="E44" s="8">
        <f t="shared" si="3"/>
        <v>393384209.91027635</v>
      </c>
      <c r="F44" s="8">
        <f t="shared" si="4"/>
        <v>250000000</v>
      </c>
      <c r="G44" s="8">
        <f t="shared" si="4"/>
        <v>200000000</v>
      </c>
      <c r="H44" s="8">
        <f t="shared" si="4"/>
        <v>100000000</v>
      </c>
      <c r="I44" s="8">
        <f t="shared" si="0"/>
        <v>43384209.910276257</v>
      </c>
      <c r="J44" s="8">
        <f t="shared" si="5"/>
        <v>1396989.8720674142</v>
      </c>
      <c r="K44" s="8">
        <f t="shared" si="6"/>
        <v>0</v>
      </c>
      <c r="L44" s="8">
        <f t="shared" si="7"/>
        <v>0</v>
      </c>
      <c r="M44" s="8">
        <f t="shared" si="8"/>
        <v>0</v>
      </c>
      <c r="N44" s="8">
        <f t="shared" si="9"/>
        <v>1396989.8720674142</v>
      </c>
      <c r="O44" s="8">
        <f t="shared" si="10"/>
        <v>1069199.0827438477</v>
      </c>
      <c r="P44" s="8">
        <f t="shared" si="10"/>
        <v>677083.33333333337</v>
      </c>
      <c r="Q44" s="8">
        <f t="shared" si="10"/>
        <v>541666.66666666663</v>
      </c>
      <c r="R44" s="8">
        <f t="shared" si="10"/>
        <v>270833.33333333331</v>
      </c>
      <c r="S44" s="8">
        <f t="shared" si="10"/>
        <v>121282.41607718078</v>
      </c>
      <c r="T44" s="1">
        <f t="shared" si="11"/>
        <v>0.3</v>
      </c>
      <c r="U44" s="1">
        <f t="shared" si="12"/>
        <v>2.9285530376777613E-2</v>
      </c>
      <c r="V44" s="1">
        <f t="shared" si="13"/>
        <v>0.46708715572720466</v>
      </c>
      <c r="X44">
        <v>42</v>
      </c>
      <c r="Y44" s="8">
        <v>576515.47112445836</v>
      </c>
      <c r="Z44" s="8">
        <v>1004723.5884136796</v>
      </c>
      <c r="AA44" s="8">
        <f t="shared" si="2"/>
        <v>576515.47112445836</v>
      </c>
      <c r="AB44" s="8"/>
      <c r="AC44" s="9"/>
      <c r="AD44" s="9"/>
      <c r="AE44" s="9"/>
      <c r="AF44" s="9"/>
    </row>
    <row r="45" spans="4:32" x14ac:dyDescent="0.2">
      <c r="D45">
        <v>42</v>
      </c>
      <c r="E45" s="8">
        <f t="shared" si="3"/>
        <v>392030412.05710775</v>
      </c>
      <c r="F45" s="8">
        <f t="shared" si="4"/>
        <v>250000000</v>
      </c>
      <c r="G45" s="8">
        <f t="shared" si="4"/>
        <v>200000000</v>
      </c>
      <c r="H45" s="8">
        <f t="shared" si="4"/>
        <v>100000000</v>
      </c>
      <c r="I45" s="8">
        <f t="shared" si="0"/>
        <v>42030412.057107672</v>
      </c>
      <c r="J45" s="8">
        <f t="shared" si="5"/>
        <v>1353797.8531685844</v>
      </c>
      <c r="K45" s="8">
        <f t="shared" si="6"/>
        <v>0</v>
      </c>
      <c r="L45" s="8">
        <f t="shared" si="7"/>
        <v>0</v>
      </c>
      <c r="M45" s="8">
        <f t="shared" si="8"/>
        <v>0</v>
      </c>
      <c r="N45" s="8">
        <f t="shared" si="9"/>
        <v>1353797.8531685844</v>
      </c>
      <c r="O45" s="8">
        <f t="shared" si="10"/>
        <v>1065415.5685069985</v>
      </c>
      <c r="P45" s="8">
        <f t="shared" si="10"/>
        <v>677083.33333333337</v>
      </c>
      <c r="Q45" s="8">
        <f t="shared" si="10"/>
        <v>541666.66666666663</v>
      </c>
      <c r="R45" s="8">
        <f t="shared" si="10"/>
        <v>270833.33333333331</v>
      </c>
      <c r="S45" s="8">
        <f t="shared" si="10"/>
        <v>117498.90184033154</v>
      </c>
      <c r="T45" s="1">
        <f t="shared" si="11"/>
        <v>0.3</v>
      </c>
      <c r="U45" s="1">
        <f t="shared" si="12"/>
        <v>2.9285530376777613E-2</v>
      </c>
      <c r="V45" s="1">
        <f t="shared" si="13"/>
        <v>0.45340826063955297</v>
      </c>
      <c r="X45">
        <v>43</v>
      </c>
      <c r="Y45" s="8">
        <v>573159.89758931403</v>
      </c>
      <c r="Z45" s="8">
        <v>989836.43388977053</v>
      </c>
      <c r="AA45" s="8">
        <f t="shared" si="2"/>
        <v>573159.89758931403</v>
      </c>
      <c r="AB45" s="8"/>
      <c r="AC45" s="9"/>
      <c r="AD45" s="9"/>
      <c r="AE45" s="9"/>
      <c r="AF45" s="9"/>
    </row>
    <row r="46" spans="4:32" x14ac:dyDescent="0.2">
      <c r="D46">
        <v>43</v>
      </c>
      <c r="E46" s="8">
        <f t="shared" si="3"/>
        <v>390718480.5333584</v>
      </c>
      <c r="F46" s="8">
        <f t="shared" si="4"/>
        <v>250000000</v>
      </c>
      <c r="G46" s="8">
        <f t="shared" si="4"/>
        <v>200000000</v>
      </c>
      <c r="H46" s="8">
        <f t="shared" si="4"/>
        <v>100000000</v>
      </c>
      <c r="I46" s="8">
        <f t="shared" si="0"/>
        <v>40718480.533358306</v>
      </c>
      <c r="J46" s="8">
        <f t="shared" si="5"/>
        <v>1311931.5237493664</v>
      </c>
      <c r="K46" s="8">
        <f t="shared" si="6"/>
        <v>0</v>
      </c>
      <c r="L46" s="8">
        <f t="shared" si="7"/>
        <v>0</v>
      </c>
      <c r="M46" s="8">
        <f t="shared" si="8"/>
        <v>0</v>
      </c>
      <c r="N46" s="8">
        <f t="shared" si="9"/>
        <v>1311931.5237493664</v>
      </c>
      <c r="O46" s="8">
        <f t="shared" si="10"/>
        <v>1061749.0326546668</v>
      </c>
      <c r="P46" s="8">
        <f t="shared" si="10"/>
        <v>677083.33333333337</v>
      </c>
      <c r="Q46" s="8">
        <f t="shared" si="10"/>
        <v>541666.66666666663</v>
      </c>
      <c r="R46" s="8">
        <f t="shared" si="10"/>
        <v>270833.33333333331</v>
      </c>
      <c r="S46" s="8">
        <f t="shared" si="10"/>
        <v>113832.36598799995</v>
      </c>
      <c r="T46" s="1">
        <f t="shared" si="11"/>
        <v>0.3</v>
      </c>
      <c r="U46" s="1">
        <f t="shared" si="12"/>
        <v>2.9285530376777613E-2</v>
      </c>
      <c r="V46" s="1">
        <f t="shared" si="13"/>
        <v>0.44012995924951143</v>
      </c>
      <c r="X46">
        <v>44</v>
      </c>
      <c r="Y46" s="8">
        <v>569822.53810877795</v>
      </c>
      <c r="Z46" s="8">
        <v>975164.32720284467</v>
      </c>
      <c r="AA46" s="8">
        <f t="shared" si="2"/>
        <v>569822.53810877795</v>
      </c>
      <c r="AB46" s="8"/>
      <c r="AC46" s="9"/>
      <c r="AD46" s="9"/>
      <c r="AE46" s="9"/>
      <c r="AF46" s="9"/>
    </row>
    <row r="47" spans="4:32" x14ac:dyDescent="0.2">
      <c r="D47">
        <v>44</v>
      </c>
      <c r="E47" s="8">
        <f t="shared" si="3"/>
        <v>389447130.09347218</v>
      </c>
      <c r="F47" s="8">
        <f t="shared" si="4"/>
        <v>250000000</v>
      </c>
      <c r="G47" s="8">
        <f t="shared" si="4"/>
        <v>200000000</v>
      </c>
      <c r="H47" s="8">
        <f t="shared" si="4"/>
        <v>100000000</v>
      </c>
      <c r="I47" s="8">
        <f t="shared" si="0"/>
        <v>39447130.093472101</v>
      </c>
      <c r="J47" s="8">
        <f t="shared" si="5"/>
        <v>1271350.4398862049</v>
      </c>
      <c r="K47" s="8">
        <f t="shared" si="6"/>
        <v>0</v>
      </c>
      <c r="L47" s="8">
        <f t="shared" si="7"/>
        <v>0</v>
      </c>
      <c r="M47" s="8">
        <f t="shared" si="8"/>
        <v>0</v>
      </c>
      <c r="N47" s="8">
        <f t="shared" si="9"/>
        <v>1271350.4398862049</v>
      </c>
      <c r="O47" s="8">
        <f t="shared" si="10"/>
        <v>1058195.8847778456</v>
      </c>
      <c r="P47" s="8">
        <f t="shared" si="10"/>
        <v>677083.33333333337</v>
      </c>
      <c r="Q47" s="8">
        <f t="shared" si="10"/>
        <v>541666.66666666663</v>
      </c>
      <c r="R47" s="8">
        <f t="shared" si="10"/>
        <v>270833.33333333331</v>
      </c>
      <c r="S47" s="8">
        <f t="shared" si="10"/>
        <v>110279.21811117874</v>
      </c>
      <c r="T47" s="1">
        <f t="shared" si="11"/>
        <v>0.3</v>
      </c>
      <c r="U47" s="1">
        <f t="shared" si="12"/>
        <v>2.9285530376777613E-2</v>
      </c>
      <c r="V47" s="1">
        <f t="shared" si="13"/>
        <v>0.42724051995817997</v>
      </c>
      <c r="X47">
        <v>45</v>
      </c>
      <c r="Y47" s="8">
        <v>566503.2966661572</v>
      </c>
      <c r="Z47" s="8">
        <v>960704.21614031796</v>
      </c>
      <c r="AA47" s="8">
        <f t="shared" si="2"/>
        <v>566503.2966661572</v>
      </c>
      <c r="AB47" s="8"/>
      <c r="AC47" s="9"/>
      <c r="AD47" s="9"/>
      <c r="AE47" s="9"/>
      <c r="AF47" s="9"/>
    </row>
    <row r="48" spans="4:32" x14ac:dyDescent="0.2">
      <c r="D48">
        <v>45</v>
      </c>
      <c r="E48" s="8">
        <f t="shared" si="3"/>
        <v>388215114.70820051</v>
      </c>
      <c r="F48" s="8">
        <f t="shared" si="4"/>
        <v>250000000</v>
      </c>
      <c r="G48" s="8">
        <f t="shared" si="4"/>
        <v>200000000</v>
      </c>
      <c r="H48" s="8">
        <f t="shared" si="4"/>
        <v>100000000</v>
      </c>
      <c r="I48" s="8">
        <f t="shared" si="0"/>
        <v>38215114.70820044</v>
      </c>
      <c r="J48" s="8">
        <f t="shared" si="5"/>
        <v>1232015.385271661</v>
      </c>
      <c r="K48" s="8">
        <f t="shared" si="6"/>
        <v>0</v>
      </c>
      <c r="L48" s="8">
        <f t="shared" si="7"/>
        <v>0</v>
      </c>
      <c r="M48" s="8">
        <f t="shared" si="8"/>
        <v>0</v>
      </c>
      <c r="N48" s="8">
        <f t="shared" si="9"/>
        <v>1232015.385271661</v>
      </c>
      <c r="O48" s="8">
        <f t="shared" si="10"/>
        <v>1054752.644003154</v>
      </c>
      <c r="P48" s="8">
        <f t="shared" si="10"/>
        <v>677083.33333333337</v>
      </c>
      <c r="Q48" s="8">
        <f t="shared" si="10"/>
        <v>541666.66666666663</v>
      </c>
      <c r="R48" s="8">
        <f t="shared" si="10"/>
        <v>270833.33333333331</v>
      </c>
      <c r="S48" s="8">
        <f t="shared" si="10"/>
        <v>106835.97733648693</v>
      </c>
      <c r="T48" s="1">
        <f t="shared" si="11"/>
        <v>0.3</v>
      </c>
      <c r="U48" s="1">
        <f t="shared" si="12"/>
        <v>2.9285530376777613E-2</v>
      </c>
      <c r="V48" s="1">
        <f t="shared" si="13"/>
        <v>0.41472855473275444</v>
      </c>
      <c r="X48">
        <v>46</v>
      </c>
      <c r="Y48" s="8">
        <v>563202.07774426939</v>
      </c>
      <c r="Z48" s="8">
        <v>946453.09126615524</v>
      </c>
      <c r="AA48" s="8">
        <f t="shared" si="2"/>
        <v>563202.07774426939</v>
      </c>
      <c r="AB48" s="8"/>
      <c r="AC48" s="9"/>
      <c r="AD48" s="9"/>
      <c r="AE48" s="9"/>
      <c r="AF48" s="9"/>
    </row>
    <row r="49" spans="4:32" x14ac:dyDescent="0.2">
      <c r="D49">
        <v>46</v>
      </c>
      <c r="E49" s="8">
        <f t="shared" si="3"/>
        <v>387021226.37408894</v>
      </c>
      <c r="F49" s="8">
        <f t="shared" si="4"/>
        <v>250000000</v>
      </c>
      <c r="G49" s="8">
        <f t="shared" si="4"/>
        <v>200000000</v>
      </c>
      <c r="H49" s="8">
        <f t="shared" si="4"/>
        <v>100000000</v>
      </c>
      <c r="I49" s="8">
        <f t="shared" si="0"/>
        <v>37021226.374088891</v>
      </c>
      <c r="J49" s="8">
        <f t="shared" si="5"/>
        <v>1193888.334111549</v>
      </c>
      <c r="K49" s="8">
        <f t="shared" si="6"/>
        <v>0</v>
      </c>
      <c r="L49" s="8">
        <f t="shared" si="7"/>
        <v>0</v>
      </c>
      <c r="M49" s="8">
        <f t="shared" si="8"/>
        <v>0</v>
      </c>
      <c r="N49" s="8">
        <f t="shared" si="9"/>
        <v>1193888.334111549</v>
      </c>
      <c r="O49" s="8">
        <f t="shared" si="10"/>
        <v>1051415.9356680431</v>
      </c>
      <c r="P49" s="8">
        <f t="shared" si="10"/>
        <v>677083.33333333337</v>
      </c>
      <c r="Q49" s="8">
        <f t="shared" si="10"/>
        <v>541666.66666666663</v>
      </c>
      <c r="R49" s="8">
        <f t="shared" si="10"/>
        <v>270833.33333333331</v>
      </c>
      <c r="S49" s="8">
        <f t="shared" si="10"/>
        <v>103499.26900137619</v>
      </c>
      <c r="T49" s="1">
        <f t="shared" si="11"/>
        <v>0.3</v>
      </c>
      <c r="U49" s="1">
        <f t="shared" si="12"/>
        <v>2.9285530376777613E-2</v>
      </c>
      <c r="V49" s="1">
        <f t="shared" si="13"/>
        <v>0.40258300904501126</v>
      </c>
      <c r="X49">
        <v>47</v>
      </c>
      <c r="Y49" s="8">
        <v>559918.78632291558</v>
      </c>
      <c r="Z49" s="8">
        <v>932407.98532689805</v>
      </c>
      <c r="AA49" s="8">
        <f t="shared" si="2"/>
        <v>559918.78632291558</v>
      </c>
      <c r="AB49" s="8"/>
      <c r="AC49" s="9"/>
      <c r="AD49" s="9"/>
      <c r="AE49" s="9"/>
      <c r="AF49" s="9"/>
    </row>
    <row r="50" spans="4:32" x14ac:dyDescent="0.2">
      <c r="D50">
        <v>47</v>
      </c>
      <c r="E50" s="8">
        <f t="shared" si="3"/>
        <v>385864293.95894951</v>
      </c>
      <c r="F50" s="8">
        <f t="shared" si="4"/>
        <v>250000000</v>
      </c>
      <c r="G50" s="8">
        <f t="shared" si="4"/>
        <v>200000000</v>
      </c>
      <c r="H50" s="8">
        <f t="shared" si="4"/>
        <v>100000000</v>
      </c>
      <c r="I50" s="8">
        <f t="shared" si="0"/>
        <v>35864293.958949469</v>
      </c>
      <c r="J50" s="8">
        <f t="shared" si="5"/>
        <v>1156932.4151394218</v>
      </c>
      <c r="K50" s="8">
        <f t="shared" si="6"/>
        <v>0</v>
      </c>
      <c r="L50" s="8">
        <f t="shared" si="7"/>
        <v>0</v>
      </c>
      <c r="M50" s="8">
        <f t="shared" si="8"/>
        <v>0</v>
      </c>
      <c r="N50" s="8">
        <f t="shared" si="9"/>
        <v>1156932.4151394218</v>
      </c>
      <c r="O50" s="8">
        <f t="shared" si="10"/>
        <v>1048182.488096491</v>
      </c>
      <c r="P50" s="8">
        <f t="shared" si="10"/>
        <v>677083.33333333337</v>
      </c>
      <c r="Q50" s="8">
        <f t="shared" si="10"/>
        <v>541666.66666666663</v>
      </c>
      <c r="R50" s="8">
        <f t="shared" si="10"/>
        <v>270833.33333333331</v>
      </c>
      <c r="S50" s="8">
        <f t="shared" si="10"/>
        <v>100265.82142982409</v>
      </c>
      <c r="T50" s="1">
        <f t="shared" si="11"/>
        <v>0.3</v>
      </c>
      <c r="U50" s="1">
        <f t="shared" si="12"/>
        <v>2.9285530376777613E-2</v>
      </c>
      <c r="V50" s="1">
        <f t="shared" si="13"/>
        <v>0.39079315210444904</v>
      </c>
      <c r="X50">
        <v>48</v>
      </c>
      <c r="Y50" s="8">
        <v>556653.32787631755</v>
      </c>
      <c r="Z50" s="8">
        <v>918565.97266595368</v>
      </c>
      <c r="AA50" s="8">
        <f t="shared" si="2"/>
        <v>556653.32787631755</v>
      </c>
      <c r="AB50" s="8"/>
      <c r="AC50" s="9"/>
      <c r="AD50" s="9"/>
      <c r="AE50" s="9"/>
      <c r="AF50" s="9"/>
    </row>
    <row r="51" spans="4:32" x14ac:dyDescent="0.2">
      <c r="D51">
        <v>48</v>
      </c>
      <c r="E51" s="8">
        <f t="shared" si="3"/>
        <v>384743182.08223474</v>
      </c>
      <c r="F51" s="8">
        <f t="shared" si="4"/>
        <v>250000000</v>
      </c>
      <c r="G51" s="8">
        <f t="shared" si="4"/>
        <v>200000000</v>
      </c>
      <c r="H51" s="8">
        <f t="shared" si="4"/>
        <v>100000000</v>
      </c>
      <c r="I51" s="8">
        <f t="shared" si="0"/>
        <v>34743182.082234673</v>
      </c>
      <c r="J51" s="8">
        <f t="shared" si="5"/>
        <v>1121111.8767147958</v>
      </c>
      <c r="K51" s="8">
        <f t="shared" si="6"/>
        <v>0</v>
      </c>
      <c r="L51" s="8">
        <f t="shared" si="7"/>
        <v>0</v>
      </c>
      <c r="M51" s="8">
        <f t="shared" si="8"/>
        <v>0</v>
      </c>
      <c r="N51" s="8">
        <f t="shared" si="9"/>
        <v>1121111.8767147958</v>
      </c>
      <c r="O51" s="8">
        <f t="shared" si="10"/>
        <v>1045049.129472155</v>
      </c>
      <c r="P51" s="8">
        <f t="shared" si="10"/>
        <v>677083.33333333337</v>
      </c>
      <c r="Q51" s="8">
        <f t="shared" si="10"/>
        <v>541666.66666666663</v>
      </c>
      <c r="R51" s="8">
        <f t="shared" si="10"/>
        <v>270833.33333333331</v>
      </c>
      <c r="S51" s="8">
        <f t="shared" si="10"/>
        <v>97132.462805488147</v>
      </c>
      <c r="T51" s="1">
        <f t="shared" si="11"/>
        <v>0.3</v>
      </c>
      <c r="U51" s="1">
        <f t="shared" si="12"/>
        <v>2.9285530376777613E-2</v>
      </c>
      <c r="V51" s="1">
        <f t="shared" si="13"/>
        <v>0.37934856737745754</v>
      </c>
      <c r="X51">
        <v>49</v>
      </c>
      <c r="Y51" s="8">
        <v>553405.6083704948</v>
      </c>
      <c r="Z51" s="8">
        <v>904924.1686458349</v>
      </c>
      <c r="AA51" s="8">
        <f t="shared" si="2"/>
        <v>553405.6083704948</v>
      </c>
      <c r="AB51" s="8"/>
      <c r="AC51" s="9"/>
      <c r="AD51" s="9"/>
      <c r="AE51" s="9"/>
      <c r="AF51" s="9"/>
    </row>
    <row r="52" spans="4:32" x14ac:dyDescent="0.2">
      <c r="D52">
        <v>49</v>
      </c>
      <c r="E52" s="8">
        <f t="shared" si="3"/>
        <v>383656790.02926224</v>
      </c>
      <c r="F52" s="8">
        <f t="shared" si="4"/>
        <v>250000000</v>
      </c>
      <c r="G52" s="8">
        <f t="shared" si="4"/>
        <v>200000000</v>
      </c>
      <c r="H52" s="8">
        <f t="shared" si="4"/>
        <v>100000000</v>
      </c>
      <c r="I52" s="8">
        <f t="shared" si="0"/>
        <v>33656790.02926217</v>
      </c>
      <c r="J52" s="8">
        <f t="shared" si="5"/>
        <v>1086392.052972503</v>
      </c>
      <c r="K52" s="8">
        <f t="shared" si="6"/>
        <v>0</v>
      </c>
      <c r="L52" s="8">
        <f t="shared" si="7"/>
        <v>0</v>
      </c>
      <c r="M52" s="8">
        <f t="shared" si="8"/>
        <v>0</v>
      </c>
      <c r="N52" s="8">
        <f t="shared" si="9"/>
        <v>1086392.052972503</v>
      </c>
      <c r="O52" s="8">
        <f t="shared" si="10"/>
        <v>1042012.7848060526</v>
      </c>
      <c r="P52" s="8">
        <f t="shared" si="10"/>
        <v>677083.33333333337</v>
      </c>
      <c r="Q52" s="8">
        <f t="shared" si="10"/>
        <v>541666.66666666663</v>
      </c>
      <c r="R52" s="8">
        <f t="shared" si="10"/>
        <v>270833.33333333331</v>
      </c>
      <c r="S52" s="8">
        <f t="shared" si="10"/>
        <v>94096.11813938558</v>
      </c>
      <c r="T52" s="1">
        <f t="shared" si="11"/>
        <v>0.3</v>
      </c>
      <c r="U52" s="1">
        <f t="shared" si="12"/>
        <v>2.9285530376777613E-2</v>
      </c>
      <c r="V52" s="1">
        <f t="shared" si="13"/>
        <v>0.36823914338413793</v>
      </c>
      <c r="X52">
        <v>50</v>
      </c>
      <c r="Y52" s="8">
        <v>550175.53426074982</v>
      </c>
      <c r="Z52" s="8">
        <v>891479.7290785074</v>
      </c>
      <c r="AA52" s="8">
        <f t="shared" si="2"/>
        <v>550175.53426074982</v>
      </c>
      <c r="AB52" s="8"/>
      <c r="AC52" s="9"/>
      <c r="AD52" s="9"/>
      <c r="AE52" s="9"/>
      <c r="AF52" s="9"/>
    </row>
    <row r="53" spans="4:32" x14ac:dyDescent="0.2">
      <c r="D53">
        <v>50</v>
      </c>
      <c r="E53" s="8">
        <f t="shared" si="3"/>
        <v>382604050.6982705</v>
      </c>
      <c r="F53" s="8">
        <f t="shared" si="4"/>
        <v>250000000</v>
      </c>
      <c r="G53" s="8">
        <f t="shared" si="4"/>
        <v>200000000</v>
      </c>
      <c r="H53" s="8">
        <f t="shared" si="4"/>
        <v>100000000</v>
      </c>
      <c r="I53" s="8">
        <f t="shared" si="0"/>
        <v>32604050.698270429</v>
      </c>
      <c r="J53" s="8">
        <f t="shared" si="5"/>
        <v>1052739.3309917413</v>
      </c>
      <c r="K53" s="8">
        <f t="shared" si="6"/>
        <v>0</v>
      </c>
      <c r="L53" s="8">
        <f t="shared" si="7"/>
        <v>0</v>
      </c>
      <c r="M53" s="8">
        <f t="shared" si="8"/>
        <v>0</v>
      </c>
      <c r="N53" s="8">
        <f t="shared" si="9"/>
        <v>1052739.3309917413</v>
      </c>
      <c r="O53" s="8">
        <f t="shared" si="10"/>
        <v>1039070.4729959186</v>
      </c>
      <c r="P53" s="8">
        <f t="shared" si="10"/>
        <v>677083.33333333337</v>
      </c>
      <c r="Q53" s="8">
        <f t="shared" si="10"/>
        <v>541666.66666666663</v>
      </c>
      <c r="R53" s="8">
        <f t="shared" si="10"/>
        <v>270833.33333333331</v>
      </c>
      <c r="S53" s="8">
        <f t="shared" si="10"/>
        <v>91153.806329251718</v>
      </c>
      <c r="T53" s="1">
        <f t="shared" si="11"/>
        <v>0.3</v>
      </c>
      <c r="U53" s="1">
        <f t="shared" si="12"/>
        <v>2.9285530376777613E-2</v>
      </c>
      <c r="V53" s="1">
        <f t="shared" si="13"/>
        <v>0.35745506476464317</v>
      </c>
      <c r="X53">
        <v>51</v>
      </c>
      <c r="Y53" s="8">
        <v>546963.01248925924</v>
      </c>
      <c r="Z53" s="8">
        <v>878229.84966355562</v>
      </c>
      <c r="AA53" s="8">
        <f t="shared" si="2"/>
        <v>546963.01248925924</v>
      </c>
      <c r="AB53" s="8"/>
      <c r="AC53" s="9"/>
      <c r="AD53" s="9"/>
      <c r="AE53" s="9"/>
      <c r="AF53" s="9"/>
    </row>
    <row r="54" spans="4:32" x14ac:dyDescent="0.2">
      <c r="D54">
        <v>51</v>
      </c>
      <c r="E54" s="8">
        <f t="shared" si="3"/>
        <v>381583929.57931632</v>
      </c>
      <c r="F54" s="8">
        <f t="shared" si="4"/>
        <v>250000000</v>
      </c>
      <c r="G54" s="8">
        <f t="shared" si="4"/>
        <v>200000000</v>
      </c>
      <c r="H54" s="8">
        <f t="shared" si="4"/>
        <v>100000000</v>
      </c>
      <c r="I54" s="8">
        <f t="shared" si="0"/>
        <v>31583929.579316262</v>
      </c>
      <c r="J54" s="8">
        <f t="shared" si="5"/>
        <v>1020121.1189541668</v>
      </c>
      <c r="K54" s="8">
        <f t="shared" si="6"/>
        <v>0</v>
      </c>
      <c r="L54" s="8">
        <f t="shared" si="7"/>
        <v>0</v>
      </c>
      <c r="M54" s="8">
        <f t="shared" si="8"/>
        <v>0</v>
      </c>
      <c r="N54" s="8">
        <f t="shared" si="9"/>
        <v>1020121.1189541668</v>
      </c>
      <c r="O54" s="8">
        <f t="shared" si="10"/>
        <v>1036219.3039744827</v>
      </c>
      <c r="P54" s="8">
        <f t="shared" si="10"/>
        <v>677083.33333333337</v>
      </c>
      <c r="Q54" s="8">
        <f t="shared" si="10"/>
        <v>541666.66666666663</v>
      </c>
      <c r="R54" s="8">
        <f t="shared" si="10"/>
        <v>270833.33333333331</v>
      </c>
      <c r="S54" s="8">
        <f t="shared" si="10"/>
        <v>88302.637307815734</v>
      </c>
      <c r="T54" s="1">
        <f t="shared" si="11"/>
        <v>0.3</v>
      </c>
      <c r="U54" s="1">
        <f t="shared" si="12"/>
        <v>2.9285530376777613E-2</v>
      </c>
      <c r="V54" s="1">
        <f t="shared" si="13"/>
        <v>0.34698680360714518</v>
      </c>
      <c r="X54">
        <v>52</v>
      </c>
      <c r="Y54" s="8">
        <v>543767.950482285</v>
      </c>
      <c r="Z54" s="8">
        <v>865171.76543389563</v>
      </c>
      <c r="AA54" s="8">
        <f t="shared" si="2"/>
        <v>543767.950482285</v>
      </c>
      <c r="AB54" s="8"/>
      <c r="AC54" s="9"/>
      <c r="AD54" s="9"/>
      <c r="AE54" s="9"/>
      <c r="AF54" s="9"/>
    </row>
    <row r="55" spans="4:32" x14ac:dyDescent="0.2">
      <c r="D55">
        <v>52</v>
      </c>
      <c r="E55" s="8">
        <f t="shared" si="3"/>
        <v>380595423.76405513</v>
      </c>
      <c r="F55" s="8">
        <f t="shared" si="4"/>
        <v>250000000</v>
      </c>
      <c r="G55" s="8">
        <f t="shared" si="4"/>
        <v>200000000</v>
      </c>
      <c r="H55" s="8">
        <f t="shared" si="4"/>
        <v>100000000</v>
      </c>
      <c r="I55" s="8">
        <f t="shared" si="0"/>
        <v>30595423.764055084</v>
      </c>
      <c r="J55" s="8">
        <f t="shared" si="5"/>
        <v>988505.81526117772</v>
      </c>
      <c r="K55" s="8">
        <f t="shared" si="6"/>
        <v>0</v>
      </c>
      <c r="L55" s="8">
        <f t="shared" si="7"/>
        <v>0</v>
      </c>
      <c r="M55" s="8">
        <f t="shared" si="8"/>
        <v>0</v>
      </c>
      <c r="N55" s="8">
        <f t="shared" si="9"/>
        <v>988505.81526117772</v>
      </c>
      <c r="O55" s="8">
        <f t="shared" si="10"/>
        <v>1033456.4759439817</v>
      </c>
      <c r="P55" s="8">
        <f t="shared" si="10"/>
        <v>677083.33333333337</v>
      </c>
      <c r="Q55" s="8">
        <f t="shared" si="10"/>
        <v>541666.66666666663</v>
      </c>
      <c r="R55" s="8">
        <f t="shared" si="10"/>
        <v>270833.33333333331</v>
      </c>
      <c r="S55" s="8">
        <f t="shared" si="10"/>
        <v>85539.809277314882</v>
      </c>
      <c r="T55" s="1">
        <f t="shared" si="11"/>
        <v>0.3</v>
      </c>
      <c r="U55" s="1">
        <f t="shared" si="12"/>
        <v>2.9285530376777613E-2</v>
      </c>
      <c r="V55" s="1">
        <f t="shared" si="13"/>
        <v>0.33682511102976714</v>
      </c>
      <c r="X55">
        <v>53</v>
      </c>
      <c r="Y55" s="8">
        <v>540590.25614796882</v>
      </c>
      <c r="Z55" s="8">
        <v>852302.75020953419</v>
      </c>
      <c r="AA55" s="8">
        <f t="shared" si="2"/>
        <v>540590.25614796882</v>
      </c>
      <c r="AB55" s="8"/>
      <c r="AC55" s="9"/>
      <c r="AD55" s="9"/>
      <c r="AE55" s="9"/>
      <c r="AF55" s="9"/>
    </row>
    <row r="56" spans="4:32" x14ac:dyDescent="0.2">
      <c r="D56">
        <v>53</v>
      </c>
      <c r="E56" s="8">
        <f t="shared" si="3"/>
        <v>379637560.98547322</v>
      </c>
      <c r="F56" s="8">
        <f t="shared" si="4"/>
        <v>250000000</v>
      </c>
      <c r="G56" s="8">
        <f t="shared" si="4"/>
        <v>200000000</v>
      </c>
      <c r="H56" s="8">
        <f t="shared" si="4"/>
        <v>100000000</v>
      </c>
      <c r="I56" s="8">
        <f t="shared" si="0"/>
        <v>29637560.985473171</v>
      </c>
      <c r="J56" s="8">
        <f t="shared" si="5"/>
        <v>957862.77858191356</v>
      </c>
      <c r="K56" s="8">
        <f t="shared" si="6"/>
        <v>0</v>
      </c>
      <c r="L56" s="8">
        <f t="shared" si="7"/>
        <v>0</v>
      </c>
      <c r="M56" s="8">
        <f t="shared" si="8"/>
        <v>0</v>
      </c>
      <c r="N56" s="8">
        <f t="shared" si="9"/>
        <v>957862.77858191356</v>
      </c>
      <c r="O56" s="8">
        <f t="shared" si="10"/>
        <v>1030779.2726943161</v>
      </c>
      <c r="P56" s="8">
        <f t="shared" si="10"/>
        <v>677083.33333333337</v>
      </c>
      <c r="Q56" s="8">
        <f t="shared" si="10"/>
        <v>541666.66666666663</v>
      </c>
      <c r="R56" s="8">
        <f t="shared" si="10"/>
        <v>270833.33333333331</v>
      </c>
      <c r="S56" s="8">
        <f t="shared" si="10"/>
        <v>82862.606027649192</v>
      </c>
      <c r="T56" s="1">
        <f t="shared" si="11"/>
        <v>0.3</v>
      </c>
      <c r="U56" s="1">
        <f t="shared" si="12"/>
        <v>2.9285530376777613E-2</v>
      </c>
      <c r="V56" s="1">
        <f t="shared" si="13"/>
        <v>0.3269610090090434</v>
      </c>
      <c r="X56">
        <v>54</v>
      </c>
      <c r="Y56" s="8">
        <v>537429.83787358995</v>
      </c>
      <c r="Z56" s="8">
        <v>839620.11605848069</v>
      </c>
      <c r="AA56" s="8">
        <f t="shared" si="2"/>
        <v>537429.83787358995</v>
      </c>
      <c r="AB56" s="8"/>
      <c r="AC56" s="9"/>
      <c r="AD56" s="9"/>
      <c r="AE56" s="9"/>
      <c r="AF56" s="9"/>
    </row>
    <row r="57" spans="4:32" x14ac:dyDescent="0.2">
      <c r="D57">
        <v>54</v>
      </c>
      <c r="E57" s="8">
        <f t="shared" si="3"/>
        <v>378709398.68666965</v>
      </c>
      <c r="F57" s="8">
        <f t="shared" si="4"/>
        <v>250000000</v>
      </c>
      <c r="G57" s="8">
        <f t="shared" si="4"/>
        <v>200000000</v>
      </c>
      <c r="H57" s="8">
        <f t="shared" si="4"/>
        <v>100000000</v>
      </c>
      <c r="I57" s="8">
        <f t="shared" si="0"/>
        <v>28709398.686669581</v>
      </c>
      <c r="J57" s="8">
        <f t="shared" si="5"/>
        <v>928162.29880359024</v>
      </c>
      <c r="K57" s="8">
        <f t="shared" si="6"/>
        <v>0</v>
      </c>
      <c r="L57" s="8">
        <f t="shared" si="7"/>
        <v>0</v>
      </c>
      <c r="M57" s="8">
        <f t="shared" si="8"/>
        <v>0</v>
      </c>
      <c r="N57" s="8">
        <f t="shared" si="9"/>
        <v>928162.29880359024</v>
      </c>
      <c r="O57" s="8">
        <f t="shared" si="10"/>
        <v>1028185.0610023234</v>
      </c>
      <c r="P57" s="8">
        <f t="shared" si="10"/>
        <v>677083.33333333337</v>
      </c>
      <c r="Q57" s="8">
        <f t="shared" si="10"/>
        <v>541666.66666666663</v>
      </c>
      <c r="R57" s="8">
        <f t="shared" si="10"/>
        <v>270833.33333333331</v>
      </c>
      <c r="S57" s="8">
        <f t="shared" si="10"/>
        <v>80268.3943356565</v>
      </c>
      <c r="T57" s="1">
        <f t="shared" si="11"/>
        <v>0.3</v>
      </c>
      <c r="U57" s="1">
        <f t="shared" si="12"/>
        <v>2.9285530376777613E-2</v>
      </c>
      <c r="V57" s="1">
        <f t="shared" si="13"/>
        <v>0.31738578244768723</v>
      </c>
      <c r="X57">
        <v>55</v>
      </c>
      <c r="Y57" s="8">
        <v>534286.6045233726</v>
      </c>
      <c r="Z57" s="8">
        <v>827121.2127653599</v>
      </c>
      <c r="AA57" s="8">
        <f t="shared" si="2"/>
        <v>534286.6045233726</v>
      </c>
      <c r="AB57" s="8"/>
      <c r="AC57" s="9"/>
      <c r="AD57" s="9"/>
      <c r="AE57" s="9"/>
      <c r="AF57" s="9"/>
    </row>
    <row r="58" spans="4:32" x14ac:dyDescent="0.2">
      <c r="D58">
        <v>55</v>
      </c>
      <c r="E58" s="8">
        <f t="shared" si="3"/>
        <v>377810023.1178121</v>
      </c>
      <c r="F58" s="8">
        <f t="shared" si="4"/>
        <v>250000000</v>
      </c>
      <c r="G58" s="8">
        <f t="shared" si="4"/>
        <v>200000000</v>
      </c>
      <c r="H58" s="8">
        <f t="shared" si="4"/>
        <v>100000000</v>
      </c>
      <c r="I58" s="8">
        <f t="shared" si="0"/>
        <v>27810023.117812037</v>
      </c>
      <c r="J58" s="8">
        <f t="shared" si="5"/>
        <v>899375.56885754317</v>
      </c>
      <c r="K58" s="8">
        <f t="shared" si="6"/>
        <v>0</v>
      </c>
      <c r="L58" s="8">
        <f t="shared" si="7"/>
        <v>0</v>
      </c>
      <c r="M58" s="8">
        <f t="shared" si="8"/>
        <v>0</v>
      </c>
      <c r="N58" s="8">
        <f t="shared" si="9"/>
        <v>899375.56885754317</v>
      </c>
      <c r="O58" s="8">
        <f t="shared" si="10"/>
        <v>1025671.2881097303</v>
      </c>
      <c r="P58" s="8">
        <f t="shared" si="10"/>
        <v>677083.33333333337</v>
      </c>
      <c r="Q58" s="8">
        <f t="shared" si="10"/>
        <v>541666.66666666663</v>
      </c>
      <c r="R58" s="8">
        <f t="shared" si="10"/>
        <v>270833.33333333331</v>
      </c>
      <c r="S58" s="8">
        <f t="shared" si="10"/>
        <v>77754.621443063443</v>
      </c>
      <c r="T58" s="1">
        <f t="shared" si="11"/>
        <v>0.3</v>
      </c>
      <c r="U58" s="1">
        <f t="shared" si="12"/>
        <v>2.9285530376777613E-2</v>
      </c>
      <c r="V58" s="1">
        <f t="shared" si="13"/>
        <v>0.30809097147465814</v>
      </c>
      <c r="X58">
        <v>56</v>
      </c>
      <c r="Y58" s="8">
        <v>531160.46543560026</v>
      </c>
      <c r="Z58" s="8">
        <v>814803.42730711098</v>
      </c>
      <c r="AA58" s="8">
        <f t="shared" si="2"/>
        <v>531160.46543560026</v>
      </c>
      <c r="AB58" s="8"/>
      <c r="AC58" s="9"/>
      <c r="AD58" s="9"/>
      <c r="AE58" s="9"/>
      <c r="AF58" s="9"/>
    </row>
    <row r="59" spans="4:32" x14ac:dyDescent="0.2">
      <c r="D59">
        <v>56</v>
      </c>
      <c r="E59" s="8">
        <f t="shared" si="3"/>
        <v>376938548.46041793</v>
      </c>
      <c r="F59" s="8">
        <f t="shared" si="4"/>
        <v>250000000</v>
      </c>
      <c r="G59" s="8">
        <f t="shared" si="4"/>
        <v>200000000</v>
      </c>
      <c r="H59" s="8">
        <f t="shared" si="4"/>
        <v>100000000</v>
      </c>
      <c r="I59" s="8">
        <f t="shared" si="0"/>
        <v>26938548.460417848</v>
      </c>
      <c r="J59" s="8">
        <f t="shared" si="5"/>
        <v>871474.65739418939</v>
      </c>
      <c r="K59" s="8">
        <f t="shared" si="6"/>
        <v>0</v>
      </c>
      <c r="L59" s="8">
        <f t="shared" si="7"/>
        <v>0</v>
      </c>
      <c r="M59" s="8">
        <f t="shared" si="8"/>
        <v>0</v>
      </c>
      <c r="N59" s="8">
        <f t="shared" si="9"/>
        <v>871474.65739418939</v>
      </c>
      <c r="O59" s="8">
        <f t="shared" si="10"/>
        <v>1023235.4792774078</v>
      </c>
      <c r="P59" s="8">
        <f t="shared" si="10"/>
        <v>677083.33333333337</v>
      </c>
      <c r="Q59" s="8">
        <f t="shared" si="10"/>
        <v>541666.66666666663</v>
      </c>
      <c r="R59" s="8">
        <f t="shared" si="10"/>
        <v>270833.33333333331</v>
      </c>
      <c r="S59" s="8">
        <f t="shared" si="10"/>
        <v>75318.812610740933</v>
      </c>
      <c r="T59" s="1">
        <f t="shared" si="11"/>
        <v>0.3</v>
      </c>
      <c r="U59" s="1">
        <f t="shared" si="12"/>
        <v>2.9285530376777613E-2</v>
      </c>
      <c r="V59" s="1">
        <f t="shared" si="13"/>
        <v>0.29906836397072611</v>
      </c>
      <c r="X59">
        <v>57</v>
      </c>
      <c r="Y59" s="8">
        <v>528051.33042064903</v>
      </c>
      <c r="Z59" s="8">
        <v>802664.18333620427</v>
      </c>
      <c r="AA59" s="8">
        <f t="shared" si="2"/>
        <v>528051.33042064903</v>
      </c>
      <c r="AB59" s="8"/>
      <c r="AC59" s="9"/>
      <c r="AD59" s="9"/>
      <c r="AE59" s="9"/>
      <c r="AF59" s="9"/>
    </row>
    <row r="60" spans="4:32" x14ac:dyDescent="0.2">
      <c r="D60">
        <v>57</v>
      </c>
      <c r="E60" s="8">
        <f t="shared" si="3"/>
        <v>376094115.97813612</v>
      </c>
      <c r="F60" s="8">
        <f t="shared" si="4"/>
        <v>250000000</v>
      </c>
      <c r="G60" s="8">
        <f t="shared" si="4"/>
        <v>200000000</v>
      </c>
      <c r="H60" s="8">
        <f t="shared" si="4"/>
        <v>100000000</v>
      </c>
      <c r="I60" s="8">
        <f t="shared" si="0"/>
        <v>26094115.978136055</v>
      </c>
      <c r="J60" s="8">
        <f t="shared" si="5"/>
        <v>844432.48228179291</v>
      </c>
      <c r="K60" s="8">
        <f t="shared" si="6"/>
        <v>0</v>
      </c>
      <c r="L60" s="8">
        <f t="shared" si="7"/>
        <v>0</v>
      </c>
      <c r="M60" s="8">
        <f t="shared" si="8"/>
        <v>0</v>
      </c>
      <c r="N60" s="8">
        <f t="shared" si="9"/>
        <v>844432.48228179291</v>
      </c>
      <c r="O60" s="8">
        <f t="shared" si="10"/>
        <v>1020875.2354136319</v>
      </c>
      <c r="P60" s="8">
        <f t="shared" si="10"/>
        <v>677083.33333333337</v>
      </c>
      <c r="Q60" s="8">
        <f t="shared" si="10"/>
        <v>541666.66666666663</v>
      </c>
      <c r="R60" s="8">
        <f t="shared" si="10"/>
        <v>270833.33333333331</v>
      </c>
      <c r="S60" s="8">
        <f t="shared" si="10"/>
        <v>72958.568746965015</v>
      </c>
      <c r="T60" s="1">
        <f t="shared" si="11"/>
        <v>0.3</v>
      </c>
      <c r="U60" s="1">
        <f t="shared" si="12"/>
        <v>2.9285530376777613E-2</v>
      </c>
      <c r="V60" s="1">
        <f t="shared" si="13"/>
        <v>0.29030998831292826</v>
      </c>
      <c r="X60">
        <v>58</v>
      </c>
      <c r="Y60" s="8">
        <v>524959.1097581744</v>
      </c>
      <c r="Z60" s="8">
        <v>790700.94067077036</v>
      </c>
      <c r="AA60" s="8">
        <f t="shared" si="2"/>
        <v>524959.1097581744</v>
      </c>
      <c r="AB60" s="8"/>
      <c r="AC60" s="9"/>
      <c r="AD60" s="9"/>
      <c r="AE60" s="9"/>
      <c r="AF60" s="9"/>
    </row>
    <row r="61" spans="4:32" x14ac:dyDescent="0.2">
      <c r="D61">
        <v>58</v>
      </c>
      <c r="E61" s="8">
        <f t="shared" si="3"/>
        <v>375275893.193232</v>
      </c>
      <c r="F61" s="8">
        <f t="shared" si="4"/>
        <v>250000000</v>
      </c>
      <c r="G61" s="8">
        <f t="shared" si="4"/>
        <v>200000000</v>
      </c>
      <c r="H61" s="8">
        <f t="shared" si="4"/>
        <v>100000000</v>
      </c>
      <c r="I61" s="8">
        <f t="shared" si="0"/>
        <v>25275893.193231907</v>
      </c>
      <c r="J61" s="8">
        <f t="shared" si="5"/>
        <v>818222.78490414843</v>
      </c>
      <c r="K61" s="8">
        <f t="shared" si="6"/>
        <v>0</v>
      </c>
      <c r="L61" s="8">
        <f t="shared" si="7"/>
        <v>0</v>
      </c>
      <c r="M61" s="8">
        <f t="shared" si="8"/>
        <v>0</v>
      </c>
      <c r="N61" s="8">
        <f t="shared" si="9"/>
        <v>818222.78490414843</v>
      </c>
      <c r="O61" s="8">
        <f t="shared" si="10"/>
        <v>1018588.2307741187</v>
      </c>
      <c r="P61" s="8">
        <f t="shared" si="10"/>
        <v>677083.33333333337</v>
      </c>
      <c r="Q61" s="8">
        <f t="shared" si="10"/>
        <v>541666.66666666663</v>
      </c>
      <c r="R61" s="8">
        <f t="shared" si="10"/>
        <v>270833.33333333331</v>
      </c>
      <c r="S61" s="8">
        <f t="shared" si="10"/>
        <v>70671.564107451821</v>
      </c>
      <c r="T61" s="1">
        <f t="shared" si="11"/>
        <v>0.3</v>
      </c>
      <c r="U61" s="1">
        <f t="shared" si="12"/>
        <v>2.9285530376777613E-2</v>
      </c>
      <c r="V61" s="1">
        <f t="shared" si="13"/>
        <v>0.28180810633150805</v>
      </c>
      <c r="X61">
        <v>59</v>
      </c>
      <c r="Y61" s="8">
        <v>521883.71419486997</v>
      </c>
      <c r="Z61" s="8">
        <v>778911.19479179976</v>
      </c>
      <c r="AA61" s="8">
        <f t="shared" si="2"/>
        <v>521883.71419486997</v>
      </c>
      <c r="AB61" s="8"/>
      <c r="AC61" s="9"/>
      <c r="AD61" s="9"/>
      <c r="AE61" s="9"/>
      <c r="AF61" s="9"/>
    </row>
    <row r="62" spans="4:32" x14ac:dyDescent="0.2">
      <c r="D62">
        <v>59</v>
      </c>
      <c r="E62" s="8">
        <f t="shared" si="3"/>
        <v>374483073.08799899</v>
      </c>
      <c r="F62" s="8">
        <f t="shared" si="4"/>
        <v>250000000</v>
      </c>
      <c r="G62" s="8">
        <f t="shared" si="4"/>
        <v>200000000</v>
      </c>
      <c r="H62" s="8">
        <f t="shared" si="4"/>
        <v>100000000</v>
      </c>
      <c r="I62" s="8">
        <f t="shared" si="0"/>
        <v>24483073.087998912</v>
      </c>
      <c r="J62" s="8">
        <f t="shared" si="5"/>
        <v>792820.105232995</v>
      </c>
      <c r="K62" s="8">
        <f t="shared" si="6"/>
        <v>0</v>
      </c>
      <c r="L62" s="8">
        <f t="shared" si="7"/>
        <v>0</v>
      </c>
      <c r="M62" s="8">
        <f t="shared" si="8"/>
        <v>0</v>
      </c>
      <c r="N62" s="8">
        <f t="shared" si="9"/>
        <v>792820.105232995</v>
      </c>
      <c r="O62" s="8">
        <f t="shared" si="10"/>
        <v>1016372.2107316701</v>
      </c>
      <c r="P62" s="8">
        <f t="shared" si="10"/>
        <v>677083.33333333337</v>
      </c>
      <c r="Q62" s="8">
        <f t="shared" si="10"/>
        <v>541666.66666666663</v>
      </c>
      <c r="R62" s="8">
        <f t="shared" si="10"/>
        <v>270833.33333333331</v>
      </c>
      <c r="S62" s="8">
        <f t="shared" si="10"/>
        <v>68455.54406500308</v>
      </c>
      <c r="T62" s="1">
        <f t="shared" si="11"/>
        <v>0.3</v>
      </c>
      <c r="U62" s="1">
        <f t="shared" si="12"/>
        <v>2.9285530376777613E-2</v>
      </c>
      <c r="V62" s="1">
        <f t="shared" si="13"/>
        <v>0.27355520647311449</v>
      </c>
      <c r="X62">
        <v>60</v>
      </c>
      <c r="Y62" s="8">
        <v>518825.05494197609</v>
      </c>
      <c r="Z62" s="8">
        <v>767292.4763474107</v>
      </c>
      <c r="AA62" s="8">
        <f t="shared" si="2"/>
        <v>518825.05494197609</v>
      </c>
      <c r="AB62" s="8"/>
      <c r="AC62" s="9"/>
      <c r="AD62" s="9"/>
      <c r="AE62" s="9"/>
      <c r="AF62" s="9"/>
    </row>
    <row r="63" spans="4:32" x14ac:dyDescent="0.2">
      <c r="D63">
        <v>60</v>
      </c>
      <c r="E63" s="8">
        <f t="shared" si="3"/>
        <v>373714873.3303467</v>
      </c>
      <c r="F63" s="8">
        <f t="shared" si="4"/>
        <v>250000000</v>
      </c>
      <c r="G63" s="8">
        <f t="shared" si="4"/>
        <v>200000000</v>
      </c>
      <c r="H63" s="8">
        <f t="shared" si="4"/>
        <v>100000000</v>
      </c>
      <c r="I63" s="8">
        <f t="shared" si="0"/>
        <v>23714873.330346625</v>
      </c>
      <c r="J63" s="8">
        <f t="shared" si="5"/>
        <v>768199.75765228644</v>
      </c>
      <c r="K63" s="8">
        <f t="shared" si="6"/>
        <v>0</v>
      </c>
      <c r="L63" s="8">
        <f t="shared" si="7"/>
        <v>0</v>
      </c>
      <c r="M63" s="8">
        <f t="shared" si="8"/>
        <v>0</v>
      </c>
      <c r="N63" s="8">
        <f t="shared" si="9"/>
        <v>768199.75765228644</v>
      </c>
      <c r="O63" s="8">
        <f t="shared" si="10"/>
        <v>1014224.9896133306</v>
      </c>
      <c r="P63" s="8">
        <f t="shared" si="10"/>
        <v>677083.33333333337</v>
      </c>
      <c r="Q63" s="8">
        <f t="shared" si="10"/>
        <v>541666.66666666663</v>
      </c>
      <c r="R63" s="8">
        <f t="shared" si="10"/>
        <v>270833.33333333331</v>
      </c>
      <c r="S63" s="8">
        <f t="shared" si="10"/>
        <v>66308.322946663728</v>
      </c>
      <c r="T63" s="1">
        <f t="shared" si="11"/>
        <v>0.3</v>
      </c>
      <c r="U63" s="1">
        <f t="shared" si="12"/>
        <v>2.9285530376777613E-2</v>
      </c>
      <c r="V63" s="1">
        <f t="shared" si="13"/>
        <v>0.26554399716422045</v>
      </c>
      <c r="X63">
        <v>61</v>
      </c>
      <c r="Y63" s="8">
        <v>515783.04367288353</v>
      </c>
      <c r="Z63" s="8">
        <v>755842.35066376929</v>
      </c>
      <c r="AA63" s="8">
        <f t="shared" si="2"/>
        <v>515783.04367288353</v>
      </c>
      <c r="AB63" s="8"/>
      <c r="AC63" s="9"/>
      <c r="AD63" s="9"/>
      <c r="AE63" s="9"/>
      <c r="AF63" s="9"/>
    </row>
    <row r="64" spans="4:32" x14ac:dyDescent="0.2">
      <c r="D64">
        <v>61</v>
      </c>
      <c r="E64" s="8">
        <f t="shared" si="3"/>
        <v>372970535.52283543</v>
      </c>
      <c r="F64" s="8">
        <f t="shared" si="4"/>
        <v>250000000</v>
      </c>
      <c r="G64" s="8">
        <f t="shared" si="4"/>
        <v>200000000</v>
      </c>
      <c r="H64" s="8">
        <f t="shared" si="4"/>
        <v>100000000</v>
      </c>
      <c r="I64" s="8">
        <f t="shared" si="0"/>
        <v>22970535.52283534</v>
      </c>
      <c r="J64" s="8">
        <f t="shared" si="5"/>
        <v>744337.80751128495</v>
      </c>
      <c r="K64" s="8">
        <f t="shared" si="6"/>
        <v>0</v>
      </c>
      <c r="L64" s="8">
        <f t="shared" si="7"/>
        <v>0</v>
      </c>
      <c r="M64" s="8">
        <f t="shared" si="8"/>
        <v>0</v>
      </c>
      <c r="N64" s="8">
        <f t="shared" si="9"/>
        <v>744337.80751128495</v>
      </c>
      <c r="O64" s="8">
        <f t="shared" si="10"/>
        <v>1012144.4486030224</v>
      </c>
      <c r="P64" s="8">
        <f t="shared" si="10"/>
        <v>677083.33333333337</v>
      </c>
      <c r="Q64" s="8">
        <f t="shared" si="10"/>
        <v>541666.66666666663</v>
      </c>
      <c r="R64" s="8">
        <f t="shared" si="10"/>
        <v>270833.33333333331</v>
      </c>
      <c r="S64" s="8">
        <f t="shared" si="10"/>
        <v>64227.781936355452</v>
      </c>
      <c r="T64" s="1">
        <f t="shared" si="11"/>
        <v>0.3</v>
      </c>
      <c r="U64" s="1">
        <f t="shared" si="12"/>
        <v>2.9285530376777613E-2</v>
      </c>
      <c r="V64" s="1">
        <f t="shared" si="13"/>
        <v>0.25776740036889673</v>
      </c>
      <c r="X64">
        <v>62</v>
      </c>
      <c r="Y64" s="8">
        <v>512757.59252084495</v>
      </c>
      <c r="Z64" s="8">
        <v>744558.41726295953</v>
      </c>
      <c r="AA64" s="8">
        <f t="shared" si="2"/>
        <v>512757.59252084495</v>
      </c>
      <c r="AB64" s="8"/>
      <c r="AC64" s="9"/>
      <c r="AD64" s="9"/>
      <c r="AE64" s="9"/>
      <c r="AF64" s="9"/>
    </row>
    <row r="65" spans="4:32" x14ac:dyDescent="0.2">
      <c r="D65">
        <v>62</v>
      </c>
      <c r="E65" s="8">
        <f t="shared" si="3"/>
        <v>372249324.47445059</v>
      </c>
      <c r="F65" s="8">
        <f t="shared" si="4"/>
        <v>250000000</v>
      </c>
      <c r="G65" s="8">
        <f t="shared" si="4"/>
        <v>200000000</v>
      </c>
      <c r="H65" s="8">
        <f t="shared" si="4"/>
        <v>100000000</v>
      </c>
      <c r="I65" s="8">
        <f t="shared" si="0"/>
        <v>22249324.47445048</v>
      </c>
      <c r="J65" s="8">
        <f t="shared" si="5"/>
        <v>721211.04838486016</v>
      </c>
      <c r="K65" s="8">
        <f t="shared" si="6"/>
        <v>0</v>
      </c>
      <c r="L65" s="8">
        <f t="shared" si="7"/>
        <v>0</v>
      </c>
      <c r="M65" s="8">
        <f t="shared" si="8"/>
        <v>0</v>
      </c>
      <c r="N65" s="8">
        <f t="shared" si="9"/>
        <v>721211.04838486016</v>
      </c>
      <c r="O65" s="8">
        <f t="shared" si="10"/>
        <v>1010128.5337076794</v>
      </c>
      <c r="P65" s="8">
        <f t="shared" si="10"/>
        <v>677083.33333333337</v>
      </c>
      <c r="Q65" s="8">
        <f t="shared" si="10"/>
        <v>541666.66666666663</v>
      </c>
      <c r="R65" s="8">
        <f t="shared" si="10"/>
        <v>270833.33333333331</v>
      </c>
      <c r="S65" s="8">
        <f t="shared" si="10"/>
        <v>62211.867041012381</v>
      </c>
      <c r="T65" s="1">
        <f t="shared" si="11"/>
        <v>0.3</v>
      </c>
      <c r="U65" s="1">
        <f t="shared" si="12"/>
        <v>2.9285530376777613E-2</v>
      </c>
      <c r="V65" s="1">
        <f t="shared" si="13"/>
        <v>0.2502185453352504</v>
      </c>
      <c r="X65">
        <v>63</v>
      </c>
      <c r="Y65" s="8">
        <v>509748.61407637596</v>
      </c>
      <c r="Z65" s="8">
        <v>733438.30938730831</v>
      </c>
      <c r="AA65" s="8">
        <f t="shared" si="2"/>
        <v>509748.61407637596</v>
      </c>
      <c r="AB65" s="8"/>
      <c r="AC65" s="9"/>
      <c r="AD65" s="9"/>
      <c r="AE65" s="9"/>
      <c r="AF65" s="9"/>
    </row>
    <row r="66" spans="4:32" x14ac:dyDescent="0.2">
      <c r="D66">
        <v>63</v>
      </c>
      <c r="E66" s="8">
        <f t="shared" si="3"/>
        <v>371550527.4944309</v>
      </c>
      <c r="F66" s="8">
        <f t="shared" si="4"/>
        <v>250000000</v>
      </c>
      <c r="G66" s="8">
        <f t="shared" si="4"/>
        <v>200000000</v>
      </c>
      <c r="H66" s="8">
        <f t="shared" si="4"/>
        <v>100000000</v>
      </c>
      <c r="I66" s="8">
        <f t="shared" si="0"/>
        <v>21550527.494430784</v>
      </c>
      <c r="J66" s="8">
        <f t="shared" si="5"/>
        <v>698796.98001969606</v>
      </c>
      <c r="K66" s="8">
        <f t="shared" si="6"/>
        <v>0</v>
      </c>
      <c r="L66" s="8">
        <f t="shared" si="7"/>
        <v>0</v>
      </c>
      <c r="M66" s="8">
        <f t="shared" si="8"/>
        <v>0</v>
      </c>
      <c r="N66" s="8">
        <f t="shared" si="9"/>
        <v>698796.98001969606</v>
      </c>
      <c r="O66" s="8">
        <f t="shared" si="10"/>
        <v>1008175.2537849704</v>
      </c>
      <c r="P66" s="8">
        <f t="shared" si="10"/>
        <v>677083.33333333337</v>
      </c>
      <c r="Q66" s="8">
        <f t="shared" si="10"/>
        <v>541666.66666666663</v>
      </c>
      <c r="R66" s="8">
        <f t="shared" si="10"/>
        <v>270833.33333333331</v>
      </c>
      <c r="S66" s="8">
        <f t="shared" si="10"/>
        <v>60258.587118303381</v>
      </c>
      <c r="T66" s="1">
        <f t="shared" si="11"/>
        <v>0.3</v>
      </c>
      <c r="U66" s="1">
        <f t="shared" si="12"/>
        <v>2.9285530376777613E-2</v>
      </c>
      <c r="V66" s="1">
        <f t="shared" si="13"/>
        <v>0.2428907625250018</v>
      </c>
      <c r="X66">
        <v>64</v>
      </c>
      <c r="Y66" s="8">
        <v>506756.02138518094</v>
      </c>
      <c r="Z66" s="8">
        <v>722479.69353044627</v>
      </c>
      <c r="AA66" s="8">
        <f t="shared" si="2"/>
        <v>506756.02138518094</v>
      </c>
      <c r="AB66" s="8"/>
      <c r="AC66" s="9"/>
      <c r="AD66" s="9"/>
      <c r="AE66" s="9"/>
      <c r="AF66" s="9"/>
    </row>
    <row r="67" spans="4:32" x14ac:dyDescent="0.2">
      <c r="D67">
        <v>64</v>
      </c>
      <c r="E67" s="8">
        <f t="shared" si="3"/>
        <v>370873453.7074852</v>
      </c>
      <c r="F67" s="8">
        <f t="shared" si="4"/>
        <v>250000000</v>
      </c>
      <c r="G67" s="8">
        <f t="shared" si="4"/>
        <v>200000000</v>
      </c>
      <c r="H67" s="8">
        <f t="shared" si="4"/>
        <v>100000000</v>
      </c>
      <c r="I67" s="8">
        <f t="shared" si="0"/>
        <v>20873453.707485102</v>
      </c>
      <c r="J67" s="8">
        <f t="shared" si="5"/>
        <v>677073.78694568202</v>
      </c>
      <c r="K67" s="8">
        <f t="shared" si="6"/>
        <v>0</v>
      </c>
      <c r="L67" s="8">
        <f t="shared" si="7"/>
        <v>0</v>
      </c>
      <c r="M67" s="8">
        <f t="shared" si="8"/>
        <v>0</v>
      </c>
      <c r="N67" s="8">
        <f t="shared" si="9"/>
        <v>677073.78694568202</v>
      </c>
      <c r="O67" s="8">
        <f t="shared" si="10"/>
        <v>1006282.6786307503</v>
      </c>
      <c r="P67" s="8">
        <f t="shared" si="10"/>
        <v>677083.33333333337</v>
      </c>
      <c r="Q67" s="8">
        <f t="shared" si="10"/>
        <v>541666.66666666663</v>
      </c>
      <c r="R67" s="8">
        <f t="shared" si="10"/>
        <v>270833.33333333331</v>
      </c>
      <c r="S67" s="8">
        <f t="shared" si="10"/>
        <v>58366.01196408338</v>
      </c>
      <c r="T67" s="1">
        <f t="shared" si="11"/>
        <v>0.3</v>
      </c>
      <c r="U67" s="1">
        <f t="shared" si="12"/>
        <v>2.9285530376777613E-2</v>
      </c>
      <c r="V67" s="1">
        <f t="shared" si="13"/>
        <v>0.23577757772083718</v>
      </c>
      <c r="X67">
        <v>65</v>
      </c>
      <c r="Y67" s="8">
        <v>503779.72794551851</v>
      </c>
      <c r="Z67" s="8">
        <v>711680.26897475717</v>
      </c>
      <c r="AA67" s="8">
        <f t="shared" si="2"/>
        <v>503779.72794551851</v>
      </c>
      <c r="AB67" s="8"/>
      <c r="AC67" s="9"/>
      <c r="AD67" s="9"/>
      <c r="AE67" s="9"/>
      <c r="AF67" s="9"/>
    </row>
    <row r="68" spans="4:32" x14ac:dyDescent="0.2">
      <c r="D68">
        <v>65</v>
      </c>
      <c r="E68" s="8">
        <f t="shared" si="3"/>
        <v>370217433.38975269</v>
      </c>
      <c r="F68" s="8">
        <f t="shared" si="4"/>
        <v>250000000</v>
      </c>
      <c r="G68" s="8">
        <f t="shared" si="4"/>
        <v>200000000</v>
      </c>
      <c r="H68" s="8">
        <f t="shared" si="4"/>
        <v>100000000</v>
      </c>
      <c r="I68" s="8">
        <f t="shared" ref="I68:I131" si="14">$B$1*(POWER(1+$B$2/12,$B$5)-POWER(1+$B$2/12,D68))/((POWER(1+$B$2/12,$B$5)-1))*V68</f>
        <v>20217433.389752585</v>
      </c>
      <c r="J68" s="8">
        <f t="shared" si="5"/>
        <v>656020.31773251668</v>
      </c>
      <c r="K68" s="8">
        <f t="shared" si="6"/>
        <v>0</v>
      </c>
      <c r="L68" s="8">
        <f t="shared" si="7"/>
        <v>0</v>
      </c>
      <c r="M68" s="8">
        <f t="shared" si="8"/>
        <v>0</v>
      </c>
      <c r="N68" s="8">
        <f t="shared" si="9"/>
        <v>656020.31773251668</v>
      </c>
      <c r="O68" s="8">
        <f t="shared" ref="O68:S118" si="15">E67*$B$2/12</f>
        <v>1004448.937124439</v>
      </c>
      <c r="P68" s="8">
        <f t="shared" si="15"/>
        <v>677083.33333333337</v>
      </c>
      <c r="Q68" s="8">
        <f t="shared" si="15"/>
        <v>541666.66666666663</v>
      </c>
      <c r="R68" s="8">
        <f t="shared" si="15"/>
        <v>270833.33333333331</v>
      </c>
      <c r="S68" s="8">
        <f t="shared" si="15"/>
        <v>56532.270457772152</v>
      </c>
      <c r="T68" s="1">
        <f t="shared" si="11"/>
        <v>0.3</v>
      </c>
      <c r="U68" s="1">
        <f t="shared" si="12"/>
        <v>2.9285530376777613E-2</v>
      </c>
      <c r="V68" s="1">
        <f t="shared" si="13"/>
        <v>0.22887270630633055</v>
      </c>
      <c r="X68">
        <v>66</v>
      </c>
      <c r="Y68" s="8">
        <v>500819.64770607947</v>
      </c>
      <c r="Z68" s="8">
        <v>701037.76733518834</v>
      </c>
      <c r="AA68" s="8">
        <f t="shared" ref="AA68:AA131" si="16">MIN(Y68,Z68)</f>
        <v>500819.64770607947</v>
      </c>
      <c r="AB68" s="8"/>
      <c r="AC68" s="9"/>
      <c r="AD68" s="9"/>
      <c r="AE68" s="9"/>
      <c r="AF68" s="9"/>
    </row>
    <row r="69" spans="4:32" x14ac:dyDescent="0.2">
      <c r="D69">
        <v>66</v>
      </c>
      <c r="E69" s="8">
        <f t="shared" ref="E69:E132" si="17">IF(E68&gt;=N69,E68 - N69, 0)</f>
        <v>369581817.32488042</v>
      </c>
      <c r="F69" s="8">
        <f t="shared" ref="F69:H132" si="18">F68-K69</f>
        <v>250000000</v>
      </c>
      <c r="G69" s="8">
        <f t="shared" si="18"/>
        <v>200000000</v>
      </c>
      <c r="H69" s="8">
        <f t="shared" si="18"/>
        <v>100000000</v>
      </c>
      <c r="I69" s="8">
        <f t="shared" si="14"/>
        <v>19581817.324880321</v>
      </c>
      <c r="J69" s="8">
        <f t="shared" ref="J69:J132" si="19">IF(E68&gt;=N69,N69,E68)</f>
        <v>635616.06487226486</v>
      </c>
      <c r="K69" s="8">
        <f t="shared" ref="K69:K132" si="20">IF(F68&gt;=N69-J69, N69-J69, F68)</f>
        <v>0</v>
      </c>
      <c r="L69" s="8">
        <f t="shared" ref="L69:L132" si="21">IF(G68&gt;=N69-J69-K69,N69-J69-K69, G68 )</f>
        <v>0</v>
      </c>
      <c r="M69" s="8">
        <f t="shared" ref="M69:M132" si="22">MIN(N69-J69-K69-L69,H68)</f>
        <v>0</v>
      </c>
      <c r="N69" s="8">
        <f t="shared" ref="N69:N132" si="23">I68-I69</f>
        <v>635616.06487226486</v>
      </c>
      <c r="O69" s="8">
        <f t="shared" si="15"/>
        <v>1002672.2154305802</v>
      </c>
      <c r="P69" s="8">
        <f t="shared" si="15"/>
        <v>677083.33333333337</v>
      </c>
      <c r="Q69" s="8">
        <f t="shared" si="15"/>
        <v>541666.66666666663</v>
      </c>
      <c r="R69" s="8">
        <f t="shared" si="15"/>
        <v>270833.33333333331</v>
      </c>
      <c r="S69" s="8">
        <f t="shared" si="15"/>
        <v>54755.548763913255</v>
      </c>
      <c r="T69" s="1">
        <f t="shared" ref="T69:T132" si="24">IF(D69&lt;=30,0.2%*D69*$T$3/100,0.2%*30*$T$3/100)</f>
        <v>0.3</v>
      </c>
      <c r="U69" s="1">
        <f t="shared" ref="U69:U132" si="25">1-POWER((1-T69),1/12)</f>
        <v>2.9285530376777613E-2</v>
      </c>
      <c r="V69" s="1">
        <f t="shared" si="13"/>
        <v>0.2221700477133812</v>
      </c>
      <c r="X69">
        <v>67</v>
      </c>
      <c r="Y69" s="8">
        <v>497875.69506347179</v>
      </c>
      <c r="Z69" s="8">
        <v>690549.95210945013</v>
      </c>
      <c r="AA69" s="8">
        <f t="shared" si="16"/>
        <v>497875.69506347179</v>
      </c>
      <c r="AB69" s="8"/>
      <c r="AC69" s="9"/>
      <c r="AD69" s="9"/>
      <c r="AE69" s="9"/>
      <c r="AF69" s="9"/>
    </row>
    <row r="70" spans="4:32" x14ac:dyDescent="0.2">
      <c r="D70">
        <v>67</v>
      </c>
      <c r="E70" s="8">
        <f t="shared" si="17"/>
        <v>368965976.17961156</v>
      </c>
      <c r="F70" s="8">
        <f t="shared" si="18"/>
        <v>250000000</v>
      </c>
      <c r="G70" s="8">
        <f t="shared" si="18"/>
        <v>200000000</v>
      </c>
      <c r="H70" s="8">
        <f t="shared" si="18"/>
        <v>100000000</v>
      </c>
      <c r="I70" s="8">
        <f t="shared" si="14"/>
        <v>18965976.179611444</v>
      </c>
      <c r="J70" s="8">
        <f t="shared" si="19"/>
        <v>615841.14526887611</v>
      </c>
      <c r="K70" s="8">
        <f t="shared" si="20"/>
        <v>0</v>
      </c>
      <c r="L70" s="8">
        <f t="shared" si="21"/>
        <v>0</v>
      </c>
      <c r="M70" s="8">
        <f t="shared" si="22"/>
        <v>0</v>
      </c>
      <c r="N70" s="8">
        <f t="shared" si="23"/>
        <v>615841.14526887611</v>
      </c>
      <c r="O70" s="8">
        <f t="shared" si="15"/>
        <v>1000950.7552548846</v>
      </c>
      <c r="P70" s="8">
        <f t="shared" si="15"/>
        <v>677083.33333333337</v>
      </c>
      <c r="Q70" s="8">
        <f t="shared" si="15"/>
        <v>541666.66666666663</v>
      </c>
      <c r="R70" s="8">
        <f t="shared" si="15"/>
        <v>270833.33333333331</v>
      </c>
      <c r="S70" s="8">
        <f t="shared" si="15"/>
        <v>53034.088588217535</v>
      </c>
      <c r="T70" s="1">
        <f t="shared" si="24"/>
        <v>0.3</v>
      </c>
      <c r="U70" s="1">
        <f t="shared" si="25"/>
        <v>2.9285530376777613E-2</v>
      </c>
      <c r="V70" s="1">
        <f t="shared" si="13"/>
        <v>0.21566368003226083</v>
      </c>
      <c r="X70">
        <v>68</v>
      </c>
      <c r="Y70" s="8">
        <v>494947.78486009839</v>
      </c>
      <c r="Z70" s="8">
        <v>680214.6182343543</v>
      </c>
      <c r="AA70" s="8">
        <f t="shared" si="16"/>
        <v>494947.78486009839</v>
      </c>
      <c r="AB70" s="8"/>
      <c r="AC70" s="9"/>
      <c r="AD70" s="9"/>
      <c r="AE70" s="9"/>
      <c r="AF70" s="9"/>
    </row>
    <row r="71" spans="4:32" x14ac:dyDescent="0.2">
      <c r="D71">
        <v>68</v>
      </c>
      <c r="E71" s="8">
        <f t="shared" si="17"/>
        <v>368369299.89829504</v>
      </c>
      <c r="F71" s="8">
        <f t="shared" si="18"/>
        <v>250000000</v>
      </c>
      <c r="G71" s="8">
        <f t="shared" si="18"/>
        <v>200000000</v>
      </c>
      <c r="H71" s="8">
        <f t="shared" si="18"/>
        <v>100000000</v>
      </c>
      <c r="I71" s="8">
        <f t="shared" si="14"/>
        <v>18369299.898294944</v>
      </c>
      <c r="J71" s="8">
        <f t="shared" si="19"/>
        <v>596676.28131650016</v>
      </c>
      <c r="K71" s="8">
        <f t="shared" si="20"/>
        <v>0</v>
      </c>
      <c r="L71" s="8">
        <f t="shared" si="21"/>
        <v>0</v>
      </c>
      <c r="M71" s="8">
        <f t="shared" si="22"/>
        <v>0</v>
      </c>
      <c r="N71" s="8">
        <f t="shared" si="23"/>
        <v>596676.28131650016</v>
      </c>
      <c r="O71" s="8">
        <f t="shared" si="15"/>
        <v>999282.85215311463</v>
      </c>
      <c r="P71" s="8">
        <f t="shared" si="15"/>
        <v>677083.33333333337</v>
      </c>
      <c r="Q71" s="8">
        <f t="shared" si="15"/>
        <v>541666.66666666663</v>
      </c>
      <c r="R71" s="8">
        <f t="shared" si="15"/>
        <v>270833.33333333331</v>
      </c>
      <c r="S71" s="8">
        <f t="shared" si="15"/>
        <v>51366.18548644767</v>
      </c>
      <c r="T71" s="1">
        <f t="shared" si="24"/>
        <v>0.3</v>
      </c>
      <c r="U71" s="1">
        <f t="shared" si="25"/>
        <v>2.9285530376777613E-2</v>
      </c>
      <c r="V71" s="1">
        <f t="shared" ref="V71:V134" si="26">V70*(1-U71)</f>
        <v>0.2093478547795084</v>
      </c>
      <c r="X71">
        <v>69</v>
      </c>
      <c r="Y71" s="8">
        <v>492035.8323816061</v>
      </c>
      <c r="Z71" s="8">
        <v>670029.59164830449</v>
      </c>
      <c r="AA71" s="8">
        <f t="shared" si="16"/>
        <v>492035.8323816061</v>
      </c>
      <c r="AB71" s="8"/>
      <c r="AC71" s="9"/>
      <c r="AD71" s="9"/>
      <c r="AE71" s="9"/>
      <c r="AF71" s="9"/>
    </row>
    <row r="72" spans="4:32" x14ac:dyDescent="0.2">
      <c r="D72">
        <v>69</v>
      </c>
      <c r="E72" s="8">
        <f t="shared" si="17"/>
        <v>367791197.1157462</v>
      </c>
      <c r="F72" s="8">
        <f t="shared" si="18"/>
        <v>250000000</v>
      </c>
      <c r="G72" s="8">
        <f t="shared" si="18"/>
        <v>200000000</v>
      </c>
      <c r="H72" s="8">
        <f t="shared" si="18"/>
        <v>100000000</v>
      </c>
      <c r="I72" s="8">
        <f t="shared" si="14"/>
        <v>17791197.115746096</v>
      </c>
      <c r="J72" s="8">
        <f t="shared" si="19"/>
        <v>578102.78254884854</v>
      </c>
      <c r="K72" s="8">
        <f t="shared" si="20"/>
        <v>0</v>
      </c>
      <c r="L72" s="8">
        <f t="shared" si="21"/>
        <v>0</v>
      </c>
      <c r="M72" s="8">
        <f t="shared" si="22"/>
        <v>0</v>
      </c>
      <c r="N72" s="8">
        <f t="shared" si="23"/>
        <v>578102.78254884854</v>
      </c>
      <c r="O72" s="8">
        <f t="shared" si="15"/>
        <v>997666.85389121575</v>
      </c>
      <c r="P72" s="8">
        <f t="shared" si="15"/>
        <v>677083.33333333337</v>
      </c>
      <c r="Q72" s="8">
        <f t="shared" si="15"/>
        <v>541666.66666666663</v>
      </c>
      <c r="R72" s="8">
        <f t="shared" si="15"/>
        <v>270833.33333333331</v>
      </c>
      <c r="S72" s="8">
        <f t="shared" si="15"/>
        <v>49750.187224548805</v>
      </c>
      <c r="T72" s="1">
        <f t="shared" si="24"/>
        <v>0.3</v>
      </c>
      <c r="U72" s="1">
        <f t="shared" si="25"/>
        <v>2.9285530376777613E-2</v>
      </c>
      <c r="V72" s="1">
        <f t="shared" si="26"/>
        <v>0.20321699181904987</v>
      </c>
      <c r="X72">
        <v>70</v>
      </c>
      <c r="Y72" s="8">
        <v>489139.75335491897</v>
      </c>
      <c r="Z72" s="8">
        <v>659992.72885985975</v>
      </c>
      <c r="AA72" s="8">
        <f t="shared" si="16"/>
        <v>489139.75335491897</v>
      </c>
      <c r="AB72" s="8"/>
      <c r="AC72" s="9"/>
      <c r="AD72" s="9"/>
      <c r="AE72" s="9"/>
      <c r="AF72" s="9"/>
    </row>
    <row r="73" spans="4:32" x14ac:dyDescent="0.2">
      <c r="D73">
        <v>70</v>
      </c>
      <c r="E73" s="8">
        <f t="shared" si="17"/>
        <v>367231094.58790368</v>
      </c>
      <c r="F73" s="8">
        <f t="shared" si="18"/>
        <v>250000000</v>
      </c>
      <c r="G73" s="8">
        <f t="shared" si="18"/>
        <v>200000000</v>
      </c>
      <c r="H73" s="8">
        <f t="shared" si="18"/>
        <v>100000000</v>
      </c>
      <c r="I73" s="8">
        <f t="shared" si="14"/>
        <v>17231094.587903574</v>
      </c>
      <c r="J73" s="8">
        <f t="shared" si="19"/>
        <v>560102.52784252167</v>
      </c>
      <c r="K73" s="8">
        <f t="shared" si="20"/>
        <v>0</v>
      </c>
      <c r="L73" s="8">
        <f t="shared" si="21"/>
        <v>0</v>
      </c>
      <c r="M73" s="8">
        <f t="shared" si="22"/>
        <v>0</v>
      </c>
      <c r="N73" s="8">
        <f t="shared" si="23"/>
        <v>560102.52784252167</v>
      </c>
      <c r="O73" s="8">
        <f t="shared" si="15"/>
        <v>996101.15885514591</v>
      </c>
      <c r="P73" s="8">
        <f t="shared" si="15"/>
        <v>677083.33333333337</v>
      </c>
      <c r="Q73" s="8">
        <f t="shared" si="15"/>
        <v>541666.66666666663</v>
      </c>
      <c r="R73" s="8">
        <f t="shared" si="15"/>
        <v>270833.33333333331</v>
      </c>
      <c r="S73" s="8">
        <f t="shared" si="15"/>
        <v>48184.492188479016</v>
      </c>
      <c r="T73" s="1">
        <f t="shared" si="24"/>
        <v>0.3</v>
      </c>
      <c r="U73" s="1">
        <f t="shared" si="25"/>
        <v>2.9285530376777613E-2</v>
      </c>
      <c r="V73" s="1">
        <f t="shared" si="26"/>
        <v>0.19726567443205573</v>
      </c>
      <c r="X73">
        <v>71</v>
      </c>
      <c r="Y73" s="8">
        <v>486259.46394563915</v>
      </c>
      <c r="Z73" s="8">
        <v>650101.9165221632</v>
      </c>
      <c r="AA73" s="8">
        <f t="shared" si="16"/>
        <v>486259.46394563915</v>
      </c>
      <c r="AB73" s="8"/>
      <c r="AC73" s="9"/>
      <c r="AD73" s="9"/>
      <c r="AE73" s="9"/>
      <c r="AF73" s="9"/>
    </row>
    <row r="74" spans="4:32" x14ac:dyDescent="0.2">
      <c r="D74">
        <v>71</v>
      </c>
      <c r="E74" s="8">
        <f t="shared" si="17"/>
        <v>366688436.63974619</v>
      </c>
      <c r="F74" s="8">
        <f t="shared" si="18"/>
        <v>250000000</v>
      </c>
      <c r="G74" s="8">
        <f t="shared" si="18"/>
        <v>200000000</v>
      </c>
      <c r="H74" s="8">
        <f t="shared" si="18"/>
        <v>100000000</v>
      </c>
      <c r="I74" s="8">
        <f t="shared" si="14"/>
        <v>16688436.639746115</v>
      </c>
      <c r="J74" s="8">
        <f t="shared" si="19"/>
        <v>542657.9481574595</v>
      </c>
      <c r="K74" s="8">
        <f t="shared" si="20"/>
        <v>0</v>
      </c>
      <c r="L74" s="8">
        <f t="shared" si="21"/>
        <v>0</v>
      </c>
      <c r="M74" s="8">
        <f t="shared" si="22"/>
        <v>0</v>
      </c>
      <c r="N74" s="8">
        <f t="shared" si="23"/>
        <v>542657.9481574595</v>
      </c>
      <c r="O74" s="8">
        <f t="shared" si="15"/>
        <v>994584.21450890589</v>
      </c>
      <c r="P74" s="8">
        <f t="shared" si="15"/>
        <v>677083.33333333337</v>
      </c>
      <c r="Q74" s="8">
        <f t="shared" si="15"/>
        <v>541666.66666666663</v>
      </c>
      <c r="R74" s="8">
        <f t="shared" si="15"/>
        <v>270833.33333333331</v>
      </c>
      <c r="S74" s="8">
        <f t="shared" si="15"/>
        <v>46667.547842238848</v>
      </c>
      <c r="T74" s="1">
        <f t="shared" si="24"/>
        <v>0.3</v>
      </c>
      <c r="U74" s="1">
        <f t="shared" si="25"/>
        <v>2.9285530376777613E-2</v>
      </c>
      <c r="V74" s="1">
        <f t="shared" si="26"/>
        <v>0.19148864453118022</v>
      </c>
      <c r="X74">
        <v>72</v>
      </c>
      <c r="Y74" s="8">
        <v>483394.88075591327</v>
      </c>
      <c r="Z74" s="8">
        <v>640355.07101334934</v>
      </c>
      <c r="AA74" s="8">
        <f t="shared" si="16"/>
        <v>483394.88075591327</v>
      </c>
      <c r="AB74" s="8"/>
      <c r="AC74" s="9"/>
      <c r="AD74" s="9"/>
      <c r="AE74" s="9"/>
      <c r="AF74" s="9"/>
    </row>
    <row r="75" spans="4:32" x14ac:dyDescent="0.2">
      <c r="D75">
        <v>72</v>
      </c>
      <c r="E75" s="8">
        <f t="shared" si="17"/>
        <v>366162684.6299476</v>
      </c>
      <c r="F75" s="8">
        <f t="shared" si="18"/>
        <v>250000000</v>
      </c>
      <c r="G75" s="8">
        <f t="shared" si="18"/>
        <v>200000000</v>
      </c>
      <c r="H75" s="8">
        <f t="shared" si="18"/>
        <v>100000000</v>
      </c>
      <c r="I75" s="8">
        <f t="shared" si="14"/>
        <v>16162684.629947556</v>
      </c>
      <c r="J75" s="8">
        <f t="shared" si="19"/>
        <v>525752.00979855843</v>
      </c>
      <c r="K75" s="8">
        <f t="shared" si="20"/>
        <v>0</v>
      </c>
      <c r="L75" s="8">
        <f t="shared" si="21"/>
        <v>0</v>
      </c>
      <c r="M75" s="8">
        <f t="shared" si="22"/>
        <v>0</v>
      </c>
      <c r="N75" s="8">
        <f t="shared" si="23"/>
        <v>525752.00979855843</v>
      </c>
      <c r="O75" s="8">
        <f t="shared" si="15"/>
        <v>993114.51589931268</v>
      </c>
      <c r="P75" s="8">
        <f t="shared" si="15"/>
        <v>677083.33333333337</v>
      </c>
      <c r="Q75" s="8">
        <f t="shared" si="15"/>
        <v>541666.66666666663</v>
      </c>
      <c r="R75" s="8">
        <f t="shared" si="15"/>
        <v>270833.33333333331</v>
      </c>
      <c r="S75" s="8">
        <f t="shared" si="15"/>
        <v>45197.849232645727</v>
      </c>
      <c r="T75" s="1">
        <f t="shared" si="24"/>
        <v>0.3</v>
      </c>
      <c r="U75" s="1">
        <f t="shared" si="25"/>
        <v>2.9285530376777613E-2</v>
      </c>
      <c r="V75" s="1">
        <f t="shared" si="26"/>
        <v>0.18588079801495438</v>
      </c>
      <c r="X75">
        <v>73</v>
      </c>
      <c r="Y75" s="8">
        <v>480545.9208222389</v>
      </c>
      <c r="Z75" s="8">
        <v>630750.13802273269</v>
      </c>
      <c r="AA75" s="8">
        <f t="shared" si="16"/>
        <v>480545.9208222389</v>
      </c>
      <c r="AB75" s="8"/>
      <c r="AC75" s="9"/>
      <c r="AD75" s="9"/>
      <c r="AE75" s="9"/>
      <c r="AF75" s="9"/>
    </row>
    <row r="76" spans="4:32" x14ac:dyDescent="0.2">
      <c r="D76">
        <v>73</v>
      </c>
      <c r="E76" s="8">
        <f t="shared" si="17"/>
        <v>365653316.43176496</v>
      </c>
      <c r="F76" s="8">
        <f t="shared" si="18"/>
        <v>250000000</v>
      </c>
      <c r="G76" s="8">
        <f t="shared" si="18"/>
        <v>200000000</v>
      </c>
      <c r="H76" s="8">
        <f t="shared" si="18"/>
        <v>100000000</v>
      </c>
      <c r="I76" s="8">
        <f t="shared" si="14"/>
        <v>15653316.43176489</v>
      </c>
      <c r="J76" s="8">
        <f t="shared" si="19"/>
        <v>509368.19818266667</v>
      </c>
      <c r="K76" s="8">
        <f t="shared" si="20"/>
        <v>0</v>
      </c>
      <c r="L76" s="8">
        <f t="shared" si="21"/>
        <v>0</v>
      </c>
      <c r="M76" s="8">
        <f t="shared" si="22"/>
        <v>0</v>
      </c>
      <c r="N76" s="8">
        <f t="shared" si="23"/>
        <v>509368.19818266667</v>
      </c>
      <c r="O76" s="8">
        <f t="shared" si="15"/>
        <v>991690.60420610814</v>
      </c>
      <c r="P76" s="8">
        <f t="shared" si="15"/>
        <v>677083.33333333337</v>
      </c>
      <c r="Q76" s="8">
        <f t="shared" si="15"/>
        <v>541666.66666666663</v>
      </c>
      <c r="R76" s="8">
        <f t="shared" si="15"/>
        <v>270833.33333333331</v>
      </c>
      <c r="S76" s="8">
        <f t="shared" si="15"/>
        <v>43773.9375394413</v>
      </c>
      <c r="T76" s="1">
        <f t="shared" si="24"/>
        <v>0.3</v>
      </c>
      <c r="U76" s="1">
        <f t="shared" si="25"/>
        <v>2.9285530376777613E-2</v>
      </c>
      <c r="V76" s="1">
        <f t="shared" si="26"/>
        <v>0.18043718025822778</v>
      </c>
      <c r="X76">
        <v>74</v>
      </c>
      <c r="Y76" s="8">
        <v>477712.50161310437</v>
      </c>
      <c r="Z76" s="8">
        <v>621285.09214261768</v>
      </c>
      <c r="AA76" s="8">
        <f t="shared" si="16"/>
        <v>477712.50161310437</v>
      </c>
      <c r="AB76" s="8"/>
      <c r="AC76" s="9"/>
      <c r="AD76" s="9"/>
      <c r="AE76" s="9"/>
      <c r="AF76" s="9"/>
    </row>
    <row r="77" spans="4:32" x14ac:dyDescent="0.2">
      <c r="D77">
        <v>74</v>
      </c>
      <c r="E77" s="8">
        <f t="shared" si="17"/>
        <v>365159825.9296692</v>
      </c>
      <c r="F77" s="8">
        <f t="shared" si="18"/>
        <v>250000000</v>
      </c>
      <c r="G77" s="8">
        <f t="shared" si="18"/>
        <v>200000000</v>
      </c>
      <c r="H77" s="8">
        <f t="shared" si="18"/>
        <v>100000000</v>
      </c>
      <c r="I77" s="8">
        <f t="shared" si="14"/>
        <v>15159825.929669153</v>
      </c>
      <c r="J77" s="8">
        <f t="shared" si="19"/>
        <v>493490.50209573656</v>
      </c>
      <c r="K77" s="8">
        <f t="shared" si="20"/>
        <v>0</v>
      </c>
      <c r="L77" s="8">
        <f t="shared" si="21"/>
        <v>0</v>
      </c>
      <c r="M77" s="8">
        <f t="shared" si="22"/>
        <v>0</v>
      </c>
      <c r="N77" s="8">
        <f t="shared" si="23"/>
        <v>493490.50209573656</v>
      </c>
      <c r="O77" s="8">
        <f t="shared" si="15"/>
        <v>990311.06533603009</v>
      </c>
      <c r="P77" s="8">
        <f t="shared" si="15"/>
        <v>677083.33333333337</v>
      </c>
      <c r="Q77" s="8">
        <f t="shared" si="15"/>
        <v>541666.66666666663</v>
      </c>
      <c r="R77" s="8">
        <f t="shared" si="15"/>
        <v>270833.33333333331</v>
      </c>
      <c r="S77" s="8">
        <f t="shared" si="15"/>
        <v>42394.39866936324</v>
      </c>
      <c r="T77" s="1">
        <f t="shared" si="24"/>
        <v>0.3</v>
      </c>
      <c r="U77" s="1">
        <f t="shared" si="25"/>
        <v>2.9285530376777613E-2</v>
      </c>
      <c r="V77" s="1">
        <f t="shared" si="26"/>
        <v>0.17515298173467536</v>
      </c>
      <c r="X77">
        <v>75</v>
      </c>
      <c r="Y77" s="8">
        <v>474894.541026783</v>
      </c>
      <c r="Z77" s="8">
        <v>611957.93646593089</v>
      </c>
      <c r="AA77" s="8">
        <f t="shared" si="16"/>
        <v>474894.541026783</v>
      </c>
      <c r="AB77" s="8"/>
      <c r="AC77" s="9"/>
      <c r="AD77" s="9"/>
      <c r="AE77" s="9"/>
      <c r="AF77" s="9"/>
    </row>
    <row r="78" spans="4:32" x14ac:dyDescent="0.2">
      <c r="D78">
        <v>75</v>
      </c>
      <c r="E78" s="8">
        <f t="shared" si="17"/>
        <v>364681722.53124374</v>
      </c>
      <c r="F78" s="8">
        <f t="shared" si="18"/>
        <v>250000000</v>
      </c>
      <c r="G78" s="8">
        <f t="shared" si="18"/>
        <v>200000000</v>
      </c>
      <c r="H78" s="8">
        <f t="shared" si="18"/>
        <v>100000000</v>
      </c>
      <c r="I78" s="8">
        <f t="shared" si="14"/>
        <v>14681722.531243719</v>
      </c>
      <c r="J78" s="8">
        <f t="shared" si="19"/>
        <v>478103.39842543378</v>
      </c>
      <c r="K78" s="8">
        <f t="shared" si="20"/>
        <v>0</v>
      </c>
      <c r="L78" s="8">
        <f t="shared" si="21"/>
        <v>0</v>
      </c>
      <c r="M78" s="8">
        <f t="shared" si="22"/>
        <v>0</v>
      </c>
      <c r="N78" s="8">
        <f t="shared" si="23"/>
        <v>478103.39842543378</v>
      </c>
      <c r="O78" s="8">
        <f t="shared" si="15"/>
        <v>988974.52855952084</v>
      </c>
      <c r="P78" s="8">
        <f t="shared" si="15"/>
        <v>677083.33333333337</v>
      </c>
      <c r="Q78" s="8">
        <f t="shared" si="15"/>
        <v>541666.66666666663</v>
      </c>
      <c r="R78" s="8">
        <f t="shared" si="15"/>
        <v>270833.33333333331</v>
      </c>
      <c r="S78" s="8">
        <f t="shared" si="15"/>
        <v>41057.861892853958</v>
      </c>
      <c r="T78" s="1">
        <f t="shared" si="24"/>
        <v>0.3</v>
      </c>
      <c r="U78" s="1">
        <f t="shared" si="25"/>
        <v>2.9285530376777613E-2</v>
      </c>
      <c r="V78" s="1">
        <f t="shared" si="26"/>
        <v>0.17002353376750134</v>
      </c>
      <c r="X78">
        <v>76</v>
      </c>
      <c r="Y78" s="8">
        <v>472091.95738921163</v>
      </c>
      <c r="Z78" s="8">
        <v>602766.7021891952</v>
      </c>
      <c r="AA78" s="8">
        <f t="shared" si="16"/>
        <v>472091.95738921163</v>
      </c>
      <c r="AB78" s="8"/>
      <c r="AC78" s="9"/>
      <c r="AD78" s="9"/>
      <c r="AE78" s="9"/>
      <c r="AF78" s="9"/>
    </row>
    <row r="79" spans="4:32" x14ac:dyDescent="0.2">
      <c r="D79">
        <v>76</v>
      </c>
      <c r="E79" s="8">
        <f t="shared" si="17"/>
        <v>364218530.69388884</v>
      </c>
      <c r="F79" s="8">
        <f t="shared" si="18"/>
        <v>250000000</v>
      </c>
      <c r="G79" s="8">
        <f t="shared" si="18"/>
        <v>200000000</v>
      </c>
      <c r="H79" s="8">
        <f t="shared" si="18"/>
        <v>100000000</v>
      </c>
      <c r="I79" s="8">
        <f t="shared" si="14"/>
        <v>14218530.693888806</v>
      </c>
      <c r="J79" s="8">
        <f t="shared" si="19"/>
        <v>463191.83735491335</v>
      </c>
      <c r="K79" s="8">
        <f t="shared" si="20"/>
        <v>0</v>
      </c>
      <c r="L79" s="8">
        <f t="shared" si="21"/>
        <v>0</v>
      </c>
      <c r="M79" s="8">
        <f t="shared" si="22"/>
        <v>0</v>
      </c>
      <c r="N79" s="8">
        <f t="shared" si="23"/>
        <v>463191.83735491335</v>
      </c>
      <c r="O79" s="8">
        <f t="shared" si="15"/>
        <v>987679.66518878518</v>
      </c>
      <c r="P79" s="8">
        <f t="shared" si="15"/>
        <v>677083.33333333337</v>
      </c>
      <c r="Q79" s="8">
        <f t="shared" si="15"/>
        <v>541666.66666666663</v>
      </c>
      <c r="R79" s="8">
        <f t="shared" si="15"/>
        <v>270833.33333333331</v>
      </c>
      <c r="S79" s="8">
        <f t="shared" si="15"/>
        <v>39762.998522118411</v>
      </c>
      <c r="T79" s="1">
        <f t="shared" si="24"/>
        <v>0.3</v>
      </c>
      <c r="U79" s="1">
        <f t="shared" si="25"/>
        <v>2.9285530376777613E-2</v>
      </c>
      <c r="V79" s="1">
        <f t="shared" si="26"/>
        <v>0.16504430440458612</v>
      </c>
      <c r="X79">
        <v>77</v>
      </c>
      <c r="Y79" s="8">
        <v>469304.66945155861</v>
      </c>
      <c r="Z79" s="8">
        <v>593709.44822116499</v>
      </c>
      <c r="AA79" s="8">
        <f t="shared" si="16"/>
        <v>469304.66945155861</v>
      </c>
      <c r="AB79" s="8"/>
      <c r="AC79" s="9"/>
      <c r="AD79" s="9"/>
      <c r="AE79" s="9"/>
      <c r="AF79" s="9"/>
    </row>
    <row r="80" spans="4:32" x14ac:dyDescent="0.2">
      <c r="D80">
        <v>77</v>
      </c>
      <c r="E80" s="8">
        <f t="shared" si="17"/>
        <v>363769789.46588504</v>
      </c>
      <c r="F80" s="8">
        <f t="shared" si="18"/>
        <v>250000000</v>
      </c>
      <c r="G80" s="8">
        <f t="shared" si="18"/>
        <v>200000000</v>
      </c>
      <c r="H80" s="8">
        <f t="shared" si="18"/>
        <v>100000000</v>
      </c>
      <c r="I80" s="8">
        <f t="shared" si="14"/>
        <v>13769789.465885011</v>
      </c>
      <c r="J80" s="8">
        <f t="shared" si="19"/>
        <v>448741.22800379433</v>
      </c>
      <c r="K80" s="8">
        <f t="shared" si="20"/>
        <v>0</v>
      </c>
      <c r="L80" s="8">
        <f t="shared" si="21"/>
        <v>0</v>
      </c>
      <c r="M80" s="8">
        <f t="shared" si="22"/>
        <v>0</v>
      </c>
      <c r="N80" s="8">
        <f t="shared" si="23"/>
        <v>448741.22800379433</v>
      </c>
      <c r="O80" s="8">
        <f t="shared" si="15"/>
        <v>986425.18729594897</v>
      </c>
      <c r="P80" s="8">
        <f t="shared" si="15"/>
        <v>677083.33333333337</v>
      </c>
      <c r="Q80" s="8">
        <f t="shared" si="15"/>
        <v>541666.66666666663</v>
      </c>
      <c r="R80" s="8">
        <f t="shared" si="15"/>
        <v>270833.33333333331</v>
      </c>
      <c r="S80" s="8">
        <f t="shared" si="15"/>
        <v>38508.520629282182</v>
      </c>
      <c r="T80" s="1">
        <f t="shared" si="24"/>
        <v>0.3</v>
      </c>
      <c r="U80" s="1">
        <f t="shared" si="25"/>
        <v>2.9285530376777613E-2</v>
      </c>
      <c r="V80" s="1">
        <f t="shared" si="26"/>
        <v>0.16021089441443148</v>
      </c>
      <c r="X80">
        <v>78</v>
      </c>
      <c r="Y80" s="8">
        <v>466532.59638826846</v>
      </c>
      <c r="Z80" s="8">
        <v>584784.26079676743</v>
      </c>
      <c r="AA80" s="8">
        <f t="shared" si="16"/>
        <v>466532.59638826846</v>
      </c>
      <c r="AB80" s="8"/>
      <c r="AC80" s="9"/>
      <c r="AD80" s="9"/>
      <c r="AE80" s="9"/>
      <c r="AF80" s="9"/>
    </row>
    <row r="81" spans="4:32" x14ac:dyDescent="0.2">
      <c r="D81">
        <v>78</v>
      </c>
      <c r="E81" s="8">
        <f t="shared" si="17"/>
        <v>363335052.04138207</v>
      </c>
      <c r="F81" s="8">
        <f t="shared" si="18"/>
        <v>250000000</v>
      </c>
      <c r="G81" s="8">
        <f t="shared" si="18"/>
        <v>200000000</v>
      </c>
      <c r="H81" s="8">
        <f t="shared" si="18"/>
        <v>100000000</v>
      </c>
      <c r="I81" s="8">
        <f t="shared" si="14"/>
        <v>13335052.041382026</v>
      </c>
      <c r="J81" s="8">
        <f t="shared" si="19"/>
        <v>434737.42450298555</v>
      </c>
      <c r="K81" s="8">
        <f t="shared" si="20"/>
        <v>0</v>
      </c>
      <c r="L81" s="8">
        <f t="shared" si="21"/>
        <v>0</v>
      </c>
      <c r="M81" s="8">
        <f t="shared" si="22"/>
        <v>0</v>
      </c>
      <c r="N81" s="8">
        <f t="shared" si="23"/>
        <v>434737.42450298555</v>
      </c>
      <c r="O81" s="8">
        <f t="shared" si="15"/>
        <v>985209.84647010535</v>
      </c>
      <c r="P81" s="8">
        <f t="shared" si="15"/>
        <v>677083.33333333337</v>
      </c>
      <c r="Q81" s="8">
        <f t="shared" si="15"/>
        <v>541666.66666666663</v>
      </c>
      <c r="R81" s="8">
        <f t="shared" si="15"/>
        <v>270833.33333333331</v>
      </c>
      <c r="S81" s="8">
        <f t="shared" si="15"/>
        <v>37293.179803438572</v>
      </c>
      <c r="T81" s="1">
        <f t="shared" si="24"/>
        <v>0.3</v>
      </c>
      <c r="U81" s="1">
        <f t="shared" si="25"/>
        <v>2.9285530376777613E-2</v>
      </c>
      <c r="V81" s="1">
        <f t="shared" si="26"/>
        <v>0.15551903339936693</v>
      </c>
      <c r="X81">
        <v>79</v>
      </c>
      <c r="Y81" s="8">
        <v>463775.65779470204</v>
      </c>
      <c r="Z81" s="8">
        <v>575989.25309648516</v>
      </c>
      <c r="AA81" s="8">
        <f t="shared" si="16"/>
        <v>463775.65779470204</v>
      </c>
      <c r="AB81" s="8"/>
      <c r="AC81" s="9"/>
      <c r="AD81" s="9"/>
      <c r="AE81" s="9"/>
      <c r="AF81" s="9"/>
    </row>
    <row r="82" spans="4:32" x14ac:dyDescent="0.2">
      <c r="D82">
        <v>79</v>
      </c>
      <c r="E82" s="8">
        <f t="shared" si="17"/>
        <v>362913885.32889187</v>
      </c>
      <c r="F82" s="8">
        <f t="shared" si="18"/>
        <v>250000000</v>
      </c>
      <c r="G82" s="8">
        <f t="shared" si="18"/>
        <v>200000000</v>
      </c>
      <c r="H82" s="8">
        <f t="shared" si="18"/>
        <v>100000000</v>
      </c>
      <c r="I82" s="8">
        <f t="shared" si="14"/>
        <v>12913885.328891845</v>
      </c>
      <c r="J82" s="8">
        <f t="shared" si="19"/>
        <v>421166.71249018051</v>
      </c>
      <c r="K82" s="8">
        <f t="shared" si="20"/>
        <v>0</v>
      </c>
      <c r="L82" s="8">
        <f t="shared" si="21"/>
        <v>0</v>
      </c>
      <c r="M82" s="8">
        <f t="shared" si="22"/>
        <v>0</v>
      </c>
      <c r="N82" s="8">
        <f t="shared" si="23"/>
        <v>421166.71249018051</v>
      </c>
      <c r="O82" s="8">
        <f t="shared" si="15"/>
        <v>984032.43261207652</v>
      </c>
      <c r="P82" s="8">
        <f t="shared" si="15"/>
        <v>677083.33333333337</v>
      </c>
      <c r="Q82" s="8">
        <f t="shared" si="15"/>
        <v>541666.66666666663</v>
      </c>
      <c r="R82" s="8">
        <f t="shared" si="15"/>
        <v>270833.33333333331</v>
      </c>
      <c r="S82" s="8">
        <f t="shared" si="15"/>
        <v>36115.76594540965</v>
      </c>
      <c r="T82" s="1">
        <f t="shared" si="24"/>
        <v>0.3</v>
      </c>
      <c r="U82" s="1">
        <f t="shared" si="25"/>
        <v>2.9285530376777613E-2</v>
      </c>
      <c r="V82" s="1">
        <f t="shared" si="26"/>
        <v>0.15096457602258267</v>
      </c>
      <c r="X82">
        <v>80</v>
      </c>
      <c r="Y82" s="8">
        <v>461033.77368503809</v>
      </c>
      <c r="Z82" s="8">
        <v>567322.56487082841</v>
      </c>
      <c r="AA82" s="8">
        <f t="shared" si="16"/>
        <v>461033.77368503809</v>
      </c>
      <c r="AB82" s="8"/>
      <c r="AC82" s="9"/>
      <c r="AD82" s="9"/>
      <c r="AE82" s="9"/>
      <c r="AF82" s="9"/>
    </row>
    <row r="83" spans="4:32" x14ac:dyDescent="0.2">
      <c r="D83">
        <v>80</v>
      </c>
      <c r="E83" s="8">
        <f t="shared" si="17"/>
        <v>362505869.5328784</v>
      </c>
      <c r="F83" s="8">
        <f t="shared" si="18"/>
        <v>250000000</v>
      </c>
      <c r="G83" s="8">
        <f t="shared" si="18"/>
        <v>200000000</v>
      </c>
      <c r="H83" s="8">
        <f t="shared" si="18"/>
        <v>100000000</v>
      </c>
      <c r="I83" s="8">
        <f t="shared" si="14"/>
        <v>12505869.532878343</v>
      </c>
      <c r="J83" s="8">
        <f t="shared" si="19"/>
        <v>408015.7960135024</v>
      </c>
      <c r="K83" s="8">
        <f t="shared" si="20"/>
        <v>0</v>
      </c>
      <c r="L83" s="8">
        <f t="shared" si="21"/>
        <v>0</v>
      </c>
      <c r="M83" s="8">
        <f t="shared" si="22"/>
        <v>0</v>
      </c>
      <c r="N83" s="8">
        <f t="shared" si="23"/>
        <v>408015.7960135024</v>
      </c>
      <c r="O83" s="8">
        <f t="shared" si="15"/>
        <v>982891.77276574878</v>
      </c>
      <c r="P83" s="8">
        <f t="shared" si="15"/>
        <v>677083.33333333337</v>
      </c>
      <c r="Q83" s="8">
        <f t="shared" si="15"/>
        <v>541666.66666666663</v>
      </c>
      <c r="R83" s="8">
        <f t="shared" si="15"/>
        <v>270833.33333333331</v>
      </c>
      <c r="S83" s="8">
        <f t="shared" si="15"/>
        <v>34975.106099082084</v>
      </c>
      <c r="T83" s="1">
        <f t="shared" si="24"/>
        <v>0.3</v>
      </c>
      <c r="U83" s="1">
        <f t="shared" si="25"/>
        <v>2.9285530376777613E-2</v>
      </c>
      <c r="V83" s="1">
        <f t="shared" si="26"/>
        <v>0.14654349834565597</v>
      </c>
      <c r="X83">
        <v>81</v>
      </c>
      <c r="Y83" s="8">
        <v>458306.86449010373</v>
      </c>
      <c r="Z83" s="8">
        <v>558782.36207020283</v>
      </c>
      <c r="AA83" s="8">
        <f t="shared" si="16"/>
        <v>458306.86449010373</v>
      </c>
      <c r="AB83" s="8"/>
      <c r="AC83" s="9"/>
      <c r="AD83" s="9"/>
      <c r="AE83" s="9"/>
      <c r="AF83" s="9"/>
    </row>
    <row r="84" spans="4:32" x14ac:dyDescent="0.2">
      <c r="D84">
        <v>81</v>
      </c>
      <c r="E84" s="8">
        <f t="shared" si="17"/>
        <v>362110597.74804753</v>
      </c>
      <c r="F84" s="8">
        <f t="shared" si="18"/>
        <v>250000000</v>
      </c>
      <c r="G84" s="8">
        <f t="shared" si="18"/>
        <v>200000000</v>
      </c>
      <c r="H84" s="8">
        <f t="shared" si="18"/>
        <v>100000000</v>
      </c>
      <c r="I84" s="8">
        <f t="shared" si="14"/>
        <v>12110597.748047492</v>
      </c>
      <c r="J84" s="8">
        <f t="shared" si="19"/>
        <v>395271.78483085148</v>
      </c>
      <c r="K84" s="8">
        <f t="shared" si="20"/>
        <v>0</v>
      </c>
      <c r="L84" s="8">
        <f t="shared" si="21"/>
        <v>0</v>
      </c>
      <c r="M84" s="8">
        <f t="shared" si="22"/>
        <v>0</v>
      </c>
      <c r="N84" s="8">
        <f t="shared" si="23"/>
        <v>395271.78483085148</v>
      </c>
      <c r="O84" s="8">
        <f t="shared" si="15"/>
        <v>981786.72998487903</v>
      </c>
      <c r="P84" s="8">
        <f t="shared" si="15"/>
        <v>677083.33333333337</v>
      </c>
      <c r="Q84" s="8">
        <f t="shared" si="15"/>
        <v>541666.66666666663</v>
      </c>
      <c r="R84" s="8">
        <f t="shared" si="15"/>
        <v>270833.33333333331</v>
      </c>
      <c r="S84" s="8">
        <f t="shared" si="15"/>
        <v>33870.063318212182</v>
      </c>
      <c r="T84" s="1">
        <f t="shared" si="24"/>
        <v>0.3</v>
      </c>
      <c r="U84" s="1">
        <f t="shared" si="25"/>
        <v>2.9285530376777613E-2</v>
      </c>
      <c r="V84" s="1">
        <f t="shared" si="26"/>
        <v>0.14225189427333501</v>
      </c>
      <c r="X84">
        <v>82</v>
      </c>
      <c r="Y84" s="8">
        <v>455594.8510551572</v>
      </c>
      <c r="Z84" s="8">
        <v>550366.83647971752</v>
      </c>
      <c r="AA84" s="8">
        <f t="shared" si="16"/>
        <v>455594.8510551572</v>
      </c>
      <c r="AB84" s="8"/>
      <c r="AC84" s="9"/>
      <c r="AD84" s="9"/>
      <c r="AE84" s="9"/>
      <c r="AF84" s="9"/>
    </row>
    <row r="85" spans="4:32" x14ac:dyDescent="0.2">
      <c r="D85">
        <v>82</v>
      </c>
      <c r="E85" s="8">
        <f t="shared" si="17"/>
        <v>361727675.56595433</v>
      </c>
      <c r="F85" s="8">
        <f t="shared" si="18"/>
        <v>250000000</v>
      </c>
      <c r="G85" s="8">
        <f t="shared" si="18"/>
        <v>200000000</v>
      </c>
      <c r="H85" s="8">
        <f t="shared" si="18"/>
        <v>100000000</v>
      </c>
      <c r="I85" s="8">
        <f t="shared" si="14"/>
        <v>11727675.565954302</v>
      </c>
      <c r="J85" s="8">
        <f t="shared" si="19"/>
        <v>382922.18209319003</v>
      </c>
      <c r="K85" s="8">
        <f t="shared" si="20"/>
        <v>0</v>
      </c>
      <c r="L85" s="8">
        <f t="shared" si="21"/>
        <v>0</v>
      </c>
      <c r="M85" s="8">
        <f t="shared" si="22"/>
        <v>0</v>
      </c>
      <c r="N85" s="8">
        <f t="shared" si="23"/>
        <v>382922.18209319003</v>
      </c>
      <c r="O85" s="8">
        <f t="shared" si="15"/>
        <v>980716.20223429531</v>
      </c>
      <c r="P85" s="8">
        <f t="shared" si="15"/>
        <v>677083.33333333337</v>
      </c>
      <c r="Q85" s="8">
        <f t="shared" si="15"/>
        <v>541666.66666666663</v>
      </c>
      <c r="R85" s="8">
        <f t="shared" si="15"/>
        <v>270833.33333333331</v>
      </c>
      <c r="S85" s="8">
        <f t="shared" si="15"/>
        <v>32799.53556762862</v>
      </c>
      <c r="T85" s="1">
        <f t="shared" si="24"/>
        <v>0.3</v>
      </c>
      <c r="U85" s="1">
        <f t="shared" si="25"/>
        <v>2.9285530376777613E-2</v>
      </c>
      <c r="V85" s="1">
        <f t="shared" si="26"/>
        <v>0.13808597210243911</v>
      </c>
      <c r="X85">
        <v>83</v>
      </c>
      <c r="Y85" s="8">
        <v>452897.65463783743</v>
      </c>
      <c r="Z85" s="8">
        <v>542074.2053591907</v>
      </c>
      <c r="AA85" s="8">
        <f t="shared" si="16"/>
        <v>452897.65463783743</v>
      </c>
      <c r="AB85" s="8"/>
      <c r="AC85" s="9"/>
      <c r="AD85" s="9"/>
      <c r="AE85" s="9"/>
      <c r="AF85" s="9"/>
    </row>
    <row r="86" spans="4:32" x14ac:dyDescent="0.2">
      <c r="D86">
        <v>83</v>
      </c>
      <c r="E86" s="8">
        <f t="shared" si="17"/>
        <v>361356720.69355422</v>
      </c>
      <c r="F86" s="8">
        <f t="shared" si="18"/>
        <v>250000000</v>
      </c>
      <c r="G86" s="8">
        <f t="shared" si="18"/>
        <v>200000000</v>
      </c>
      <c r="H86" s="8">
        <f t="shared" si="18"/>
        <v>100000000</v>
      </c>
      <c r="I86" s="8">
        <f t="shared" si="14"/>
        <v>11356720.693554221</v>
      </c>
      <c r="J86" s="8">
        <f t="shared" si="19"/>
        <v>370954.87240008079</v>
      </c>
      <c r="K86" s="8">
        <f t="shared" si="20"/>
        <v>0</v>
      </c>
      <c r="L86" s="8">
        <f t="shared" si="21"/>
        <v>0</v>
      </c>
      <c r="M86" s="8">
        <f t="shared" si="22"/>
        <v>0</v>
      </c>
      <c r="N86" s="8">
        <f t="shared" si="23"/>
        <v>370954.87240008079</v>
      </c>
      <c r="O86" s="8">
        <f t="shared" si="15"/>
        <v>979679.12132445967</v>
      </c>
      <c r="P86" s="8">
        <f t="shared" si="15"/>
        <v>677083.33333333337</v>
      </c>
      <c r="Q86" s="8">
        <f t="shared" si="15"/>
        <v>541666.66666666663</v>
      </c>
      <c r="R86" s="8">
        <f t="shared" si="15"/>
        <v>270833.33333333331</v>
      </c>
      <c r="S86" s="8">
        <f t="shared" si="15"/>
        <v>31762.4546577929</v>
      </c>
      <c r="T86" s="1">
        <f t="shared" si="24"/>
        <v>0.3</v>
      </c>
      <c r="U86" s="1">
        <f t="shared" si="25"/>
        <v>2.9285530376777613E-2</v>
      </c>
      <c r="V86" s="1">
        <f t="shared" si="26"/>
        <v>0.13404205117182627</v>
      </c>
      <c r="X86">
        <v>84</v>
      </c>
      <c r="Y86" s="8">
        <v>450215.1969059229</v>
      </c>
      <c r="Z86" s="8">
        <v>533902.71108796005</v>
      </c>
      <c r="AA86" s="8">
        <f t="shared" si="16"/>
        <v>450215.1969059229</v>
      </c>
      <c r="AB86" s="8"/>
      <c r="AC86" s="9"/>
      <c r="AD86" s="9"/>
      <c r="AE86" s="9"/>
      <c r="AF86" s="9"/>
    </row>
    <row r="87" spans="4:32" x14ac:dyDescent="0.2">
      <c r="D87">
        <v>84</v>
      </c>
      <c r="E87" s="8">
        <f t="shared" si="17"/>
        <v>360997362.5833379</v>
      </c>
      <c r="F87" s="8">
        <f t="shared" si="18"/>
        <v>250000000</v>
      </c>
      <c r="G87" s="8">
        <f t="shared" si="18"/>
        <v>200000000</v>
      </c>
      <c r="H87" s="8">
        <f t="shared" si="18"/>
        <v>100000000</v>
      </c>
      <c r="I87" s="8">
        <f t="shared" si="14"/>
        <v>10997362.583337899</v>
      </c>
      <c r="J87" s="8">
        <f t="shared" si="19"/>
        <v>359358.11021632142</v>
      </c>
      <c r="K87" s="8">
        <f t="shared" si="20"/>
        <v>0</v>
      </c>
      <c r="L87" s="8">
        <f t="shared" si="21"/>
        <v>0</v>
      </c>
      <c r="M87" s="8">
        <f t="shared" si="22"/>
        <v>0</v>
      </c>
      <c r="N87" s="8">
        <f t="shared" si="23"/>
        <v>359358.11021632142</v>
      </c>
      <c r="O87" s="8">
        <f t="shared" si="15"/>
        <v>978674.45187837596</v>
      </c>
      <c r="P87" s="8">
        <f t="shared" si="15"/>
        <v>677083.33333333337</v>
      </c>
      <c r="Q87" s="8">
        <f t="shared" si="15"/>
        <v>541666.66666666663</v>
      </c>
      <c r="R87" s="8">
        <f t="shared" si="15"/>
        <v>270833.33333333331</v>
      </c>
      <c r="S87" s="8">
        <f t="shared" si="15"/>
        <v>30757.785211709346</v>
      </c>
      <c r="T87" s="1">
        <f t="shared" si="24"/>
        <v>0.3</v>
      </c>
      <c r="U87" s="1">
        <f t="shared" si="25"/>
        <v>2.9285530376777613E-2</v>
      </c>
      <c r="V87" s="1">
        <f t="shared" si="26"/>
        <v>0.13011655861046817</v>
      </c>
      <c r="X87">
        <v>85</v>
      </c>
      <c r="Y87" s="8">
        <v>447547.39993529319</v>
      </c>
      <c r="Z87" s="8">
        <v>525850.62081481819</v>
      </c>
      <c r="AA87" s="8">
        <f t="shared" si="16"/>
        <v>447547.39993529319</v>
      </c>
      <c r="AB87" s="8"/>
      <c r="AC87" s="9"/>
      <c r="AD87" s="9"/>
      <c r="AE87" s="9"/>
      <c r="AF87" s="9"/>
    </row>
    <row r="88" spans="4:32" x14ac:dyDescent="0.2">
      <c r="D88">
        <v>85</v>
      </c>
      <c r="E88" s="8">
        <f t="shared" si="17"/>
        <v>360649242.07469904</v>
      </c>
      <c r="F88" s="8">
        <f t="shared" si="18"/>
        <v>250000000</v>
      </c>
      <c r="G88" s="8">
        <f t="shared" si="18"/>
        <v>200000000</v>
      </c>
      <c r="H88" s="8">
        <f t="shared" si="18"/>
        <v>100000000</v>
      </c>
      <c r="I88" s="8">
        <f t="shared" si="14"/>
        <v>10649242.074699042</v>
      </c>
      <c r="J88" s="8">
        <f t="shared" si="19"/>
        <v>348120.50863885693</v>
      </c>
      <c r="K88" s="8">
        <f t="shared" si="20"/>
        <v>0</v>
      </c>
      <c r="L88" s="8">
        <f t="shared" si="21"/>
        <v>0</v>
      </c>
      <c r="M88" s="8">
        <f t="shared" si="22"/>
        <v>0</v>
      </c>
      <c r="N88" s="8">
        <f t="shared" si="23"/>
        <v>348120.50863885693</v>
      </c>
      <c r="O88" s="8">
        <f t="shared" si="15"/>
        <v>977701.19032987347</v>
      </c>
      <c r="P88" s="8">
        <f t="shared" si="15"/>
        <v>677083.33333333337</v>
      </c>
      <c r="Q88" s="8">
        <f t="shared" si="15"/>
        <v>541666.66666666663</v>
      </c>
      <c r="R88" s="8">
        <f t="shared" si="15"/>
        <v>270833.33333333331</v>
      </c>
      <c r="S88" s="8">
        <f t="shared" si="15"/>
        <v>29784.523663206812</v>
      </c>
      <c r="T88" s="1">
        <f t="shared" si="24"/>
        <v>0.3</v>
      </c>
      <c r="U88" s="1">
        <f t="shared" si="25"/>
        <v>2.9285530376777613E-2</v>
      </c>
      <c r="V88" s="1">
        <f t="shared" si="26"/>
        <v>0.12630602618075953</v>
      </c>
      <c r="X88">
        <v>86</v>
      </c>
      <c r="Y88" s="8">
        <v>444894.18620780704</v>
      </c>
      <c r="Z88" s="8">
        <v>517916.22611260414</v>
      </c>
      <c r="AA88" s="8">
        <f t="shared" si="16"/>
        <v>444894.18620780704</v>
      </c>
      <c r="AB88" s="8"/>
      <c r="AC88" s="9"/>
      <c r="AD88" s="9"/>
      <c r="AE88" s="9"/>
      <c r="AF88" s="9"/>
    </row>
    <row r="89" spans="4:32" x14ac:dyDescent="0.2">
      <c r="D89">
        <v>86</v>
      </c>
      <c r="E89" s="8">
        <f t="shared" si="17"/>
        <v>360312011.04619575</v>
      </c>
      <c r="F89" s="8">
        <f t="shared" si="18"/>
        <v>250000000</v>
      </c>
      <c r="G89" s="8">
        <f t="shared" si="18"/>
        <v>200000000</v>
      </c>
      <c r="H89" s="8">
        <f t="shared" si="18"/>
        <v>100000000</v>
      </c>
      <c r="I89" s="8">
        <f t="shared" si="14"/>
        <v>10312011.046195744</v>
      </c>
      <c r="J89" s="8">
        <f t="shared" si="19"/>
        <v>337231.02850329876</v>
      </c>
      <c r="K89" s="8">
        <f t="shared" si="20"/>
        <v>0</v>
      </c>
      <c r="L89" s="8">
        <f t="shared" si="21"/>
        <v>0</v>
      </c>
      <c r="M89" s="8">
        <f t="shared" si="22"/>
        <v>0</v>
      </c>
      <c r="N89" s="8">
        <f t="shared" si="23"/>
        <v>337231.02850329876</v>
      </c>
      <c r="O89" s="8">
        <f t="shared" si="15"/>
        <v>976758.36395230994</v>
      </c>
      <c r="P89" s="8">
        <f t="shared" si="15"/>
        <v>677083.33333333337</v>
      </c>
      <c r="Q89" s="8">
        <f t="shared" si="15"/>
        <v>541666.66666666663</v>
      </c>
      <c r="R89" s="8">
        <f t="shared" si="15"/>
        <v>270833.33333333331</v>
      </c>
      <c r="S89" s="8">
        <f t="shared" si="15"/>
        <v>28841.69728564324</v>
      </c>
      <c r="T89" s="1">
        <f t="shared" si="24"/>
        <v>0.3</v>
      </c>
      <c r="U89" s="1">
        <f t="shared" si="25"/>
        <v>2.9285530376777613E-2</v>
      </c>
      <c r="V89" s="1">
        <f t="shared" si="26"/>
        <v>0.12260708721427284</v>
      </c>
      <c r="X89">
        <v>87</v>
      </c>
      <c r="Y89" s="8">
        <v>442255.47860918043</v>
      </c>
      <c r="Z89" s="8">
        <v>510097.84263768792</v>
      </c>
      <c r="AA89" s="8">
        <f t="shared" si="16"/>
        <v>442255.47860918043</v>
      </c>
      <c r="AB89" s="8"/>
      <c r="AC89" s="9"/>
      <c r="AD89" s="9"/>
      <c r="AE89" s="9"/>
      <c r="AF89" s="9"/>
    </row>
    <row r="90" spans="4:32" x14ac:dyDescent="0.2">
      <c r="D90">
        <v>87</v>
      </c>
      <c r="E90" s="8">
        <f t="shared" si="17"/>
        <v>359985332.07837588</v>
      </c>
      <c r="F90" s="8">
        <f t="shared" si="18"/>
        <v>250000000</v>
      </c>
      <c r="G90" s="8">
        <f t="shared" si="18"/>
        <v>200000000</v>
      </c>
      <c r="H90" s="8">
        <f t="shared" si="18"/>
        <v>100000000</v>
      </c>
      <c r="I90" s="8">
        <f t="shared" si="14"/>
        <v>9985332.0783758461</v>
      </c>
      <c r="J90" s="8">
        <f t="shared" si="19"/>
        <v>326678.96781989746</v>
      </c>
      <c r="K90" s="8">
        <f t="shared" si="20"/>
        <v>0</v>
      </c>
      <c r="L90" s="8">
        <f t="shared" si="21"/>
        <v>0</v>
      </c>
      <c r="M90" s="8">
        <f t="shared" si="22"/>
        <v>0</v>
      </c>
      <c r="N90" s="8">
        <f t="shared" si="23"/>
        <v>326678.96781989746</v>
      </c>
      <c r="O90" s="8">
        <f t="shared" si="15"/>
        <v>975845.02991678019</v>
      </c>
      <c r="P90" s="8">
        <f t="shared" si="15"/>
        <v>677083.33333333337</v>
      </c>
      <c r="Q90" s="8">
        <f t="shared" si="15"/>
        <v>541666.66666666663</v>
      </c>
      <c r="R90" s="8">
        <f t="shared" si="15"/>
        <v>270833.33333333331</v>
      </c>
      <c r="S90" s="8">
        <f t="shared" si="15"/>
        <v>27928.363250113474</v>
      </c>
      <c r="T90" s="1">
        <f t="shared" si="24"/>
        <v>0.3</v>
      </c>
      <c r="U90" s="1">
        <f t="shared" si="25"/>
        <v>2.9285530376777613E-2</v>
      </c>
      <c r="V90" s="1">
        <f t="shared" si="26"/>
        <v>0.11901647363725103</v>
      </c>
      <c r="X90">
        <v>88</v>
      </c>
      <c r="Y90" s="8">
        <v>439631.20042691228</v>
      </c>
      <c r="Z90" s="8">
        <v>502393.80979406834</v>
      </c>
      <c r="AA90" s="8">
        <f t="shared" si="16"/>
        <v>439631.20042691228</v>
      </c>
      <c r="AB90" s="8"/>
      <c r="AC90" s="9"/>
      <c r="AD90" s="9"/>
      <c r="AE90" s="9"/>
      <c r="AF90" s="9"/>
    </row>
    <row r="91" spans="4:32" x14ac:dyDescent="0.2">
      <c r="D91">
        <v>88</v>
      </c>
      <c r="E91" s="8">
        <f t="shared" si="17"/>
        <v>359668878.12684685</v>
      </c>
      <c r="F91" s="8">
        <f t="shared" si="18"/>
        <v>250000000</v>
      </c>
      <c r="G91" s="8">
        <f t="shared" si="18"/>
        <v>200000000</v>
      </c>
      <c r="H91" s="8">
        <f t="shared" si="18"/>
        <v>100000000</v>
      </c>
      <c r="I91" s="8">
        <f t="shared" si="14"/>
        <v>9668878.1268468238</v>
      </c>
      <c r="J91" s="8">
        <f t="shared" si="19"/>
        <v>316453.95152902231</v>
      </c>
      <c r="K91" s="8">
        <f t="shared" si="20"/>
        <v>0</v>
      </c>
      <c r="L91" s="8">
        <f t="shared" si="21"/>
        <v>0</v>
      </c>
      <c r="M91" s="8">
        <f t="shared" si="22"/>
        <v>0</v>
      </c>
      <c r="N91" s="8">
        <f t="shared" si="23"/>
        <v>316453.95152902231</v>
      </c>
      <c r="O91" s="8">
        <f t="shared" si="15"/>
        <v>974960.27437893476</v>
      </c>
      <c r="P91" s="8">
        <f t="shared" si="15"/>
        <v>677083.33333333337</v>
      </c>
      <c r="Q91" s="8">
        <f t="shared" si="15"/>
        <v>541666.66666666663</v>
      </c>
      <c r="R91" s="8">
        <f t="shared" si="15"/>
        <v>270833.33333333331</v>
      </c>
      <c r="S91" s="8">
        <f t="shared" si="15"/>
        <v>27043.607712267916</v>
      </c>
      <c r="T91" s="1">
        <f t="shared" si="24"/>
        <v>0.3</v>
      </c>
      <c r="U91" s="1">
        <f t="shared" si="25"/>
        <v>2.9285530376777613E-2</v>
      </c>
      <c r="V91" s="1">
        <f t="shared" si="26"/>
        <v>0.11553101308321036</v>
      </c>
      <c r="X91">
        <v>89</v>
      </c>
      <c r="Y91" s="8">
        <v>437021.27534811496</v>
      </c>
      <c r="Z91" s="8">
        <v>494802.49040223361</v>
      </c>
      <c r="AA91" s="8">
        <f t="shared" si="16"/>
        <v>437021.27534811496</v>
      </c>
      <c r="AB91" s="8"/>
      <c r="AC91" s="9"/>
      <c r="AD91" s="9"/>
      <c r="AE91" s="9"/>
      <c r="AF91" s="9"/>
    </row>
    <row r="92" spans="4:32" x14ac:dyDescent="0.2">
      <c r="D92">
        <v>89</v>
      </c>
      <c r="E92" s="8">
        <f t="shared" si="17"/>
        <v>359362332.2052803</v>
      </c>
      <c r="F92" s="8">
        <f t="shared" si="18"/>
        <v>250000000</v>
      </c>
      <c r="G92" s="8">
        <f t="shared" si="18"/>
        <v>200000000</v>
      </c>
      <c r="H92" s="8">
        <f t="shared" si="18"/>
        <v>100000000</v>
      </c>
      <c r="I92" s="8">
        <f t="shared" si="14"/>
        <v>9362332.2052802704</v>
      </c>
      <c r="J92" s="8">
        <f t="shared" si="19"/>
        <v>306545.92156655341</v>
      </c>
      <c r="K92" s="8">
        <f t="shared" si="20"/>
        <v>0</v>
      </c>
      <c r="L92" s="8">
        <f t="shared" si="21"/>
        <v>0</v>
      </c>
      <c r="M92" s="8">
        <f t="shared" si="22"/>
        <v>0</v>
      </c>
      <c r="N92" s="8">
        <f t="shared" si="23"/>
        <v>306545.92156655341</v>
      </c>
      <c r="O92" s="8">
        <f t="shared" si="15"/>
        <v>974103.21159354364</v>
      </c>
      <c r="P92" s="8">
        <f t="shared" si="15"/>
        <v>677083.33333333337</v>
      </c>
      <c r="Q92" s="8">
        <f t="shared" si="15"/>
        <v>541666.66666666663</v>
      </c>
      <c r="R92" s="8">
        <f t="shared" si="15"/>
        <v>270833.33333333331</v>
      </c>
      <c r="S92" s="8">
        <f t="shared" si="15"/>
        <v>26186.544926876813</v>
      </c>
      <c r="T92" s="1">
        <f t="shared" si="24"/>
        <v>0.3</v>
      </c>
      <c r="U92" s="1">
        <f t="shared" si="25"/>
        <v>2.9285530376777613E-2</v>
      </c>
      <c r="V92" s="1">
        <f t="shared" si="26"/>
        <v>0.11214762609010211</v>
      </c>
      <c r="X92">
        <v>90</v>
      </c>
      <c r="Y92" s="8">
        <v>434425.62745761871</v>
      </c>
      <c r="Z92" s="8">
        <v>487322.27037248015</v>
      </c>
      <c r="AA92" s="8">
        <f t="shared" si="16"/>
        <v>434425.62745761871</v>
      </c>
      <c r="AB92" s="8"/>
      <c r="AC92" s="9"/>
      <c r="AD92" s="9"/>
      <c r="AE92" s="9"/>
      <c r="AF92" s="9"/>
    </row>
    <row r="93" spans="4:32" x14ac:dyDescent="0.2">
      <c r="D93">
        <v>90</v>
      </c>
      <c r="E93" s="8">
        <f t="shared" si="17"/>
        <v>359065387.07805049</v>
      </c>
      <c r="F93" s="8">
        <f t="shared" si="18"/>
        <v>250000000</v>
      </c>
      <c r="G93" s="8">
        <f t="shared" si="18"/>
        <v>200000000</v>
      </c>
      <c r="H93" s="8">
        <f t="shared" si="18"/>
        <v>100000000</v>
      </c>
      <c r="I93" s="8">
        <f t="shared" si="14"/>
        <v>9065387.0780504849</v>
      </c>
      <c r="J93" s="8">
        <f t="shared" si="19"/>
        <v>296945.12722978555</v>
      </c>
      <c r="K93" s="8">
        <f t="shared" si="20"/>
        <v>0</v>
      </c>
      <c r="L93" s="8">
        <f t="shared" si="21"/>
        <v>0</v>
      </c>
      <c r="M93" s="8">
        <f t="shared" si="22"/>
        <v>0</v>
      </c>
      <c r="N93" s="8">
        <f t="shared" si="23"/>
        <v>296945.12722978555</v>
      </c>
      <c r="O93" s="8">
        <f t="shared" si="15"/>
        <v>973272.98305596749</v>
      </c>
      <c r="P93" s="8">
        <f t="shared" si="15"/>
        <v>677083.33333333337</v>
      </c>
      <c r="Q93" s="8">
        <f t="shared" si="15"/>
        <v>541666.66666666663</v>
      </c>
      <c r="R93" s="8">
        <f t="shared" si="15"/>
        <v>270833.33333333331</v>
      </c>
      <c r="S93" s="8">
        <f t="shared" si="15"/>
        <v>25356.316389300733</v>
      </c>
      <c r="T93" s="1">
        <f t="shared" si="24"/>
        <v>0.3</v>
      </c>
      <c r="U93" s="1">
        <f t="shared" si="25"/>
        <v>2.9285530376777613E-2</v>
      </c>
      <c r="V93" s="1">
        <f t="shared" si="26"/>
        <v>0.10886332337955693</v>
      </c>
      <c r="X93">
        <v>91</v>
      </c>
      <c r="Y93" s="8">
        <v>431844.18123582599</v>
      </c>
      <c r="Z93" s="8">
        <v>479951.55838289263</v>
      </c>
      <c r="AA93" s="8">
        <f t="shared" si="16"/>
        <v>431844.18123582599</v>
      </c>
      <c r="AB93" s="8"/>
      <c r="AC93" s="9"/>
      <c r="AD93" s="9"/>
      <c r="AE93" s="9"/>
      <c r="AF93" s="9"/>
    </row>
    <row r="94" spans="4:32" x14ac:dyDescent="0.2">
      <c r="D94">
        <v>91</v>
      </c>
      <c r="E94" s="8">
        <f t="shared" si="17"/>
        <v>358777744.96221566</v>
      </c>
      <c r="F94" s="8">
        <f t="shared" si="18"/>
        <v>250000000</v>
      </c>
      <c r="G94" s="8">
        <f t="shared" si="18"/>
        <v>200000000</v>
      </c>
      <c r="H94" s="8">
        <f t="shared" si="18"/>
        <v>100000000</v>
      </c>
      <c r="I94" s="8">
        <f t="shared" si="14"/>
        <v>8777744.9622156713</v>
      </c>
      <c r="J94" s="8">
        <f t="shared" si="19"/>
        <v>287642.11583481357</v>
      </c>
      <c r="K94" s="8">
        <f t="shared" si="20"/>
        <v>0</v>
      </c>
      <c r="L94" s="8">
        <f t="shared" si="21"/>
        <v>0</v>
      </c>
      <c r="M94" s="8">
        <f t="shared" si="22"/>
        <v>0</v>
      </c>
      <c r="N94" s="8">
        <f t="shared" si="23"/>
        <v>287642.11583481357</v>
      </c>
      <c r="O94" s="8">
        <f t="shared" si="15"/>
        <v>972468.75666972017</v>
      </c>
      <c r="P94" s="8">
        <f t="shared" si="15"/>
        <v>677083.33333333337</v>
      </c>
      <c r="Q94" s="8">
        <f t="shared" si="15"/>
        <v>541666.66666666663</v>
      </c>
      <c r="R94" s="8">
        <f t="shared" si="15"/>
        <v>270833.33333333331</v>
      </c>
      <c r="S94" s="8">
        <f t="shared" si="15"/>
        <v>24552.090003053396</v>
      </c>
      <c r="T94" s="1">
        <f t="shared" si="24"/>
        <v>0.3</v>
      </c>
      <c r="U94" s="1">
        <f t="shared" si="25"/>
        <v>2.9285530376777613E-2</v>
      </c>
      <c r="V94" s="1">
        <f t="shared" si="26"/>
        <v>0.10567520321580795</v>
      </c>
      <c r="X94">
        <v>92</v>
      </c>
      <c r="Y94" s="8">
        <v>429276.86155655386</v>
      </c>
      <c r="Z94" s="8">
        <v>472688.78556157945</v>
      </c>
      <c r="AA94" s="8">
        <f t="shared" si="16"/>
        <v>429276.86155655386</v>
      </c>
      <c r="AB94" s="8"/>
      <c r="AC94" s="9"/>
      <c r="AD94" s="9"/>
      <c r="AE94" s="9"/>
      <c r="AF94" s="9"/>
    </row>
    <row r="95" spans="4:32" x14ac:dyDescent="0.2">
      <c r="D95">
        <v>92</v>
      </c>
      <c r="E95" s="8">
        <f t="shared" si="17"/>
        <v>358499117.23855895</v>
      </c>
      <c r="F95" s="8">
        <f t="shared" si="18"/>
        <v>250000000</v>
      </c>
      <c r="G95" s="8">
        <f t="shared" si="18"/>
        <v>200000000</v>
      </c>
      <c r="H95" s="8">
        <f t="shared" si="18"/>
        <v>100000000</v>
      </c>
      <c r="I95" s="8">
        <f t="shared" si="14"/>
        <v>8499117.2385589853</v>
      </c>
      <c r="J95" s="8">
        <f t="shared" si="19"/>
        <v>278627.72365668602</v>
      </c>
      <c r="K95" s="8">
        <f t="shared" si="20"/>
        <v>0</v>
      </c>
      <c r="L95" s="8">
        <f t="shared" si="21"/>
        <v>0</v>
      </c>
      <c r="M95" s="8">
        <f t="shared" si="22"/>
        <v>0</v>
      </c>
      <c r="N95" s="8">
        <f t="shared" si="23"/>
        <v>278627.72365668602</v>
      </c>
      <c r="O95" s="8">
        <f t="shared" si="15"/>
        <v>971689.72593933402</v>
      </c>
      <c r="P95" s="8">
        <f t="shared" si="15"/>
        <v>677083.33333333337</v>
      </c>
      <c r="Q95" s="8">
        <f t="shared" si="15"/>
        <v>541666.66666666663</v>
      </c>
      <c r="R95" s="8">
        <f t="shared" si="15"/>
        <v>270833.33333333331</v>
      </c>
      <c r="S95" s="8">
        <f t="shared" si="15"/>
        <v>23773.05927266744</v>
      </c>
      <c r="T95" s="1">
        <f t="shared" si="24"/>
        <v>0.3</v>
      </c>
      <c r="U95" s="1">
        <f t="shared" si="25"/>
        <v>2.9285530376777613E-2</v>
      </c>
      <c r="V95" s="1">
        <f t="shared" si="26"/>
        <v>0.10258044884195926</v>
      </c>
      <c r="X95">
        <v>93</v>
      </c>
      <c r="Y95" s="8">
        <v>426723.59368523362</v>
      </c>
      <c r="Z95" s="8">
        <v>465532.40517357585</v>
      </c>
      <c r="AA95" s="8">
        <f t="shared" si="16"/>
        <v>426723.59368523362</v>
      </c>
      <c r="AB95" s="8"/>
      <c r="AC95" s="9"/>
      <c r="AD95" s="9"/>
      <c r="AE95" s="9"/>
      <c r="AF95" s="9"/>
    </row>
    <row r="96" spans="4:32" x14ac:dyDescent="0.2">
      <c r="D96">
        <v>93</v>
      </c>
      <c r="E96" s="8">
        <f t="shared" si="17"/>
        <v>358229224.17141533</v>
      </c>
      <c r="F96" s="8">
        <f t="shared" si="18"/>
        <v>250000000</v>
      </c>
      <c r="G96" s="8">
        <f t="shared" si="18"/>
        <v>200000000</v>
      </c>
      <c r="H96" s="8">
        <f t="shared" si="18"/>
        <v>100000000</v>
      </c>
      <c r="I96" s="8">
        <f t="shared" si="14"/>
        <v>8229224.1714153485</v>
      </c>
      <c r="J96" s="8">
        <f t="shared" si="19"/>
        <v>269893.06714363676</v>
      </c>
      <c r="K96" s="8">
        <f t="shared" si="20"/>
        <v>0</v>
      </c>
      <c r="L96" s="8">
        <f t="shared" si="21"/>
        <v>0</v>
      </c>
      <c r="M96" s="8">
        <f t="shared" si="22"/>
        <v>0</v>
      </c>
      <c r="N96" s="8">
        <f t="shared" si="23"/>
        <v>269893.06714363676</v>
      </c>
      <c r="O96" s="8">
        <f t="shared" si="15"/>
        <v>970935.10918776377</v>
      </c>
      <c r="P96" s="8">
        <f t="shared" si="15"/>
        <v>677083.33333333337</v>
      </c>
      <c r="Q96" s="8">
        <f t="shared" si="15"/>
        <v>541666.66666666663</v>
      </c>
      <c r="R96" s="8">
        <f t="shared" si="15"/>
        <v>270833.33333333331</v>
      </c>
      <c r="S96" s="8">
        <f t="shared" si="15"/>
        <v>23018.442521097255</v>
      </c>
      <c r="T96" s="1">
        <f t="shared" si="24"/>
        <v>0.3</v>
      </c>
      <c r="U96" s="1">
        <f t="shared" si="25"/>
        <v>2.9285530376777613E-2</v>
      </c>
      <c r="V96" s="1">
        <f t="shared" si="26"/>
        <v>9.9576325991334577E-2</v>
      </c>
      <c r="X96">
        <v>94</v>
      </c>
      <c r="Y96" s="8">
        <v>424184.30327668192</v>
      </c>
      <c r="Z96" s="8">
        <v>458480.89231177571</v>
      </c>
      <c r="AA96" s="8">
        <f t="shared" si="16"/>
        <v>424184.30327668192</v>
      </c>
      <c r="AB96" s="8"/>
      <c r="AC96" s="9"/>
      <c r="AD96" s="9"/>
      <c r="AE96" s="9"/>
      <c r="AF96" s="9"/>
    </row>
    <row r="97" spans="4:32" x14ac:dyDescent="0.2">
      <c r="D97">
        <v>94</v>
      </c>
      <c r="E97" s="8">
        <f t="shared" si="17"/>
        <v>357967794.63701802</v>
      </c>
      <c r="F97" s="8">
        <f t="shared" si="18"/>
        <v>250000000</v>
      </c>
      <c r="G97" s="8">
        <f t="shared" si="18"/>
        <v>200000000</v>
      </c>
      <c r="H97" s="8">
        <f t="shared" si="18"/>
        <v>100000000</v>
      </c>
      <c r="I97" s="8">
        <f t="shared" si="14"/>
        <v>7967794.637018037</v>
      </c>
      <c r="J97" s="8">
        <f t="shared" si="19"/>
        <v>261429.53439731151</v>
      </c>
      <c r="K97" s="8">
        <f t="shared" si="20"/>
        <v>0</v>
      </c>
      <c r="L97" s="8">
        <f t="shared" si="21"/>
        <v>0</v>
      </c>
      <c r="M97" s="8">
        <f t="shared" si="22"/>
        <v>0</v>
      </c>
      <c r="N97" s="8">
        <f t="shared" si="23"/>
        <v>261429.53439731151</v>
      </c>
      <c r="O97" s="8">
        <f t="shared" si="15"/>
        <v>970204.14879758318</v>
      </c>
      <c r="P97" s="8">
        <f t="shared" si="15"/>
        <v>677083.33333333337</v>
      </c>
      <c r="Q97" s="8">
        <f t="shared" si="15"/>
        <v>541666.66666666663</v>
      </c>
      <c r="R97" s="8">
        <f t="shared" si="15"/>
        <v>270833.33333333331</v>
      </c>
      <c r="S97" s="8">
        <f t="shared" si="15"/>
        <v>22287.482130916571</v>
      </c>
      <c r="T97" s="1">
        <f t="shared" si="24"/>
        <v>0.3</v>
      </c>
      <c r="U97" s="1">
        <f t="shared" si="25"/>
        <v>2.9285530376777613E-2</v>
      </c>
      <c r="V97" s="1">
        <f t="shared" si="26"/>
        <v>9.6660180471707435E-2</v>
      </c>
      <c r="X97">
        <v>95</v>
      </c>
      <c r="Y97" s="8">
        <v>421658.91637310979</v>
      </c>
      <c r="Z97" s="8">
        <v>451532.74359239935</v>
      </c>
      <c r="AA97" s="8">
        <f t="shared" si="16"/>
        <v>421658.91637310979</v>
      </c>
      <c r="AB97" s="8"/>
      <c r="AC97" s="9"/>
      <c r="AD97" s="9"/>
      <c r="AE97" s="9"/>
      <c r="AF97" s="9"/>
    </row>
    <row r="98" spans="4:32" x14ac:dyDescent="0.2">
      <c r="D98">
        <v>95</v>
      </c>
      <c r="E98" s="8">
        <f t="shared" si="17"/>
        <v>357714565.86010712</v>
      </c>
      <c r="F98" s="8">
        <f t="shared" si="18"/>
        <v>250000000</v>
      </c>
      <c r="G98" s="8">
        <f t="shared" si="18"/>
        <v>200000000</v>
      </c>
      <c r="H98" s="8">
        <f t="shared" si="18"/>
        <v>100000000</v>
      </c>
      <c r="I98" s="8">
        <f t="shared" si="14"/>
        <v>7714565.8601071611</v>
      </c>
      <c r="J98" s="8">
        <f t="shared" si="19"/>
        <v>253228.77691087592</v>
      </c>
      <c r="K98" s="8">
        <f t="shared" si="20"/>
        <v>0</v>
      </c>
      <c r="L98" s="8">
        <f t="shared" si="21"/>
        <v>0</v>
      </c>
      <c r="M98" s="8">
        <f t="shared" si="22"/>
        <v>0</v>
      </c>
      <c r="N98" s="8">
        <f t="shared" si="23"/>
        <v>253228.77691087592</v>
      </c>
      <c r="O98" s="8">
        <f t="shared" si="15"/>
        <v>969496.11047525716</v>
      </c>
      <c r="P98" s="8">
        <f t="shared" si="15"/>
        <v>677083.33333333337</v>
      </c>
      <c r="Q98" s="8">
        <f t="shared" si="15"/>
        <v>541666.66666666663</v>
      </c>
      <c r="R98" s="8">
        <f t="shared" si="15"/>
        <v>270833.33333333331</v>
      </c>
      <c r="S98" s="8">
        <f t="shared" si="15"/>
        <v>21579.443808590517</v>
      </c>
      <c r="T98" s="1">
        <f t="shared" si="24"/>
        <v>0.3</v>
      </c>
      <c r="U98" s="1">
        <f t="shared" si="25"/>
        <v>2.9285530376777613E-2</v>
      </c>
      <c r="V98" s="1">
        <f t="shared" si="26"/>
        <v>9.3829435820278445E-2</v>
      </c>
      <c r="X98">
        <v>96</v>
      </c>
      <c r="Y98" s="8">
        <v>419147.35940232279</v>
      </c>
      <c r="Z98" s="8">
        <v>444686.47685456276</v>
      </c>
      <c r="AA98" s="8">
        <f t="shared" si="16"/>
        <v>419147.35940232279</v>
      </c>
      <c r="AB98" s="8"/>
      <c r="AC98" s="9"/>
      <c r="AD98" s="9"/>
      <c r="AE98" s="9"/>
      <c r="AF98" s="9"/>
    </row>
    <row r="99" spans="4:32" x14ac:dyDescent="0.2">
      <c r="D99">
        <v>96</v>
      </c>
      <c r="E99" s="8">
        <f t="shared" si="17"/>
        <v>357469283.1585499</v>
      </c>
      <c r="F99" s="8">
        <f t="shared" si="18"/>
        <v>250000000</v>
      </c>
      <c r="G99" s="8">
        <f t="shared" si="18"/>
        <v>200000000</v>
      </c>
      <c r="H99" s="8">
        <f t="shared" si="18"/>
        <v>100000000</v>
      </c>
      <c r="I99" s="8">
        <f t="shared" si="14"/>
        <v>7469283.15854993</v>
      </c>
      <c r="J99" s="8">
        <f t="shared" si="19"/>
        <v>245282.70155723114</v>
      </c>
      <c r="K99" s="8">
        <f t="shared" si="20"/>
        <v>0</v>
      </c>
      <c r="L99" s="8">
        <f t="shared" si="21"/>
        <v>0</v>
      </c>
      <c r="M99" s="8">
        <f t="shared" si="22"/>
        <v>0</v>
      </c>
      <c r="N99" s="8">
        <f t="shared" si="23"/>
        <v>245282.70155723114</v>
      </c>
      <c r="O99" s="8">
        <f t="shared" si="15"/>
        <v>968810.28253779013</v>
      </c>
      <c r="P99" s="8">
        <f t="shared" si="15"/>
        <v>677083.33333333337</v>
      </c>
      <c r="Q99" s="8">
        <f t="shared" si="15"/>
        <v>541666.66666666663</v>
      </c>
      <c r="R99" s="8">
        <f t="shared" si="15"/>
        <v>270833.33333333331</v>
      </c>
      <c r="S99" s="8">
        <f t="shared" si="15"/>
        <v>20893.615871123562</v>
      </c>
      <c r="T99" s="1">
        <f t="shared" si="24"/>
        <v>0.3</v>
      </c>
      <c r="U99" s="1">
        <f t="shared" si="25"/>
        <v>2.9285530376777613E-2</v>
      </c>
      <c r="V99" s="1">
        <f t="shared" si="26"/>
        <v>9.1081591027327768E-2</v>
      </c>
      <c r="X99">
        <v>97</v>
      </c>
      <c r="Y99" s="8">
        <v>416649.5591754198</v>
      </c>
      <c r="Z99" s="8">
        <v>437940.63086393476</v>
      </c>
      <c r="AA99" s="8">
        <f t="shared" si="16"/>
        <v>416649.5591754198</v>
      </c>
      <c r="AB99" s="8"/>
      <c r="AC99" s="9"/>
      <c r="AD99" s="9"/>
      <c r="AE99" s="9"/>
      <c r="AF99" s="9"/>
    </row>
    <row r="100" spans="4:32" x14ac:dyDescent="0.2">
      <c r="D100">
        <v>97</v>
      </c>
      <c r="E100" s="8">
        <f t="shared" si="17"/>
        <v>357231699.69573009</v>
      </c>
      <c r="F100" s="8">
        <f t="shared" si="18"/>
        <v>250000000</v>
      </c>
      <c r="G100" s="8">
        <f t="shared" si="18"/>
        <v>200000000</v>
      </c>
      <c r="H100" s="8">
        <f t="shared" si="18"/>
        <v>100000000</v>
      </c>
      <c r="I100" s="8">
        <f t="shared" si="14"/>
        <v>7231699.6957301442</v>
      </c>
      <c r="J100" s="8">
        <f t="shared" si="19"/>
        <v>237583.46281978581</v>
      </c>
      <c r="K100" s="8">
        <f t="shared" si="20"/>
        <v>0</v>
      </c>
      <c r="L100" s="8">
        <f t="shared" si="21"/>
        <v>0</v>
      </c>
      <c r="M100" s="8">
        <f t="shared" si="22"/>
        <v>0</v>
      </c>
      <c r="N100" s="8">
        <f t="shared" si="23"/>
        <v>237583.46281978581</v>
      </c>
      <c r="O100" s="8">
        <f t="shared" si="15"/>
        <v>968145.97522107267</v>
      </c>
      <c r="P100" s="8">
        <f t="shared" si="15"/>
        <v>677083.33333333337</v>
      </c>
      <c r="Q100" s="8">
        <f t="shared" si="15"/>
        <v>541666.66666666663</v>
      </c>
      <c r="R100" s="8">
        <f t="shared" si="15"/>
        <v>270833.33333333331</v>
      </c>
      <c r="S100" s="8">
        <f t="shared" si="15"/>
        <v>20229.308554406063</v>
      </c>
      <c r="T100" s="1">
        <f t="shared" si="24"/>
        <v>0.3</v>
      </c>
      <c r="U100" s="1">
        <f t="shared" si="25"/>
        <v>2.9285530376777613E-2</v>
      </c>
      <c r="V100" s="1">
        <f t="shared" si="26"/>
        <v>8.8414218326531721E-2</v>
      </c>
      <c r="X100">
        <v>98</v>
      </c>
      <c r="Y100" s="8">
        <v>414165.44288501737</v>
      </c>
      <c r="Z100" s="8">
        <v>431293.76502068044</v>
      </c>
      <c r="AA100" s="8">
        <f t="shared" si="16"/>
        <v>414165.44288501737</v>
      </c>
      <c r="AB100" s="8"/>
      <c r="AC100" s="9"/>
      <c r="AD100" s="9"/>
      <c r="AE100" s="9"/>
      <c r="AF100" s="9"/>
    </row>
    <row r="101" spans="4:32" x14ac:dyDescent="0.2">
      <c r="D101">
        <v>98</v>
      </c>
      <c r="E101" s="8">
        <f t="shared" si="17"/>
        <v>357001576.24047154</v>
      </c>
      <c r="F101" s="8">
        <f t="shared" si="18"/>
        <v>250000000</v>
      </c>
      <c r="G101" s="8">
        <f t="shared" si="18"/>
        <v>200000000</v>
      </c>
      <c r="H101" s="8">
        <f t="shared" si="18"/>
        <v>100000000</v>
      </c>
      <c r="I101" s="8">
        <f t="shared" si="14"/>
        <v>7001576.2404715894</v>
      </c>
      <c r="J101" s="8">
        <f t="shared" si="19"/>
        <v>230123.45525855478</v>
      </c>
      <c r="K101" s="8">
        <f t="shared" si="20"/>
        <v>0</v>
      </c>
      <c r="L101" s="8">
        <f t="shared" si="21"/>
        <v>0</v>
      </c>
      <c r="M101" s="8">
        <f t="shared" si="22"/>
        <v>0</v>
      </c>
      <c r="N101" s="8">
        <f t="shared" si="23"/>
        <v>230123.45525855478</v>
      </c>
      <c r="O101" s="8">
        <f t="shared" si="15"/>
        <v>967502.52000926901</v>
      </c>
      <c r="P101" s="8">
        <f t="shared" si="15"/>
        <v>677083.33333333337</v>
      </c>
      <c r="Q101" s="8">
        <f t="shared" si="15"/>
        <v>541666.66666666663</v>
      </c>
      <c r="R101" s="8">
        <f t="shared" si="15"/>
        <v>270833.33333333331</v>
      </c>
      <c r="S101" s="8">
        <f t="shared" si="15"/>
        <v>19585.853342602473</v>
      </c>
      <c r="T101" s="1">
        <f t="shared" si="24"/>
        <v>0.3</v>
      </c>
      <c r="U101" s="1">
        <f t="shared" si="25"/>
        <v>2.9285530376777613E-2</v>
      </c>
      <c r="V101" s="1">
        <f t="shared" si="26"/>
        <v>8.582496104999103E-2</v>
      </c>
      <c r="X101">
        <v>99</v>
      </c>
      <c r="Y101" s="8">
        <v>411694.93810320494</v>
      </c>
      <c r="Z101" s="8">
        <v>424744.45907126367</v>
      </c>
      <c r="AA101" s="8">
        <f t="shared" si="16"/>
        <v>411694.93810320494</v>
      </c>
      <c r="AB101" s="8"/>
      <c r="AC101" s="9"/>
      <c r="AD101" s="9"/>
      <c r="AE101" s="9"/>
      <c r="AF101" s="9"/>
    </row>
    <row r="102" spans="4:32" x14ac:dyDescent="0.2">
      <c r="D102">
        <v>99</v>
      </c>
      <c r="E102" s="8">
        <f t="shared" si="17"/>
        <v>356778680.93426716</v>
      </c>
      <c r="F102" s="8">
        <f t="shared" si="18"/>
        <v>250000000</v>
      </c>
      <c r="G102" s="8">
        <f t="shared" si="18"/>
        <v>200000000</v>
      </c>
      <c r="H102" s="8">
        <f t="shared" si="18"/>
        <v>100000000</v>
      </c>
      <c r="I102" s="8">
        <f t="shared" si="14"/>
        <v>6778680.9342672257</v>
      </c>
      <c r="J102" s="8">
        <f t="shared" si="19"/>
        <v>222895.3062043637</v>
      </c>
      <c r="K102" s="8">
        <f t="shared" si="20"/>
        <v>0</v>
      </c>
      <c r="L102" s="8">
        <f t="shared" si="21"/>
        <v>0</v>
      </c>
      <c r="M102" s="8">
        <f t="shared" si="22"/>
        <v>0</v>
      </c>
      <c r="N102" s="8">
        <f t="shared" si="23"/>
        <v>222895.3062043637</v>
      </c>
      <c r="O102" s="8">
        <f t="shared" si="15"/>
        <v>966879.26898461056</v>
      </c>
      <c r="P102" s="8">
        <f t="shared" si="15"/>
        <v>677083.33333333337</v>
      </c>
      <c r="Q102" s="8">
        <f t="shared" si="15"/>
        <v>541666.66666666663</v>
      </c>
      <c r="R102" s="8">
        <f t="shared" si="15"/>
        <v>270833.33333333331</v>
      </c>
      <c r="S102" s="8">
        <f t="shared" si="15"/>
        <v>18962.602317943889</v>
      </c>
      <c r="T102" s="1">
        <f t="shared" si="24"/>
        <v>0.3</v>
      </c>
      <c r="U102" s="1">
        <f t="shared" si="25"/>
        <v>2.9285530376777613E-2</v>
      </c>
      <c r="V102" s="1">
        <f t="shared" si="26"/>
        <v>8.3311531546075762E-2</v>
      </c>
      <c r="X102">
        <v>100</v>
      </c>
      <c r="Y102" s="8">
        <v>409237.97277963755</v>
      </c>
      <c r="Z102" s="8">
        <v>418291.31282438932</v>
      </c>
      <c r="AA102" s="8">
        <f t="shared" si="16"/>
        <v>409237.97277963755</v>
      </c>
      <c r="AB102" s="8"/>
      <c r="AC102" s="9"/>
      <c r="AD102" s="9"/>
      <c r="AE102" s="9"/>
      <c r="AF102" s="9"/>
    </row>
    <row r="103" spans="4:32" x14ac:dyDescent="0.2">
      <c r="D103">
        <v>100</v>
      </c>
      <c r="E103" s="8">
        <f t="shared" si="17"/>
        <v>356562789.06559277</v>
      </c>
      <c r="F103" s="8">
        <f t="shared" si="18"/>
        <v>250000000</v>
      </c>
      <c r="G103" s="8">
        <f t="shared" si="18"/>
        <v>200000000</v>
      </c>
      <c r="H103" s="8">
        <f t="shared" si="18"/>
        <v>100000000</v>
      </c>
      <c r="I103" s="8">
        <f t="shared" si="14"/>
        <v>6562789.0655928394</v>
      </c>
      <c r="J103" s="8">
        <f t="shared" si="19"/>
        <v>215891.86867438629</v>
      </c>
      <c r="K103" s="8">
        <f t="shared" si="20"/>
        <v>0</v>
      </c>
      <c r="L103" s="8">
        <f t="shared" si="21"/>
        <v>0</v>
      </c>
      <c r="M103" s="8">
        <f t="shared" si="22"/>
        <v>0</v>
      </c>
      <c r="N103" s="8">
        <f t="shared" si="23"/>
        <v>215891.86867438629</v>
      </c>
      <c r="O103" s="8">
        <f t="shared" si="15"/>
        <v>966275.59419697348</v>
      </c>
      <c r="P103" s="8">
        <f t="shared" si="15"/>
        <v>677083.33333333337</v>
      </c>
      <c r="Q103" s="8">
        <f t="shared" si="15"/>
        <v>541666.66666666663</v>
      </c>
      <c r="R103" s="8">
        <f t="shared" si="15"/>
        <v>270833.33333333331</v>
      </c>
      <c r="S103" s="8">
        <f t="shared" si="15"/>
        <v>18358.927530307072</v>
      </c>
      <c r="T103" s="1">
        <f t="shared" si="24"/>
        <v>0.3</v>
      </c>
      <c r="U103" s="1">
        <f t="shared" si="25"/>
        <v>2.9285530376777613E-2</v>
      </c>
      <c r="V103" s="1">
        <f t="shared" si="26"/>
        <v>8.087170915824729E-2</v>
      </c>
      <c r="X103">
        <v>101</v>
      </c>
      <c r="Y103" s="8">
        <v>406794.4752394259</v>
      </c>
      <c r="Z103" s="8">
        <v>411932.94587070943</v>
      </c>
      <c r="AA103" s="8">
        <f t="shared" si="16"/>
        <v>406794.4752394259</v>
      </c>
      <c r="AB103" s="8"/>
      <c r="AC103" s="9"/>
      <c r="AD103" s="9"/>
      <c r="AE103" s="9"/>
      <c r="AF103" s="9"/>
    </row>
    <row r="104" spans="4:32" x14ac:dyDescent="0.2">
      <c r="D104">
        <v>101</v>
      </c>
      <c r="E104" s="8">
        <f t="shared" si="17"/>
        <v>356353682.85109055</v>
      </c>
      <c r="F104" s="8">
        <f t="shared" si="18"/>
        <v>250000000</v>
      </c>
      <c r="G104" s="8">
        <f t="shared" si="18"/>
        <v>200000000</v>
      </c>
      <c r="H104" s="8">
        <f t="shared" si="18"/>
        <v>100000000</v>
      </c>
      <c r="I104" s="8">
        <f t="shared" si="14"/>
        <v>6353682.8510906138</v>
      </c>
      <c r="J104" s="8">
        <f t="shared" si="19"/>
        <v>209106.21450222563</v>
      </c>
      <c r="K104" s="8">
        <f t="shared" si="20"/>
        <v>0</v>
      </c>
      <c r="L104" s="8">
        <f t="shared" si="21"/>
        <v>0</v>
      </c>
      <c r="M104" s="8">
        <f t="shared" si="22"/>
        <v>0</v>
      </c>
      <c r="N104" s="8">
        <f t="shared" si="23"/>
        <v>209106.21450222563</v>
      </c>
      <c r="O104" s="8">
        <f t="shared" si="15"/>
        <v>965690.88705264719</v>
      </c>
      <c r="P104" s="8">
        <f t="shared" si="15"/>
        <v>677083.33333333337</v>
      </c>
      <c r="Q104" s="8">
        <f t="shared" si="15"/>
        <v>541666.66666666663</v>
      </c>
      <c r="R104" s="8">
        <f t="shared" si="15"/>
        <v>270833.33333333331</v>
      </c>
      <c r="S104" s="8">
        <f t="shared" si="15"/>
        <v>17774.220385980607</v>
      </c>
      <c r="T104" s="1">
        <f t="shared" si="24"/>
        <v>0.3</v>
      </c>
      <c r="U104" s="1">
        <f t="shared" si="25"/>
        <v>2.9285530376777613E-2</v>
      </c>
      <c r="V104" s="1">
        <f t="shared" si="26"/>
        <v>7.8503338263071515E-2</v>
      </c>
      <c r="X104">
        <v>102</v>
      </c>
      <c r="Y104" s="8">
        <v>404364.37418146135</v>
      </c>
      <c r="Z104" s="8">
        <v>405667.99730667472</v>
      </c>
      <c r="AA104" s="8">
        <f t="shared" si="16"/>
        <v>404364.37418146135</v>
      </c>
      <c r="AB104" s="8"/>
      <c r="AC104" s="9"/>
      <c r="AD104" s="9"/>
      <c r="AE104" s="9"/>
      <c r="AF104" s="9"/>
    </row>
    <row r="105" spans="4:32" x14ac:dyDescent="0.2">
      <c r="D105">
        <v>102</v>
      </c>
      <c r="E105" s="8">
        <f t="shared" si="17"/>
        <v>356151151.22341436</v>
      </c>
      <c r="F105" s="8">
        <f t="shared" si="18"/>
        <v>250000000</v>
      </c>
      <c r="G105" s="8">
        <f t="shared" si="18"/>
        <v>200000000</v>
      </c>
      <c r="H105" s="8">
        <f t="shared" si="18"/>
        <v>100000000</v>
      </c>
      <c r="I105" s="8">
        <f t="shared" si="14"/>
        <v>6151151.2234144108</v>
      </c>
      <c r="J105" s="8">
        <f t="shared" si="19"/>
        <v>202531.62767620292</v>
      </c>
      <c r="K105" s="8">
        <f t="shared" si="20"/>
        <v>0</v>
      </c>
      <c r="L105" s="8">
        <f t="shared" si="21"/>
        <v>0</v>
      </c>
      <c r="M105" s="8">
        <f t="shared" si="22"/>
        <v>0</v>
      </c>
      <c r="N105" s="8">
        <f t="shared" si="23"/>
        <v>202531.62767620292</v>
      </c>
      <c r="O105" s="8">
        <f t="shared" si="15"/>
        <v>965124.55772170366</v>
      </c>
      <c r="P105" s="8">
        <f t="shared" si="15"/>
        <v>677083.33333333337</v>
      </c>
      <c r="Q105" s="8">
        <f t="shared" si="15"/>
        <v>541666.66666666663</v>
      </c>
      <c r="R105" s="8">
        <f t="shared" si="15"/>
        <v>270833.33333333331</v>
      </c>
      <c r="S105" s="8">
        <f t="shared" si="15"/>
        <v>17207.891055037078</v>
      </c>
      <c r="T105" s="1">
        <f t="shared" si="24"/>
        <v>0.3</v>
      </c>
      <c r="U105" s="1">
        <f t="shared" si="25"/>
        <v>2.9285530376777613E-2</v>
      </c>
      <c r="V105" s="1">
        <f t="shared" si="26"/>
        <v>7.6204326365689884E-2</v>
      </c>
      <c r="X105">
        <v>103</v>
      </c>
      <c r="Y105" s="8">
        <v>401947.59867616295</v>
      </c>
      <c r="Z105" s="8">
        <v>399495.12546184065</v>
      </c>
      <c r="AA105" s="8">
        <f t="shared" si="16"/>
        <v>399495.12546184065</v>
      </c>
      <c r="AB105" s="8"/>
      <c r="AC105" s="9"/>
      <c r="AD105" s="9"/>
      <c r="AE105" s="9"/>
      <c r="AF105" s="9"/>
    </row>
    <row r="106" spans="4:32" x14ac:dyDescent="0.2">
      <c r="D106">
        <v>103</v>
      </c>
      <c r="E106" s="8">
        <f t="shared" si="17"/>
        <v>355954989.62553489</v>
      </c>
      <c r="F106" s="8">
        <f t="shared" si="18"/>
        <v>250000000</v>
      </c>
      <c r="G106" s="8">
        <f t="shared" si="18"/>
        <v>200000000</v>
      </c>
      <c r="H106" s="8">
        <f t="shared" si="18"/>
        <v>100000000</v>
      </c>
      <c r="I106" s="8">
        <f t="shared" si="14"/>
        <v>5954989.6255349601</v>
      </c>
      <c r="J106" s="8">
        <f t="shared" si="19"/>
        <v>196161.59787945077</v>
      </c>
      <c r="K106" s="8">
        <f t="shared" si="20"/>
        <v>0</v>
      </c>
      <c r="L106" s="8">
        <f t="shared" si="21"/>
        <v>0</v>
      </c>
      <c r="M106" s="8">
        <f t="shared" si="22"/>
        <v>0</v>
      </c>
      <c r="N106" s="8">
        <f t="shared" si="23"/>
        <v>196161.59787945077</v>
      </c>
      <c r="O106" s="8">
        <f t="shared" si="15"/>
        <v>964576.03456341394</v>
      </c>
      <c r="P106" s="8">
        <f t="shared" si="15"/>
        <v>677083.33333333337</v>
      </c>
      <c r="Q106" s="8">
        <f t="shared" si="15"/>
        <v>541666.66666666663</v>
      </c>
      <c r="R106" s="8">
        <f t="shared" si="15"/>
        <v>270833.33333333331</v>
      </c>
      <c r="S106" s="8">
        <f t="shared" si="15"/>
        <v>16659.367896747364</v>
      </c>
      <c r="T106" s="1">
        <f t="shared" si="24"/>
        <v>0.3</v>
      </c>
      <c r="U106" s="1">
        <f t="shared" si="25"/>
        <v>2.9285530376777613E-2</v>
      </c>
      <c r="V106" s="1">
        <f t="shared" si="26"/>
        <v>7.3972642251065604E-2</v>
      </c>
      <c r="X106">
        <v>104</v>
      </c>
      <c r="Y106" s="8">
        <v>399544.07816383243</v>
      </c>
      <c r="Z106" s="8">
        <v>393413.00763034227</v>
      </c>
      <c r="AA106" s="8">
        <f t="shared" si="16"/>
        <v>393413.00763034227</v>
      </c>
      <c r="AB106" s="8"/>
      <c r="AC106" s="9"/>
      <c r="AD106" s="9"/>
      <c r="AE106" s="9"/>
      <c r="AF106" s="9"/>
    </row>
    <row r="107" spans="4:32" x14ac:dyDescent="0.2">
      <c r="D107">
        <v>104</v>
      </c>
      <c r="E107" s="8">
        <f t="shared" si="17"/>
        <v>355764999.8113091</v>
      </c>
      <c r="F107" s="8">
        <f t="shared" si="18"/>
        <v>250000000</v>
      </c>
      <c r="G107" s="8">
        <f t="shared" si="18"/>
        <v>200000000</v>
      </c>
      <c r="H107" s="8">
        <f t="shared" si="18"/>
        <v>100000000</v>
      </c>
      <c r="I107" s="8">
        <f t="shared" si="14"/>
        <v>5764999.811309183</v>
      </c>
      <c r="J107" s="8">
        <f t="shared" si="19"/>
        <v>189989.81422577705</v>
      </c>
      <c r="K107" s="8">
        <f t="shared" si="20"/>
        <v>0</v>
      </c>
      <c r="L107" s="8">
        <f t="shared" si="21"/>
        <v>0</v>
      </c>
      <c r="M107" s="8">
        <f t="shared" si="22"/>
        <v>0</v>
      </c>
      <c r="N107" s="8">
        <f t="shared" si="23"/>
        <v>189989.81422577705</v>
      </c>
      <c r="O107" s="8">
        <f t="shared" si="15"/>
        <v>964044.7635691571</v>
      </c>
      <c r="P107" s="8">
        <f t="shared" si="15"/>
        <v>677083.33333333337</v>
      </c>
      <c r="Q107" s="8">
        <f t="shared" si="15"/>
        <v>541666.66666666663</v>
      </c>
      <c r="R107" s="8">
        <f t="shared" si="15"/>
        <v>270833.33333333331</v>
      </c>
      <c r="S107" s="8">
        <f t="shared" si="15"/>
        <v>16128.096902490519</v>
      </c>
      <c r="T107" s="1">
        <f t="shared" si="24"/>
        <v>0.3</v>
      </c>
      <c r="U107" s="1">
        <f t="shared" si="25"/>
        <v>2.9285530376777613E-2</v>
      </c>
      <c r="V107" s="1">
        <f t="shared" si="26"/>
        <v>7.1806314189371515E-2</v>
      </c>
      <c r="X107">
        <v>105</v>
      </c>
      <c r="Y107" s="8">
        <v>397153.74245257973</v>
      </c>
      <c r="Z107" s="8">
        <v>387420.33980580571</v>
      </c>
      <c r="AA107" s="8">
        <f t="shared" si="16"/>
        <v>387420.33980580571</v>
      </c>
      <c r="AB107" s="8"/>
      <c r="AC107" s="9"/>
      <c r="AD107" s="9"/>
      <c r="AE107" s="9"/>
      <c r="AF107" s="9"/>
    </row>
    <row r="108" spans="4:32" x14ac:dyDescent="0.2">
      <c r="D108">
        <v>105</v>
      </c>
      <c r="E108" s="8">
        <f t="shared" si="17"/>
        <v>355580989.65212369</v>
      </c>
      <c r="F108" s="8">
        <f t="shared" si="18"/>
        <v>250000000</v>
      </c>
      <c r="G108" s="8">
        <f t="shared" si="18"/>
        <v>200000000</v>
      </c>
      <c r="H108" s="8">
        <f t="shared" si="18"/>
        <v>100000000</v>
      </c>
      <c r="I108" s="8">
        <f t="shared" si="14"/>
        <v>5580989.6521237902</v>
      </c>
      <c r="J108" s="8">
        <f t="shared" si="19"/>
        <v>184010.15918539278</v>
      </c>
      <c r="K108" s="8">
        <f t="shared" si="20"/>
        <v>0</v>
      </c>
      <c r="L108" s="8">
        <f t="shared" si="21"/>
        <v>0</v>
      </c>
      <c r="M108" s="8">
        <f t="shared" si="22"/>
        <v>0</v>
      </c>
      <c r="N108" s="8">
        <f t="shared" si="23"/>
        <v>184010.15918539278</v>
      </c>
      <c r="O108" s="8">
        <f t="shared" si="15"/>
        <v>963530.20782229549</v>
      </c>
      <c r="P108" s="8">
        <f t="shared" si="15"/>
        <v>677083.33333333337</v>
      </c>
      <c r="Q108" s="8">
        <f t="shared" si="15"/>
        <v>541666.66666666663</v>
      </c>
      <c r="R108" s="8">
        <f t="shared" si="15"/>
        <v>270833.33333333331</v>
      </c>
      <c r="S108" s="8">
        <f t="shared" si="15"/>
        <v>15613.541155629036</v>
      </c>
      <c r="T108" s="1">
        <f t="shared" si="24"/>
        <v>0.3</v>
      </c>
      <c r="U108" s="1">
        <f t="shared" si="25"/>
        <v>2.9285530376777613E-2</v>
      </c>
      <c r="V108" s="1">
        <f t="shared" si="26"/>
        <v>6.9703428193934241E-2</v>
      </c>
      <c r="X108">
        <v>106</v>
      </c>
      <c r="Y108" s="8">
        <v>394776.52171643975</v>
      </c>
      <c r="Z108" s="8">
        <v>381515.83642004727</v>
      </c>
      <c r="AA108" s="8">
        <f t="shared" si="16"/>
        <v>381515.83642004727</v>
      </c>
      <c r="AB108" s="8"/>
      <c r="AC108" s="9"/>
      <c r="AD108" s="9"/>
      <c r="AE108" s="9"/>
      <c r="AF108" s="9"/>
    </row>
    <row r="109" spans="4:32" x14ac:dyDescent="0.2">
      <c r="D109">
        <v>106</v>
      </c>
      <c r="E109" s="8">
        <f t="shared" si="17"/>
        <v>355402772.94942892</v>
      </c>
      <c r="F109" s="8">
        <f t="shared" si="18"/>
        <v>250000000</v>
      </c>
      <c r="G109" s="8">
        <f t="shared" si="18"/>
        <v>200000000</v>
      </c>
      <c r="H109" s="8">
        <f t="shared" si="18"/>
        <v>100000000</v>
      </c>
      <c r="I109" s="8">
        <f t="shared" si="14"/>
        <v>5402772.9494290426</v>
      </c>
      <c r="J109" s="8">
        <f t="shared" si="19"/>
        <v>178216.7026947476</v>
      </c>
      <c r="K109" s="8">
        <f t="shared" si="20"/>
        <v>0</v>
      </c>
      <c r="L109" s="8">
        <f t="shared" si="21"/>
        <v>0</v>
      </c>
      <c r="M109" s="8">
        <f t="shared" si="22"/>
        <v>0</v>
      </c>
      <c r="N109" s="8">
        <f t="shared" si="23"/>
        <v>178216.7026947476</v>
      </c>
      <c r="O109" s="8">
        <f t="shared" si="15"/>
        <v>963031.84697450174</v>
      </c>
      <c r="P109" s="8">
        <f t="shared" si="15"/>
        <v>677083.33333333337</v>
      </c>
      <c r="Q109" s="8">
        <f t="shared" si="15"/>
        <v>541666.66666666663</v>
      </c>
      <c r="R109" s="8">
        <f t="shared" si="15"/>
        <v>270833.33333333331</v>
      </c>
      <c r="S109" s="8">
        <f t="shared" si="15"/>
        <v>15115.180307835266</v>
      </c>
      <c r="T109" s="1">
        <f t="shared" si="24"/>
        <v>0.3</v>
      </c>
      <c r="U109" s="1">
        <f t="shared" si="25"/>
        <v>2.9285530376777613E-2</v>
      </c>
      <c r="V109" s="1">
        <f t="shared" si="26"/>
        <v>6.7662126330195249E-2</v>
      </c>
      <c r="X109">
        <v>107</v>
      </c>
      <c r="Y109" s="8">
        <v>392412.34649354219</v>
      </c>
      <c r="Z109" s="8">
        <v>375698.23008539376</v>
      </c>
      <c r="AA109" s="8">
        <f t="shared" si="16"/>
        <v>375698.23008539376</v>
      </c>
      <c r="AB109" s="8"/>
      <c r="AC109" s="9"/>
      <c r="AD109" s="9"/>
      <c r="AE109" s="9"/>
      <c r="AF109" s="9"/>
    </row>
    <row r="110" spans="4:32" x14ac:dyDescent="0.2">
      <c r="D110">
        <v>107</v>
      </c>
      <c r="E110" s="8">
        <f t="shared" si="17"/>
        <v>355230169.25298399</v>
      </c>
      <c r="F110" s="8">
        <f t="shared" si="18"/>
        <v>250000000</v>
      </c>
      <c r="G110" s="8">
        <f t="shared" si="18"/>
        <v>200000000</v>
      </c>
      <c r="H110" s="8">
        <f t="shared" si="18"/>
        <v>100000000</v>
      </c>
      <c r="I110" s="8">
        <f t="shared" si="14"/>
        <v>5230169.2529841056</v>
      </c>
      <c r="J110" s="8">
        <f t="shared" si="19"/>
        <v>172603.69644493703</v>
      </c>
      <c r="K110" s="8">
        <f t="shared" si="20"/>
        <v>0</v>
      </c>
      <c r="L110" s="8">
        <f t="shared" si="21"/>
        <v>0</v>
      </c>
      <c r="M110" s="8">
        <f t="shared" si="22"/>
        <v>0</v>
      </c>
      <c r="N110" s="8">
        <f t="shared" si="23"/>
        <v>172603.69644493703</v>
      </c>
      <c r="O110" s="8">
        <f t="shared" si="15"/>
        <v>962549.17673803668</v>
      </c>
      <c r="P110" s="8">
        <f t="shared" si="15"/>
        <v>677083.33333333337</v>
      </c>
      <c r="Q110" s="8">
        <f t="shared" si="15"/>
        <v>541666.66666666663</v>
      </c>
      <c r="R110" s="8">
        <f t="shared" si="15"/>
        <v>270833.33333333331</v>
      </c>
      <c r="S110" s="8">
        <f t="shared" si="15"/>
        <v>14632.510071370323</v>
      </c>
      <c r="T110" s="1">
        <f t="shared" si="24"/>
        <v>0.3</v>
      </c>
      <c r="U110" s="1">
        <f t="shared" si="25"/>
        <v>2.9285530376777613E-2</v>
      </c>
      <c r="V110" s="1">
        <f t="shared" si="26"/>
        <v>6.5680605074194945E-2</v>
      </c>
      <c r="X110">
        <v>108</v>
      </c>
      <c r="Y110" s="8">
        <v>390061.14768415689</v>
      </c>
      <c r="Z110" s="8">
        <v>369966.27134053706</v>
      </c>
      <c r="AA110" s="8">
        <f t="shared" si="16"/>
        <v>369966.27134053706</v>
      </c>
      <c r="AB110" s="8"/>
      <c r="AC110" s="9"/>
      <c r="AD110" s="9"/>
      <c r="AE110" s="9"/>
      <c r="AF110" s="9"/>
    </row>
    <row r="111" spans="4:32" x14ac:dyDescent="0.2">
      <c r="D111">
        <v>108</v>
      </c>
      <c r="E111" s="8">
        <f t="shared" si="17"/>
        <v>355063003.68464071</v>
      </c>
      <c r="F111" s="8">
        <f t="shared" si="18"/>
        <v>250000000</v>
      </c>
      <c r="G111" s="8">
        <f t="shared" si="18"/>
        <v>200000000</v>
      </c>
      <c r="H111" s="8">
        <f t="shared" si="18"/>
        <v>100000000</v>
      </c>
      <c r="I111" s="8">
        <f t="shared" si="14"/>
        <v>5063003.684640822</v>
      </c>
      <c r="J111" s="8">
        <f t="shared" si="19"/>
        <v>167165.56834328361</v>
      </c>
      <c r="K111" s="8">
        <f t="shared" si="20"/>
        <v>0</v>
      </c>
      <c r="L111" s="8">
        <f t="shared" si="21"/>
        <v>0</v>
      </c>
      <c r="M111" s="8">
        <f t="shared" si="22"/>
        <v>0</v>
      </c>
      <c r="N111" s="8">
        <f t="shared" si="23"/>
        <v>167165.56834328361</v>
      </c>
      <c r="O111" s="8">
        <f t="shared" si="15"/>
        <v>962081.70839349832</v>
      </c>
      <c r="P111" s="8">
        <f t="shared" si="15"/>
        <v>677083.33333333337</v>
      </c>
      <c r="Q111" s="8">
        <f t="shared" si="15"/>
        <v>541666.66666666663</v>
      </c>
      <c r="R111" s="8">
        <f t="shared" si="15"/>
        <v>270833.33333333331</v>
      </c>
      <c r="S111" s="8">
        <f t="shared" si="15"/>
        <v>14165.041726831952</v>
      </c>
      <c r="T111" s="1">
        <f t="shared" si="24"/>
        <v>0.3</v>
      </c>
      <c r="U111" s="1">
        <f t="shared" si="25"/>
        <v>2.9285530376777613E-2</v>
      </c>
      <c r="V111" s="1">
        <f t="shared" si="26"/>
        <v>6.3757113719129468E-2</v>
      </c>
      <c r="X111">
        <v>109</v>
      </c>
      <c r="Y111" s="8">
        <v>387722.85654886963</v>
      </c>
      <c r="Z111" s="8">
        <v>364318.72839994729</v>
      </c>
      <c r="AA111" s="8">
        <f t="shared" si="16"/>
        <v>364318.72839994729</v>
      </c>
      <c r="AB111" s="8"/>
      <c r="AC111" s="9"/>
      <c r="AD111" s="9"/>
      <c r="AE111" s="9"/>
      <c r="AF111" s="9"/>
    </row>
    <row r="112" spans="4:32" x14ac:dyDescent="0.2">
      <c r="D112">
        <v>109</v>
      </c>
      <c r="E112" s="8">
        <f t="shared" si="17"/>
        <v>354901106.76749784</v>
      </c>
      <c r="F112" s="8">
        <f t="shared" si="18"/>
        <v>250000000</v>
      </c>
      <c r="G112" s="8">
        <f t="shared" si="18"/>
        <v>200000000</v>
      </c>
      <c r="H112" s="8">
        <f t="shared" si="18"/>
        <v>100000000</v>
      </c>
      <c r="I112" s="8">
        <f t="shared" si="14"/>
        <v>4901106.7674979642</v>
      </c>
      <c r="J112" s="8">
        <f t="shared" si="19"/>
        <v>161896.9171428578</v>
      </c>
      <c r="K112" s="8">
        <f t="shared" si="20"/>
        <v>0</v>
      </c>
      <c r="L112" s="8">
        <f t="shared" si="21"/>
        <v>0</v>
      </c>
      <c r="M112" s="8">
        <f t="shared" si="22"/>
        <v>0</v>
      </c>
      <c r="N112" s="8">
        <f t="shared" si="23"/>
        <v>161896.9171428578</v>
      </c>
      <c r="O112" s="8">
        <f t="shared" si="15"/>
        <v>961628.96831256861</v>
      </c>
      <c r="P112" s="8">
        <f t="shared" si="15"/>
        <v>677083.33333333337</v>
      </c>
      <c r="Q112" s="8">
        <f t="shared" si="15"/>
        <v>541666.66666666663</v>
      </c>
      <c r="R112" s="8">
        <f t="shared" si="15"/>
        <v>270833.33333333331</v>
      </c>
      <c r="S112" s="8">
        <f t="shared" si="15"/>
        <v>13712.301645902226</v>
      </c>
      <c r="T112" s="1">
        <f t="shared" si="24"/>
        <v>0.3</v>
      </c>
      <c r="U112" s="1">
        <f t="shared" si="25"/>
        <v>2.9285530376777613E-2</v>
      </c>
      <c r="V112" s="1">
        <f t="shared" si="26"/>
        <v>6.1889952828572237E-2</v>
      </c>
      <c r="X112">
        <v>110</v>
      </c>
      <c r="Y112" s="8">
        <v>385397.404706651</v>
      </c>
      <c r="Z112" s="8">
        <v>358754.38690672815</v>
      </c>
      <c r="AA112" s="8">
        <f t="shared" si="16"/>
        <v>358754.38690672815</v>
      </c>
      <c r="AB112" s="8"/>
      <c r="AC112" s="9"/>
      <c r="AD112" s="9"/>
      <c r="AE112" s="9"/>
      <c r="AF112" s="9"/>
    </row>
    <row r="113" spans="4:32" x14ac:dyDescent="0.2">
      <c r="D113">
        <v>110</v>
      </c>
      <c r="E113" s="8">
        <f t="shared" si="17"/>
        <v>354744314.26026297</v>
      </c>
      <c r="F113" s="8">
        <f t="shared" si="18"/>
        <v>250000000</v>
      </c>
      <c r="G113" s="8">
        <f t="shared" si="18"/>
        <v>200000000</v>
      </c>
      <c r="H113" s="8">
        <f t="shared" si="18"/>
        <v>100000000</v>
      </c>
      <c r="I113" s="8">
        <f t="shared" si="14"/>
        <v>4744314.2602630956</v>
      </c>
      <c r="J113" s="8">
        <f t="shared" si="19"/>
        <v>156792.50723486859</v>
      </c>
      <c r="K113" s="8">
        <f t="shared" si="20"/>
        <v>0</v>
      </c>
      <c r="L113" s="8">
        <f t="shared" si="21"/>
        <v>0</v>
      </c>
      <c r="M113" s="8">
        <f t="shared" si="22"/>
        <v>0</v>
      </c>
      <c r="N113" s="8">
        <f t="shared" si="23"/>
        <v>156792.50723486859</v>
      </c>
      <c r="O113" s="8">
        <f t="shared" si="15"/>
        <v>961190.49749530666</v>
      </c>
      <c r="P113" s="8">
        <f t="shared" si="15"/>
        <v>677083.33333333337</v>
      </c>
      <c r="Q113" s="8">
        <f t="shared" si="15"/>
        <v>541666.66666666663</v>
      </c>
      <c r="R113" s="8">
        <f t="shared" si="15"/>
        <v>270833.33333333331</v>
      </c>
      <c r="S113" s="8">
        <f t="shared" si="15"/>
        <v>13273.830828640321</v>
      </c>
      <c r="T113" s="1">
        <f t="shared" si="24"/>
        <v>0.3</v>
      </c>
      <c r="U113" s="1">
        <f t="shared" si="25"/>
        <v>2.9285530376777613E-2</v>
      </c>
      <c r="V113" s="1">
        <f t="shared" si="26"/>
        <v>6.0077472734993753E-2</v>
      </c>
      <c r="X113">
        <v>111</v>
      </c>
      <c r="Y113" s="8">
        <v>383084.72413309815</v>
      </c>
      <c r="Z113" s="8">
        <v>353272.04968891141</v>
      </c>
      <c r="AA113" s="8">
        <f t="shared" si="16"/>
        <v>353272.04968891141</v>
      </c>
      <c r="AB113" s="8"/>
      <c r="AC113" s="9"/>
      <c r="AD113" s="9"/>
      <c r="AE113" s="9"/>
      <c r="AF113" s="9"/>
    </row>
    <row r="114" spans="4:32" x14ac:dyDescent="0.2">
      <c r="D114">
        <v>111</v>
      </c>
      <c r="E114" s="8">
        <f t="shared" si="17"/>
        <v>354592466.99666393</v>
      </c>
      <c r="F114" s="8">
        <f t="shared" si="18"/>
        <v>250000000</v>
      </c>
      <c r="G114" s="8">
        <f t="shared" si="18"/>
        <v>200000000</v>
      </c>
      <c r="H114" s="8">
        <f t="shared" si="18"/>
        <v>100000000</v>
      </c>
      <c r="I114" s="8">
        <f t="shared" si="14"/>
        <v>4592466.9966640761</v>
      </c>
      <c r="J114" s="8">
        <f t="shared" si="19"/>
        <v>151847.2635990195</v>
      </c>
      <c r="K114" s="8">
        <f t="shared" si="20"/>
        <v>0</v>
      </c>
      <c r="L114" s="8">
        <f t="shared" si="21"/>
        <v>0</v>
      </c>
      <c r="M114" s="8">
        <f t="shared" si="22"/>
        <v>0</v>
      </c>
      <c r="N114" s="8">
        <f t="shared" si="23"/>
        <v>151847.2635990195</v>
      </c>
      <c r="O114" s="8">
        <f t="shared" si="15"/>
        <v>960765.85112154565</v>
      </c>
      <c r="P114" s="8">
        <f t="shared" si="15"/>
        <v>677083.33333333337</v>
      </c>
      <c r="Q114" s="8">
        <f t="shared" si="15"/>
        <v>541666.66666666663</v>
      </c>
      <c r="R114" s="8">
        <f t="shared" si="15"/>
        <v>270833.33333333331</v>
      </c>
      <c r="S114" s="8">
        <f t="shared" si="15"/>
        <v>12849.184454879216</v>
      </c>
      <c r="T114" s="1">
        <f t="shared" si="24"/>
        <v>0.3</v>
      </c>
      <c r="U114" s="1">
        <f t="shared" si="25"/>
        <v>2.9285530376777613E-2</v>
      </c>
      <c r="V114" s="1">
        <f t="shared" si="26"/>
        <v>5.8318072082253064E-2</v>
      </c>
      <c r="X114">
        <v>112</v>
      </c>
      <c r="Y114" s="8">
        <v>380784.74715852144</v>
      </c>
      <c r="Z114" s="8">
        <v>347870.53651915491</v>
      </c>
      <c r="AA114" s="8">
        <f t="shared" si="16"/>
        <v>347870.53651915491</v>
      </c>
      <c r="AB114" s="8"/>
      <c r="AC114" s="9"/>
      <c r="AD114" s="9"/>
      <c r="AE114" s="9"/>
      <c r="AF114" s="9"/>
    </row>
    <row r="115" spans="4:32" x14ac:dyDescent="0.2">
      <c r="D115">
        <v>112</v>
      </c>
      <c r="E115" s="8">
        <f t="shared" si="17"/>
        <v>354445410.72975689</v>
      </c>
      <c r="F115" s="8">
        <f t="shared" si="18"/>
        <v>250000000</v>
      </c>
      <c r="G115" s="8">
        <f t="shared" si="18"/>
        <v>200000000</v>
      </c>
      <c r="H115" s="8">
        <f t="shared" si="18"/>
        <v>100000000</v>
      </c>
      <c r="I115" s="8">
        <f t="shared" si="14"/>
        <v>4445410.7297570398</v>
      </c>
      <c r="J115" s="8">
        <f t="shared" si="19"/>
        <v>147056.2669070363</v>
      </c>
      <c r="K115" s="8">
        <f t="shared" si="20"/>
        <v>0</v>
      </c>
      <c r="L115" s="8">
        <f t="shared" si="21"/>
        <v>0</v>
      </c>
      <c r="M115" s="8">
        <f t="shared" si="22"/>
        <v>0</v>
      </c>
      <c r="N115" s="8">
        <f t="shared" si="23"/>
        <v>147056.2669070363</v>
      </c>
      <c r="O115" s="8">
        <f t="shared" si="15"/>
        <v>960354.59811596479</v>
      </c>
      <c r="P115" s="8">
        <f t="shared" si="15"/>
        <v>677083.33333333337</v>
      </c>
      <c r="Q115" s="8">
        <f t="shared" si="15"/>
        <v>541666.66666666663</v>
      </c>
      <c r="R115" s="8">
        <f t="shared" si="15"/>
        <v>270833.33333333331</v>
      </c>
      <c r="S115" s="8">
        <f t="shared" si="15"/>
        <v>12437.931449298541</v>
      </c>
      <c r="T115" s="1">
        <f t="shared" si="24"/>
        <v>0.3</v>
      </c>
      <c r="U115" s="1">
        <f t="shared" si="25"/>
        <v>2.9285530376777613E-2</v>
      </c>
      <c r="V115" s="1">
        <f t="shared" si="26"/>
        <v>5.6610196410773132E-2</v>
      </c>
      <c r="X115">
        <v>113</v>
      </c>
      <c r="Y115" s="8">
        <v>378497.40646610258</v>
      </c>
      <c r="Z115" s="8">
        <v>342548.68387768866</v>
      </c>
      <c r="AA115" s="8">
        <f t="shared" si="16"/>
        <v>342548.68387768866</v>
      </c>
      <c r="AB115" s="8"/>
      <c r="AC115" s="9"/>
      <c r="AD115" s="9"/>
      <c r="AE115" s="9"/>
      <c r="AF115" s="9"/>
    </row>
    <row r="116" spans="4:32" x14ac:dyDescent="0.2">
      <c r="D116">
        <v>113</v>
      </c>
      <c r="E116" s="8">
        <f t="shared" si="17"/>
        <v>354302995.98098212</v>
      </c>
      <c r="F116" s="8">
        <f t="shared" si="18"/>
        <v>250000000</v>
      </c>
      <c r="G116" s="8">
        <f t="shared" si="18"/>
        <v>200000000</v>
      </c>
      <c r="H116" s="8">
        <f t="shared" si="18"/>
        <v>100000000</v>
      </c>
      <c r="I116" s="8">
        <f t="shared" si="14"/>
        <v>4302995.9809822971</v>
      </c>
      <c r="J116" s="8">
        <f t="shared" si="19"/>
        <v>142414.74877474271</v>
      </c>
      <c r="K116" s="8">
        <f t="shared" si="20"/>
        <v>0</v>
      </c>
      <c r="L116" s="8">
        <f t="shared" si="21"/>
        <v>0</v>
      </c>
      <c r="M116" s="8">
        <f t="shared" si="22"/>
        <v>0</v>
      </c>
      <c r="N116" s="8">
        <f t="shared" si="23"/>
        <v>142414.74877474271</v>
      </c>
      <c r="O116" s="8">
        <f t="shared" si="15"/>
        <v>959956.32072642492</v>
      </c>
      <c r="P116" s="8">
        <f t="shared" si="15"/>
        <v>677083.33333333337</v>
      </c>
      <c r="Q116" s="8">
        <f t="shared" si="15"/>
        <v>541666.66666666663</v>
      </c>
      <c r="R116" s="8">
        <f t="shared" si="15"/>
        <v>270833.33333333331</v>
      </c>
      <c r="S116" s="8">
        <f t="shared" si="15"/>
        <v>12039.65405975865</v>
      </c>
      <c r="T116" s="1">
        <f t="shared" si="24"/>
        <v>0.3</v>
      </c>
      <c r="U116" s="1">
        <f t="shared" si="25"/>
        <v>2.9285530376777613E-2</v>
      </c>
      <c r="V116" s="1">
        <f t="shared" si="26"/>
        <v>5.495233678415009E-2</v>
      </c>
      <c r="X116">
        <v>114</v>
      </c>
      <c r="Y116" s="8">
        <v>376222.63509007695</v>
      </c>
      <c r="Z116" s="8">
        <v>337305.34471865295</v>
      </c>
      <c r="AA116" s="8">
        <f t="shared" si="16"/>
        <v>337305.34471865295</v>
      </c>
      <c r="AB116" s="8"/>
      <c r="AC116" s="9"/>
      <c r="AD116" s="9"/>
      <c r="AE116" s="9"/>
      <c r="AF116" s="9"/>
    </row>
    <row r="117" spans="4:32" x14ac:dyDescent="0.2">
      <c r="D117">
        <v>114</v>
      </c>
      <c r="E117" s="8">
        <f t="shared" si="17"/>
        <v>354165077.89382392</v>
      </c>
      <c r="F117" s="8">
        <f t="shared" si="18"/>
        <v>250000000</v>
      </c>
      <c r="G117" s="8">
        <f t="shared" si="18"/>
        <v>200000000</v>
      </c>
      <c r="H117" s="8">
        <f t="shared" si="18"/>
        <v>100000000</v>
      </c>
      <c r="I117" s="8">
        <f t="shared" si="14"/>
        <v>4165077.8938240688</v>
      </c>
      <c r="J117" s="8">
        <f t="shared" si="19"/>
        <v>137918.08715822827</v>
      </c>
      <c r="K117" s="8">
        <f t="shared" si="20"/>
        <v>0</v>
      </c>
      <c r="L117" s="8">
        <f t="shared" si="21"/>
        <v>0</v>
      </c>
      <c r="M117" s="8">
        <f t="shared" si="22"/>
        <v>0</v>
      </c>
      <c r="N117" s="8">
        <f t="shared" si="23"/>
        <v>137918.08715822827</v>
      </c>
      <c r="O117" s="8">
        <f t="shared" si="15"/>
        <v>959570.61411515996</v>
      </c>
      <c r="P117" s="8">
        <f t="shared" si="15"/>
        <v>677083.33333333337</v>
      </c>
      <c r="Q117" s="8">
        <f t="shared" si="15"/>
        <v>541666.66666666663</v>
      </c>
      <c r="R117" s="8">
        <f t="shared" si="15"/>
        <v>270833.33333333331</v>
      </c>
      <c r="S117" s="8">
        <f t="shared" si="15"/>
        <v>11653.947448493722</v>
      </c>
      <c r="T117" s="1">
        <f t="shared" si="24"/>
        <v>0.3</v>
      </c>
      <c r="U117" s="1">
        <f t="shared" si="25"/>
        <v>2.9285530376777613E-2</v>
      </c>
      <c r="V117" s="1">
        <f t="shared" si="26"/>
        <v>5.3343028455982947E-2</v>
      </c>
      <c r="X117">
        <v>115</v>
      </c>
      <c r="Y117" s="8">
        <v>373960.36641402246</v>
      </c>
      <c r="Z117" s="8">
        <v>332139.38823964895</v>
      </c>
      <c r="AA117" s="8">
        <f t="shared" si="16"/>
        <v>332139.38823964895</v>
      </c>
      <c r="AB117" s="8"/>
      <c r="AC117" s="9"/>
      <c r="AD117" s="9"/>
      <c r="AE117" s="9"/>
      <c r="AF117" s="9"/>
    </row>
    <row r="118" spans="4:32" x14ac:dyDescent="0.2">
      <c r="D118">
        <v>115</v>
      </c>
      <c r="E118" s="8">
        <f t="shared" si="17"/>
        <v>354031516.0919342</v>
      </c>
      <c r="F118" s="8">
        <f t="shared" si="18"/>
        <v>250000000</v>
      </c>
      <c r="G118" s="8">
        <f t="shared" si="18"/>
        <v>200000000</v>
      </c>
      <c r="H118" s="8">
        <f t="shared" si="18"/>
        <v>100000000</v>
      </c>
      <c r="I118" s="8">
        <f t="shared" si="14"/>
        <v>4031516.091934362</v>
      </c>
      <c r="J118" s="8">
        <f t="shared" si="19"/>
        <v>133561.80188970687</v>
      </c>
      <c r="K118" s="8">
        <f t="shared" si="20"/>
        <v>0</v>
      </c>
      <c r="L118" s="8">
        <f t="shared" si="21"/>
        <v>0</v>
      </c>
      <c r="M118" s="8">
        <f t="shared" si="22"/>
        <v>0</v>
      </c>
      <c r="N118" s="8">
        <f t="shared" si="23"/>
        <v>133561.80188970687</v>
      </c>
      <c r="O118" s="8">
        <f t="shared" si="15"/>
        <v>959197.08596243989</v>
      </c>
      <c r="P118" s="8">
        <f t="shared" si="15"/>
        <v>677083.33333333337</v>
      </c>
      <c r="Q118" s="8">
        <f t="shared" si="15"/>
        <v>541666.66666666663</v>
      </c>
      <c r="R118" s="8">
        <f t="shared" si="15"/>
        <v>270833.33333333331</v>
      </c>
      <c r="S118" s="8">
        <f t="shared" si="15"/>
        <v>11280.419295773521</v>
      </c>
      <c r="T118" s="1">
        <f t="shared" si="24"/>
        <v>0.3</v>
      </c>
      <c r="U118" s="1">
        <f t="shared" si="25"/>
        <v>2.9285530376777613E-2</v>
      </c>
      <c r="V118" s="1">
        <f t="shared" si="26"/>
        <v>5.1780849575745948E-2</v>
      </c>
      <c r="X118">
        <v>116</v>
      </c>
      <c r="Y118" s="8">
        <v>371710.53416879772</v>
      </c>
      <c r="Z118" s="8">
        <v>327049.69965436461</v>
      </c>
      <c r="AA118" s="8">
        <f t="shared" si="16"/>
        <v>327049.69965436461</v>
      </c>
      <c r="AB118" s="8"/>
      <c r="AC118" s="9"/>
      <c r="AD118" s="9"/>
      <c r="AE118" s="9"/>
      <c r="AF118" s="9"/>
    </row>
    <row r="119" spans="4:32" x14ac:dyDescent="0.2">
      <c r="D119">
        <v>116</v>
      </c>
      <c r="E119" s="8">
        <f t="shared" si="17"/>
        <v>353902174.54158533</v>
      </c>
      <c r="F119" s="8">
        <f t="shared" si="18"/>
        <v>250000000</v>
      </c>
      <c r="G119" s="8">
        <f t="shared" si="18"/>
        <v>200000000</v>
      </c>
      <c r="H119" s="8">
        <f t="shared" si="18"/>
        <v>100000000</v>
      </c>
      <c r="I119" s="8">
        <f t="shared" si="14"/>
        <v>3902174.541585492</v>
      </c>
      <c r="J119" s="8">
        <f t="shared" si="19"/>
        <v>129341.55034886999</v>
      </c>
      <c r="K119" s="8">
        <f t="shared" si="20"/>
        <v>0</v>
      </c>
      <c r="L119" s="8">
        <f t="shared" si="21"/>
        <v>0</v>
      </c>
      <c r="M119" s="8">
        <f t="shared" si="22"/>
        <v>0</v>
      </c>
      <c r="N119" s="8">
        <f t="shared" si="23"/>
        <v>129341.55034886999</v>
      </c>
      <c r="O119" s="8">
        <f t="shared" ref="O119:S169" si="27">E118*$B$2/12</f>
        <v>958835.35608232173</v>
      </c>
      <c r="P119" s="8">
        <f t="shared" si="27"/>
        <v>677083.33333333337</v>
      </c>
      <c r="Q119" s="8">
        <f t="shared" si="27"/>
        <v>541666.66666666663</v>
      </c>
      <c r="R119" s="8">
        <f t="shared" si="27"/>
        <v>270833.33333333331</v>
      </c>
      <c r="S119" s="8">
        <f t="shared" si="27"/>
        <v>10918.689415655565</v>
      </c>
      <c r="T119" s="1">
        <f t="shared" si="24"/>
        <v>0.3</v>
      </c>
      <c r="U119" s="1">
        <f t="shared" si="25"/>
        <v>2.9285530376777613E-2</v>
      </c>
      <c r="V119" s="1">
        <f t="shared" si="26"/>
        <v>5.0264419932560089E-2</v>
      </c>
      <c r="X119">
        <v>117</v>
      </c>
      <c r="Y119" s="8">
        <v>369473.07243104576</v>
      </c>
      <c r="Z119" s="8">
        <v>322035.17996857764</v>
      </c>
      <c r="AA119" s="8">
        <f t="shared" si="16"/>
        <v>322035.17996857764</v>
      </c>
      <c r="AB119" s="8"/>
      <c r="AC119" s="9"/>
      <c r="AD119" s="9"/>
      <c r="AE119" s="9"/>
      <c r="AF119" s="9"/>
    </row>
    <row r="120" spans="4:32" x14ac:dyDescent="0.2">
      <c r="D120">
        <v>117</v>
      </c>
      <c r="E120" s="8">
        <f t="shared" si="17"/>
        <v>353776921.41831964</v>
      </c>
      <c r="F120" s="8">
        <f t="shared" si="18"/>
        <v>250000000</v>
      </c>
      <c r="G120" s="8">
        <f t="shared" si="18"/>
        <v>200000000</v>
      </c>
      <c r="H120" s="8">
        <f t="shared" si="18"/>
        <v>100000000</v>
      </c>
      <c r="I120" s="8">
        <f t="shared" si="14"/>
        <v>3776921.4183198335</v>
      </c>
      <c r="J120" s="8">
        <f t="shared" si="19"/>
        <v>125253.12326565851</v>
      </c>
      <c r="K120" s="8">
        <f t="shared" si="20"/>
        <v>0</v>
      </c>
      <c r="L120" s="8">
        <f t="shared" si="21"/>
        <v>0</v>
      </c>
      <c r="M120" s="8">
        <f t="shared" si="22"/>
        <v>0</v>
      </c>
      <c r="N120" s="8">
        <f t="shared" si="23"/>
        <v>125253.12326565851</v>
      </c>
      <c r="O120" s="8">
        <f t="shared" si="27"/>
        <v>958485.05605012691</v>
      </c>
      <c r="P120" s="8">
        <f t="shared" si="27"/>
        <v>677083.33333333337</v>
      </c>
      <c r="Q120" s="8">
        <f t="shared" si="27"/>
        <v>541666.66666666663</v>
      </c>
      <c r="R120" s="8">
        <f t="shared" si="27"/>
        <v>270833.33333333331</v>
      </c>
      <c r="S120" s="8">
        <f t="shared" si="27"/>
        <v>10568.389383460708</v>
      </c>
      <c r="T120" s="1">
        <f t="shared" si="24"/>
        <v>0.3</v>
      </c>
      <c r="U120" s="1">
        <f t="shared" si="25"/>
        <v>2.9285530376777613E-2</v>
      </c>
      <c r="V120" s="1">
        <f t="shared" si="26"/>
        <v>4.8792399735753993E-2</v>
      </c>
      <c r="X120">
        <v>118</v>
      </c>
      <c r="Y120" s="8">
        <v>367247.91562116146</v>
      </c>
      <c r="Z120" s="8">
        <v>317094.74575902225</v>
      </c>
      <c r="AA120" s="8">
        <f t="shared" si="16"/>
        <v>317094.74575902225</v>
      </c>
      <c r="AB120" s="8"/>
      <c r="AC120" s="9"/>
      <c r="AD120" s="9"/>
      <c r="AE120" s="9"/>
      <c r="AF120" s="9"/>
    </row>
    <row r="121" spans="4:32" x14ac:dyDescent="0.2">
      <c r="D121">
        <v>118</v>
      </c>
      <c r="E121" s="8">
        <f t="shared" si="17"/>
        <v>353655628.97766924</v>
      </c>
      <c r="F121" s="8">
        <f t="shared" si="18"/>
        <v>250000000</v>
      </c>
      <c r="G121" s="8">
        <f t="shared" si="18"/>
        <v>200000000</v>
      </c>
      <c r="H121" s="8">
        <f t="shared" si="18"/>
        <v>100000000</v>
      </c>
      <c r="I121" s="8">
        <f t="shared" si="14"/>
        <v>3655628.9776694067</v>
      </c>
      <c r="J121" s="8">
        <f t="shared" si="19"/>
        <v>121292.44065042678</v>
      </c>
      <c r="K121" s="8">
        <f t="shared" si="20"/>
        <v>0</v>
      </c>
      <c r="L121" s="8">
        <f t="shared" si="21"/>
        <v>0</v>
      </c>
      <c r="M121" s="8">
        <f t="shared" si="22"/>
        <v>0</v>
      </c>
      <c r="N121" s="8">
        <f t="shared" si="23"/>
        <v>121292.44065042678</v>
      </c>
      <c r="O121" s="8">
        <f t="shared" si="27"/>
        <v>958145.8288412824</v>
      </c>
      <c r="P121" s="8">
        <f t="shared" si="27"/>
        <v>677083.33333333337</v>
      </c>
      <c r="Q121" s="8">
        <f t="shared" si="27"/>
        <v>541666.66666666663</v>
      </c>
      <c r="R121" s="8">
        <f t="shared" si="27"/>
        <v>270833.33333333331</v>
      </c>
      <c r="S121" s="8">
        <f t="shared" si="27"/>
        <v>10229.162174616216</v>
      </c>
      <c r="T121" s="1">
        <f t="shared" si="24"/>
        <v>0.3</v>
      </c>
      <c r="U121" s="1">
        <f t="shared" si="25"/>
        <v>2.9285530376777613E-2</v>
      </c>
      <c r="V121" s="1">
        <f t="shared" si="26"/>
        <v>4.7363488431136691E-2</v>
      </c>
      <c r="X121">
        <v>119</v>
      </c>
      <c r="Y121" s="8">
        <v>365034.99850167631</v>
      </c>
      <c r="Z121" s="8">
        <v>312227.32895556686</v>
      </c>
      <c r="AA121" s="8">
        <f t="shared" si="16"/>
        <v>312227.32895556686</v>
      </c>
      <c r="AB121" s="8"/>
      <c r="AC121" s="9"/>
      <c r="AD121" s="9"/>
      <c r="AE121" s="9"/>
      <c r="AF121" s="9"/>
    </row>
    <row r="122" spans="4:32" x14ac:dyDescent="0.2">
      <c r="D122">
        <v>119</v>
      </c>
      <c r="E122" s="8">
        <f t="shared" si="17"/>
        <v>353538173.42982155</v>
      </c>
      <c r="F122" s="8">
        <f t="shared" si="18"/>
        <v>250000000</v>
      </c>
      <c r="G122" s="8">
        <f t="shared" si="18"/>
        <v>200000000</v>
      </c>
      <c r="H122" s="8">
        <f t="shared" si="18"/>
        <v>100000000</v>
      </c>
      <c r="I122" s="8">
        <f t="shared" si="14"/>
        <v>3538173.429821691</v>
      </c>
      <c r="J122" s="8">
        <f t="shared" si="19"/>
        <v>117455.54784771567</v>
      </c>
      <c r="K122" s="8">
        <f t="shared" si="20"/>
        <v>0</v>
      </c>
      <c r="L122" s="8">
        <f t="shared" si="21"/>
        <v>0</v>
      </c>
      <c r="M122" s="8">
        <f t="shared" si="22"/>
        <v>0</v>
      </c>
      <c r="N122" s="8">
        <f t="shared" si="23"/>
        <v>117455.54784771567</v>
      </c>
      <c r="O122" s="8">
        <f t="shared" si="27"/>
        <v>957817.32848118758</v>
      </c>
      <c r="P122" s="8">
        <f t="shared" si="27"/>
        <v>677083.33333333337</v>
      </c>
      <c r="Q122" s="8">
        <f t="shared" si="27"/>
        <v>541666.66666666663</v>
      </c>
      <c r="R122" s="8">
        <f t="shared" si="27"/>
        <v>270833.33333333331</v>
      </c>
      <c r="S122" s="8">
        <f t="shared" si="27"/>
        <v>9900.6618145213106</v>
      </c>
      <c r="T122" s="1">
        <f t="shared" si="24"/>
        <v>0.3</v>
      </c>
      <c r="U122" s="1">
        <f t="shared" si="25"/>
        <v>2.9285530376777613E-2</v>
      </c>
      <c r="V122" s="1">
        <f t="shared" si="26"/>
        <v>4.5976423551936485E-2</v>
      </c>
      <c r="X122">
        <v>120</v>
      </c>
      <c r="Y122" s="8">
        <v>362834.25617540476</v>
      </c>
      <c r="Z122" s="8">
        <v>307431.87662616075</v>
      </c>
      <c r="AA122" s="8">
        <f t="shared" si="16"/>
        <v>307431.87662616075</v>
      </c>
      <c r="AB122" s="8"/>
      <c r="AC122" s="9"/>
      <c r="AD122" s="9"/>
      <c r="AE122" s="9"/>
      <c r="AF122" s="9"/>
    </row>
    <row r="123" spans="4:32" x14ac:dyDescent="0.2">
      <c r="D123">
        <v>120</v>
      </c>
      <c r="E123" s="8">
        <f t="shared" si="17"/>
        <v>353424434.81811172</v>
      </c>
      <c r="F123" s="8">
        <f t="shared" si="18"/>
        <v>250000000</v>
      </c>
      <c r="G123" s="8">
        <f t="shared" si="18"/>
        <v>200000000</v>
      </c>
      <c r="H123" s="8">
        <f t="shared" si="18"/>
        <v>100000000</v>
      </c>
      <c r="I123" s="8">
        <f t="shared" si="14"/>
        <v>3424434.8181118602</v>
      </c>
      <c r="J123" s="8">
        <f t="shared" si="19"/>
        <v>113738.61170983082</v>
      </c>
      <c r="K123" s="8">
        <f t="shared" si="20"/>
        <v>0</v>
      </c>
      <c r="L123" s="8">
        <f t="shared" si="21"/>
        <v>0</v>
      </c>
      <c r="M123" s="8">
        <f t="shared" si="22"/>
        <v>0</v>
      </c>
      <c r="N123" s="8">
        <f t="shared" si="23"/>
        <v>113738.61170983082</v>
      </c>
      <c r="O123" s="8">
        <f t="shared" si="27"/>
        <v>957499.21970576665</v>
      </c>
      <c r="P123" s="8">
        <f t="shared" si="27"/>
        <v>677083.33333333337</v>
      </c>
      <c r="Q123" s="8">
        <f t="shared" si="27"/>
        <v>541666.66666666663</v>
      </c>
      <c r="R123" s="8">
        <f t="shared" si="27"/>
        <v>270833.33333333331</v>
      </c>
      <c r="S123" s="8">
        <f t="shared" si="27"/>
        <v>9582.553039100414</v>
      </c>
      <c r="T123" s="1">
        <f t="shared" si="24"/>
        <v>0.3</v>
      </c>
      <c r="U123" s="1">
        <f t="shared" si="25"/>
        <v>2.9285530376777613E-2</v>
      </c>
      <c r="V123" s="1">
        <f t="shared" si="26"/>
        <v>4.4629979603390657E-2</v>
      </c>
      <c r="X123">
        <v>121</v>
      </c>
      <c r="Y123" s="8">
        <v>360645.62408366799</v>
      </c>
      <c r="Z123" s="8">
        <v>302707.35076498688</v>
      </c>
      <c r="AA123" s="8">
        <f t="shared" si="16"/>
        <v>302707.35076498688</v>
      </c>
      <c r="AB123" s="8"/>
      <c r="AC123" s="9"/>
      <c r="AD123" s="9"/>
      <c r="AE123" s="9"/>
      <c r="AF123" s="9"/>
    </row>
    <row r="124" spans="4:32" x14ac:dyDescent="0.2">
      <c r="D124">
        <v>121</v>
      </c>
      <c r="E124" s="8">
        <f t="shared" si="17"/>
        <v>353314296.90122503</v>
      </c>
      <c r="F124" s="8">
        <f t="shared" si="18"/>
        <v>250000000</v>
      </c>
      <c r="G124" s="8">
        <f t="shared" si="18"/>
        <v>200000000</v>
      </c>
      <c r="H124" s="8">
        <f t="shared" si="18"/>
        <v>100000000</v>
      </c>
      <c r="I124" s="8">
        <f t="shared" si="14"/>
        <v>3314296.9012251934</v>
      </c>
      <c r="J124" s="8">
        <f t="shared" si="19"/>
        <v>110137.91688666679</v>
      </c>
      <c r="K124" s="8">
        <f t="shared" si="20"/>
        <v>0</v>
      </c>
      <c r="L124" s="8">
        <f t="shared" si="21"/>
        <v>0</v>
      </c>
      <c r="M124" s="8">
        <f t="shared" si="22"/>
        <v>0</v>
      </c>
      <c r="N124" s="8">
        <f t="shared" si="23"/>
        <v>110137.91688666679</v>
      </c>
      <c r="O124" s="8">
        <f t="shared" si="27"/>
        <v>957191.17763238586</v>
      </c>
      <c r="P124" s="8">
        <f t="shared" si="27"/>
        <v>677083.33333333337</v>
      </c>
      <c r="Q124" s="8">
        <f t="shared" si="27"/>
        <v>541666.66666666663</v>
      </c>
      <c r="R124" s="8">
        <f t="shared" si="27"/>
        <v>270833.33333333331</v>
      </c>
      <c r="S124" s="8">
        <f t="shared" si="27"/>
        <v>9274.5109657196208</v>
      </c>
      <c r="T124" s="1">
        <f t="shared" si="24"/>
        <v>0.3</v>
      </c>
      <c r="U124" s="1">
        <f t="shared" si="25"/>
        <v>2.9285530376777613E-2</v>
      </c>
      <c r="V124" s="1">
        <f t="shared" si="26"/>
        <v>4.3322966980000592E-2</v>
      </c>
      <c r="X124">
        <v>122</v>
      </c>
      <c r="Y124" s="8">
        <v>358469.0380045831</v>
      </c>
      <c r="Z124" s="8">
        <v>298052.72808340192</v>
      </c>
      <c r="AA124" s="8">
        <f t="shared" si="16"/>
        <v>298052.72808340192</v>
      </c>
      <c r="AB124" s="8"/>
      <c r="AC124" s="9"/>
      <c r="AD124" s="9"/>
      <c r="AE124" s="9"/>
      <c r="AF124" s="9"/>
    </row>
    <row r="125" spans="4:32" x14ac:dyDescent="0.2">
      <c r="D125">
        <v>122</v>
      </c>
      <c r="E125" s="8">
        <f t="shared" si="17"/>
        <v>353207647.03899682</v>
      </c>
      <c r="F125" s="8">
        <f t="shared" si="18"/>
        <v>250000000</v>
      </c>
      <c r="G125" s="8">
        <f t="shared" si="18"/>
        <v>200000000</v>
      </c>
      <c r="H125" s="8">
        <f t="shared" si="18"/>
        <v>100000000</v>
      </c>
      <c r="I125" s="8">
        <f t="shared" si="14"/>
        <v>3207647.0389969866</v>
      </c>
      <c r="J125" s="8">
        <f t="shared" si="19"/>
        <v>106649.86222820682</v>
      </c>
      <c r="K125" s="8">
        <f t="shared" si="20"/>
        <v>0</v>
      </c>
      <c r="L125" s="8">
        <f t="shared" si="21"/>
        <v>0</v>
      </c>
      <c r="M125" s="8">
        <f t="shared" si="22"/>
        <v>0</v>
      </c>
      <c r="N125" s="8">
        <f t="shared" si="23"/>
        <v>106649.86222820682</v>
      </c>
      <c r="O125" s="8">
        <f t="shared" si="27"/>
        <v>956892.8874408179</v>
      </c>
      <c r="P125" s="8">
        <f t="shared" si="27"/>
        <v>677083.33333333337</v>
      </c>
      <c r="Q125" s="8">
        <f t="shared" si="27"/>
        <v>541666.66666666663</v>
      </c>
      <c r="R125" s="8">
        <f t="shared" si="27"/>
        <v>270833.33333333331</v>
      </c>
      <c r="S125" s="8">
        <f t="shared" si="27"/>
        <v>8976.2207741515649</v>
      </c>
      <c r="T125" s="1">
        <f t="shared" si="24"/>
        <v>0.3</v>
      </c>
      <c r="U125" s="1">
        <f t="shared" si="25"/>
        <v>2.9285530376777613E-2</v>
      </c>
      <c r="V125" s="1">
        <f t="shared" si="26"/>
        <v>4.2054230914495651E-2</v>
      </c>
      <c r="X125">
        <v>123</v>
      </c>
      <c r="Y125" s="8">
        <v>356304.43405135273</v>
      </c>
      <c r="Z125" s="8">
        <v>293466.99980385602</v>
      </c>
      <c r="AA125" s="8">
        <f t="shared" si="16"/>
        <v>293466.99980385602</v>
      </c>
      <c r="AB125" s="8"/>
      <c r="AC125" s="9"/>
      <c r="AD125" s="9"/>
      <c r="AE125" s="9"/>
      <c r="AF125" s="9"/>
    </row>
    <row r="126" spans="4:32" x14ac:dyDescent="0.2">
      <c r="D126">
        <v>123</v>
      </c>
      <c r="E126" s="8">
        <f t="shared" si="17"/>
        <v>353104376.0817005</v>
      </c>
      <c r="F126" s="8">
        <f t="shared" si="18"/>
        <v>250000000</v>
      </c>
      <c r="G126" s="8">
        <f t="shared" si="18"/>
        <v>200000000</v>
      </c>
      <c r="H126" s="8">
        <f t="shared" si="18"/>
        <v>100000000</v>
      </c>
      <c r="I126" s="8">
        <f t="shared" si="14"/>
        <v>3104376.0817006603</v>
      </c>
      <c r="J126" s="8">
        <f t="shared" si="19"/>
        <v>103270.95729632629</v>
      </c>
      <c r="K126" s="8">
        <f t="shared" si="20"/>
        <v>0</v>
      </c>
      <c r="L126" s="8">
        <f t="shared" si="21"/>
        <v>0</v>
      </c>
      <c r="M126" s="8">
        <f t="shared" si="22"/>
        <v>0</v>
      </c>
      <c r="N126" s="8">
        <f t="shared" si="23"/>
        <v>103270.95729632629</v>
      </c>
      <c r="O126" s="8">
        <f t="shared" si="27"/>
        <v>956604.04406394984</v>
      </c>
      <c r="P126" s="8">
        <f t="shared" si="27"/>
        <v>677083.33333333337</v>
      </c>
      <c r="Q126" s="8">
        <f t="shared" si="27"/>
        <v>541666.66666666663</v>
      </c>
      <c r="R126" s="8">
        <f t="shared" si="27"/>
        <v>270833.33333333331</v>
      </c>
      <c r="S126" s="8">
        <f t="shared" si="27"/>
        <v>8687.3773972835061</v>
      </c>
      <c r="T126" s="1">
        <f t="shared" si="24"/>
        <v>0.3</v>
      </c>
      <c r="U126" s="1">
        <f t="shared" si="25"/>
        <v>2.9285530376777613E-2</v>
      </c>
      <c r="V126" s="1">
        <f t="shared" si="26"/>
        <v>4.0822650457577166E-2</v>
      </c>
      <c r="X126">
        <v>124</v>
      </c>
      <c r="Y126" s="8">
        <v>354151.74867044092</v>
      </c>
      <c r="Z126" s="8">
        <v>288949.17145667074</v>
      </c>
      <c r="AA126" s="8">
        <f t="shared" si="16"/>
        <v>288949.17145667074</v>
      </c>
      <c r="AB126" s="8"/>
      <c r="AC126" s="9"/>
      <c r="AD126" s="9"/>
      <c r="AE126" s="9"/>
      <c r="AF126" s="9"/>
    </row>
    <row r="127" spans="4:32" x14ac:dyDescent="0.2">
      <c r="D127">
        <v>124</v>
      </c>
      <c r="E127" s="8">
        <f t="shared" si="17"/>
        <v>353004378.2627179</v>
      </c>
      <c r="F127" s="8">
        <f t="shared" si="18"/>
        <v>250000000</v>
      </c>
      <c r="G127" s="8">
        <f t="shared" si="18"/>
        <v>200000000</v>
      </c>
      <c r="H127" s="8">
        <f t="shared" si="18"/>
        <v>100000000</v>
      </c>
      <c r="I127" s="8">
        <f t="shared" si="14"/>
        <v>3004378.2627180722</v>
      </c>
      <c r="J127" s="8">
        <f t="shared" si="19"/>
        <v>99997.818982588127</v>
      </c>
      <c r="K127" s="8">
        <f t="shared" si="20"/>
        <v>0</v>
      </c>
      <c r="L127" s="8">
        <f t="shared" si="21"/>
        <v>0</v>
      </c>
      <c r="M127" s="8">
        <f t="shared" si="22"/>
        <v>0</v>
      </c>
      <c r="N127" s="8">
        <f t="shared" si="23"/>
        <v>99997.818982588127</v>
      </c>
      <c r="O127" s="8">
        <f t="shared" si="27"/>
        <v>956324.35188793892</v>
      </c>
      <c r="P127" s="8">
        <f t="shared" si="27"/>
        <v>677083.33333333337</v>
      </c>
      <c r="Q127" s="8">
        <f t="shared" si="27"/>
        <v>541666.66666666663</v>
      </c>
      <c r="R127" s="8">
        <f t="shared" si="27"/>
        <v>270833.33333333331</v>
      </c>
      <c r="S127" s="8">
        <f t="shared" si="27"/>
        <v>8407.6852212726208</v>
      </c>
      <c r="T127" s="1">
        <f t="shared" si="24"/>
        <v>0.3</v>
      </c>
      <c r="U127" s="1">
        <f t="shared" si="25"/>
        <v>2.9285530376777613E-2</v>
      </c>
      <c r="V127" s="1">
        <f t="shared" si="26"/>
        <v>3.9627137487541216E-2</v>
      </c>
      <c r="X127">
        <v>125</v>
      </c>
      <c r="Y127" s="8">
        <v>352010.9186398983</v>
      </c>
      <c r="Z127" s="8">
        <v>284498.262679559</v>
      </c>
      <c r="AA127" s="8">
        <f t="shared" si="16"/>
        <v>284498.262679559</v>
      </c>
      <c r="AB127" s="8"/>
      <c r="AC127" s="9"/>
      <c r="AD127" s="9"/>
      <c r="AE127" s="9"/>
      <c r="AF127" s="9"/>
    </row>
    <row r="128" spans="4:32" x14ac:dyDescent="0.2">
      <c r="D128">
        <v>125</v>
      </c>
      <c r="E128" s="8">
        <f t="shared" si="17"/>
        <v>352907551.0944891</v>
      </c>
      <c r="F128" s="8">
        <f t="shared" si="18"/>
        <v>250000000</v>
      </c>
      <c r="G128" s="8">
        <f t="shared" si="18"/>
        <v>200000000</v>
      </c>
      <c r="H128" s="8">
        <f t="shared" si="18"/>
        <v>100000000</v>
      </c>
      <c r="I128" s="8">
        <f t="shared" si="14"/>
        <v>2907551.0944892713</v>
      </c>
      <c r="J128" s="8">
        <f t="shared" si="19"/>
        <v>96827.168228800874</v>
      </c>
      <c r="K128" s="8">
        <f t="shared" si="20"/>
        <v>0</v>
      </c>
      <c r="L128" s="8">
        <f t="shared" si="21"/>
        <v>0</v>
      </c>
      <c r="M128" s="8">
        <f t="shared" si="22"/>
        <v>0</v>
      </c>
      <c r="N128" s="8">
        <f t="shared" si="23"/>
        <v>96827.168228800874</v>
      </c>
      <c r="O128" s="8">
        <f t="shared" si="27"/>
        <v>956053.5244615277</v>
      </c>
      <c r="P128" s="8">
        <f t="shared" si="27"/>
        <v>677083.33333333337</v>
      </c>
      <c r="Q128" s="8">
        <f t="shared" si="27"/>
        <v>541666.66666666663</v>
      </c>
      <c r="R128" s="8">
        <f t="shared" si="27"/>
        <v>270833.33333333331</v>
      </c>
      <c r="S128" s="8">
        <f t="shared" si="27"/>
        <v>8136.8577948614466</v>
      </c>
      <c r="T128" s="1">
        <f t="shared" si="24"/>
        <v>0.3</v>
      </c>
      <c r="U128" s="1">
        <f t="shared" si="25"/>
        <v>2.9285530376777613E-2</v>
      </c>
      <c r="V128" s="1">
        <f t="shared" si="26"/>
        <v>3.8466635748905083E-2</v>
      </c>
      <c r="X128">
        <v>126</v>
      </c>
      <c r="Y128" s="8">
        <v>349881.88106765749</v>
      </c>
      <c r="Z128" s="8">
        <v>280113.3070200443</v>
      </c>
      <c r="AA128" s="8">
        <f t="shared" si="16"/>
        <v>280113.3070200443</v>
      </c>
      <c r="AB128" s="8"/>
      <c r="AC128" s="9"/>
      <c r="AD128" s="9"/>
      <c r="AE128" s="9"/>
      <c r="AF128" s="9"/>
    </row>
    <row r="129" spans="4:32" x14ac:dyDescent="0.2">
      <c r="D129">
        <v>126</v>
      </c>
      <c r="E129" s="8">
        <f t="shared" si="17"/>
        <v>352813795.26764184</v>
      </c>
      <c r="F129" s="8">
        <f t="shared" si="18"/>
        <v>250000000</v>
      </c>
      <c r="G129" s="8">
        <f t="shared" si="18"/>
        <v>200000000</v>
      </c>
      <c r="H129" s="8">
        <f t="shared" si="18"/>
        <v>100000000</v>
      </c>
      <c r="I129" s="8">
        <f t="shared" si="14"/>
        <v>2813795.2676420012</v>
      </c>
      <c r="J129" s="8">
        <f t="shared" si="19"/>
        <v>93755.826847270131</v>
      </c>
      <c r="K129" s="8">
        <f t="shared" si="20"/>
        <v>0</v>
      </c>
      <c r="L129" s="8">
        <f t="shared" si="21"/>
        <v>0</v>
      </c>
      <c r="M129" s="8">
        <f t="shared" si="22"/>
        <v>0</v>
      </c>
      <c r="N129" s="8">
        <f t="shared" si="23"/>
        <v>93755.826847270131</v>
      </c>
      <c r="O129" s="8">
        <f t="shared" si="27"/>
        <v>955791.28421424131</v>
      </c>
      <c r="P129" s="8">
        <f t="shared" si="27"/>
        <v>677083.33333333337</v>
      </c>
      <c r="Q129" s="8">
        <f t="shared" si="27"/>
        <v>541666.66666666663</v>
      </c>
      <c r="R129" s="8">
        <f t="shared" si="27"/>
        <v>270833.33333333331</v>
      </c>
      <c r="S129" s="8">
        <f t="shared" si="27"/>
        <v>7874.6175475751106</v>
      </c>
      <c r="T129" s="1">
        <f t="shared" si="24"/>
        <v>0.3</v>
      </c>
      <c r="U129" s="1">
        <f t="shared" si="25"/>
        <v>2.9285530376777613E-2</v>
      </c>
      <c r="V129" s="1">
        <f t="shared" si="26"/>
        <v>3.7340119919188085E-2</v>
      </c>
      <c r="X129">
        <v>127</v>
      </c>
      <c r="Y129" s="8">
        <v>347764.57338975073</v>
      </c>
      <c r="Z129" s="8">
        <v>275793.35174051224</v>
      </c>
      <c r="AA129" s="8">
        <f t="shared" si="16"/>
        <v>275793.35174051224</v>
      </c>
      <c r="AB129" s="8"/>
      <c r="AC129" s="9"/>
      <c r="AD129" s="9"/>
      <c r="AE129" s="9"/>
      <c r="AF129" s="9"/>
    </row>
    <row r="130" spans="4:32" x14ac:dyDescent="0.2">
      <c r="D130">
        <v>127</v>
      </c>
      <c r="E130" s="8">
        <f t="shared" si="17"/>
        <v>352723014.55320418</v>
      </c>
      <c r="F130" s="8">
        <f t="shared" si="18"/>
        <v>250000000</v>
      </c>
      <c r="G130" s="8">
        <f t="shared" si="18"/>
        <v>200000000</v>
      </c>
      <c r="H130" s="8">
        <f t="shared" si="18"/>
        <v>100000000</v>
      </c>
      <c r="I130" s="8">
        <f t="shared" si="14"/>
        <v>2723014.5532043166</v>
      </c>
      <c r="J130" s="8">
        <f t="shared" si="19"/>
        <v>90780.71443768451</v>
      </c>
      <c r="K130" s="8">
        <f t="shared" si="20"/>
        <v>0</v>
      </c>
      <c r="L130" s="8">
        <f t="shared" si="21"/>
        <v>0</v>
      </c>
      <c r="M130" s="8">
        <f t="shared" si="22"/>
        <v>0</v>
      </c>
      <c r="N130" s="8">
        <f t="shared" si="23"/>
        <v>90780.71443768451</v>
      </c>
      <c r="O130" s="8">
        <f t="shared" si="27"/>
        <v>955537.36218319659</v>
      </c>
      <c r="P130" s="8">
        <f t="shared" si="27"/>
        <v>677083.33333333337</v>
      </c>
      <c r="Q130" s="8">
        <f t="shared" si="27"/>
        <v>541666.66666666663</v>
      </c>
      <c r="R130" s="8">
        <f t="shared" si="27"/>
        <v>270833.33333333331</v>
      </c>
      <c r="S130" s="8">
        <f t="shared" si="27"/>
        <v>7620.6955165304198</v>
      </c>
      <c r="T130" s="1">
        <f t="shared" si="24"/>
        <v>0.3</v>
      </c>
      <c r="U130" s="1">
        <f t="shared" si="25"/>
        <v>2.9285530376777613E-2</v>
      </c>
      <c r="V130" s="1">
        <f t="shared" si="26"/>
        <v>3.6246594703022182E-2</v>
      </c>
      <c r="X130">
        <v>128</v>
      </c>
      <c r="Y130" s="8">
        <v>345658.93336879014</v>
      </c>
      <c r="Z130" s="8">
        <v>271537.45762608945</v>
      </c>
      <c r="AA130" s="8">
        <f t="shared" si="16"/>
        <v>271537.45762608945</v>
      </c>
      <c r="AB130" s="8"/>
      <c r="AC130" s="9"/>
      <c r="AD130" s="9"/>
      <c r="AE130" s="9"/>
      <c r="AF130" s="9"/>
    </row>
    <row r="131" spans="4:32" x14ac:dyDescent="0.2">
      <c r="D131">
        <v>128</v>
      </c>
      <c r="E131" s="8">
        <f t="shared" si="17"/>
        <v>352635115.70780641</v>
      </c>
      <c r="F131" s="8">
        <f t="shared" si="18"/>
        <v>250000000</v>
      </c>
      <c r="G131" s="8">
        <f t="shared" si="18"/>
        <v>200000000</v>
      </c>
      <c r="H131" s="8">
        <f t="shared" si="18"/>
        <v>100000000</v>
      </c>
      <c r="I131" s="8">
        <f t="shared" si="14"/>
        <v>2635115.7078065653</v>
      </c>
      <c r="J131" s="8">
        <f t="shared" si="19"/>
        <v>87898.845397751313</v>
      </c>
      <c r="K131" s="8">
        <f t="shared" si="20"/>
        <v>0</v>
      </c>
      <c r="L131" s="8">
        <f t="shared" si="21"/>
        <v>0</v>
      </c>
      <c r="M131" s="8">
        <f t="shared" si="22"/>
        <v>0</v>
      </c>
      <c r="N131" s="8">
        <f t="shared" si="23"/>
        <v>87898.845397751313</v>
      </c>
      <c r="O131" s="8">
        <f t="shared" si="27"/>
        <v>955291.49774826132</v>
      </c>
      <c r="P131" s="8">
        <f t="shared" si="27"/>
        <v>677083.33333333337</v>
      </c>
      <c r="Q131" s="8">
        <f t="shared" si="27"/>
        <v>541666.66666666663</v>
      </c>
      <c r="R131" s="8">
        <f t="shared" si="27"/>
        <v>270833.33333333331</v>
      </c>
      <c r="S131" s="8">
        <f t="shared" si="27"/>
        <v>7374.8310815950244</v>
      </c>
      <c r="T131" s="1">
        <f t="shared" si="24"/>
        <v>0.3</v>
      </c>
      <c r="U131" s="1">
        <f t="shared" si="25"/>
        <v>2.9285530376777613E-2</v>
      </c>
      <c r="V131" s="1">
        <f t="shared" si="26"/>
        <v>3.5185093952792082E-2</v>
      </c>
      <c r="X131">
        <v>129</v>
      </c>
      <c r="Y131" s="8">
        <v>343564.89909200073</v>
      </c>
      <c r="Z131" s="8">
        <v>267344.69879503251</v>
      </c>
      <c r="AA131" s="8">
        <f t="shared" si="16"/>
        <v>267344.69879503251</v>
      </c>
      <c r="AB131" s="8"/>
      <c r="AC131" s="9"/>
      <c r="AD131" s="9"/>
      <c r="AE131" s="9"/>
      <c r="AF131" s="9"/>
    </row>
    <row r="132" spans="4:32" x14ac:dyDescent="0.2">
      <c r="D132">
        <v>129</v>
      </c>
      <c r="E132" s="8">
        <f t="shared" si="17"/>
        <v>352550008.3817817</v>
      </c>
      <c r="F132" s="8">
        <f t="shared" si="18"/>
        <v>250000000</v>
      </c>
      <c r="G132" s="8">
        <f t="shared" si="18"/>
        <v>200000000</v>
      </c>
      <c r="H132" s="8">
        <f t="shared" si="18"/>
        <v>100000000</v>
      </c>
      <c r="I132" s="8">
        <f t="shared" ref="I132:I195" si="28">$B$1*(POWER(1+$B$2/12,$B$5)-POWER(1+$B$2/12,D132))/((POWER(1+$B$2/12,$B$5)-1))*V132</f>
        <v>2550008.3817818561</v>
      </c>
      <c r="J132" s="8">
        <f t="shared" si="19"/>
        <v>85107.326024709269</v>
      </c>
      <c r="K132" s="8">
        <f t="shared" si="20"/>
        <v>0</v>
      </c>
      <c r="L132" s="8">
        <f t="shared" si="21"/>
        <v>0</v>
      </c>
      <c r="M132" s="8">
        <f t="shared" si="22"/>
        <v>0</v>
      </c>
      <c r="N132" s="8">
        <f t="shared" si="23"/>
        <v>85107.326024709269</v>
      </c>
      <c r="O132" s="8">
        <f t="shared" si="27"/>
        <v>955053.43837530911</v>
      </c>
      <c r="P132" s="8">
        <f t="shared" si="27"/>
        <v>677083.33333333337</v>
      </c>
      <c r="Q132" s="8">
        <f t="shared" si="27"/>
        <v>541666.66666666663</v>
      </c>
      <c r="R132" s="8">
        <f t="shared" si="27"/>
        <v>270833.33333333331</v>
      </c>
      <c r="S132" s="8">
        <f t="shared" si="27"/>
        <v>7136.7717086427811</v>
      </c>
      <c r="T132" s="1">
        <f t="shared" si="24"/>
        <v>0.3</v>
      </c>
      <c r="U132" s="1">
        <f t="shared" si="25"/>
        <v>2.9285530376777613E-2</v>
      </c>
      <c r="V132" s="1">
        <f t="shared" si="26"/>
        <v>3.4154679815027816E-2</v>
      </c>
      <c r="X132">
        <v>130</v>
      </c>
      <c r="Y132" s="8">
        <v>341482.40896981361</v>
      </c>
      <c r="Z132" s="8">
        <v>263214.162511906</v>
      </c>
      <c r="AA132" s="8">
        <f t="shared" ref="AA132:AA195" si="29">MIN(Y132,Z132)</f>
        <v>263214.162511906</v>
      </c>
      <c r="AB132" s="8"/>
      <c r="AC132" s="9"/>
      <c r="AD132" s="9"/>
      <c r="AE132" s="9"/>
      <c r="AF132" s="9"/>
    </row>
    <row r="133" spans="4:32" x14ac:dyDescent="0.2">
      <c r="D133">
        <v>130</v>
      </c>
      <c r="E133" s="8">
        <f t="shared" ref="E133:E196" si="30">IF(E132&gt;=N133,E132 - N133, 0)</f>
        <v>352467605.03007668</v>
      </c>
      <c r="F133" s="8">
        <f t="shared" ref="F133:H196" si="31">F132-K133</f>
        <v>250000000</v>
      </c>
      <c r="G133" s="8">
        <f t="shared" si="31"/>
        <v>200000000</v>
      </c>
      <c r="H133" s="8">
        <f t="shared" si="31"/>
        <v>100000000</v>
      </c>
      <c r="I133" s="8">
        <f t="shared" si="28"/>
        <v>2467605.03007686</v>
      </c>
      <c r="J133" s="8">
        <f t="shared" ref="J133:J196" si="32">IF(E132&gt;=N133,N133,E132)</f>
        <v>82403.351704996079</v>
      </c>
      <c r="K133" s="8">
        <f t="shared" ref="K133:K196" si="33">IF(F132&gt;=N133-J133, N133-J133, F132)</f>
        <v>0</v>
      </c>
      <c r="L133" s="8">
        <f t="shared" ref="L133:L196" si="34">IF(G132&gt;=N133-J133-K133,N133-J133-K133, G132 )</f>
        <v>0</v>
      </c>
      <c r="M133" s="8">
        <f t="shared" ref="M133:M196" si="35">MIN(N133-J133-K133-L133,H132)</f>
        <v>0</v>
      </c>
      <c r="N133" s="8">
        <f t="shared" ref="N133:N196" si="36">I132-I133</f>
        <v>82403.351704996079</v>
      </c>
      <c r="O133" s="8">
        <f t="shared" si="27"/>
        <v>954822.93936732551</v>
      </c>
      <c r="P133" s="8">
        <f t="shared" si="27"/>
        <v>677083.33333333337</v>
      </c>
      <c r="Q133" s="8">
        <f t="shared" si="27"/>
        <v>541666.66666666663</v>
      </c>
      <c r="R133" s="8">
        <f t="shared" si="27"/>
        <v>270833.33333333331</v>
      </c>
      <c r="S133" s="8">
        <f t="shared" si="27"/>
        <v>6906.2727006591931</v>
      </c>
      <c r="T133" s="1">
        <f t="shared" ref="T133:T196" si="37">IF(D133&lt;=30,0.2%*D133*$T$3/100,0.2%*30*$T$3/100)</f>
        <v>0.3</v>
      </c>
      <c r="U133" s="1">
        <f t="shared" ref="U133:U196" si="38">1-POWER((1-T133),1/12)</f>
        <v>2.9285530376777613E-2</v>
      </c>
      <c r="V133" s="1">
        <f t="shared" si="26"/>
        <v>3.3154441901795707E-2</v>
      </c>
      <c r="X133">
        <v>131</v>
      </c>
      <c r="Y133" s="8">
        <v>339411.40173398255</v>
      </c>
      <c r="Z133" s="8">
        <v>259144.94900324941</v>
      </c>
      <c r="AA133" s="8">
        <f t="shared" si="29"/>
        <v>259144.94900324941</v>
      </c>
      <c r="AB133" s="8"/>
      <c r="AC133" s="9"/>
      <c r="AD133" s="9"/>
      <c r="AE133" s="9"/>
      <c r="AF133" s="9"/>
    </row>
    <row r="134" spans="4:32" x14ac:dyDescent="0.2">
      <c r="D134">
        <v>131</v>
      </c>
      <c r="E134" s="8">
        <f t="shared" si="30"/>
        <v>352387820.82588732</v>
      </c>
      <c r="F134" s="8">
        <f t="shared" si="31"/>
        <v>250000000</v>
      </c>
      <c r="G134" s="8">
        <f t="shared" si="31"/>
        <v>200000000</v>
      </c>
      <c r="H134" s="8">
        <f t="shared" si="31"/>
        <v>100000000</v>
      </c>
      <c r="I134" s="8">
        <f t="shared" si="28"/>
        <v>2387820.825887478</v>
      </c>
      <c r="J134" s="8">
        <f t="shared" si="32"/>
        <v>79784.204189382028</v>
      </c>
      <c r="K134" s="8">
        <f t="shared" si="33"/>
        <v>0</v>
      </c>
      <c r="L134" s="8">
        <f t="shared" si="34"/>
        <v>0</v>
      </c>
      <c r="M134" s="8">
        <f t="shared" si="35"/>
        <v>0</v>
      </c>
      <c r="N134" s="8">
        <f t="shared" si="36"/>
        <v>79784.204189382028</v>
      </c>
      <c r="O134" s="8">
        <f t="shared" si="27"/>
        <v>954599.76362312445</v>
      </c>
      <c r="P134" s="8">
        <f t="shared" si="27"/>
        <v>677083.33333333337</v>
      </c>
      <c r="Q134" s="8">
        <f t="shared" si="27"/>
        <v>541666.66666666663</v>
      </c>
      <c r="R134" s="8">
        <f t="shared" si="27"/>
        <v>270833.33333333331</v>
      </c>
      <c r="S134" s="8">
        <f t="shared" si="27"/>
        <v>6683.0969564581619</v>
      </c>
      <c r="T134" s="1">
        <f t="shared" si="37"/>
        <v>0.3</v>
      </c>
      <c r="U134" s="1">
        <f t="shared" si="38"/>
        <v>2.9285530376777613E-2</v>
      </c>
      <c r="V134" s="1">
        <f t="shared" si="26"/>
        <v>3.2183496486355559E-2</v>
      </c>
      <c r="X134">
        <v>132</v>
      </c>
      <c r="Y134" s="8">
        <v>337351.81643609999</v>
      </c>
      <c r="Z134" s="8">
        <v>255136.17127586305</v>
      </c>
      <c r="AA134" s="8">
        <f t="shared" si="29"/>
        <v>255136.17127586305</v>
      </c>
      <c r="AB134" s="8"/>
      <c r="AC134" s="9"/>
      <c r="AD134" s="9"/>
      <c r="AE134" s="9"/>
      <c r="AF134" s="9"/>
    </row>
    <row r="135" spans="4:32" x14ac:dyDescent="0.2">
      <c r="D135">
        <v>132</v>
      </c>
      <c r="E135" s="8">
        <f t="shared" si="30"/>
        <v>352310573.5769363</v>
      </c>
      <c r="F135" s="8">
        <f t="shared" si="31"/>
        <v>250000000</v>
      </c>
      <c r="G135" s="8">
        <f t="shared" si="31"/>
        <v>200000000</v>
      </c>
      <c r="H135" s="8">
        <f t="shared" si="31"/>
        <v>100000000</v>
      </c>
      <c r="I135" s="8">
        <f t="shared" si="28"/>
        <v>2310573.5769364787</v>
      </c>
      <c r="J135" s="8">
        <f t="shared" si="32"/>
        <v>77247.24895099923</v>
      </c>
      <c r="K135" s="8">
        <f t="shared" si="33"/>
        <v>0</v>
      </c>
      <c r="L135" s="8">
        <f t="shared" si="34"/>
        <v>0</v>
      </c>
      <c r="M135" s="8">
        <f t="shared" si="35"/>
        <v>0</v>
      </c>
      <c r="N135" s="8">
        <f t="shared" si="36"/>
        <v>77247.24895099923</v>
      </c>
      <c r="O135" s="8">
        <f t="shared" si="27"/>
        <v>954383.68140344496</v>
      </c>
      <c r="P135" s="8">
        <f t="shared" si="27"/>
        <v>677083.33333333337</v>
      </c>
      <c r="Q135" s="8">
        <f t="shared" si="27"/>
        <v>541666.66666666663</v>
      </c>
      <c r="R135" s="8">
        <f t="shared" si="27"/>
        <v>270833.33333333331</v>
      </c>
      <c r="S135" s="8">
        <f t="shared" si="27"/>
        <v>6467.0147367785867</v>
      </c>
      <c r="T135" s="1">
        <f t="shared" si="37"/>
        <v>0.3</v>
      </c>
      <c r="U135" s="1">
        <f t="shared" si="38"/>
        <v>2.9285530376777613E-2</v>
      </c>
      <c r="V135" s="1">
        <f t="shared" ref="V135:V198" si="39">V134*(1-U135)</f>
        <v>3.1240985722373476E-2</v>
      </c>
      <c r="X135">
        <v>133</v>
      </c>
      <c r="Y135" s="8">
        <v>335303.59244576097</v>
      </c>
      <c r="Z135" s="8">
        <v>251186.95493757725</v>
      </c>
      <c r="AA135" s="8">
        <f t="shared" si="29"/>
        <v>251186.95493757725</v>
      </c>
      <c r="AB135" s="8"/>
      <c r="AC135" s="9"/>
      <c r="AD135" s="9"/>
      <c r="AE135" s="9"/>
      <c r="AF135" s="9"/>
    </row>
    <row r="136" spans="4:32" x14ac:dyDescent="0.2">
      <c r="D136">
        <v>133</v>
      </c>
      <c r="E136" s="8">
        <f t="shared" si="30"/>
        <v>352235783.64431256</v>
      </c>
      <c r="F136" s="8">
        <f t="shared" si="31"/>
        <v>250000000</v>
      </c>
      <c r="G136" s="8">
        <f t="shared" si="31"/>
        <v>200000000</v>
      </c>
      <c r="H136" s="8">
        <f t="shared" si="31"/>
        <v>100000000</v>
      </c>
      <c r="I136" s="8">
        <f t="shared" si="28"/>
        <v>2235783.644312737</v>
      </c>
      <c r="J136" s="8">
        <f t="shared" si="32"/>
        <v>74789.932623741683</v>
      </c>
      <c r="K136" s="8">
        <f t="shared" si="33"/>
        <v>0</v>
      </c>
      <c r="L136" s="8">
        <f t="shared" si="34"/>
        <v>0</v>
      </c>
      <c r="M136" s="8">
        <f t="shared" si="35"/>
        <v>0</v>
      </c>
      <c r="N136" s="8">
        <f t="shared" si="36"/>
        <v>74789.932623741683</v>
      </c>
      <c r="O136" s="8">
        <f t="shared" si="27"/>
        <v>954174.47010420251</v>
      </c>
      <c r="P136" s="8">
        <f t="shared" si="27"/>
        <v>677083.33333333337</v>
      </c>
      <c r="Q136" s="8">
        <f t="shared" si="27"/>
        <v>541666.66666666663</v>
      </c>
      <c r="R136" s="8">
        <f t="shared" si="27"/>
        <v>270833.33333333331</v>
      </c>
      <c r="S136" s="8">
        <f t="shared" si="27"/>
        <v>6257.8034375362959</v>
      </c>
      <c r="T136" s="1">
        <f t="shared" si="37"/>
        <v>0.3</v>
      </c>
      <c r="U136" s="1">
        <f t="shared" si="38"/>
        <v>2.9285530376777613E-2</v>
      </c>
      <c r="V136" s="1">
        <f t="shared" si="39"/>
        <v>3.0326076886000433E-2</v>
      </c>
      <c r="X136">
        <v>134</v>
      </c>
      <c r="Y136" s="8">
        <v>333266.66944902542</v>
      </c>
      <c r="Z136" s="8">
        <v>247296.43802053033</v>
      </c>
      <c r="AA136" s="8">
        <f t="shared" si="29"/>
        <v>247296.43802053033</v>
      </c>
      <c r="AB136" s="8"/>
      <c r="AC136" s="9"/>
      <c r="AD136" s="9"/>
      <c r="AE136" s="9"/>
      <c r="AF136" s="9"/>
    </row>
    <row r="137" spans="4:32" x14ac:dyDescent="0.2">
      <c r="D137">
        <v>134</v>
      </c>
      <c r="E137" s="8">
        <f t="shared" si="30"/>
        <v>352163373.86379397</v>
      </c>
      <c r="F137" s="8">
        <f t="shared" si="31"/>
        <v>250000000</v>
      </c>
      <c r="G137" s="8">
        <f t="shared" si="31"/>
        <v>200000000</v>
      </c>
      <c r="H137" s="8">
        <f t="shared" si="31"/>
        <v>100000000</v>
      </c>
      <c r="I137" s="8">
        <f t="shared" si="28"/>
        <v>2163373.8637941321</v>
      </c>
      <c r="J137" s="8">
        <f t="shared" si="32"/>
        <v>72409.780518604908</v>
      </c>
      <c r="K137" s="8">
        <f t="shared" si="33"/>
        <v>0</v>
      </c>
      <c r="L137" s="8">
        <f t="shared" si="34"/>
        <v>0</v>
      </c>
      <c r="M137" s="8">
        <f t="shared" si="35"/>
        <v>0</v>
      </c>
      <c r="N137" s="8">
        <f t="shared" si="36"/>
        <v>72409.780518604908</v>
      </c>
      <c r="O137" s="8">
        <f t="shared" si="27"/>
        <v>953971.9140366799</v>
      </c>
      <c r="P137" s="8">
        <f t="shared" si="27"/>
        <v>677083.33333333337</v>
      </c>
      <c r="Q137" s="8">
        <f t="shared" si="27"/>
        <v>541666.66666666663</v>
      </c>
      <c r="R137" s="8">
        <f t="shared" si="27"/>
        <v>270833.33333333331</v>
      </c>
      <c r="S137" s="8">
        <f t="shared" si="27"/>
        <v>6055.2473700136625</v>
      </c>
      <c r="T137" s="1">
        <f t="shared" si="37"/>
        <v>0.3</v>
      </c>
      <c r="U137" s="1">
        <f t="shared" si="38"/>
        <v>2.9285530376777613E-2</v>
      </c>
      <c r="V137" s="1">
        <f t="shared" si="39"/>
        <v>2.9437961640146976E-2</v>
      </c>
      <c r="X137">
        <v>135</v>
      </c>
      <c r="Y137" s="8">
        <v>331240.98744680884</v>
      </c>
      <c r="Z137" s="8">
        <v>243463.77080692054</v>
      </c>
      <c r="AA137" s="8">
        <f t="shared" si="29"/>
        <v>243463.77080692054</v>
      </c>
      <c r="AB137" s="8"/>
      <c r="AC137" s="9"/>
      <c r="AD137" s="9"/>
      <c r="AE137" s="9"/>
      <c r="AF137" s="9"/>
    </row>
    <row r="138" spans="4:32" x14ac:dyDescent="0.2">
      <c r="D138">
        <v>135</v>
      </c>
      <c r="E138" s="8">
        <f t="shared" si="30"/>
        <v>352093269.46957833</v>
      </c>
      <c r="F138" s="8">
        <f t="shared" si="31"/>
        <v>250000000</v>
      </c>
      <c r="G138" s="8">
        <f t="shared" si="31"/>
        <v>200000000</v>
      </c>
      <c r="H138" s="8">
        <f t="shared" si="31"/>
        <v>100000000</v>
      </c>
      <c r="I138" s="8">
        <f t="shared" si="28"/>
        <v>2093269.4695785074</v>
      </c>
      <c r="J138" s="8">
        <f t="shared" si="32"/>
        <v>70104.394215624779</v>
      </c>
      <c r="K138" s="8">
        <f t="shared" si="33"/>
        <v>0</v>
      </c>
      <c r="L138" s="8">
        <f t="shared" si="34"/>
        <v>0</v>
      </c>
      <c r="M138" s="8">
        <f t="shared" si="35"/>
        <v>0</v>
      </c>
      <c r="N138" s="8">
        <f t="shared" si="36"/>
        <v>70104.394215624779</v>
      </c>
      <c r="O138" s="8">
        <f t="shared" si="27"/>
        <v>953775.80421444203</v>
      </c>
      <c r="P138" s="8">
        <f t="shared" si="27"/>
        <v>677083.33333333337</v>
      </c>
      <c r="Q138" s="8">
        <f t="shared" si="27"/>
        <v>541666.66666666663</v>
      </c>
      <c r="R138" s="8">
        <f t="shared" si="27"/>
        <v>270833.33333333331</v>
      </c>
      <c r="S138" s="8">
        <f t="shared" si="27"/>
        <v>5859.1375477757747</v>
      </c>
      <c r="T138" s="1">
        <f t="shared" si="37"/>
        <v>0.3</v>
      </c>
      <c r="U138" s="1">
        <f t="shared" si="38"/>
        <v>2.9285530376777613E-2</v>
      </c>
      <c r="V138" s="1">
        <f t="shared" si="39"/>
        <v>2.8575855320304037E-2</v>
      </c>
      <c r="X138">
        <v>136</v>
      </c>
      <c r="Y138" s="8">
        <v>329226.48675317166</v>
      </c>
      <c r="Z138" s="8">
        <v>239688.11565715371</v>
      </c>
      <c r="AA138" s="8">
        <f t="shared" si="29"/>
        <v>239688.11565715371</v>
      </c>
      <c r="AB138" s="8"/>
      <c r="AC138" s="9"/>
      <c r="AD138" s="9"/>
      <c r="AE138" s="9"/>
      <c r="AF138" s="9"/>
    </row>
    <row r="139" spans="4:32" x14ac:dyDescent="0.2">
      <c r="D139">
        <v>136</v>
      </c>
      <c r="E139" s="8">
        <f t="shared" si="30"/>
        <v>352025398.02034926</v>
      </c>
      <c r="F139" s="8">
        <f t="shared" si="31"/>
        <v>250000000</v>
      </c>
      <c r="G139" s="8">
        <f t="shared" si="31"/>
        <v>200000000</v>
      </c>
      <c r="H139" s="8">
        <f t="shared" si="31"/>
        <v>100000000</v>
      </c>
      <c r="I139" s="8">
        <f t="shared" si="28"/>
        <v>2025398.0203494183</v>
      </c>
      <c r="J139" s="8">
        <f t="shared" si="32"/>
        <v>67871.449229089078</v>
      </c>
      <c r="K139" s="8">
        <f t="shared" si="33"/>
        <v>0</v>
      </c>
      <c r="L139" s="8">
        <f t="shared" si="34"/>
        <v>0</v>
      </c>
      <c r="M139" s="8">
        <f t="shared" si="35"/>
        <v>0</v>
      </c>
      <c r="N139" s="8">
        <f t="shared" si="36"/>
        <v>67871.449229089078</v>
      </c>
      <c r="O139" s="8">
        <f t="shared" si="27"/>
        <v>953585.93814677466</v>
      </c>
      <c r="P139" s="8">
        <f t="shared" si="27"/>
        <v>677083.33333333337</v>
      </c>
      <c r="Q139" s="8">
        <f t="shared" si="27"/>
        <v>541666.66666666663</v>
      </c>
      <c r="R139" s="8">
        <f t="shared" si="27"/>
        <v>270833.33333333331</v>
      </c>
      <c r="S139" s="8">
        <f t="shared" si="27"/>
        <v>5669.2714801084576</v>
      </c>
      <c r="T139" s="1">
        <f t="shared" si="37"/>
        <v>0.3</v>
      </c>
      <c r="U139" s="1">
        <f t="shared" si="38"/>
        <v>2.9285530376777613E-2</v>
      </c>
      <c r="V139" s="1">
        <f t="shared" si="39"/>
        <v>2.773899624127887E-2</v>
      </c>
      <c r="X139">
        <v>137</v>
      </c>
      <c r="Y139" s="8">
        <v>327223.1079936981</v>
      </c>
      <c r="Z139" s="8">
        <v>235968.64684034884</v>
      </c>
      <c r="AA139" s="8">
        <f t="shared" si="29"/>
        <v>235968.64684034884</v>
      </c>
      <c r="AB139" s="8"/>
      <c r="AC139" s="9"/>
      <c r="AD139" s="9"/>
      <c r="AE139" s="9"/>
      <c r="AF139" s="9"/>
    </row>
    <row r="140" spans="4:32" x14ac:dyDescent="0.2">
      <c r="D140">
        <v>137</v>
      </c>
      <c r="E140" s="8">
        <f t="shared" si="30"/>
        <v>351959689.32760543</v>
      </c>
      <c r="F140" s="8">
        <f t="shared" si="31"/>
        <v>250000000</v>
      </c>
      <c r="G140" s="8">
        <f t="shared" si="31"/>
        <v>200000000</v>
      </c>
      <c r="H140" s="8">
        <f t="shared" si="31"/>
        <v>100000000</v>
      </c>
      <c r="I140" s="8">
        <f t="shared" si="28"/>
        <v>1959689.3276055891</v>
      </c>
      <c r="J140" s="8">
        <f t="shared" si="32"/>
        <v>65708.692743829219</v>
      </c>
      <c r="K140" s="8">
        <f t="shared" si="33"/>
        <v>0</v>
      </c>
      <c r="L140" s="8">
        <f t="shared" si="34"/>
        <v>0</v>
      </c>
      <c r="M140" s="8">
        <f t="shared" si="35"/>
        <v>0</v>
      </c>
      <c r="N140" s="8">
        <f t="shared" si="36"/>
        <v>65708.692743829219</v>
      </c>
      <c r="O140" s="8">
        <f t="shared" si="27"/>
        <v>953402.1196384459</v>
      </c>
      <c r="P140" s="8">
        <f t="shared" si="27"/>
        <v>677083.33333333337</v>
      </c>
      <c r="Q140" s="8">
        <f t="shared" si="27"/>
        <v>541666.66666666663</v>
      </c>
      <c r="R140" s="8">
        <f t="shared" si="27"/>
        <v>270833.33333333331</v>
      </c>
      <c r="S140" s="8">
        <f t="shared" si="27"/>
        <v>5485.452971779675</v>
      </c>
      <c r="T140" s="1">
        <f t="shared" si="37"/>
        <v>0.3</v>
      </c>
      <c r="U140" s="1">
        <f t="shared" si="38"/>
        <v>2.9285530376777613E-2</v>
      </c>
      <c r="V140" s="1">
        <f t="shared" si="39"/>
        <v>2.6926645024233579E-2</v>
      </c>
      <c r="X140">
        <v>138</v>
      </c>
      <c r="Y140" s="8">
        <v>325230.79210395814</v>
      </c>
      <c r="Z140" s="8">
        <v>232304.55036728084</v>
      </c>
      <c r="AA140" s="8">
        <f t="shared" si="29"/>
        <v>232304.55036728084</v>
      </c>
      <c r="AB140" s="8"/>
      <c r="AC140" s="9"/>
      <c r="AD140" s="9"/>
      <c r="AE140" s="9"/>
      <c r="AF140" s="9"/>
    </row>
    <row r="141" spans="4:32" x14ac:dyDescent="0.2">
      <c r="D141">
        <v>138</v>
      </c>
      <c r="E141" s="8">
        <f t="shared" si="30"/>
        <v>351896075.38618499</v>
      </c>
      <c r="F141" s="8">
        <f t="shared" si="31"/>
        <v>250000000</v>
      </c>
      <c r="G141" s="8">
        <f t="shared" si="31"/>
        <v>200000000</v>
      </c>
      <c r="H141" s="8">
        <f t="shared" si="31"/>
        <v>100000000</v>
      </c>
      <c r="I141" s="8">
        <f t="shared" si="28"/>
        <v>1896075.3861851457</v>
      </c>
      <c r="J141" s="8">
        <f t="shared" si="32"/>
        <v>63613.941420443356</v>
      </c>
      <c r="K141" s="8">
        <f t="shared" si="33"/>
        <v>0</v>
      </c>
      <c r="L141" s="8">
        <f t="shared" si="34"/>
        <v>0</v>
      </c>
      <c r="M141" s="8">
        <f t="shared" si="35"/>
        <v>0</v>
      </c>
      <c r="N141" s="8">
        <f t="shared" si="36"/>
        <v>63613.941420443356</v>
      </c>
      <c r="O141" s="8">
        <f t="shared" si="27"/>
        <v>953224.15859559795</v>
      </c>
      <c r="P141" s="8">
        <f t="shared" si="27"/>
        <v>677083.33333333337</v>
      </c>
      <c r="Q141" s="8">
        <f t="shared" si="27"/>
        <v>541666.66666666663</v>
      </c>
      <c r="R141" s="8">
        <f t="shared" si="27"/>
        <v>270833.33333333331</v>
      </c>
      <c r="S141" s="8">
        <f t="shared" si="27"/>
        <v>5307.4919289318041</v>
      </c>
      <c r="T141" s="1">
        <f t="shared" si="37"/>
        <v>0.3</v>
      </c>
      <c r="U141" s="1">
        <f t="shared" si="38"/>
        <v>2.9285530376777613E-2</v>
      </c>
      <c r="V141" s="1">
        <f t="shared" si="39"/>
        <v>2.6138083943431679E-2</v>
      </c>
      <c r="X141">
        <v>139</v>
      </c>
      <c r="Y141" s="8">
        <v>323249.48032777908</v>
      </c>
      <c r="Z141" s="8">
        <v>228695.02382556797</v>
      </c>
      <c r="AA141" s="8">
        <f t="shared" si="29"/>
        <v>228695.02382556797</v>
      </c>
      <c r="AB141" s="8"/>
      <c r="AC141" s="9"/>
      <c r="AD141" s="9"/>
      <c r="AE141" s="9"/>
      <c r="AF141" s="9"/>
    </row>
    <row r="142" spans="4:32" x14ac:dyDescent="0.2">
      <c r="D142">
        <v>139</v>
      </c>
      <c r="E142" s="8">
        <f t="shared" si="30"/>
        <v>351834490.30691767</v>
      </c>
      <c r="F142" s="8">
        <f t="shared" si="31"/>
        <v>250000000</v>
      </c>
      <c r="G142" s="8">
        <f t="shared" si="31"/>
        <v>200000000</v>
      </c>
      <c r="H142" s="8">
        <f t="shared" si="31"/>
        <v>100000000</v>
      </c>
      <c r="I142" s="8">
        <f t="shared" si="28"/>
        <v>1834490.3069178129</v>
      </c>
      <c r="J142" s="8">
        <f t="shared" si="32"/>
        <v>61585.079267332796</v>
      </c>
      <c r="K142" s="8">
        <f t="shared" si="33"/>
        <v>0</v>
      </c>
      <c r="L142" s="8">
        <f t="shared" si="34"/>
        <v>0</v>
      </c>
      <c r="M142" s="8">
        <f t="shared" si="35"/>
        <v>0</v>
      </c>
      <c r="N142" s="8">
        <f t="shared" si="36"/>
        <v>61585.079267332796</v>
      </c>
      <c r="O142" s="8">
        <f t="shared" si="27"/>
        <v>953051.87083758449</v>
      </c>
      <c r="P142" s="8">
        <f t="shared" si="27"/>
        <v>677083.33333333337</v>
      </c>
      <c r="Q142" s="8">
        <f t="shared" si="27"/>
        <v>541666.66666666663</v>
      </c>
      <c r="R142" s="8">
        <f t="shared" si="27"/>
        <v>270833.33333333331</v>
      </c>
      <c r="S142" s="8">
        <f t="shared" si="27"/>
        <v>5135.204170918103</v>
      </c>
      <c r="T142" s="1">
        <f t="shared" si="37"/>
        <v>0.3</v>
      </c>
      <c r="U142" s="1">
        <f t="shared" si="38"/>
        <v>2.9285530376777613E-2</v>
      </c>
      <c r="V142" s="1">
        <f t="shared" si="39"/>
        <v>2.5372616292115548E-2</v>
      </c>
      <c r="X142">
        <v>140</v>
      </c>
      <c r="Y142" s="8">
        <v>321279.11421589256</v>
      </c>
      <c r="Z142" s="8">
        <v>225139.2762172237</v>
      </c>
      <c r="AA142" s="8">
        <f t="shared" si="29"/>
        <v>225139.2762172237</v>
      </c>
      <c r="AB142" s="8"/>
      <c r="AC142" s="9"/>
      <c r="AD142" s="9"/>
      <c r="AE142" s="9"/>
      <c r="AF142" s="9"/>
    </row>
    <row r="143" spans="4:32" x14ac:dyDescent="0.2">
      <c r="D143">
        <v>140</v>
      </c>
      <c r="E143" s="8">
        <f t="shared" si="30"/>
        <v>351774870.25134009</v>
      </c>
      <c r="F143" s="8">
        <f t="shared" si="31"/>
        <v>250000000</v>
      </c>
      <c r="G143" s="8">
        <f t="shared" si="31"/>
        <v>200000000</v>
      </c>
      <c r="H143" s="8">
        <f t="shared" si="31"/>
        <v>100000000</v>
      </c>
      <c r="I143" s="8">
        <f t="shared" si="28"/>
        <v>1774870.251340257</v>
      </c>
      <c r="J143" s="8">
        <f t="shared" si="32"/>
        <v>59620.055577555904</v>
      </c>
      <c r="K143" s="8">
        <f t="shared" si="33"/>
        <v>0</v>
      </c>
      <c r="L143" s="8">
        <f t="shared" si="34"/>
        <v>0</v>
      </c>
      <c r="M143" s="8">
        <f t="shared" si="35"/>
        <v>0</v>
      </c>
      <c r="N143" s="8">
        <f t="shared" si="36"/>
        <v>59620.055577555904</v>
      </c>
      <c r="O143" s="8">
        <f t="shared" si="27"/>
        <v>952885.07791456871</v>
      </c>
      <c r="P143" s="8">
        <f t="shared" si="27"/>
        <v>677083.33333333337</v>
      </c>
      <c r="Q143" s="8">
        <f t="shared" si="27"/>
        <v>541666.66666666663</v>
      </c>
      <c r="R143" s="8">
        <f t="shared" si="27"/>
        <v>270833.33333333331</v>
      </c>
      <c r="S143" s="8">
        <f t="shared" si="27"/>
        <v>4968.4112479024107</v>
      </c>
      <c r="T143" s="1">
        <f t="shared" si="37"/>
        <v>0.3</v>
      </c>
      <c r="U143" s="1">
        <f t="shared" si="38"/>
        <v>2.9285530376777613E-2</v>
      </c>
      <c r="V143" s="1">
        <f t="shared" si="39"/>
        <v>2.4629565766954475E-2</v>
      </c>
      <c r="X143">
        <v>141</v>
      </c>
      <c r="Y143" s="8">
        <v>319319.63562393782</v>
      </c>
      <c r="Z143" s="8">
        <v>221636.52779833376</v>
      </c>
      <c r="AA143" s="8">
        <f t="shared" si="29"/>
        <v>221636.52779833376</v>
      </c>
      <c r="AB143" s="8"/>
      <c r="AC143" s="9"/>
      <c r="AD143" s="9"/>
      <c r="AE143" s="9"/>
      <c r="AF143" s="9"/>
    </row>
    <row r="144" spans="4:32" x14ac:dyDescent="0.2">
      <c r="D144">
        <v>141</v>
      </c>
      <c r="E144" s="8">
        <f t="shared" si="30"/>
        <v>351717153.3684116</v>
      </c>
      <c r="F144" s="8">
        <f t="shared" si="31"/>
        <v>250000000</v>
      </c>
      <c r="G144" s="8">
        <f t="shared" si="31"/>
        <v>200000000</v>
      </c>
      <c r="H144" s="8">
        <f t="shared" si="31"/>
        <v>100000000</v>
      </c>
      <c r="I144" s="8">
        <f t="shared" si="28"/>
        <v>1717153.3684117417</v>
      </c>
      <c r="J144" s="8">
        <f t="shared" si="32"/>
        <v>57716.882928515319</v>
      </c>
      <c r="K144" s="8">
        <f t="shared" si="33"/>
        <v>0</v>
      </c>
      <c r="L144" s="8">
        <f t="shared" si="34"/>
        <v>0</v>
      </c>
      <c r="M144" s="8">
        <f t="shared" si="35"/>
        <v>0</v>
      </c>
      <c r="N144" s="8">
        <f t="shared" si="36"/>
        <v>57716.882928515319</v>
      </c>
      <c r="O144" s="8">
        <f t="shared" si="27"/>
        <v>952723.6069307127</v>
      </c>
      <c r="P144" s="8">
        <f t="shared" si="27"/>
        <v>677083.33333333337</v>
      </c>
      <c r="Q144" s="8">
        <f t="shared" si="27"/>
        <v>541666.66666666663</v>
      </c>
      <c r="R144" s="8">
        <f t="shared" si="27"/>
        <v>270833.33333333331</v>
      </c>
      <c r="S144" s="8">
        <f t="shared" si="27"/>
        <v>4806.9402640465296</v>
      </c>
      <c r="T144" s="1">
        <f t="shared" si="37"/>
        <v>0.3</v>
      </c>
      <c r="U144" s="1">
        <f t="shared" si="38"/>
        <v>2.9285530376777613E-2</v>
      </c>
      <c r="V144" s="1">
        <f t="shared" si="39"/>
        <v>2.3908275870519486E-2</v>
      </c>
      <c r="X144">
        <v>142</v>
      </c>
      <c r="Y144" s="8">
        <v>317370.98671131732</v>
      </c>
      <c r="Z144" s="8">
        <v>218186.00992116332</v>
      </c>
      <c r="AA144" s="8">
        <f t="shared" si="29"/>
        <v>218186.00992116332</v>
      </c>
      <c r="AB144" s="8"/>
      <c r="AC144" s="9"/>
      <c r="AD144" s="9"/>
      <c r="AE144" s="9"/>
      <c r="AF144" s="9"/>
    </row>
    <row r="145" spans="4:32" x14ac:dyDescent="0.2">
      <c r="D145">
        <v>142</v>
      </c>
      <c r="E145" s="8">
        <f t="shared" si="30"/>
        <v>351661279.73316902</v>
      </c>
      <c r="F145" s="8">
        <f t="shared" si="31"/>
        <v>250000000</v>
      </c>
      <c r="G145" s="8">
        <f t="shared" si="31"/>
        <v>200000000</v>
      </c>
      <c r="H145" s="8">
        <f t="shared" si="31"/>
        <v>100000000</v>
      </c>
      <c r="I145" s="8">
        <f t="shared" si="28"/>
        <v>1661279.7331691461</v>
      </c>
      <c r="J145" s="8">
        <f t="shared" si="32"/>
        <v>55873.63524259557</v>
      </c>
      <c r="K145" s="8">
        <f t="shared" si="33"/>
        <v>0</v>
      </c>
      <c r="L145" s="8">
        <f t="shared" si="34"/>
        <v>0</v>
      </c>
      <c r="M145" s="8">
        <f t="shared" si="35"/>
        <v>0</v>
      </c>
      <c r="N145" s="8">
        <f t="shared" si="36"/>
        <v>55873.63524259557</v>
      </c>
      <c r="O145" s="8">
        <f t="shared" si="27"/>
        <v>952567.29037278146</v>
      </c>
      <c r="P145" s="8">
        <f t="shared" si="27"/>
        <v>677083.33333333337</v>
      </c>
      <c r="Q145" s="8">
        <f t="shared" si="27"/>
        <v>541666.66666666663</v>
      </c>
      <c r="R145" s="8">
        <f t="shared" si="27"/>
        <v>270833.33333333331</v>
      </c>
      <c r="S145" s="8">
        <f t="shared" si="27"/>
        <v>4650.6237061151342</v>
      </c>
      <c r="T145" s="1">
        <f t="shared" si="37"/>
        <v>0.3</v>
      </c>
      <c r="U145" s="1">
        <f t="shared" si="38"/>
        <v>2.9285530376777613E-2</v>
      </c>
      <c r="V145" s="1">
        <f t="shared" si="39"/>
        <v>2.3208109331257009E-2</v>
      </c>
      <c r="X145">
        <v>143</v>
      </c>
      <c r="Y145" s="8">
        <v>315433.10993935465</v>
      </c>
      <c r="Z145" s="8">
        <v>214786.96487826257</v>
      </c>
      <c r="AA145" s="8">
        <f t="shared" si="29"/>
        <v>214786.96487826257</v>
      </c>
      <c r="AB145" s="8"/>
      <c r="AC145" s="9"/>
      <c r="AD145" s="9"/>
      <c r="AE145" s="9"/>
      <c r="AF145" s="9"/>
    </row>
    <row r="146" spans="4:32" x14ac:dyDescent="0.2">
      <c r="D146">
        <v>143</v>
      </c>
      <c r="E146" s="8">
        <f t="shared" si="30"/>
        <v>351607191.28726214</v>
      </c>
      <c r="F146" s="8">
        <f t="shared" si="31"/>
        <v>250000000</v>
      </c>
      <c r="G146" s="8">
        <f t="shared" si="31"/>
        <v>200000000</v>
      </c>
      <c r="H146" s="8">
        <f t="shared" si="31"/>
        <v>100000000</v>
      </c>
      <c r="I146" s="8">
        <f t="shared" si="28"/>
        <v>1607191.2872622751</v>
      </c>
      <c r="J146" s="8">
        <f t="shared" si="32"/>
        <v>54088.445906870998</v>
      </c>
      <c r="K146" s="8">
        <f t="shared" si="33"/>
        <v>0</v>
      </c>
      <c r="L146" s="8">
        <f t="shared" si="34"/>
        <v>0</v>
      </c>
      <c r="M146" s="8">
        <f t="shared" si="35"/>
        <v>0</v>
      </c>
      <c r="N146" s="8">
        <f t="shared" si="36"/>
        <v>54088.445906870998</v>
      </c>
      <c r="O146" s="8">
        <f t="shared" si="27"/>
        <v>952415.96594399947</v>
      </c>
      <c r="P146" s="8">
        <f t="shared" si="27"/>
        <v>677083.33333333337</v>
      </c>
      <c r="Q146" s="8">
        <f t="shared" si="27"/>
        <v>541666.66666666663</v>
      </c>
      <c r="R146" s="8">
        <f t="shared" si="27"/>
        <v>270833.33333333331</v>
      </c>
      <c r="S146" s="8">
        <f t="shared" si="27"/>
        <v>4499.2992773331043</v>
      </c>
      <c r="T146" s="1">
        <f t="shared" si="37"/>
        <v>0.3</v>
      </c>
      <c r="U146" s="1">
        <f t="shared" si="38"/>
        <v>2.9285530376777613E-2</v>
      </c>
      <c r="V146" s="1">
        <f t="shared" si="39"/>
        <v>2.2528447540448904E-2</v>
      </c>
      <c r="X146">
        <v>144</v>
      </c>
      <c r="Y146" s="8">
        <v>313505.94806979893</v>
      </c>
      <c r="Z146" s="8">
        <v>211438.64574887007</v>
      </c>
      <c r="AA146" s="8">
        <f t="shared" si="29"/>
        <v>211438.64574887007</v>
      </c>
      <c r="AB146" s="8"/>
      <c r="AC146" s="9"/>
      <c r="AD146" s="9"/>
      <c r="AE146" s="9"/>
      <c r="AF146" s="9"/>
    </row>
    <row r="147" spans="4:32" x14ac:dyDescent="0.2">
      <c r="D147">
        <v>144</v>
      </c>
      <c r="E147" s="8">
        <f t="shared" si="30"/>
        <v>351554831.78131199</v>
      </c>
      <c r="F147" s="8">
        <f t="shared" si="31"/>
        <v>250000000</v>
      </c>
      <c r="G147" s="8">
        <f t="shared" si="31"/>
        <v>200000000</v>
      </c>
      <c r="H147" s="8">
        <f t="shared" si="31"/>
        <v>100000000</v>
      </c>
      <c r="I147" s="8">
        <f t="shared" si="28"/>
        <v>1554831.781312142</v>
      </c>
      <c r="J147" s="8">
        <f t="shared" si="32"/>
        <v>52359.505950133083</v>
      </c>
      <c r="K147" s="8">
        <f t="shared" si="33"/>
        <v>0</v>
      </c>
      <c r="L147" s="8">
        <f t="shared" si="34"/>
        <v>0</v>
      </c>
      <c r="M147" s="8">
        <f t="shared" si="35"/>
        <v>0</v>
      </c>
      <c r="N147" s="8">
        <f t="shared" si="36"/>
        <v>52359.505950133083</v>
      </c>
      <c r="O147" s="8">
        <f t="shared" si="27"/>
        <v>952269.4764030017</v>
      </c>
      <c r="P147" s="8">
        <f t="shared" si="27"/>
        <v>677083.33333333337</v>
      </c>
      <c r="Q147" s="8">
        <f t="shared" si="27"/>
        <v>541666.66666666663</v>
      </c>
      <c r="R147" s="8">
        <f t="shared" si="27"/>
        <v>270833.33333333331</v>
      </c>
      <c r="S147" s="8">
        <f t="shared" si="27"/>
        <v>4352.809736335329</v>
      </c>
      <c r="T147" s="1">
        <f t="shared" si="37"/>
        <v>0.3</v>
      </c>
      <c r="U147" s="1">
        <f t="shared" si="38"/>
        <v>2.9285530376777613E-2</v>
      </c>
      <c r="V147" s="1">
        <f t="shared" si="39"/>
        <v>2.1868690005661447E-2</v>
      </c>
      <c r="X147">
        <v>145</v>
      </c>
      <c r="Y147" s="8">
        <v>311589.44416331651</v>
      </c>
      <c r="Z147" s="8">
        <v>208140.31624739169</v>
      </c>
      <c r="AA147" s="8">
        <f t="shared" si="29"/>
        <v>208140.31624739169</v>
      </c>
      <c r="AB147" s="8"/>
      <c r="AC147" s="9"/>
      <c r="AD147" s="9"/>
      <c r="AE147" s="9"/>
      <c r="AF147" s="9"/>
    </row>
    <row r="148" spans="4:32" x14ac:dyDescent="0.2">
      <c r="D148">
        <v>145</v>
      </c>
      <c r="E148" s="8">
        <f t="shared" si="30"/>
        <v>351504146.71903652</v>
      </c>
      <c r="F148" s="8">
        <f t="shared" si="31"/>
        <v>250000000</v>
      </c>
      <c r="G148" s="8">
        <f t="shared" si="31"/>
        <v>200000000</v>
      </c>
      <c r="H148" s="8">
        <f t="shared" si="31"/>
        <v>100000000</v>
      </c>
      <c r="I148" s="8">
        <f t="shared" si="28"/>
        <v>1504146.7190366862</v>
      </c>
      <c r="J148" s="8">
        <f t="shared" si="32"/>
        <v>50685.062275455799</v>
      </c>
      <c r="K148" s="8">
        <f t="shared" si="33"/>
        <v>0</v>
      </c>
      <c r="L148" s="8">
        <f t="shared" si="34"/>
        <v>0</v>
      </c>
      <c r="M148" s="8">
        <f t="shared" si="35"/>
        <v>0</v>
      </c>
      <c r="N148" s="8">
        <f t="shared" si="36"/>
        <v>50685.062275455799</v>
      </c>
      <c r="O148" s="8">
        <f t="shared" si="27"/>
        <v>952127.6694077201</v>
      </c>
      <c r="P148" s="8">
        <f t="shared" si="27"/>
        <v>677083.33333333337</v>
      </c>
      <c r="Q148" s="8">
        <f t="shared" si="27"/>
        <v>541666.66666666663</v>
      </c>
      <c r="R148" s="8">
        <f t="shared" si="27"/>
        <v>270833.33333333331</v>
      </c>
      <c r="S148" s="8">
        <f t="shared" si="27"/>
        <v>4211.0027410537177</v>
      </c>
      <c r="T148" s="1">
        <f t="shared" si="37"/>
        <v>0.3</v>
      </c>
      <c r="U148" s="1">
        <f t="shared" si="38"/>
        <v>2.9285530376777613E-2</v>
      </c>
      <c r="V148" s="1">
        <f t="shared" si="39"/>
        <v>2.1228253820200316E-2</v>
      </c>
      <c r="X148">
        <v>146</v>
      </c>
      <c r="Y148" s="8">
        <v>309683.54157782195</v>
      </c>
      <c r="Z148" s="8">
        <v>204891.25057399273</v>
      </c>
      <c r="AA148" s="8">
        <f t="shared" si="29"/>
        <v>204891.25057399273</v>
      </c>
      <c r="AB148" s="8"/>
      <c r="AC148" s="9"/>
      <c r="AD148" s="9"/>
      <c r="AE148" s="9"/>
      <c r="AF148" s="9"/>
    </row>
    <row r="149" spans="4:32" x14ac:dyDescent="0.2">
      <c r="D149">
        <v>146</v>
      </c>
      <c r="E149" s="8">
        <f t="shared" si="30"/>
        <v>351455083.30308986</v>
      </c>
      <c r="F149" s="8">
        <f t="shared" si="31"/>
        <v>250000000</v>
      </c>
      <c r="G149" s="8">
        <f t="shared" si="31"/>
        <v>200000000</v>
      </c>
      <c r="H149" s="8">
        <f t="shared" si="31"/>
        <v>100000000</v>
      </c>
      <c r="I149" s="8">
        <f t="shared" si="28"/>
        <v>1455083.3030900313</v>
      </c>
      <c r="J149" s="8">
        <f t="shared" si="32"/>
        <v>49063.415946654975</v>
      </c>
      <c r="K149" s="8">
        <f t="shared" si="33"/>
        <v>0</v>
      </c>
      <c r="L149" s="8">
        <f t="shared" si="34"/>
        <v>0</v>
      </c>
      <c r="M149" s="8">
        <f t="shared" si="35"/>
        <v>0</v>
      </c>
      <c r="N149" s="8">
        <f t="shared" si="36"/>
        <v>49063.415946654975</v>
      </c>
      <c r="O149" s="8">
        <f t="shared" si="27"/>
        <v>951990.39736405725</v>
      </c>
      <c r="P149" s="8">
        <f t="shared" si="27"/>
        <v>677083.33333333337</v>
      </c>
      <c r="Q149" s="8">
        <f t="shared" si="27"/>
        <v>541666.66666666663</v>
      </c>
      <c r="R149" s="8">
        <f t="shared" si="27"/>
        <v>270833.33333333331</v>
      </c>
      <c r="S149" s="8">
        <f t="shared" si="27"/>
        <v>4073.7306973910254</v>
      </c>
      <c r="T149" s="1">
        <f t="shared" si="37"/>
        <v>0.3</v>
      </c>
      <c r="U149" s="1">
        <f t="shared" si="38"/>
        <v>2.9285530376777613E-2</v>
      </c>
      <c r="V149" s="1">
        <f t="shared" si="39"/>
        <v>2.0606573148102894E-2</v>
      </c>
      <c r="X149">
        <v>147</v>
      </c>
      <c r="Y149" s="8">
        <v>307788.18396711349</v>
      </c>
      <c r="Z149" s="8">
        <v>201690.7332673028</v>
      </c>
      <c r="AA149" s="8">
        <f t="shared" si="29"/>
        <v>201690.7332673028</v>
      </c>
      <c r="AB149" s="8"/>
      <c r="AC149" s="9"/>
      <c r="AD149" s="9"/>
      <c r="AE149" s="9"/>
      <c r="AF149" s="9"/>
    </row>
    <row r="150" spans="4:32" x14ac:dyDescent="0.2">
      <c r="D150">
        <v>147</v>
      </c>
      <c r="E150" s="8">
        <f t="shared" si="30"/>
        <v>351407590.38256288</v>
      </c>
      <c r="F150" s="8">
        <f t="shared" si="31"/>
        <v>250000000</v>
      </c>
      <c r="G150" s="8">
        <f t="shared" si="31"/>
        <v>200000000</v>
      </c>
      <c r="H150" s="8">
        <f t="shared" si="31"/>
        <v>100000000</v>
      </c>
      <c r="I150" s="8">
        <f t="shared" si="28"/>
        <v>1407590.3825630515</v>
      </c>
      <c r="J150" s="8">
        <f t="shared" si="32"/>
        <v>47492.920526979724</v>
      </c>
      <c r="K150" s="8">
        <f t="shared" si="33"/>
        <v>0</v>
      </c>
      <c r="L150" s="8">
        <f t="shared" si="34"/>
        <v>0</v>
      </c>
      <c r="M150" s="8">
        <f t="shared" si="35"/>
        <v>0</v>
      </c>
      <c r="N150" s="8">
        <f t="shared" si="36"/>
        <v>47492.920526979724</v>
      </c>
      <c r="O150" s="8">
        <f t="shared" si="27"/>
        <v>951857.51727920165</v>
      </c>
      <c r="P150" s="8">
        <f t="shared" si="27"/>
        <v>677083.33333333337</v>
      </c>
      <c r="Q150" s="8">
        <f t="shared" si="27"/>
        <v>541666.66666666663</v>
      </c>
      <c r="R150" s="8">
        <f t="shared" si="27"/>
        <v>270833.33333333331</v>
      </c>
      <c r="S150" s="8">
        <f t="shared" si="27"/>
        <v>3940.8506125355016</v>
      </c>
      <c r="T150" s="1">
        <f t="shared" si="37"/>
        <v>0.3</v>
      </c>
      <c r="U150" s="1">
        <f t="shared" si="38"/>
        <v>2.9285530376777613E-2</v>
      </c>
      <c r="V150" s="1">
        <f t="shared" si="39"/>
        <v>2.0003098724212836E-2</v>
      </c>
      <c r="X150">
        <v>148</v>
      </c>
      <c r="Y150" s="8">
        <v>305903.31527915003</v>
      </c>
      <c r="Z150" s="8">
        <v>198538.05905912071</v>
      </c>
      <c r="AA150" s="8">
        <f t="shared" si="29"/>
        <v>198538.05905912071</v>
      </c>
      <c r="AB150" s="8"/>
      <c r="AC150" s="9"/>
      <c r="AD150" s="9"/>
      <c r="AE150" s="9"/>
      <c r="AF150" s="9"/>
    </row>
    <row r="151" spans="4:32" x14ac:dyDescent="0.2">
      <c r="D151">
        <v>148</v>
      </c>
      <c r="E151" s="8">
        <f t="shared" si="30"/>
        <v>351361618.40209442</v>
      </c>
      <c r="F151" s="8">
        <f t="shared" si="31"/>
        <v>250000000</v>
      </c>
      <c r="G151" s="8">
        <f t="shared" si="31"/>
        <v>200000000</v>
      </c>
      <c r="H151" s="8">
        <f t="shared" si="31"/>
        <v>100000000</v>
      </c>
      <c r="I151" s="8">
        <f t="shared" si="28"/>
        <v>1361618.4020945937</v>
      </c>
      <c r="J151" s="8">
        <f t="shared" si="32"/>
        <v>45971.980468457798</v>
      </c>
      <c r="K151" s="8">
        <f t="shared" si="33"/>
        <v>0</v>
      </c>
      <c r="L151" s="8">
        <f t="shared" si="34"/>
        <v>0</v>
      </c>
      <c r="M151" s="8">
        <f t="shared" si="35"/>
        <v>0</v>
      </c>
      <c r="N151" s="8">
        <f t="shared" si="36"/>
        <v>45971.980468457798</v>
      </c>
      <c r="O151" s="8">
        <f t="shared" si="27"/>
        <v>951728.89061944105</v>
      </c>
      <c r="P151" s="8">
        <f t="shared" si="27"/>
        <v>677083.33333333337</v>
      </c>
      <c r="Q151" s="8">
        <f t="shared" si="27"/>
        <v>541666.66666666663</v>
      </c>
      <c r="R151" s="8">
        <f t="shared" si="27"/>
        <v>270833.33333333331</v>
      </c>
      <c r="S151" s="8">
        <f t="shared" si="27"/>
        <v>3812.2239527749316</v>
      </c>
      <c r="T151" s="1">
        <f t="shared" si="37"/>
        <v>0.3</v>
      </c>
      <c r="U151" s="1">
        <f t="shared" si="38"/>
        <v>2.9285530376777613E-2</v>
      </c>
      <c r="V151" s="1">
        <f t="shared" si="39"/>
        <v>1.941729736889522E-2</v>
      </c>
      <c r="X151">
        <v>149</v>
      </c>
      <c r="Y151" s="8">
        <v>304028.87975471618</v>
      </c>
      <c r="Z151" s="8">
        <v>195432.53273118736</v>
      </c>
      <c r="AA151" s="8">
        <f t="shared" si="29"/>
        <v>195432.53273118736</v>
      </c>
      <c r="AB151" s="8"/>
      <c r="AC151" s="9"/>
      <c r="AD151" s="9"/>
      <c r="AE151" s="9"/>
      <c r="AF151" s="9"/>
    </row>
    <row r="152" spans="4:32" x14ac:dyDescent="0.2">
      <c r="D152">
        <v>149</v>
      </c>
      <c r="E152" s="8">
        <f t="shared" si="30"/>
        <v>351317119.35254407</v>
      </c>
      <c r="F152" s="8">
        <f t="shared" si="31"/>
        <v>250000000</v>
      </c>
      <c r="G152" s="8">
        <f t="shared" si="31"/>
        <v>200000000</v>
      </c>
      <c r="H152" s="8">
        <f t="shared" si="31"/>
        <v>100000000</v>
      </c>
      <c r="I152" s="8">
        <f t="shared" si="28"/>
        <v>1317119.352544222</v>
      </c>
      <c r="J152" s="8">
        <f t="shared" si="32"/>
        <v>44499.04955037171</v>
      </c>
      <c r="K152" s="8">
        <f t="shared" si="33"/>
        <v>0</v>
      </c>
      <c r="L152" s="8">
        <f t="shared" si="34"/>
        <v>0</v>
      </c>
      <c r="M152" s="8">
        <f t="shared" si="35"/>
        <v>0</v>
      </c>
      <c r="N152" s="8">
        <f t="shared" si="36"/>
        <v>44499.04955037171</v>
      </c>
      <c r="O152" s="8">
        <f t="shared" si="27"/>
        <v>951604.38317233918</v>
      </c>
      <c r="P152" s="8">
        <f t="shared" si="27"/>
        <v>677083.33333333337</v>
      </c>
      <c r="Q152" s="8">
        <f t="shared" si="27"/>
        <v>541666.66666666663</v>
      </c>
      <c r="R152" s="8">
        <f t="shared" si="27"/>
        <v>270833.33333333331</v>
      </c>
      <c r="S152" s="8">
        <f t="shared" si="27"/>
        <v>3687.7165056728586</v>
      </c>
      <c r="T152" s="1">
        <f t="shared" si="37"/>
        <v>0.3</v>
      </c>
      <c r="U152" s="1">
        <f t="shared" si="38"/>
        <v>2.9285530376777613E-2</v>
      </c>
      <c r="V152" s="1">
        <f t="shared" si="39"/>
        <v>1.8848651516963515E-2</v>
      </c>
      <c r="X152">
        <v>150</v>
      </c>
      <c r="Y152" s="8">
        <v>302164.82192569971</v>
      </c>
      <c r="Z152" s="8">
        <v>192373.46897388546</v>
      </c>
      <c r="AA152" s="8">
        <f t="shared" si="29"/>
        <v>192373.46897388546</v>
      </c>
      <c r="AB152" s="8"/>
      <c r="AC152" s="9"/>
      <c r="AD152" s="9"/>
      <c r="AE152" s="9"/>
      <c r="AF152" s="9"/>
    </row>
    <row r="153" spans="4:32" x14ac:dyDescent="0.2">
      <c r="D153">
        <v>150</v>
      </c>
      <c r="E153" s="8">
        <f t="shared" si="30"/>
        <v>351274046.72317874</v>
      </c>
      <c r="F153" s="8">
        <f t="shared" si="31"/>
        <v>250000000</v>
      </c>
      <c r="G153" s="8">
        <f t="shared" si="31"/>
        <v>200000000</v>
      </c>
      <c r="H153" s="8">
        <f t="shared" si="31"/>
        <v>100000000</v>
      </c>
      <c r="I153" s="8">
        <f t="shared" si="28"/>
        <v>1274046.7231788754</v>
      </c>
      <c r="J153" s="8">
        <f t="shared" si="32"/>
        <v>43072.629365346627</v>
      </c>
      <c r="K153" s="8">
        <f t="shared" si="33"/>
        <v>0</v>
      </c>
      <c r="L153" s="8">
        <f t="shared" si="34"/>
        <v>0</v>
      </c>
      <c r="M153" s="8">
        <f t="shared" si="35"/>
        <v>0</v>
      </c>
      <c r="N153" s="8">
        <f t="shared" si="36"/>
        <v>43072.629365346627</v>
      </c>
      <c r="O153" s="8">
        <f t="shared" si="27"/>
        <v>951483.86491314031</v>
      </c>
      <c r="P153" s="8">
        <f t="shared" si="27"/>
        <v>677083.33333333337</v>
      </c>
      <c r="Q153" s="8">
        <f t="shared" si="27"/>
        <v>541666.66666666663</v>
      </c>
      <c r="R153" s="8">
        <f t="shared" si="27"/>
        <v>270833.33333333331</v>
      </c>
      <c r="S153" s="8">
        <f t="shared" si="27"/>
        <v>3567.1982464739344</v>
      </c>
      <c r="T153" s="1">
        <f t="shared" si="37"/>
        <v>0.3</v>
      </c>
      <c r="U153" s="1">
        <f t="shared" si="38"/>
        <v>2.9285530376777613E-2</v>
      </c>
      <c r="V153" s="1">
        <f t="shared" si="39"/>
        <v>1.8296658760402183E-2</v>
      </c>
      <c r="X153">
        <v>151</v>
      </c>
      <c r="Y153" s="8">
        <v>300311.08661381603</v>
      </c>
      <c r="Z153" s="8">
        <v>189360.19224702119</v>
      </c>
      <c r="AA153" s="8">
        <f t="shared" si="29"/>
        <v>189360.19224702119</v>
      </c>
      <c r="AB153" s="8"/>
      <c r="AC153" s="9"/>
      <c r="AD153" s="9"/>
      <c r="AE153" s="9"/>
      <c r="AF153" s="9"/>
    </row>
    <row r="154" spans="4:32" x14ac:dyDescent="0.2">
      <c r="D154">
        <v>151</v>
      </c>
      <c r="E154" s="8">
        <f t="shared" si="30"/>
        <v>351232355.45532709</v>
      </c>
      <c r="F154" s="8">
        <f t="shared" si="31"/>
        <v>250000000</v>
      </c>
      <c r="G154" s="8">
        <f t="shared" si="31"/>
        <v>200000000</v>
      </c>
      <c r="H154" s="8">
        <f t="shared" si="31"/>
        <v>100000000</v>
      </c>
      <c r="I154" s="8">
        <f t="shared" si="28"/>
        <v>1232355.4553272347</v>
      </c>
      <c r="J154" s="8">
        <f t="shared" si="32"/>
        <v>41691.267851640703</v>
      </c>
      <c r="K154" s="8">
        <f t="shared" si="33"/>
        <v>0</v>
      </c>
      <c r="L154" s="8">
        <f t="shared" si="34"/>
        <v>0</v>
      </c>
      <c r="M154" s="8">
        <f t="shared" si="35"/>
        <v>0</v>
      </c>
      <c r="N154" s="8">
        <f t="shared" si="36"/>
        <v>41691.267851640703</v>
      </c>
      <c r="O154" s="8">
        <f t="shared" si="27"/>
        <v>951367.20987527585</v>
      </c>
      <c r="P154" s="8">
        <f t="shared" si="27"/>
        <v>677083.33333333337</v>
      </c>
      <c r="Q154" s="8">
        <f t="shared" si="27"/>
        <v>541666.66666666663</v>
      </c>
      <c r="R154" s="8">
        <f t="shared" si="27"/>
        <v>270833.33333333331</v>
      </c>
      <c r="S154" s="8">
        <f t="shared" si="27"/>
        <v>3450.5432086094547</v>
      </c>
      <c r="T154" s="1">
        <f t="shared" si="37"/>
        <v>0.3</v>
      </c>
      <c r="U154" s="1">
        <f t="shared" si="38"/>
        <v>2.9285530376777613E-2</v>
      </c>
      <c r="V154" s="1">
        <f t="shared" si="39"/>
        <v>1.7760831404480891E-2</v>
      </c>
      <c r="X154">
        <v>152</v>
      </c>
      <c r="Y154" s="8">
        <v>298467.61892889737</v>
      </c>
      <c r="Z154" s="8">
        <v>186392.03664239644</v>
      </c>
      <c r="AA154" s="8">
        <f t="shared" si="29"/>
        <v>186392.03664239644</v>
      </c>
      <c r="AB154" s="8"/>
      <c r="AC154" s="9"/>
      <c r="AD154" s="9"/>
      <c r="AE154" s="9"/>
      <c r="AF154" s="9"/>
    </row>
    <row r="155" spans="4:32" x14ac:dyDescent="0.2">
      <c r="D155">
        <v>152</v>
      </c>
      <c r="E155" s="8">
        <f t="shared" si="30"/>
        <v>351192001.89745688</v>
      </c>
      <c r="F155" s="8">
        <f t="shared" si="31"/>
        <v>250000000</v>
      </c>
      <c r="G155" s="8">
        <f t="shared" si="31"/>
        <v>200000000</v>
      </c>
      <c r="H155" s="8">
        <f t="shared" si="31"/>
        <v>100000000</v>
      </c>
      <c r="I155" s="8">
        <f t="shared" si="28"/>
        <v>1192001.8974570327</v>
      </c>
      <c r="J155" s="8">
        <f t="shared" si="32"/>
        <v>40353.557870201999</v>
      </c>
      <c r="K155" s="8">
        <f t="shared" si="33"/>
        <v>0</v>
      </c>
      <c r="L155" s="8">
        <f t="shared" si="34"/>
        <v>0</v>
      </c>
      <c r="M155" s="8">
        <f t="shared" si="35"/>
        <v>0</v>
      </c>
      <c r="N155" s="8">
        <f t="shared" si="36"/>
        <v>40353.557870201999</v>
      </c>
      <c r="O155" s="8">
        <f t="shared" si="27"/>
        <v>951254.29602484417</v>
      </c>
      <c r="P155" s="8">
        <f t="shared" si="27"/>
        <v>677083.33333333337</v>
      </c>
      <c r="Q155" s="8">
        <f t="shared" si="27"/>
        <v>541666.66666666663</v>
      </c>
      <c r="R155" s="8">
        <f t="shared" si="27"/>
        <v>270833.33333333331</v>
      </c>
      <c r="S155" s="8">
        <f t="shared" si="27"/>
        <v>3337.6293581779278</v>
      </c>
      <c r="T155" s="1">
        <f t="shared" si="37"/>
        <v>0.3</v>
      </c>
      <c r="U155" s="1">
        <f t="shared" si="38"/>
        <v>2.9285530376777613E-2</v>
      </c>
      <c r="V155" s="1">
        <f t="shared" si="39"/>
        <v>1.724069603686814E-2</v>
      </c>
      <c r="X155">
        <v>153</v>
      </c>
      <c r="Y155" s="8">
        <v>296634.36426750419</v>
      </c>
      <c r="Z155" s="8">
        <v>183468.34574840515</v>
      </c>
      <c r="AA155" s="8">
        <f t="shared" si="29"/>
        <v>183468.34574840515</v>
      </c>
      <c r="AB155" s="8"/>
      <c r="AC155" s="9"/>
      <c r="AD155" s="9"/>
      <c r="AE155" s="9"/>
      <c r="AF155" s="9"/>
    </row>
    <row r="156" spans="4:32" x14ac:dyDescent="0.2">
      <c r="D156">
        <v>153</v>
      </c>
      <c r="E156" s="8">
        <f t="shared" si="30"/>
        <v>351152943.76163173</v>
      </c>
      <c r="F156" s="8">
        <f t="shared" si="31"/>
        <v>250000000</v>
      </c>
      <c r="G156" s="8">
        <f t="shared" si="31"/>
        <v>200000000</v>
      </c>
      <c r="H156" s="8">
        <f t="shared" si="31"/>
        <v>100000000</v>
      </c>
      <c r="I156" s="8">
        <f t="shared" si="28"/>
        <v>1152943.7616318783</v>
      </c>
      <c r="J156" s="8">
        <f t="shared" si="32"/>
        <v>39058.135825154372</v>
      </c>
      <c r="K156" s="8">
        <f t="shared" si="33"/>
        <v>0</v>
      </c>
      <c r="L156" s="8">
        <f t="shared" si="34"/>
        <v>0</v>
      </c>
      <c r="M156" s="8">
        <f t="shared" si="35"/>
        <v>0</v>
      </c>
      <c r="N156" s="8">
        <f t="shared" si="36"/>
        <v>39058.135825154372</v>
      </c>
      <c r="O156" s="8">
        <f t="shared" si="27"/>
        <v>951145.00513894577</v>
      </c>
      <c r="P156" s="8">
        <f t="shared" si="27"/>
        <v>677083.33333333337</v>
      </c>
      <c r="Q156" s="8">
        <f t="shared" si="27"/>
        <v>541666.66666666663</v>
      </c>
      <c r="R156" s="8">
        <f t="shared" si="27"/>
        <v>270833.33333333331</v>
      </c>
      <c r="S156" s="8">
        <f t="shared" si="27"/>
        <v>3228.3384722794635</v>
      </c>
      <c r="T156" s="1">
        <f t="shared" si="37"/>
        <v>0.3</v>
      </c>
      <c r="U156" s="1">
        <f t="shared" si="38"/>
        <v>2.9285530376777613E-2</v>
      </c>
      <c r="V156" s="1">
        <f t="shared" si="39"/>
        <v>1.6735793109363649E-2</v>
      </c>
      <c r="X156">
        <v>154</v>
      </c>
      <c r="Y156" s="8">
        <v>294811.26831143501</v>
      </c>
      <c r="Z156" s="8">
        <v>180588.47251647114</v>
      </c>
      <c r="AA156" s="8">
        <f t="shared" si="29"/>
        <v>180588.47251647114</v>
      </c>
      <c r="AB156" s="8"/>
      <c r="AC156" s="9"/>
      <c r="AD156" s="9"/>
      <c r="AE156" s="9"/>
      <c r="AF156" s="9"/>
    </row>
    <row r="157" spans="4:32" x14ac:dyDescent="0.2">
      <c r="D157">
        <v>154</v>
      </c>
      <c r="E157" s="8">
        <f t="shared" si="30"/>
        <v>351115140.08130533</v>
      </c>
      <c r="F157" s="8">
        <f t="shared" si="31"/>
        <v>250000000</v>
      </c>
      <c r="G157" s="8">
        <f t="shared" si="31"/>
        <v>200000000</v>
      </c>
      <c r="H157" s="8">
        <f t="shared" si="31"/>
        <v>100000000</v>
      </c>
      <c r="I157" s="8">
        <f t="shared" si="28"/>
        <v>1115140.0813054894</v>
      </c>
      <c r="J157" s="8">
        <f t="shared" si="32"/>
        <v>37803.680326388916</v>
      </c>
      <c r="K157" s="8">
        <f t="shared" si="33"/>
        <v>0</v>
      </c>
      <c r="L157" s="8">
        <f t="shared" si="34"/>
        <v>0</v>
      </c>
      <c r="M157" s="8">
        <f t="shared" si="35"/>
        <v>0</v>
      </c>
      <c r="N157" s="8">
        <f t="shared" si="36"/>
        <v>37803.680326388916</v>
      </c>
      <c r="O157" s="8">
        <f t="shared" si="27"/>
        <v>951039.22268775257</v>
      </c>
      <c r="P157" s="8">
        <f t="shared" si="27"/>
        <v>677083.33333333337</v>
      </c>
      <c r="Q157" s="8">
        <f t="shared" si="27"/>
        <v>541666.66666666663</v>
      </c>
      <c r="R157" s="8">
        <f t="shared" si="27"/>
        <v>270833.33333333331</v>
      </c>
      <c r="S157" s="8">
        <f t="shared" si="27"/>
        <v>3122.5560210863373</v>
      </c>
      <c r="T157" s="1">
        <f t="shared" si="37"/>
        <v>0.3</v>
      </c>
      <c r="U157" s="1">
        <f t="shared" si="38"/>
        <v>2.9285530376777613E-2</v>
      </c>
      <c r="V157" s="1">
        <f t="shared" si="39"/>
        <v>1.6245676531879916E-2</v>
      </c>
      <c r="X157">
        <v>155</v>
      </c>
      <c r="Y157" s="8">
        <v>292998.27702625992</v>
      </c>
      <c r="Z157" s="8">
        <v>177751.77912936063</v>
      </c>
      <c r="AA157" s="8">
        <f t="shared" si="29"/>
        <v>177751.77912936063</v>
      </c>
      <c r="AB157" s="8"/>
      <c r="AC157" s="9"/>
      <c r="AD157" s="9"/>
      <c r="AE157" s="9"/>
      <c r="AF157" s="9"/>
    </row>
    <row r="158" spans="4:32" x14ac:dyDescent="0.2">
      <c r="D158">
        <v>155</v>
      </c>
      <c r="E158" s="8">
        <f t="shared" si="30"/>
        <v>351078551.17041236</v>
      </c>
      <c r="F158" s="8">
        <f t="shared" si="31"/>
        <v>250000000</v>
      </c>
      <c r="G158" s="8">
        <f t="shared" si="31"/>
        <v>200000000</v>
      </c>
      <c r="H158" s="8">
        <f t="shared" si="31"/>
        <v>100000000</v>
      </c>
      <c r="I158" s="8">
        <f t="shared" si="28"/>
        <v>1078551.1704125137</v>
      </c>
      <c r="J158" s="8">
        <f t="shared" si="32"/>
        <v>36588.910892975749</v>
      </c>
      <c r="K158" s="8">
        <f t="shared" si="33"/>
        <v>0</v>
      </c>
      <c r="L158" s="8">
        <f t="shared" si="34"/>
        <v>0</v>
      </c>
      <c r="M158" s="8">
        <f t="shared" si="35"/>
        <v>0</v>
      </c>
      <c r="N158" s="8">
        <f t="shared" si="36"/>
        <v>36588.910892975749</v>
      </c>
      <c r="O158" s="8">
        <f t="shared" si="27"/>
        <v>950936.83772020193</v>
      </c>
      <c r="P158" s="8">
        <f t="shared" si="27"/>
        <v>677083.33333333337</v>
      </c>
      <c r="Q158" s="8">
        <f t="shared" si="27"/>
        <v>541666.66666666663</v>
      </c>
      <c r="R158" s="8">
        <f t="shared" si="27"/>
        <v>270833.33333333331</v>
      </c>
      <c r="S158" s="8">
        <f t="shared" si="27"/>
        <v>3020.1710535357001</v>
      </c>
      <c r="T158" s="1">
        <f t="shared" si="37"/>
        <v>0.3</v>
      </c>
      <c r="U158" s="1">
        <f t="shared" si="38"/>
        <v>2.9285530376777613E-2</v>
      </c>
      <c r="V158" s="1">
        <f t="shared" si="39"/>
        <v>1.5769913278314243E-2</v>
      </c>
      <c r="X158">
        <v>156</v>
      </c>
      <c r="Y158" s="8">
        <v>291195.33665977122</v>
      </c>
      <c r="Z158" s="8">
        <v>174957.63687130212</v>
      </c>
      <c r="AA158" s="8">
        <f t="shared" si="29"/>
        <v>174957.63687130212</v>
      </c>
      <c r="AB158" s="8"/>
      <c r="AC158" s="9"/>
      <c r="AD158" s="9"/>
      <c r="AE158" s="9"/>
      <c r="AF158" s="9"/>
    </row>
    <row r="159" spans="4:32" x14ac:dyDescent="0.2">
      <c r="D159">
        <v>156</v>
      </c>
      <c r="E159" s="8">
        <f t="shared" si="30"/>
        <v>351043138.58371621</v>
      </c>
      <c r="F159" s="8">
        <f t="shared" si="31"/>
        <v>250000000</v>
      </c>
      <c r="G159" s="8">
        <f t="shared" si="31"/>
        <v>200000000</v>
      </c>
      <c r="H159" s="8">
        <f t="shared" si="31"/>
        <v>100000000</v>
      </c>
      <c r="I159" s="8">
        <f t="shared" si="28"/>
        <v>1043138.5837163486</v>
      </c>
      <c r="J159" s="8">
        <f t="shared" si="32"/>
        <v>35412.586696165032</v>
      </c>
      <c r="K159" s="8">
        <f t="shared" si="33"/>
        <v>0</v>
      </c>
      <c r="L159" s="8">
        <f t="shared" si="34"/>
        <v>0</v>
      </c>
      <c r="M159" s="8">
        <f t="shared" si="35"/>
        <v>0</v>
      </c>
      <c r="N159" s="8">
        <f t="shared" si="36"/>
        <v>35412.586696165032</v>
      </c>
      <c r="O159" s="8">
        <f t="shared" si="27"/>
        <v>950837.74275320023</v>
      </c>
      <c r="P159" s="8">
        <f t="shared" si="27"/>
        <v>677083.33333333337</v>
      </c>
      <c r="Q159" s="8">
        <f t="shared" si="27"/>
        <v>541666.66666666663</v>
      </c>
      <c r="R159" s="8">
        <f t="shared" si="27"/>
        <v>270833.33333333331</v>
      </c>
      <c r="S159" s="8">
        <f t="shared" si="27"/>
        <v>2921.0760865338912</v>
      </c>
      <c r="T159" s="1">
        <f t="shared" si="37"/>
        <v>0.3</v>
      </c>
      <c r="U159" s="1">
        <f t="shared" si="38"/>
        <v>2.9285530376777613E-2</v>
      </c>
      <c r="V159" s="1">
        <f t="shared" si="39"/>
        <v>1.5308083003963023E-2</v>
      </c>
      <c r="X159">
        <v>157</v>
      </c>
      <c r="Y159" s="8">
        <v>289402.39374061226</v>
      </c>
      <c r="Z159" s="8">
        <v>172205.42599993348</v>
      </c>
      <c r="AA159" s="8">
        <f t="shared" si="29"/>
        <v>172205.42599993348</v>
      </c>
      <c r="AB159" s="8"/>
      <c r="AC159" s="9"/>
      <c r="AD159" s="9"/>
      <c r="AE159" s="9"/>
      <c r="AF159" s="9"/>
    </row>
    <row r="160" spans="4:32" x14ac:dyDescent="0.2">
      <c r="D160">
        <v>157</v>
      </c>
      <c r="E160" s="8">
        <f t="shared" si="30"/>
        <v>351008865.07837546</v>
      </c>
      <c r="F160" s="8">
        <f t="shared" si="31"/>
        <v>250000000</v>
      </c>
      <c r="G160" s="8">
        <f t="shared" si="31"/>
        <v>200000000</v>
      </c>
      <c r="H160" s="8">
        <f t="shared" si="31"/>
        <v>100000000</v>
      </c>
      <c r="I160" s="8">
        <f t="shared" si="28"/>
        <v>1008865.0783755764</v>
      </c>
      <c r="J160" s="8">
        <f t="shared" si="32"/>
        <v>34273.505340772215</v>
      </c>
      <c r="K160" s="8">
        <f t="shared" si="33"/>
        <v>0</v>
      </c>
      <c r="L160" s="8">
        <f t="shared" si="34"/>
        <v>0</v>
      </c>
      <c r="M160" s="8">
        <f t="shared" si="35"/>
        <v>0</v>
      </c>
      <c r="N160" s="8">
        <f t="shared" si="36"/>
        <v>34273.505340772215</v>
      </c>
      <c r="O160" s="8">
        <f t="shared" si="27"/>
        <v>950741.83366423147</v>
      </c>
      <c r="P160" s="8">
        <f t="shared" si="27"/>
        <v>677083.33333333337</v>
      </c>
      <c r="Q160" s="8">
        <f t="shared" si="27"/>
        <v>541666.66666666663</v>
      </c>
      <c r="R160" s="8">
        <f t="shared" si="27"/>
        <v>270833.33333333331</v>
      </c>
      <c r="S160" s="8">
        <f t="shared" si="27"/>
        <v>2825.1669975651112</v>
      </c>
      <c r="T160" s="1">
        <f t="shared" si="37"/>
        <v>0.3</v>
      </c>
      <c r="U160" s="1">
        <f t="shared" si="38"/>
        <v>2.9285530376777613E-2</v>
      </c>
      <c r="V160" s="1">
        <f t="shared" si="39"/>
        <v>1.4859777674140231E-2</v>
      </c>
      <c r="X160">
        <v>158</v>
      </c>
      <c r="Y160" s="8">
        <v>287619.39507681725</v>
      </c>
      <c r="Z160" s="8">
        <v>169494.53562004567</v>
      </c>
      <c r="AA160" s="8">
        <f t="shared" si="29"/>
        <v>169494.53562004567</v>
      </c>
      <c r="AB160" s="8"/>
      <c r="AC160" s="9"/>
      <c r="AD160" s="9"/>
      <c r="AE160" s="9"/>
      <c r="AF160" s="9"/>
    </row>
    <row r="161" spans="4:32" x14ac:dyDescent="0.2">
      <c r="D161">
        <v>158</v>
      </c>
      <c r="E161" s="8">
        <f t="shared" si="30"/>
        <v>350975694.57669169</v>
      </c>
      <c r="F161" s="8">
        <f t="shared" si="31"/>
        <v>250000000</v>
      </c>
      <c r="G161" s="8">
        <f t="shared" si="31"/>
        <v>200000000</v>
      </c>
      <c r="H161" s="8">
        <f t="shared" si="31"/>
        <v>100000000</v>
      </c>
      <c r="I161" s="8">
        <f t="shared" si="28"/>
        <v>975694.5766918005</v>
      </c>
      <c r="J161" s="8">
        <f t="shared" si="32"/>
        <v>33170.501683775918</v>
      </c>
      <c r="K161" s="8">
        <f t="shared" si="33"/>
        <v>0</v>
      </c>
      <c r="L161" s="8">
        <f t="shared" si="34"/>
        <v>0</v>
      </c>
      <c r="M161" s="8">
        <f t="shared" si="35"/>
        <v>0</v>
      </c>
      <c r="N161" s="8">
        <f t="shared" si="36"/>
        <v>33170.501683775918</v>
      </c>
      <c r="O161" s="8">
        <f t="shared" si="27"/>
        <v>950649.00958726695</v>
      </c>
      <c r="P161" s="8">
        <f t="shared" si="27"/>
        <v>677083.33333333337</v>
      </c>
      <c r="Q161" s="8">
        <f t="shared" si="27"/>
        <v>541666.66666666663</v>
      </c>
      <c r="R161" s="8">
        <f t="shared" si="27"/>
        <v>270833.33333333331</v>
      </c>
      <c r="S161" s="8">
        <f t="shared" si="27"/>
        <v>2732.3429206005198</v>
      </c>
      <c r="T161" s="1">
        <f t="shared" si="37"/>
        <v>0.3</v>
      </c>
      <c r="U161" s="1">
        <f t="shared" si="38"/>
        <v>2.9285530376777613E-2</v>
      </c>
      <c r="V161" s="1">
        <f t="shared" si="39"/>
        <v>1.4424601203672035E-2</v>
      </c>
      <c r="X161">
        <v>159</v>
      </c>
      <c r="Y161" s="8">
        <v>285846.28775420785</v>
      </c>
      <c r="Z161" s="8">
        <v>166824.36355903893</v>
      </c>
      <c r="AA161" s="8">
        <f t="shared" si="29"/>
        <v>166824.36355903893</v>
      </c>
      <c r="AB161" s="8"/>
      <c r="AC161" s="9"/>
      <c r="AD161" s="9"/>
      <c r="AE161" s="9"/>
      <c r="AF161" s="9"/>
    </row>
    <row r="162" spans="4:32" x14ac:dyDescent="0.2">
      <c r="D162">
        <v>159</v>
      </c>
      <c r="E162" s="8">
        <f t="shared" si="30"/>
        <v>350943592.13000268</v>
      </c>
      <c r="F162" s="8">
        <f t="shared" si="31"/>
        <v>250000000</v>
      </c>
      <c r="G162" s="8">
        <f t="shared" si="31"/>
        <v>200000000</v>
      </c>
      <c r="H162" s="8">
        <f t="shared" si="31"/>
        <v>100000000</v>
      </c>
      <c r="I162" s="8">
        <f t="shared" si="28"/>
        <v>943592.13000279234</v>
      </c>
      <c r="J162" s="8">
        <f t="shared" si="32"/>
        <v>32102.446689008153</v>
      </c>
      <c r="K162" s="8">
        <f t="shared" si="33"/>
        <v>0</v>
      </c>
      <c r="L162" s="8">
        <f t="shared" si="34"/>
        <v>0</v>
      </c>
      <c r="M162" s="8">
        <f t="shared" si="35"/>
        <v>0</v>
      </c>
      <c r="N162" s="8">
        <f t="shared" si="36"/>
        <v>32102.446689008153</v>
      </c>
      <c r="O162" s="8">
        <f t="shared" si="27"/>
        <v>950559.17281187337</v>
      </c>
      <c r="P162" s="8">
        <f t="shared" si="27"/>
        <v>677083.33333333337</v>
      </c>
      <c r="Q162" s="8">
        <f t="shared" si="27"/>
        <v>541666.66666666663</v>
      </c>
      <c r="R162" s="8">
        <f t="shared" si="27"/>
        <v>270833.33333333331</v>
      </c>
      <c r="S162" s="8">
        <f t="shared" si="27"/>
        <v>2642.5061452069599</v>
      </c>
      <c r="T162" s="1">
        <f t="shared" si="37"/>
        <v>0.3</v>
      </c>
      <c r="U162" s="1">
        <f t="shared" si="38"/>
        <v>2.9285530376777613E-2</v>
      </c>
      <c r="V162" s="1">
        <f t="shared" si="39"/>
        <v>1.4002169106948995E-2</v>
      </c>
      <c r="X162">
        <v>160</v>
      </c>
      <c r="Y162" s="8">
        <v>284083.01913528441</v>
      </c>
      <c r="Z162" s="8">
        <v>164194.31624420136</v>
      </c>
      <c r="AA162" s="8">
        <f t="shared" si="29"/>
        <v>164194.31624420136</v>
      </c>
      <c r="AB162" s="8"/>
      <c r="AC162" s="9"/>
      <c r="AD162" s="9"/>
      <c r="AE162" s="9"/>
      <c r="AF162" s="9"/>
    </row>
    <row r="163" spans="4:32" x14ac:dyDescent="0.2">
      <c r="D163">
        <v>160</v>
      </c>
      <c r="E163" s="8">
        <f t="shared" si="30"/>
        <v>350912523.88368583</v>
      </c>
      <c r="F163" s="8">
        <f t="shared" si="31"/>
        <v>250000000</v>
      </c>
      <c r="G163" s="8">
        <f t="shared" si="31"/>
        <v>200000000</v>
      </c>
      <c r="H163" s="8">
        <f t="shared" si="31"/>
        <v>100000000</v>
      </c>
      <c r="I163" s="8">
        <f t="shared" si="28"/>
        <v>912523.88368595927</v>
      </c>
      <c r="J163" s="8">
        <f t="shared" si="32"/>
        <v>31068.246316833072</v>
      </c>
      <c r="K163" s="8">
        <f t="shared" si="33"/>
        <v>0</v>
      </c>
      <c r="L163" s="8">
        <f t="shared" si="34"/>
        <v>0</v>
      </c>
      <c r="M163" s="8">
        <f t="shared" si="35"/>
        <v>0</v>
      </c>
      <c r="N163" s="8">
        <f t="shared" si="36"/>
        <v>31068.246316833072</v>
      </c>
      <c r="O163" s="8">
        <f t="shared" si="27"/>
        <v>950472.22868542385</v>
      </c>
      <c r="P163" s="8">
        <f t="shared" si="27"/>
        <v>677083.33333333337</v>
      </c>
      <c r="Q163" s="8">
        <f t="shared" si="27"/>
        <v>541666.66666666663</v>
      </c>
      <c r="R163" s="8">
        <f t="shared" si="27"/>
        <v>270833.33333333331</v>
      </c>
      <c r="S163" s="8">
        <f t="shared" si="27"/>
        <v>2555.5620187575628</v>
      </c>
      <c r="T163" s="1">
        <f t="shared" si="37"/>
        <v>0.3</v>
      </c>
      <c r="U163" s="1">
        <f t="shared" si="38"/>
        <v>2.9285530376777613E-2</v>
      </c>
      <c r="V163" s="1">
        <f t="shared" si="39"/>
        <v>1.3592108158226663E-2</v>
      </c>
      <c r="X163">
        <v>161</v>
      </c>
      <c r="Y163" s="8">
        <v>282329.5368574083</v>
      </c>
      <c r="Z163" s="8">
        <v>161603.80858155637</v>
      </c>
      <c r="AA163" s="8">
        <f t="shared" si="29"/>
        <v>161603.80858155637</v>
      </c>
      <c r="AB163" s="8"/>
      <c r="AC163" s="9"/>
      <c r="AD163" s="9"/>
      <c r="AE163" s="9"/>
      <c r="AF163" s="9"/>
    </row>
    <row r="164" spans="4:32" x14ac:dyDescent="0.2">
      <c r="D164">
        <v>161</v>
      </c>
      <c r="E164" s="8">
        <f t="shared" si="30"/>
        <v>350882457.0432381</v>
      </c>
      <c r="F164" s="8">
        <f t="shared" si="31"/>
        <v>250000000</v>
      </c>
      <c r="G164" s="8">
        <f t="shared" si="31"/>
        <v>200000000</v>
      </c>
      <c r="H164" s="8">
        <f t="shared" si="31"/>
        <v>100000000</v>
      </c>
      <c r="I164" s="8">
        <f t="shared" si="28"/>
        <v>882457.04323821189</v>
      </c>
      <c r="J164" s="8">
        <f t="shared" si="32"/>
        <v>30066.840447747381</v>
      </c>
      <c r="K164" s="8">
        <f t="shared" si="33"/>
        <v>0</v>
      </c>
      <c r="L164" s="8">
        <f t="shared" si="34"/>
        <v>0</v>
      </c>
      <c r="M164" s="8">
        <f t="shared" si="35"/>
        <v>0</v>
      </c>
      <c r="N164" s="8">
        <f t="shared" si="36"/>
        <v>30066.840447747381</v>
      </c>
      <c r="O164" s="8">
        <f t="shared" si="27"/>
        <v>950388.08551831578</v>
      </c>
      <c r="P164" s="8">
        <f t="shared" si="27"/>
        <v>677083.33333333337</v>
      </c>
      <c r="Q164" s="8">
        <f t="shared" si="27"/>
        <v>541666.66666666663</v>
      </c>
      <c r="R164" s="8">
        <f t="shared" si="27"/>
        <v>270833.33333333331</v>
      </c>
      <c r="S164" s="8">
        <f t="shared" si="27"/>
        <v>2471.4188516494733</v>
      </c>
      <c r="T164" s="1">
        <f t="shared" si="37"/>
        <v>0.3</v>
      </c>
      <c r="U164" s="1">
        <f t="shared" si="38"/>
        <v>2.9285530376777613E-2</v>
      </c>
      <c r="V164" s="1">
        <f t="shared" si="39"/>
        <v>1.319405606187447E-2</v>
      </c>
      <c r="X164">
        <v>162</v>
      </c>
      <c r="Y164" s="8">
        <v>280585.78883163334</v>
      </c>
      <c r="Z164" s="8">
        <v>159052.26383656115</v>
      </c>
      <c r="AA164" s="8">
        <f t="shared" si="29"/>
        <v>159052.26383656115</v>
      </c>
      <c r="AB164" s="8"/>
      <c r="AC164" s="9"/>
      <c r="AD164" s="9"/>
      <c r="AE164" s="9"/>
      <c r="AF164" s="9"/>
    </row>
    <row r="165" spans="4:32" x14ac:dyDescent="0.2">
      <c r="D165">
        <v>162</v>
      </c>
      <c r="E165" s="8">
        <f t="shared" si="30"/>
        <v>350853359.84139919</v>
      </c>
      <c r="F165" s="8">
        <f t="shared" si="31"/>
        <v>250000000</v>
      </c>
      <c r="G165" s="8">
        <f t="shared" si="31"/>
        <v>200000000</v>
      </c>
      <c r="H165" s="8">
        <f t="shared" si="31"/>
        <v>100000000</v>
      </c>
      <c r="I165" s="8">
        <f t="shared" si="28"/>
        <v>853359.84139932599</v>
      </c>
      <c r="J165" s="8">
        <f t="shared" si="32"/>
        <v>29097.2018388859</v>
      </c>
      <c r="K165" s="8">
        <f t="shared" si="33"/>
        <v>0</v>
      </c>
      <c r="L165" s="8">
        <f t="shared" si="34"/>
        <v>0</v>
      </c>
      <c r="M165" s="8">
        <f t="shared" si="35"/>
        <v>0</v>
      </c>
      <c r="N165" s="8">
        <f t="shared" si="36"/>
        <v>29097.2018388859</v>
      </c>
      <c r="O165" s="8">
        <f t="shared" si="27"/>
        <v>950306.65449210315</v>
      </c>
      <c r="P165" s="8">
        <f t="shared" si="27"/>
        <v>677083.33333333337</v>
      </c>
      <c r="Q165" s="8">
        <f t="shared" si="27"/>
        <v>541666.66666666663</v>
      </c>
      <c r="R165" s="8">
        <f t="shared" si="27"/>
        <v>270833.33333333331</v>
      </c>
      <c r="S165" s="8">
        <f t="shared" si="27"/>
        <v>2389.9878254368241</v>
      </c>
      <c r="T165" s="1">
        <f t="shared" si="37"/>
        <v>0.3</v>
      </c>
      <c r="U165" s="1">
        <f t="shared" si="38"/>
        <v>2.9285530376777613E-2</v>
      </c>
      <c r="V165" s="1">
        <f t="shared" si="39"/>
        <v>1.2807661132281538E-2</v>
      </c>
      <c r="X165">
        <v>163</v>
      </c>
      <c r="Y165" s="8">
        <v>278851.72324119805</v>
      </c>
      <c r="Z165" s="8">
        <v>156539.11351632775</v>
      </c>
      <c r="AA165" s="8">
        <f t="shared" si="29"/>
        <v>156539.11351632775</v>
      </c>
      <c r="AB165" s="8"/>
      <c r="AC165" s="9"/>
      <c r="AD165" s="9"/>
      <c r="AE165" s="9"/>
      <c r="AF165" s="9"/>
    </row>
    <row r="166" spans="4:32" x14ac:dyDescent="0.2">
      <c r="D166">
        <v>163</v>
      </c>
      <c r="E166" s="8">
        <f t="shared" si="30"/>
        <v>350825201.5062868</v>
      </c>
      <c r="F166" s="8">
        <f t="shared" si="31"/>
        <v>250000000</v>
      </c>
      <c r="G166" s="8">
        <f t="shared" si="31"/>
        <v>200000000</v>
      </c>
      <c r="H166" s="8">
        <f t="shared" si="31"/>
        <v>100000000</v>
      </c>
      <c r="I166" s="8">
        <f t="shared" si="28"/>
        <v>825201.50628691202</v>
      </c>
      <c r="J166" s="8">
        <f t="shared" si="32"/>
        <v>28158.335112413974</v>
      </c>
      <c r="K166" s="8">
        <f t="shared" si="33"/>
        <v>0</v>
      </c>
      <c r="L166" s="8">
        <f t="shared" si="34"/>
        <v>0</v>
      </c>
      <c r="M166" s="8">
        <f t="shared" si="35"/>
        <v>0</v>
      </c>
      <c r="N166" s="8">
        <f t="shared" si="36"/>
        <v>28158.335112413974</v>
      </c>
      <c r="O166" s="8">
        <f t="shared" si="27"/>
        <v>950227.84957045608</v>
      </c>
      <c r="P166" s="8">
        <f t="shared" si="27"/>
        <v>677083.33333333337</v>
      </c>
      <c r="Q166" s="8">
        <f t="shared" si="27"/>
        <v>541666.66666666663</v>
      </c>
      <c r="R166" s="8">
        <f t="shared" si="27"/>
        <v>270833.33333333331</v>
      </c>
      <c r="S166" s="8">
        <f t="shared" si="27"/>
        <v>2311.182903789841</v>
      </c>
      <c r="T166" s="1">
        <f t="shared" si="37"/>
        <v>0.3</v>
      </c>
      <c r="U166" s="1">
        <f t="shared" si="38"/>
        <v>2.9285530376777613E-2</v>
      </c>
      <c r="V166" s="1">
        <f t="shared" si="39"/>
        <v>1.2432581983136633E-2</v>
      </c>
      <c r="X166">
        <v>164</v>
      </c>
      <c r="Y166" s="8">
        <v>277127.28854014876</v>
      </c>
      <c r="Z166" s="8">
        <v>154063.79725359083</v>
      </c>
      <c r="AA166" s="8">
        <f t="shared" si="29"/>
        <v>154063.79725359083</v>
      </c>
      <c r="AB166" s="8"/>
      <c r="AC166" s="9"/>
      <c r="AD166" s="9"/>
      <c r="AE166" s="9"/>
      <c r="AF166" s="9"/>
    </row>
    <row r="167" spans="4:32" x14ac:dyDescent="0.2">
      <c r="D167">
        <v>164</v>
      </c>
      <c r="E167" s="8">
        <f t="shared" si="30"/>
        <v>350797952.23051196</v>
      </c>
      <c r="F167" s="8">
        <f t="shared" si="31"/>
        <v>250000000</v>
      </c>
      <c r="G167" s="8">
        <f t="shared" si="31"/>
        <v>200000000</v>
      </c>
      <c r="H167" s="8">
        <f t="shared" si="31"/>
        <v>100000000</v>
      </c>
      <c r="I167" s="8">
        <f t="shared" si="28"/>
        <v>797952.23051205964</v>
      </c>
      <c r="J167" s="8">
        <f t="shared" si="32"/>
        <v>27249.275774852373</v>
      </c>
      <c r="K167" s="8">
        <f t="shared" si="33"/>
        <v>0</v>
      </c>
      <c r="L167" s="8">
        <f t="shared" si="34"/>
        <v>0</v>
      </c>
      <c r="M167" s="8">
        <f t="shared" si="35"/>
        <v>0</v>
      </c>
      <c r="N167" s="8">
        <f t="shared" si="36"/>
        <v>27249.275774852373</v>
      </c>
      <c r="O167" s="8">
        <f t="shared" si="27"/>
        <v>950151.58741286013</v>
      </c>
      <c r="P167" s="8">
        <f t="shared" si="27"/>
        <v>677083.33333333337</v>
      </c>
      <c r="Q167" s="8">
        <f t="shared" si="27"/>
        <v>541666.66666666663</v>
      </c>
      <c r="R167" s="8">
        <f t="shared" si="27"/>
        <v>270833.33333333331</v>
      </c>
      <c r="S167" s="8">
        <f t="shared" si="27"/>
        <v>2234.9207461937199</v>
      </c>
      <c r="T167" s="1">
        <f t="shared" si="37"/>
        <v>0.3</v>
      </c>
      <c r="U167" s="1">
        <f t="shared" si="38"/>
        <v>2.9285530376777613E-2</v>
      </c>
      <c r="V167" s="1">
        <f t="shared" si="39"/>
        <v>1.2068487225807707E-2</v>
      </c>
      <c r="X167">
        <v>165</v>
      </c>
      <c r="Y167" s="8">
        <v>275412.43345185521</v>
      </c>
      <c r="Z167" s="8">
        <v>151625.76269219964</v>
      </c>
      <c r="AA167" s="8">
        <f t="shared" si="29"/>
        <v>151625.76269219964</v>
      </c>
      <c r="AB167" s="8"/>
      <c r="AC167" s="9"/>
      <c r="AD167" s="9"/>
      <c r="AE167" s="9"/>
      <c r="AF167" s="9"/>
    </row>
    <row r="168" spans="4:32" x14ac:dyDescent="0.2">
      <c r="D168">
        <v>165</v>
      </c>
      <c r="E168" s="8">
        <f t="shared" si="30"/>
        <v>350771583.1412456</v>
      </c>
      <c r="F168" s="8">
        <f t="shared" si="31"/>
        <v>250000000</v>
      </c>
      <c r="G168" s="8">
        <f t="shared" si="31"/>
        <v>200000000</v>
      </c>
      <c r="H168" s="8">
        <f t="shared" si="31"/>
        <v>100000000</v>
      </c>
      <c r="I168" s="8">
        <f t="shared" si="28"/>
        <v>771583.14124567574</v>
      </c>
      <c r="J168" s="8">
        <f t="shared" si="32"/>
        <v>26369.089266383904</v>
      </c>
      <c r="K168" s="8">
        <f t="shared" si="33"/>
        <v>0</v>
      </c>
      <c r="L168" s="8">
        <f t="shared" si="34"/>
        <v>0</v>
      </c>
      <c r="M168" s="8">
        <f t="shared" si="35"/>
        <v>0</v>
      </c>
      <c r="N168" s="8">
        <f t="shared" si="36"/>
        <v>26369.089266383904</v>
      </c>
      <c r="O168" s="8">
        <f t="shared" si="27"/>
        <v>950077.78729096986</v>
      </c>
      <c r="P168" s="8">
        <f t="shared" si="27"/>
        <v>677083.33333333337</v>
      </c>
      <c r="Q168" s="8">
        <f t="shared" si="27"/>
        <v>541666.66666666663</v>
      </c>
      <c r="R168" s="8">
        <f t="shared" si="27"/>
        <v>270833.33333333331</v>
      </c>
      <c r="S168" s="8">
        <f t="shared" si="27"/>
        <v>2161.1206243034949</v>
      </c>
      <c r="T168" s="1">
        <f t="shared" si="37"/>
        <v>0.3</v>
      </c>
      <c r="U168" s="1">
        <f t="shared" si="38"/>
        <v>2.9285530376777613E-2</v>
      </c>
      <c r="V168" s="1">
        <f t="shared" si="39"/>
        <v>1.1715055176554563E-2</v>
      </c>
      <c r="X168">
        <v>166</v>
      </c>
      <c r="Y168" s="8">
        <v>273707.10696777108</v>
      </c>
      <c r="Z168" s="8">
        <v>149224.46537430881</v>
      </c>
      <c r="AA168" s="8">
        <f t="shared" si="29"/>
        <v>149224.46537430881</v>
      </c>
      <c r="AB168" s="8"/>
      <c r="AC168" s="9"/>
      <c r="AD168" s="9"/>
      <c r="AE168" s="9"/>
      <c r="AF168" s="9"/>
    </row>
    <row r="169" spans="4:32" x14ac:dyDescent="0.2">
      <c r="D169">
        <v>166</v>
      </c>
      <c r="E169" s="8">
        <f t="shared" si="30"/>
        <v>350746066.27120638</v>
      </c>
      <c r="F169" s="8">
        <f t="shared" si="31"/>
        <v>250000000</v>
      </c>
      <c r="G169" s="8">
        <f t="shared" si="31"/>
        <v>200000000</v>
      </c>
      <c r="H169" s="8">
        <f t="shared" si="31"/>
        <v>100000000</v>
      </c>
      <c r="I169" s="8">
        <f t="shared" si="28"/>
        <v>746066.27120644064</v>
      </c>
      <c r="J169" s="8">
        <f t="shared" si="32"/>
        <v>25516.870039235102</v>
      </c>
      <c r="K169" s="8">
        <f t="shared" si="33"/>
        <v>0</v>
      </c>
      <c r="L169" s="8">
        <f t="shared" si="34"/>
        <v>0</v>
      </c>
      <c r="M169" s="8">
        <f t="shared" si="35"/>
        <v>0</v>
      </c>
      <c r="N169" s="8">
        <f t="shared" si="36"/>
        <v>25516.870039235102</v>
      </c>
      <c r="O169" s="8">
        <f t="shared" si="27"/>
        <v>950006.37100754026</v>
      </c>
      <c r="P169" s="8">
        <f t="shared" si="27"/>
        <v>677083.33333333337</v>
      </c>
      <c r="Q169" s="8">
        <f t="shared" si="27"/>
        <v>541666.66666666663</v>
      </c>
      <c r="R169" s="8">
        <f t="shared" si="27"/>
        <v>270833.33333333331</v>
      </c>
      <c r="S169" s="8">
        <f t="shared" si="27"/>
        <v>2089.704340873705</v>
      </c>
      <c r="T169" s="1">
        <f t="shared" si="37"/>
        <v>0.3</v>
      </c>
      <c r="U169" s="1">
        <f t="shared" si="38"/>
        <v>2.9285530376777613E-2</v>
      </c>
      <c r="V169" s="1">
        <f t="shared" si="39"/>
        <v>1.1371973572315949E-2</v>
      </c>
      <c r="X169">
        <v>167</v>
      </c>
      <c r="Y169" s="8">
        <v>272011.2583458841</v>
      </c>
      <c r="Z169" s="8">
        <v>146859.36862903537</v>
      </c>
      <c r="AA169" s="8">
        <f t="shared" si="29"/>
        <v>146859.36862903537</v>
      </c>
      <c r="AB169" s="8"/>
      <c r="AC169" s="9"/>
      <c r="AD169" s="9"/>
      <c r="AE169" s="9"/>
      <c r="AF169" s="9"/>
    </row>
    <row r="170" spans="4:32" x14ac:dyDescent="0.2">
      <c r="D170">
        <v>167</v>
      </c>
      <c r="E170" s="8">
        <f t="shared" si="30"/>
        <v>350721374.53054214</v>
      </c>
      <c r="F170" s="8">
        <f t="shared" si="31"/>
        <v>250000000</v>
      </c>
      <c r="G170" s="8">
        <f t="shared" si="31"/>
        <v>200000000</v>
      </c>
      <c r="H170" s="8">
        <f t="shared" si="31"/>
        <v>100000000</v>
      </c>
      <c r="I170" s="8">
        <f t="shared" si="28"/>
        <v>721374.5305421924</v>
      </c>
      <c r="J170" s="8">
        <f t="shared" si="32"/>
        <v>24691.740664248238</v>
      </c>
      <c r="K170" s="8">
        <f t="shared" si="33"/>
        <v>0</v>
      </c>
      <c r="L170" s="8">
        <f t="shared" si="34"/>
        <v>0</v>
      </c>
      <c r="M170" s="8">
        <f t="shared" si="35"/>
        <v>0</v>
      </c>
      <c r="N170" s="8">
        <f t="shared" si="36"/>
        <v>24691.740664248238</v>
      </c>
      <c r="O170" s="8">
        <f t="shared" ref="O170:S220" si="40">E169*$B$2/12</f>
        <v>949937.26281785069</v>
      </c>
      <c r="P170" s="8">
        <f t="shared" si="40"/>
        <v>677083.33333333337</v>
      </c>
      <c r="Q170" s="8">
        <f t="shared" si="40"/>
        <v>541666.66666666663</v>
      </c>
      <c r="R170" s="8">
        <f t="shared" si="40"/>
        <v>270833.33333333331</v>
      </c>
      <c r="S170" s="8">
        <f t="shared" si="40"/>
        <v>2020.5961511841103</v>
      </c>
      <c r="T170" s="1">
        <f t="shared" si="37"/>
        <v>0.3</v>
      </c>
      <c r="U170" s="1">
        <f t="shared" si="38"/>
        <v>2.9285530376777613E-2</v>
      </c>
      <c r="V170" s="1">
        <f t="shared" si="39"/>
        <v>1.1038939294819977E-2</v>
      </c>
      <c r="X170">
        <v>168</v>
      </c>
      <c r="Y170" s="8">
        <v>270324.83710938098</v>
      </c>
      <c r="Z170" s="8">
        <v>144529.94346273394</v>
      </c>
      <c r="AA170" s="8">
        <f t="shared" si="29"/>
        <v>144529.94346273394</v>
      </c>
      <c r="AB170" s="8"/>
      <c r="AC170" s="9"/>
      <c r="AD170" s="9"/>
      <c r="AE170" s="9"/>
      <c r="AF170" s="9"/>
    </row>
    <row r="171" spans="4:32" x14ac:dyDescent="0.2">
      <c r="D171">
        <v>168</v>
      </c>
      <c r="E171" s="8">
        <f t="shared" si="30"/>
        <v>350697481.67957735</v>
      </c>
      <c r="F171" s="8">
        <f t="shared" si="31"/>
        <v>250000000</v>
      </c>
      <c r="G171" s="8">
        <f t="shared" si="31"/>
        <v>200000000</v>
      </c>
      <c r="H171" s="8">
        <f t="shared" si="31"/>
        <v>100000000</v>
      </c>
      <c r="I171" s="8">
        <f t="shared" si="28"/>
        <v>697481.67957740929</v>
      </c>
      <c r="J171" s="8">
        <f t="shared" si="32"/>
        <v>23892.850964783109</v>
      </c>
      <c r="K171" s="8">
        <f t="shared" si="33"/>
        <v>0</v>
      </c>
      <c r="L171" s="8">
        <f t="shared" si="34"/>
        <v>0</v>
      </c>
      <c r="M171" s="8">
        <f t="shared" si="35"/>
        <v>0</v>
      </c>
      <c r="N171" s="8">
        <f t="shared" si="36"/>
        <v>23892.850964783109</v>
      </c>
      <c r="O171" s="8">
        <f t="shared" si="40"/>
        <v>949870.38935355155</v>
      </c>
      <c r="P171" s="8">
        <f t="shared" si="40"/>
        <v>677083.33333333337</v>
      </c>
      <c r="Q171" s="8">
        <f t="shared" si="40"/>
        <v>541666.66666666663</v>
      </c>
      <c r="R171" s="8">
        <f t="shared" si="40"/>
        <v>270833.33333333331</v>
      </c>
      <c r="S171" s="8">
        <f t="shared" si="40"/>
        <v>1953.7226868851046</v>
      </c>
      <c r="T171" s="1">
        <f t="shared" si="37"/>
        <v>0.3</v>
      </c>
      <c r="U171" s="1">
        <f t="shared" si="38"/>
        <v>2.9285530376777613E-2</v>
      </c>
      <c r="V171" s="1">
        <f t="shared" si="39"/>
        <v>1.0715658102774122E-2</v>
      </c>
      <c r="X171">
        <v>169</v>
      </c>
      <c r="Y171" s="8">
        <v>268647.7930453539</v>
      </c>
      <c r="Z171" s="8">
        <v>142235.66845080705</v>
      </c>
      <c r="AA171" s="8">
        <f t="shared" si="29"/>
        <v>142235.66845080705</v>
      </c>
      <c r="AB171" s="8"/>
      <c r="AC171" s="9"/>
      <c r="AD171" s="9"/>
      <c r="AE171" s="9"/>
      <c r="AF171" s="9"/>
    </row>
    <row r="172" spans="4:32" x14ac:dyDescent="0.2">
      <c r="D172">
        <v>169</v>
      </c>
      <c r="E172" s="8">
        <f t="shared" si="30"/>
        <v>350674362.30240023</v>
      </c>
      <c r="F172" s="8">
        <f t="shared" si="31"/>
        <v>250000000</v>
      </c>
      <c r="G172" s="8">
        <f t="shared" si="31"/>
        <v>200000000</v>
      </c>
      <c r="H172" s="8">
        <f t="shared" si="31"/>
        <v>100000000</v>
      </c>
      <c r="I172" s="8">
        <f t="shared" si="28"/>
        <v>674362.30240028701</v>
      </c>
      <c r="J172" s="8">
        <f t="shared" si="32"/>
        <v>23119.377177122282</v>
      </c>
      <c r="K172" s="8">
        <f t="shared" si="33"/>
        <v>0</v>
      </c>
      <c r="L172" s="8">
        <f t="shared" si="34"/>
        <v>0</v>
      </c>
      <c r="M172" s="8">
        <f t="shared" si="35"/>
        <v>0</v>
      </c>
      <c r="N172" s="8">
        <f t="shared" si="36"/>
        <v>23119.377177122282</v>
      </c>
      <c r="O172" s="8">
        <f t="shared" si="40"/>
        <v>949805.67954885541</v>
      </c>
      <c r="P172" s="8">
        <f t="shared" si="40"/>
        <v>677083.33333333337</v>
      </c>
      <c r="Q172" s="8">
        <f t="shared" si="40"/>
        <v>541666.66666666663</v>
      </c>
      <c r="R172" s="8">
        <f t="shared" si="40"/>
        <v>270833.33333333331</v>
      </c>
      <c r="S172" s="8">
        <f t="shared" si="40"/>
        <v>1889.0128821888168</v>
      </c>
      <c r="T172" s="1">
        <f t="shared" si="37"/>
        <v>0.3</v>
      </c>
      <c r="U172" s="1">
        <f t="shared" si="38"/>
        <v>2.9285530376777613E-2</v>
      </c>
      <c r="V172" s="1">
        <f t="shared" si="39"/>
        <v>1.0401844371898167E-2</v>
      </c>
      <c r="X172">
        <v>170</v>
      </c>
      <c r="Y172" s="8">
        <v>266980.07620334032</v>
      </c>
      <c r="Z172" s="8">
        <v>139976.02963097245</v>
      </c>
      <c r="AA172" s="8">
        <f t="shared" si="29"/>
        <v>139976.02963097245</v>
      </c>
      <c r="AB172" s="8"/>
      <c r="AC172" s="9"/>
      <c r="AD172" s="9"/>
      <c r="AE172" s="9"/>
      <c r="AF172" s="9"/>
    </row>
    <row r="173" spans="4:32" x14ac:dyDescent="0.2">
      <c r="D173">
        <v>170</v>
      </c>
      <c r="E173" s="8">
        <f t="shared" si="30"/>
        <v>350651991.78126365</v>
      </c>
      <c r="F173" s="8">
        <f t="shared" si="31"/>
        <v>250000000</v>
      </c>
      <c r="G173" s="8">
        <f t="shared" si="31"/>
        <v>200000000</v>
      </c>
      <c r="H173" s="8">
        <f t="shared" si="31"/>
        <v>100000000</v>
      </c>
      <c r="I173" s="8">
        <f t="shared" si="28"/>
        <v>651991.78126371908</v>
      </c>
      <c r="J173" s="8">
        <f t="shared" si="32"/>
        <v>22370.521136567928</v>
      </c>
      <c r="K173" s="8">
        <f t="shared" si="33"/>
        <v>0</v>
      </c>
      <c r="L173" s="8">
        <f t="shared" si="34"/>
        <v>0</v>
      </c>
      <c r="M173" s="8">
        <f t="shared" si="35"/>
        <v>0</v>
      </c>
      <c r="N173" s="8">
        <f t="shared" si="36"/>
        <v>22370.521136567928</v>
      </c>
      <c r="O173" s="8">
        <f t="shared" si="40"/>
        <v>949743.06456900062</v>
      </c>
      <c r="P173" s="8">
        <f t="shared" si="40"/>
        <v>677083.33333333337</v>
      </c>
      <c r="Q173" s="8">
        <f t="shared" si="40"/>
        <v>541666.66666666663</v>
      </c>
      <c r="R173" s="8">
        <f t="shared" si="40"/>
        <v>270833.33333333331</v>
      </c>
      <c r="S173" s="8">
        <f t="shared" si="40"/>
        <v>1826.3979023341108</v>
      </c>
      <c r="T173" s="1">
        <f t="shared" si="37"/>
        <v>0.3</v>
      </c>
      <c r="U173" s="1">
        <f t="shared" si="38"/>
        <v>2.9285530376777613E-2</v>
      </c>
      <c r="V173" s="1">
        <f t="shared" si="39"/>
        <v>1.0097220842570431E-2</v>
      </c>
      <c r="X173">
        <v>171</v>
      </c>
      <c r="Y173" s="8">
        <v>265321.63689398766</v>
      </c>
      <c r="Z173" s="8">
        <v>137750.5203980729</v>
      </c>
      <c r="AA173" s="8">
        <f t="shared" si="29"/>
        <v>137750.5203980729</v>
      </c>
      <c r="AB173" s="8"/>
      <c r="AC173" s="9"/>
      <c r="AD173" s="9"/>
      <c r="AE173" s="9"/>
      <c r="AF173" s="9"/>
    </row>
    <row r="174" spans="4:32" x14ac:dyDescent="0.2">
      <c r="D174">
        <v>171</v>
      </c>
      <c r="E174" s="8">
        <f t="shared" si="30"/>
        <v>350630346.27177519</v>
      </c>
      <c r="F174" s="8">
        <f t="shared" si="31"/>
        <v>250000000</v>
      </c>
      <c r="G174" s="8">
        <f t="shared" si="31"/>
        <v>200000000</v>
      </c>
      <c r="H174" s="8">
        <f t="shared" si="31"/>
        <v>100000000</v>
      </c>
      <c r="I174" s="8">
        <f t="shared" si="28"/>
        <v>630346.2717752672</v>
      </c>
      <c r="J174" s="8">
        <f t="shared" si="32"/>
        <v>21645.509488451877</v>
      </c>
      <c r="K174" s="8">
        <f t="shared" si="33"/>
        <v>0</v>
      </c>
      <c r="L174" s="8">
        <f t="shared" si="34"/>
        <v>0</v>
      </c>
      <c r="M174" s="8">
        <f t="shared" si="35"/>
        <v>0</v>
      </c>
      <c r="N174" s="8">
        <f t="shared" si="36"/>
        <v>21645.509488451877</v>
      </c>
      <c r="O174" s="8">
        <f t="shared" si="40"/>
        <v>949682.47774092248</v>
      </c>
      <c r="P174" s="8">
        <f t="shared" si="40"/>
        <v>677083.33333333337</v>
      </c>
      <c r="Q174" s="8">
        <f t="shared" si="40"/>
        <v>541666.66666666663</v>
      </c>
      <c r="R174" s="8">
        <f t="shared" si="40"/>
        <v>270833.33333333331</v>
      </c>
      <c r="S174" s="8">
        <f t="shared" si="40"/>
        <v>1765.8110742559059</v>
      </c>
      <c r="T174" s="1">
        <f t="shared" si="37"/>
        <v>0.3</v>
      </c>
      <c r="U174" s="1">
        <f t="shared" si="38"/>
        <v>2.9285530376777613E-2</v>
      </c>
      <c r="V174" s="1">
        <f t="shared" si="39"/>
        <v>9.8015183748643014E-3</v>
      </c>
      <c r="X174">
        <v>172</v>
      </c>
      <c r="Y174" s="8">
        <v>263672.42568773031</v>
      </c>
      <c r="Z174" s="8">
        <v>135558.64140030742</v>
      </c>
      <c r="AA174" s="8">
        <f t="shared" si="29"/>
        <v>135558.64140030742</v>
      </c>
      <c r="AB174" s="8"/>
      <c r="AC174" s="9"/>
      <c r="AD174" s="9"/>
      <c r="AE174" s="9"/>
      <c r="AF174" s="9"/>
    </row>
    <row r="175" spans="4:32" x14ac:dyDescent="0.2">
      <c r="D175">
        <v>172</v>
      </c>
      <c r="E175" s="8">
        <f t="shared" si="30"/>
        <v>350609402.6788519</v>
      </c>
      <c r="F175" s="8">
        <f t="shared" si="31"/>
        <v>250000000</v>
      </c>
      <c r="G175" s="8">
        <f t="shared" si="31"/>
        <v>200000000</v>
      </c>
      <c r="H175" s="8">
        <f t="shared" si="31"/>
        <v>100000000</v>
      </c>
      <c r="I175" s="8">
        <f t="shared" si="28"/>
        <v>609402.67885196884</v>
      </c>
      <c r="J175" s="8">
        <f t="shared" si="32"/>
        <v>20943.592923298362</v>
      </c>
      <c r="K175" s="8">
        <f t="shared" si="33"/>
        <v>0</v>
      </c>
      <c r="L175" s="8">
        <f t="shared" si="34"/>
        <v>0</v>
      </c>
      <c r="M175" s="8">
        <f t="shared" si="35"/>
        <v>0</v>
      </c>
      <c r="N175" s="8">
        <f t="shared" si="36"/>
        <v>20943.592923298362</v>
      </c>
      <c r="O175" s="8">
        <f t="shared" si="40"/>
        <v>949623.85448605788</v>
      </c>
      <c r="P175" s="8">
        <f t="shared" si="40"/>
        <v>677083.33333333337</v>
      </c>
      <c r="Q175" s="8">
        <f t="shared" si="40"/>
        <v>541666.66666666663</v>
      </c>
      <c r="R175" s="8">
        <f t="shared" si="40"/>
        <v>270833.33333333331</v>
      </c>
      <c r="S175" s="8">
        <f t="shared" si="40"/>
        <v>1707.1878193913487</v>
      </c>
      <c r="T175" s="1">
        <f t="shared" si="37"/>
        <v>0.3</v>
      </c>
      <c r="U175" s="1">
        <f t="shared" si="38"/>
        <v>2.9285530376777613E-2</v>
      </c>
      <c r="V175" s="1">
        <f t="shared" si="39"/>
        <v>9.5144757107586686E-3</v>
      </c>
      <c r="X175">
        <v>173</v>
      </c>
      <c r="Y175" s="8">
        <v>262032.39341337682</v>
      </c>
      <c r="Z175" s="8">
        <v>133399.90043695419</v>
      </c>
      <c r="AA175" s="8">
        <f t="shared" si="29"/>
        <v>133399.90043695419</v>
      </c>
      <c r="AB175" s="8"/>
      <c r="AC175" s="9"/>
      <c r="AD175" s="9"/>
      <c r="AE175" s="9"/>
      <c r="AF175" s="9"/>
    </row>
    <row r="176" spans="4:32" x14ac:dyDescent="0.2">
      <c r="D176">
        <v>173</v>
      </c>
      <c r="E176" s="8">
        <f t="shared" si="30"/>
        <v>350589138.63341647</v>
      </c>
      <c r="F176" s="8">
        <f t="shared" si="31"/>
        <v>250000000</v>
      </c>
      <c r="G176" s="8">
        <f t="shared" si="31"/>
        <v>200000000</v>
      </c>
      <c r="H176" s="8">
        <f t="shared" si="31"/>
        <v>100000000</v>
      </c>
      <c r="I176" s="8">
        <f t="shared" si="28"/>
        <v>589138.63341656164</v>
      </c>
      <c r="J176" s="8">
        <f t="shared" si="32"/>
        <v>20264.045435407199</v>
      </c>
      <c r="K176" s="8">
        <f t="shared" si="33"/>
        <v>0</v>
      </c>
      <c r="L176" s="8">
        <f t="shared" si="34"/>
        <v>0</v>
      </c>
      <c r="M176" s="8">
        <f t="shared" si="35"/>
        <v>0</v>
      </c>
      <c r="N176" s="8">
        <f t="shared" si="36"/>
        <v>20264.045435407199</v>
      </c>
      <c r="O176" s="8">
        <f t="shared" si="40"/>
        <v>949567.13225522393</v>
      </c>
      <c r="P176" s="8">
        <f t="shared" si="40"/>
        <v>677083.33333333337</v>
      </c>
      <c r="Q176" s="8">
        <f t="shared" si="40"/>
        <v>541666.66666666663</v>
      </c>
      <c r="R176" s="8">
        <f t="shared" si="40"/>
        <v>270833.33333333331</v>
      </c>
      <c r="S176" s="8">
        <f t="shared" si="40"/>
        <v>1650.4655885574157</v>
      </c>
      <c r="T176" s="1">
        <f t="shared" si="37"/>
        <v>0.3</v>
      </c>
      <c r="U176" s="1">
        <f t="shared" si="38"/>
        <v>2.9285530376777613E-2</v>
      </c>
      <c r="V176" s="1">
        <f t="shared" si="39"/>
        <v>9.2358392433121335E-3</v>
      </c>
      <c r="X176">
        <v>174</v>
      </c>
      <c r="Y176" s="8">
        <v>260401.49115685225</v>
      </c>
      <c r="Z176" s="8">
        <v>131273.81235747784</v>
      </c>
      <c r="AA176" s="8">
        <f t="shared" si="29"/>
        <v>131273.81235747784</v>
      </c>
      <c r="AB176" s="8"/>
      <c r="AC176" s="9"/>
      <c r="AD176" s="9"/>
      <c r="AE176" s="9"/>
      <c r="AF176" s="9"/>
    </row>
    <row r="177" spans="4:32" x14ac:dyDescent="0.2">
      <c r="D177">
        <v>174</v>
      </c>
      <c r="E177" s="8">
        <f t="shared" si="30"/>
        <v>350569532.46981233</v>
      </c>
      <c r="F177" s="8">
        <f t="shared" si="31"/>
        <v>250000000</v>
      </c>
      <c r="G177" s="8">
        <f t="shared" si="31"/>
        <v>200000000</v>
      </c>
      <c r="H177" s="8">
        <f t="shared" si="31"/>
        <v>100000000</v>
      </c>
      <c r="I177" s="8">
        <f t="shared" si="28"/>
        <v>569532.46981241985</v>
      </c>
      <c r="J177" s="8">
        <f t="shared" si="32"/>
        <v>19606.163604141795</v>
      </c>
      <c r="K177" s="8">
        <f t="shared" si="33"/>
        <v>0</v>
      </c>
      <c r="L177" s="8">
        <f t="shared" si="34"/>
        <v>0</v>
      </c>
      <c r="M177" s="8">
        <f t="shared" si="35"/>
        <v>0</v>
      </c>
      <c r="N177" s="8">
        <f t="shared" si="36"/>
        <v>19606.163604141795</v>
      </c>
      <c r="O177" s="8">
        <f t="shared" si="40"/>
        <v>949512.25046550296</v>
      </c>
      <c r="P177" s="8">
        <f t="shared" si="40"/>
        <v>677083.33333333337</v>
      </c>
      <c r="Q177" s="8">
        <f t="shared" si="40"/>
        <v>541666.66666666663</v>
      </c>
      <c r="R177" s="8">
        <f t="shared" si="40"/>
        <v>270833.33333333331</v>
      </c>
      <c r="S177" s="8">
        <f t="shared" si="40"/>
        <v>1595.5837988365211</v>
      </c>
      <c r="T177" s="1">
        <f t="shared" si="37"/>
        <v>0.3</v>
      </c>
      <c r="U177" s="1">
        <f t="shared" si="38"/>
        <v>2.9285530376777613E-2</v>
      </c>
      <c r="V177" s="1">
        <f t="shared" si="39"/>
        <v>8.965362792597081E-3</v>
      </c>
      <c r="X177">
        <v>175</v>
      </c>
      <c r="Y177" s="8">
        <v>258779.6702598095</v>
      </c>
      <c r="Z177" s="8">
        <v>129179.89896208495</v>
      </c>
      <c r="AA177" s="8">
        <f t="shared" si="29"/>
        <v>129179.89896208495</v>
      </c>
      <c r="AB177" s="8"/>
      <c r="AC177" s="9"/>
      <c r="AD177" s="9"/>
      <c r="AE177" s="9"/>
      <c r="AF177" s="9"/>
    </row>
    <row r="178" spans="4:32" x14ac:dyDescent="0.2">
      <c r="D178">
        <v>175</v>
      </c>
      <c r="E178" s="8">
        <f t="shared" si="30"/>
        <v>350550563.20391512</v>
      </c>
      <c r="F178" s="8">
        <f t="shared" si="31"/>
        <v>250000000</v>
      </c>
      <c r="G178" s="8">
        <f t="shared" si="31"/>
        <v>200000000</v>
      </c>
      <c r="H178" s="8">
        <f t="shared" si="31"/>
        <v>100000000</v>
      </c>
      <c r="I178" s="8">
        <f t="shared" si="28"/>
        <v>550563.20391519088</v>
      </c>
      <c r="J178" s="8">
        <f t="shared" si="32"/>
        <v>18969.265897228965</v>
      </c>
      <c r="K178" s="8">
        <f t="shared" si="33"/>
        <v>0</v>
      </c>
      <c r="L178" s="8">
        <f t="shared" si="34"/>
        <v>0</v>
      </c>
      <c r="M178" s="8">
        <f t="shared" si="35"/>
        <v>0</v>
      </c>
      <c r="N178" s="8">
        <f t="shared" si="36"/>
        <v>18969.265897228965</v>
      </c>
      <c r="O178" s="8">
        <f t="shared" si="40"/>
        <v>949459.15043907508</v>
      </c>
      <c r="P178" s="8">
        <f t="shared" si="40"/>
        <v>677083.33333333337</v>
      </c>
      <c r="Q178" s="8">
        <f t="shared" si="40"/>
        <v>541666.66666666663</v>
      </c>
      <c r="R178" s="8">
        <f t="shared" si="40"/>
        <v>270833.33333333331</v>
      </c>
      <c r="S178" s="8">
        <f t="shared" si="40"/>
        <v>1542.4837724086372</v>
      </c>
      <c r="T178" s="1">
        <f t="shared" si="37"/>
        <v>0.3</v>
      </c>
      <c r="U178" s="1">
        <f t="shared" si="38"/>
        <v>2.9285530376777613E-2</v>
      </c>
      <c r="V178" s="1">
        <f t="shared" si="39"/>
        <v>8.7028073881956474E-3</v>
      </c>
      <c r="X178">
        <v>176</v>
      </c>
      <c r="Y178" s="8">
        <v>257166.88231835963</v>
      </c>
      <c r="Z178" s="8">
        <v>127117.68890363871</v>
      </c>
      <c r="AA178" s="8">
        <f t="shared" si="29"/>
        <v>127117.68890363871</v>
      </c>
      <c r="AB178" s="8"/>
      <c r="AC178" s="9"/>
      <c r="AD178" s="9"/>
      <c r="AE178" s="9"/>
      <c r="AF178" s="9"/>
    </row>
    <row r="179" spans="4:32" x14ac:dyDescent="0.2">
      <c r="D179">
        <v>176</v>
      </c>
      <c r="E179" s="8">
        <f t="shared" si="30"/>
        <v>350532210.51191974</v>
      </c>
      <c r="F179" s="8">
        <f t="shared" si="31"/>
        <v>250000000</v>
      </c>
      <c r="G179" s="8">
        <f t="shared" si="31"/>
        <v>200000000</v>
      </c>
      <c r="H179" s="8">
        <f t="shared" si="31"/>
        <v>100000000</v>
      </c>
      <c r="I179" s="8">
        <f t="shared" si="28"/>
        <v>532210.51191978226</v>
      </c>
      <c r="J179" s="8">
        <f t="shared" si="32"/>
        <v>18352.691995408619</v>
      </c>
      <c r="K179" s="8">
        <f t="shared" si="33"/>
        <v>0</v>
      </c>
      <c r="L179" s="8">
        <f t="shared" si="34"/>
        <v>0</v>
      </c>
      <c r="M179" s="8">
        <f t="shared" si="35"/>
        <v>0</v>
      </c>
      <c r="N179" s="8">
        <f t="shared" si="36"/>
        <v>18352.691995408619</v>
      </c>
      <c r="O179" s="8">
        <f t="shared" si="40"/>
        <v>949407.77534393687</v>
      </c>
      <c r="P179" s="8">
        <f t="shared" si="40"/>
        <v>677083.33333333337</v>
      </c>
      <c r="Q179" s="8">
        <f t="shared" si="40"/>
        <v>541666.66666666663</v>
      </c>
      <c r="R179" s="8">
        <f t="shared" si="40"/>
        <v>270833.33333333331</v>
      </c>
      <c r="S179" s="8">
        <f t="shared" si="40"/>
        <v>1491.1086772703086</v>
      </c>
      <c r="T179" s="1">
        <f t="shared" si="37"/>
        <v>0.3</v>
      </c>
      <c r="U179" s="1">
        <f t="shared" si="38"/>
        <v>2.9285530376777613E-2</v>
      </c>
      <c r="V179" s="1">
        <f t="shared" si="39"/>
        <v>8.4479410580653985E-3</v>
      </c>
      <c r="X179">
        <v>177</v>
      </c>
      <c r="Y179" s="8">
        <v>255563.07918162347</v>
      </c>
      <c r="Z179" s="8">
        <v>125086.71759092659</v>
      </c>
      <c r="AA179" s="8">
        <f t="shared" si="29"/>
        <v>125086.71759092659</v>
      </c>
      <c r="AB179" s="8"/>
      <c r="AC179" s="9"/>
      <c r="AD179" s="9"/>
      <c r="AE179" s="9"/>
      <c r="AF179" s="9"/>
    </row>
    <row r="180" spans="4:32" x14ac:dyDescent="0.2">
      <c r="D180">
        <v>177</v>
      </c>
      <c r="E180" s="8">
        <f t="shared" si="30"/>
        <v>350514454.70978194</v>
      </c>
      <c r="F180" s="8">
        <f t="shared" si="31"/>
        <v>250000000</v>
      </c>
      <c r="G180" s="8">
        <f t="shared" si="31"/>
        <v>200000000</v>
      </c>
      <c r="H180" s="8">
        <f t="shared" si="31"/>
        <v>100000000</v>
      </c>
      <c r="I180" s="8">
        <f t="shared" si="28"/>
        <v>514454.70978201559</v>
      </c>
      <c r="J180" s="8">
        <f t="shared" si="32"/>
        <v>17755.802137766674</v>
      </c>
      <c r="K180" s="8">
        <f t="shared" si="33"/>
        <v>0</v>
      </c>
      <c r="L180" s="8">
        <f t="shared" si="34"/>
        <v>0</v>
      </c>
      <c r="M180" s="8">
        <f t="shared" si="35"/>
        <v>0</v>
      </c>
      <c r="N180" s="8">
        <f t="shared" si="36"/>
        <v>17755.802137766674</v>
      </c>
      <c r="O180" s="8">
        <f t="shared" si="40"/>
        <v>949358.0701364493</v>
      </c>
      <c r="P180" s="8">
        <f t="shared" si="40"/>
        <v>677083.33333333337</v>
      </c>
      <c r="Q180" s="8">
        <f t="shared" si="40"/>
        <v>541666.66666666663</v>
      </c>
      <c r="R180" s="8">
        <f t="shared" si="40"/>
        <v>270833.33333333331</v>
      </c>
      <c r="S180" s="8">
        <f t="shared" si="40"/>
        <v>1441.4034697827437</v>
      </c>
      <c r="T180" s="1">
        <f t="shared" si="37"/>
        <v>0.3</v>
      </c>
      <c r="U180" s="1">
        <f t="shared" si="38"/>
        <v>2.9285530376777613E-2</v>
      </c>
      <c r="V180" s="1">
        <f t="shared" si="39"/>
        <v>8.200538623588197E-3</v>
      </c>
      <c r="X180">
        <v>178</v>
      </c>
      <c r="Y180" s="8">
        <v>253968.21295059921</v>
      </c>
      <c r="Z180" s="8">
        <v>123086.52709334492</v>
      </c>
      <c r="AA180" s="8">
        <f t="shared" si="29"/>
        <v>123086.52709334492</v>
      </c>
      <c r="AB180" s="8"/>
      <c r="AC180" s="9"/>
      <c r="AD180" s="9"/>
      <c r="AE180" s="9"/>
      <c r="AF180" s="9"/>
    </row>
    <row r="181" spans="4:32" x14ac:dyDescent="0.2">
      <c r="D181">
        <v>178</v>
      </c>
      <c r="E181" s="8">
        <f t="shared" si="30"/>
        <v>350497276.73329479</v>
      </c>
      <c r="F181" s="8">
        <f t="shared" si="31"/>
        <v>250000000</v>
      </c>
      <c r="G181" s="8">
        <f t="shared" si="31"/>
        <v>200000000</v>
      </c>
      <c r="H181" s="8">
        <f t="shared" si="31"/>
        <v>100000000</v>
      </c>
      <c r="I181" s="8">
        <f t="shared" si="28"/>
        <v>497276.73329487222</v>
      </c>
      <c r="J181" s="8">
        <f t="shared" si="32"/>
        <v>17177.976487143373</v>
      </c>
      <c r="K181" s="8">
        <f t="shared" si="33"/>
        <v>0</v>
      </c>
      <c r="L181" s="8">
        <f t="shared" si="34"/>
        <v>0</v>
      </c>
      <c r="M181" s="8">
        <f t="shared" si="35"/>
        <v>0</v>
      </c>
      <c r="N181" s="8">
        <f t="shared" si="36"/>
        <v>17177.976487143373</v>
      </c>
      <c r="O181" s="8">
        <f t="shared" si="40"/>
        <v>949309.98150565941</v>
      </c>
      <c r="P181" s="8">
        <f t="shared" si="40"/>
        <v>677083.33333333337</v>
      </c>
      <c r="Q181" s="8">
        <f t="shared" si="40"/>
        <v>541666.66666666663</v>
      </c>
      <c r="R181" s="8">
        <f t="shared" si="40"/>
        <v>270833.33333333331</v>
      </c>
      <c r="S181" s="8">
        <f t="shared" si="40"/>
        <v>1393.314838992959</v>
      </c>
      <c r="T181" s="1">
        <f t="shared" si="37"/>
        <v>0.3</v>
      </c>
      <c r="U181" s="1">
        <f t="shared" si="38"/>
        <v>2.9285530376777613E-2</v>
      </c>
      <c r="V181" s="1">
        <f t="shared" si="39"/>
        <v>7.9603815006211668E-3</v>
      </c>
      <c r="X181">
        <v>179</v>
      </c>
      <c r="Y181" s="8">
        <v>252382.23597675265</v>
      </c>
      <c r="Z181" s="8">
        <v>121116.66604685038</v>
      </c>
      <c r="AA181" s="8">
        <f t="shared" si="29"/>
        <v>121116.66604685038</v>
      </c>
      <c r="AB181" s="8"/>
      <c r="AC181" s="9"/>
      <c r="AD181" s="9"/>
      <c r="AE181" s="9"/>
      <c r="AF181" s="9"/>
    </row>
    <row r="182" spans="4:32" x14ac:dyDescent="0.2">
      <c r="D182">
        <v>179</v>
      </c>
      <c r="E182" s="8">
        <f t="shared" si="30"/>
        <v>350480658.11877978</v>
      </c>
      <c r="F182" s="8">
        <f t="shared" si="31"/>
        <v>250000000</v>
      </c>
      <c r="G182" s="8">
        <f t="shared" si="31"/>
        <v>200000000</v>
      </c>
      <c r="H182" s="8">
        <f t="shared" si="31"/>
        <v>100000000</v>
      </c>
      <c r="I182" s="8">
        <f t="shared" si="28"/>
        <v>480658.11877988779</v>
      </c>
      <c r="J182" s="8">
        <f t="shared" si="32"/>
        <v>16618.614514984423</v>
      </c>
      <c r="K182" s="8">
        <f t="shared" si="33"/>
        <v>0</v>
      </c>
      <c r="L182" s="8">
        <f t="shared" si="34"/>
        <v>0</v>
      </c>
      <c r="M182" s="8">
        <f t="shared" si="35"/>
        <v>0</v>
      </c>
      <c r="N182" s="8">
        <f t="shared" si="36"/>
        <v>16618.614514984423</v>
      </c>
      <c r="O182" s="8">
        <f t="shared" si="40"/>
        <v>949263.45781934017</v>
      </c>
      <c r="P182" s="8">
        <f t="shared" si="40"/>
        <v>677083.33333333337</v>
      </c>
      <c r="Q182" s="8">
        <f t="shared" si="40"/>
        <v>541666.66666666663</v>
      </c>
      <c r="R182" s="8">
        <f t="shared" si="40"/>
        <v>270833.33333333331</v>
      </c>
      <c r="S182" s="8">
        <f t="shared" si="40"/>
        <v>1346.7911526736123</v>
      </c>
      <c r="T182" s="1">
        <f t="shared" si="37"/>
        <v>0.3</v>
      </c>
      <c r="U182" s="1">
        <f t="shared" si="38"/>
        <v>2.9285530376777613E-2</v>
      </c>
      <c r="V182" s="1">
        <f t="shared" si="39"/>
        <v>7.7272575063739874E-3</v>
      </c>
      <c r="X182">
        <v>180</v>
      </c>
      <c r="Y182" s="8">
        <v>250805.10086067021</v>
      </c>
      <c r="Z182" s="8">
        <v>119176.68956122175</v>
      </c>
      <c r="AA182" s="8">
        <f t="shared" si="29"/>
        <v>119176.68956122175</v>
      </c>
      <c r="AB182" s="8"/>
      <c r="AC182" s="9"/>
      <c r="AD182" s="9"/>
      <c r="AE182" s="9"/>
      <c r="AF182" s="9"/>
    </row>
    <row r="183" spans="4:32" x14ac:dyDescent="0.2">
      <c r="D183">
        <v>180</v>
      </c>
      <c r="E183" s="8">
        <f t="shared" si="30"/>
        <v>350464580.9843747</v>
      </c>
      <c r="F183" s="8">
        <f t="shared" si="31"/>
        <v>250000000</v>
      </c>
      <c r="G183" s="8">
        <f t="shared" si="31"/>
        <v>200000000</v>
      </c>
      <c r="H183" s="8">
        <f t="shared" si="31"/>
        <v>100000000</v>
      </c>
      <c r="I183" s="8">
        <f t="shared" si="28"/>
        <v>464580.98437483469</v>
      </c>
      <c r="J183" s="8">
        <f t="shared" si="32"/>
        <v>16077.134405053104</v>
      </c>
      <c r="K183" s="8">
        <f t="shared" si="33"/>
        <v>0</v>
      </c>
      <c r="L183" s="8">
        <f t="shared" si="34"/>
        <v>0</v>
      </c>
      <c r="M183" s="8">
        <f t="shared" si="35"/>
        <v>0</v>
      </c>
      <c r="N183" s="8">
        <f t="shared" si="36"/>
        <v>16077.134405053104</v>
      </c>
      <c r="O183" s="8">
        <f t="shared" si="40"/>
        <v>949218.44907169521</v>
      </c>
      <c r="P183" s="8">
        <f t="shared" si="40"/>
        <v>677083.33333333337</v>
      </c>
      <c r="Q183" s="8">
        <f t="shared" si="40"/>
        <v>541666.66666666663</v>
      </c>
      <c r="R183" s="8">
        <f t="shared" si="40"/>
        <v>270833.33333333331</v>
      </c>
      <c r="S183" s="8">
        <f t="shared" si="40"/>
        <v>1301.782405028863</v>
      </c>
      <c r="T183" s="1">
        <f t="shared" si="37"/>
        <v>0.3</v>
      </c>
      <c r="U183" s="1">
        <f t="shared" si="38"/>
        <v>2.9285530376777613E-2</v>
      </c>
      <c r="V183" s="1">
        <f t="shared" si="39"/>
        <v>7.5009606719418894E-3</v>
      </c>
      <c r="X183">
        <v>181</v>
      </c>
      <c r="Y183" s="8">
        <v>249236.76045093537</v>
      </c>
      <c r="Z183" s="8">
        <v>117266.15912868753</v>
      </c>
      <c r="AA183" s="8">
        <f t="shared" si="29"/>
        <v>117266.15912868753</v>
      </c>
      <c r="AB183" s="8"/>
      <c r="AC183" s="9"/>
      <c r="AD183" s="9"/>
      <c r="AE183" s="9"/>
      <c r="AF183" s="9"/>
    </row>
    <row r="184" spans="4:32" x14ac:dyDescent="0.2">
      <c r="D184">
        <v>181</v>
      </c>
      <c r="E184" s="8">
        <f t="shared" si="30"/>
        <v>350449028.01189929</v>
      </c>
      <c r="F184" s="8">
        <f t="shared" si="31"/>
        <v>250000000</v>
      </c>
      <c r="G184" s="8">
        <f t="shared" si="31"/>
        <v>200000000</v>
      </c>
      <c r="H184" s="8">
        <f t="shared" si="31"/>
        <v>100000000</v>
      </c>
      <c r="I184" s="8">
        <f t="shared" si="28"/>
        <v>449028.0118994037</v>
      </c>
      <c r="J184" s="8">
        <f t="shared" si="32"/>
        <v>15552.972475430986</v>
      </c>
      <c r="K184" s="8">
        <f t="shared" si="33"/>
        <v>0</v>
      </c>
      <c r="L184" s="8">
        <f t="shared" si="34"/>
        <v>0</v>
      </c>
      <c r="M184" s="8">
        <f t="shared" si="35"/>
        <v>0</v>
      </c>
      <c r="N184" s="8">
        <f t="shared" si="36"/>
        <v>15552.972475430986</v>
      </c>
      <c r="O184" s="8">
        <f t="shared" si="40"/>
        <v>949174.9068326815</v>
      </c>
      <c r="P184" s="8">
        <f t="shared" si="40"/>
        <v>677083.33333333337</v>
      </c>
      <c r="Q184" s="8">
        <f t="shared" si="40"/>
        <v>541666.66666666663</v>
      </c>
      <c r="R184" s="8">
        <f t="shared" si="40"/>
        <v>270833.33333333331</v>
      </c>
      <c r="S184" s="8">
        <f t="shared" si="40"/>
        <v>1258.2401660151775</v>
      </c>
      <c r="T184" s="1">
        <f t="shared" si="37"/>
        <v>0.3</v>
      </c>
      <c r="U184" s="1">
        <f t="shared" si="38"/>
        <v>2.9285530376777613E-2</v>
      </c>
      <c r="V184" s="1">
        <f t="shared" si="39"/>
        <v>7.2812910603287208E-3</v>
      </c>
      <c r="X184">
        <v>182</v>
      </c>
      <c r="Y184" s="8">
        <v>247677.16784262061</v>
      </c>
      <c r="Z184" s="8">
        <v>115384.64253373072</v>
      </c>
      <c r="AA184" s="8">
        <f t="shared" si="29"/>
        <v>115384.64253373072</v>
      </c>
      <c r="AB184" s="8"/>
      <c r="AC184" s="9"/>
      <c r="AD184" s="9"/>
      <c r="AE184" s="9"/>
      <c r="AF184" s="9"/>
    </row>
    <row r="185" spans="4:32" x14ac:dyDescent="0.2">
      <c r="D185">
        <v>182</v>
      </c>
      <c r="E185" s="8">
        <f t="shared" si="30"/>
        <v>350433982.42928106</v>
      </c>
      <c r="F185" s="8">
        <f t="shared" si="31"/>
        <v>250000000</v>
      </c>
      <c r="G185" s="8">
        <f t="shared" si="31"/>
        <v>200000000</v>
      </c>
      <c r="H185" s="8">
        <f t="shared" si="31"/>
        <v>100000000</v>
      </c>
      <c r="I185" s="8">
        <f t="shared" si="28"/>
        <v>433982.42928116646</v>
      </c>
      <c r="J185" s="8">
        <f t="shared" si="32"/>
        <v>15045.58261823724</v>
      </c>
      <c r="K185" s="8">
        <f t="shared" si="33"/>
        <v>0</v>
      </c>
      <c r="L185" s="8">
        <f t="shared" si="34"/>
        <v>0</v>
      </c>
      <c r="M185" s="8">
        <f t="shared" si="35"/>
        <v>0</v>
      </c>
      <c r="N185" s="8">
        <f t="shared" si="36"/>
        <v>15045.58261823724</v>
      </c>
      <c r="O185" s="8">
        <f t="shared" si="40"/>
        <v>949132.78419889405</v>
      </c>
      <c r="P185" s="8">
        <f t="shared" si="40"/>
        <v>677083.33333333337</v>
      </c>
      <c r="Q185" s="8">
        <f t="shared" si="40"/>
        <v>541666.66666666663</v>
      </c>
      <c r="R185" s="8">
        <f t="shared" si="40"/>
        <v>270833.33333333331</v>
      </c>
      <c r="S185" s="8">
        <f t="shared" si="40"/>
        <v>1216.1175322275517</v>
      </c>
      <c r="T185" s="1">
        <f t="shared" si="37"/>
        <v>0.3</v>
      </c>
      <c r="U185" s="1">
        <f t="shared" si="38"/>
        <v>2.9285530376777613E-2</v>
      </c>
      <c r="V185" s="1">
        <f t="shared" si="39"/>
        <v>7.0680545897993047E-3</v>
      </c>
      <c r="X185">
        <v>183</v>
      </c>
      <c r="Y185" s="8">
        <v>246126.27637627124</v>
      </c>
      <c r="Z185" s="8">
        <v>113531.71376425773</v>
      </c>
      <c r="AA185" s="8">
        <f t="shared" si="29"/>
        <v>113531.71376425773</v>
      </c>
      <c r="AB185" s="8"/>
      <c r="AC185" s="9"/>
      <c r="AD185" s="9"/>
      <c r="AE185" s="9"/>
      <c r="AF185" s="9"/>
    </row>
    <row r="186" spans="4:32" x14ac:dyDescent="0.2">
      <c r="D186">
        <v>183</v>
      </c>
      <c r="E186" s="8">
        <f t="shared" si="30"/>
        <v>350419427.99352449</v>
      </c>
      <c r="F186" s="8">
        <f t="shared" si="31"/>
        <v>250000000</v>
      </c>
      <c r="G186" s="8">
        <f t="shared" si="31"/>
        <v>200000000</v>
      </c>
      <c r="H186" s="8">
        <f t="shared" si="31"/>
        <v>100000000</v>
      </c>
      <c r="I186" s="8">
        <f t="shared" si="28"/>
        <v>419427.99352462083</v>
      </c>
      <c r="J186" s="8">
        <f t="shared" si="32"/>
        <v>14554.43575654563</v>
      </c>
      <c r="K186" s="8">
        <f t="shared" si="33"/>
        <v>0</v>
      </c>
      <c r="L186" s="8">
        <f t="shared" si="34"/>
        <v>0</v>
      </c>
      <c r="M186" s="8">
        <f t="shared" si="35"/>
        <v>0</v>
      </c>
      <c r="N186" s="8">
        <f t="shared" si="36"/>
        <v>14554.43575654563</v>
      </c>
      <c r="O186" s="8">
        <f t="shared" si="40"/>
        <v>949092.03574596951</v>
      </c>
      <c r="P186" s="8">
        <f t="shared" si="40"/>
        <v>677083.33333333337</v>
      </c>
      <c r="Q186" s="8">
        <f t="shared" si="40"/>
        <v>541666.66666666663</v>
      </c>
      <c r="R186" s="8">
        <f t="shared" si="40"/>
        <v>270833.33333333331</v>
      </c>
      <c r="S186" s="8">
        <f t="shared" si="40"/>
        <v>1175.3690793031592</v>
      </c>
      <c r="T186" s="1">
        <f t="shared" si="37"/>
        <v>0.3</v>
      </c>
      <c r="U186" s="1">
        <f t="shared" si="38"/>
        <v>2.9285530376777613E-2</v>
      </c>
      <c r="V186" s="1">
        <f t="shared" si="39"/>
        <v>6.8610628624050148E-3</v>
      </c>
      <c r="X186">
        <v>184</v>
      </c>
      <c r="Y186" s="8">
        <v>244584.03963635862</v>
      </c>
      <c r="Z186" s="8">
        <v>111706.95292389765</v>
      </c>
      <c r="AA186" s="8">
        <f t="shared" si="29"/>
        <v>111706.95292389765</v>
      </c>
      <c r="AB186" s="8"/>
      <c r="AC186" s="9"/>
      <c r="AD186" s="9"/>
      <c r="AE186" s="9"/>
      <c r="AF186" s="9"/>
    </row>
    <row r="187" spans="4:32" x14ac:dyDescent="0.2">
      <c r="D187">
        <v>184</v>
      </c>
      <c r="E187" s="8">
        <f t="shared" si="30"/>
        <v>350405348.97420657</v>
      </c>
      <c r="F187" s="8">
        <f t="shared" si="31"/>
        <v>250000000</v>
      </c>
      <c r="G187" s="8">
        <f t="shared" si="31"/>
        <v>200000000</v>
      </c>
      <c r="H187" s="8">
        <f t="shared" si="31"/>
        <v>100000000</v>
      </c>
      <c r="I187" s="8">
        <f t="shared" si="28"/>
        <v>405348.97420667001</v>
      </c>
      <c r="J187" s="8">
        <f t="shared" si="32"/>
        <v>14079.019317950821</v>
      </c>
      <c r="K187" s="8">
        <f t="shared" si="33"/>
        <v>0</v>
      </c>
      <c r="L187" s="8">
        <f t="shared" si="34"/>
        <v>0</v>
      </c>
      <c r="M187" s="8">
        <f t="shared" si="35"/>
        <v>0</v>
      </c>
      <c r="N187" s="8">
        <f t="shared" si="36"/>
        <v>14079.019317950821</v>
      </c>
      <c r="O187" s="8">
        <f t="shared" si="40"/>
        <v>949052.61748246208</v>
      </c>
      <c r="P187" s="8">
        <f t="shared" si="40"/>
        <v>677083.33333333337</v>
      </c>
      <c r="Q187" s="8">
        <f t="shared" si="40"/>
        <v>541666.66666666663</v>
      </c>
      <c r="R187" s="8">
        <f t="shared" si="40"/>
        <v>270833.33333333331</v>
      </c>
      <c r="S187" s="8">
        <f t="shared" si="40"/>
        <v>1135.9508157958483</v>
      </c>
      <c r="T187" s="1">
        <f t="shared" si="37"/>
        <v>0.3</v>
      </c>
      <c r="U187" s="1">
        <f t="shared" si="38"/>
        <v>2.9285530376777613E-2</v>
      </c>
      <c r="V187" s="1">
        <f t="shared" si="39"/>
        <v>6.6601329975310717E-3</v>
      </c>
      <c r="X187">
        <v>185</v>
      </c>
      <c r="Y187" s="8">
        <v>243050.41145020426</v>
      </c>
      <c r="Z187" s="8">
        <v>109909.94614562318</v>
      </c>
      <c r="AA187" s="8">
        <f t="shared" si="29"/>
        <v>109909.94614562318</v>
      </c>
      <c r="AB187" s="8"/>
      <c r="AC187" s="9"/>
      <c r="AD187" s="9"/>
      <c r="AE187" s="9"/>
      <c r="AF187" s="9"/>
    </row>
    <row r="188" spans="4:32" x14ac:dyDescent="0.2">
      <c r="D188">
        <v>185</v>
      </c>
      <c r="E188" s="8">
        <f t="shared" si="30"/>
        <v>350391730.13748229</v>
      </c>
      <c r="F188" s="8">
        <f t="shared" si="31"/>
        <v>250000000</v>
      </c>
      <c r="G188" s="8">
        <f t="shared" si="31"/>
        <v>200000000</v>
      </c>
      <c r="H188" s="8">
        <f t="shared" si="31"/>
        <v>100000000</v>
      </c>
      <c r="I188" s="8">
        <f t="shared" si="28"/>
        <v>391730.13748236944</v>
      </c>
      <c r="J188" s="8">
        <f t="shared" si="32"/>
        <v>13618.836724300578</v>
      </c>
      <c r="K188" s="8">
        <f t="shared" si="33"/>
        <v>0</v>
      </c>
      <c r="L188" s="8">
        <f t="shared" si="34"/>
        <v>0</v>
      </c>
      <c r="M188" s="8">
        <f t="shared" si="35"/>
        <v>0</v>
      </c>
      <c r="N188" s="8">
        <f t="shared" si="36"/>
        <v>13618.836724300578</v>
      </c>
      <c r="O188" s="8">
        <f t="shared" si="40"/>
        <v>949014.48680514283</v>
      </c>
      <c r="P188" s="8">
        <f t="shared" si="40"/>
        <v>677083.33333333337</v>
      </c>
      <c r="Q188" s="8">
        <f t="shared" si="40"/>
        <v>541666.66666666663</v>
      </c>
      <c r="R188" s="8">
        <f t="shared" si="40"/>
        <v>270833.33333333331</v>
      </c>
      <c r="S188" s="8">
        <f t="shared" si="40"/>
        <v>1097.8201384763979</v>
      </c>
      <c r="T188" s="1">
        <f t="shared" si="37"/>
        <v>0.3</v>
      </c>
      <c r="U188" s="1">
        <f t="shared" si="38"/>
        <v>2.9285530376777613E-2</v>
      </c>
      <c r="V188" s="1">
        <f t="shared" si="39"/>
        <v>6.4650874703184964E-3</v>
      </c>
      <c r="X188">
        <v>186</v>
      </c>
      <c r="Y188" s="8">
        <v>241525.34588668944</v>
      </c>
      <c r="Z188" s="8">
        <v>108140.28550652489</v>
      </c>
      <c r="AA188" s="8">
        <f t="shared" si="29"/>
        <v>108140.28550652489</v>
      </c>
      <c r="AB188" s="8"/>
      <c r="AC188" s="9"/>
      <c r="AD188" s="9"/>
      <c r="AE188" s="9"/>
      <c r="AF188" s="9"/>
    </row>
    <row r="189" spans="4:32" x14ac:dyDescent="0.2">
      <c r="D189">
        <v>186</v>
      </c>
      <c r="E189" s="8">
        <f t="shared" si="30"/>
        <v>350378556.73058522</v>
      </c>
      <c r="F189" s="8">
        <f t="shared" si="31"/>
        <v>250000000</v>
      </c>
      <c r="G189" s="8">
        <f t="shared" si="31"/>
        <v>200000000</v>
      </c>
      <c r="H189" s="8">
        <f t="shared" si="31"/>
        <v>100000000</v>
      </c>
      <c r="I189" s="8">
        <f t="shared" si="28"/>
        <v>378556.73058528767</v>
      </c>
      <c r="J189" s="8">
        <f t="shared" si="32"/>
        <v>13173.406897081761</v>
      </c>
      <c r="K189" s="8">
        <f t="shared" si="33"/>
        <v>0</v>
      </c>
      <c r="L189" s="8">
        <f t="shared" si="34"/>
        <v>0</v>
      </c>
      <c r="M189" s="8">
        <f t="shared" si="35"/>
        <v>0</v>
      </c>
      <c r="N189" s="8">
        <f t="shared" si="36"/>
        <v>13173.406897081761</v>
      </c>
      <c r="O189" s="8">
        <f t="shared" si="40"/>
        <v>948977.60245568119</v>
      </c>
      <c r="P189" s="8">
        <f t="shared" si="40"/>
        <v>677083.33333333337</v>
      </c>
      <c r="Q189" s="8">
        <f t="shared" si="40"/>
        <v>541666.66666666663</v>
      </c>
      <c r="R189" s="8">
        <f t="shared" si="40"/>
        <v>270833.33333333331</v>
      </c>
      <c r="S189" s="8">
        <f t="shared" si="40"/>
        <v>1060.9357890147505</v>
      </c>
      <c r="T189" s="1">
        <f t="shared" si="37"/>
        <v>0.3</v>
      </c>
      <c r="U189" s="1">
        <f t="shared" si="38"/>
        <v>2.9285530376777613E-2</v>
      </c>
      <c r="V189" s="1">
        <f t="shared" si="39"/>
        <v>6.2757539548179593E-3</v>
      </c>
      <c r="X189">
        <v>187</v>
      </c>
      <c r="Y189" s="8">
        <v>240008.79725492597</v>
      </c>
      <c r="Z189" s="8">
        <v>106397.56894378662</v>
      </c>
      <c r="AA189" s="8">
        <f t="shared" si="29"/>
        <v>106397.56894378662</v>
      </c>
      <c r="AB189" s="8"/>
      <c r="AC189" s="9"/>
      <c r="AD189" s="9"/>
      <c r="AE189" s="9"/>
      <c r="AF189" s="9"/>
    </row>
    <row r="190" spans="4:32" x14ac:dyDescent="0.2">
      <c r="D190">
        <v>187</v>
      </c>
      <c r="E190" s="8">
        <f t="shared" si="30"/>
        <v>350365814.46680725</v>
      </c>
      <c r="F190" s="8">
        <f t="shared" si="31"/>
        <v>250000000</v>
      </c>
      <c r="G190" s="8">
        <f t="shared" si="31"/>
        <v>200000000</v>
      </c>
      <c r="H190" s="8">
        <f t="shared" si="31"/>
        <v>100000000</v>
      </c>
      <c r="I190" s="8">
        <f t="shared" si="28"/>
        <v>365814.46680729429</v>
      </c>
      <c r="J190" s="8">
        <f t="shared" si="32"/>
        <v>12742.263777993387</v>
      </c>
      <c r="K190" s="8">
        <f t="shared" si="33"/>
        <v>0</v>
      </c>
      <c r="L190" s="8">
        <f t="shared" si="34"/>
        <v>0</v>
      </c>
      <c r="M190" s="8">
        <f t="shared" si="35"/>
        <v>0</v>
      </c>
      <c r="N190" s="8">
        <f t="shared" si="36"/>
        <v>12742.263777993387</v>
      </c>
      <c r="O190" s="8">
        <f t="shared" si="40"/>
        <v>948941.92447866825</v>
      </c>
      <c r="P190" s="8">
        <f t="shared" si="40"/>
        <v>677083.33333333337</v>
      </c>
      <c r="Q190" s="8">
        <f t="shared" si="40"/>
        <v>541666.66666666663</v>
      </c>
      <c r="R190" s="8">
        <f t="shared" si="40"/>
        <v>270833.33333333331</v>
      </c>
      <c r="S190" s="8">
        <f t="shared" si="40"/>
        <v>1025.2578120018209</v>
      </c>
      <c r="T190" s="1">
        <f t="shared" si="37"/>
        <v>0.3</v>
      </c>
      <c r="U190" s="1">
        <f t="shared" si="38"/>
        <v>2.9285530376777613E-2</v>
      </c>
      <c r="V190" s="1">
        <f t="shared" si="39"/>
        <v>6.0919651717369558E-3</v>
      </c>
      <c r="X190">
        <v>188</v>
      </c>
      <c r="Y190" s="8">
        <v>238500.72010309697</v>
      </c>
      <c r="Z190" s="8">
        <v>104681.40017184391</v>
      </c>
      <c r="AA190" s="8">
        <f t="shared" si="29"/>
        <v>104681.40017184391</v>
      </c>
      <c r="AB190" s="8"/>
      <c r="AC190" s="9"/>
      <c r="AD190" s="9"/>
      <c r="AE190" s="9"/>
      <c r="AF190" s="9"/>
    </row>
    <row r="191" spans="4:32" x14ac:dyDescent="0.2">
      <c r="D191">
        <v>188</v>
      </c>
      <c r="E191" s="8">
        <f t="shared" si="30"/>
        <v>350353489.510943</v>
      </c>
      <c r="F191" s="8">
        <f t="shared" si="31"/>
        <v>250000000</v>
      </c>
      <c r="G191" s="8">
        <f t="shared" si="31"/>
        <v>200000000</v>
      </c>
      <c r="H191" s="8">
        <f t="shared" si="31"/>
        <v>100000000</v>
      </c>
      <c r="I191" s="8">
        <f t="shared" si="28"/>
        <v>353489.51094305469</v>
      </c>
      <c r="J191" s="8">
        <f t="shared" si="32"/>
        <v>12324.9558642396</v>
      </c>
      <c r="K191" s="8">
        <f t="shared" si="33"/>
        <v>0</v>
      </c>
      <c r="L191" s="8">
        <f t="shared" si="34"/>
        <v>0</v>
      </c>
      <c r="M191" s="8">
        <f t="shared" si="35"/>
        <v>0</v>
      </c>
      <c r="N191" s="8">
        <f t="shared" si="36"/>
        <v>12324.9558642396</v>
      </c>
      <c r="O191" s="8">
        <f t="shared" si="40"/>
        <v>948907.41418093629</v>
      </c>
      <c r="P191" s="8">
        <f t="shared" si="40"/>
        <v>677083.33333333337</v>
      </c>
      <c r="Q191" s="8">
        <f t="shared" si="40"/>
        <v>541666.66666666663</v>
      </c>
      <c r="R191" s="8">
        <f t="shared" si="40"/>
        <v>270833.33333333331</v>
      </c>
      <c r="S191" s="8">
        <f t="shared" si="40"/>
        <v>990.74751426975536</v>
      </c>
      <c r="T191" s="1">
        <f t="shared" si="37"/>
        <v>0.3</v>
      </c>
      <c r="U191" s="1">
        <f t="shared" si="38"/>
        <v>2.9285530376777613E-2</v>
      </c>
      <c r="V191" s="1">
        <f t="shared" si="39"/>
        <v>5.9135587406457819E-3</v>
      </c>
      <c r="X191">
        <v>189</v>
      </c>
      <c r="Y191" s="8">
        <v>237001.06921716928</v>
      </c>
      <c r="Z191" s="8">
        <v>102991.38860068694</v>
      </c>
      <c r="AA191" s="8">
        <f t="shared" si="29"/>
        <v>102991.38860068694</v>
      </c>
      <c r="AB191" s="8"/>
      <c r="AC191" s="9"/>
      <c r="AD191" s="9"/>
      <c r="AE191" s="9"/>
      <c r="AF191" s="9"/>
    </row>
    <row r="192" spans="4:32" x14ac:dyDescent="0.2">
      <c r="D192">
        <v>189</v>
      </c>
      <c r="E192" s="8">
        <f t="shared" si="30"/>
        <v>350341568.46518493</v>
      </c>
      <c r="F192" s="8">
        <f t="shared" si="31"/>
        <v>250000000</v>
      </c>
      <c r="G192" s="8">
        <f t="shared" si="31"/>
        <v>200000000</v>
      </c>
      <c r="H192" s="8">
        <f t="shared" si="31"/>
        <v>100000000</v>
      </c>
      <c r="I192" s="8">
        <f t="shared" si="28"/>
        <v>341568.46518496203</v>
      </c>
      <c r="J192" s="8">
        <f t="shared" si="32"/>
        <v>11921.04575809266</v>
      </c>
      <c r="K192" s="8">
        <f t="shared" si="33"/>
        <v>0</v>
      </c>
      <c r="L192" s="8">
        <f t="shared" si="34"/>
        <v>0</v>
      </c>
      <c r="M192" s="8">
        <f t="shared" si="35"/>
        <v>0</v>
      </c>
      <c r="N192" s="8">
        <f t="shared" si="36"/>
        <v>11921.04575809266</v>
      </c>
      <c r="O192" s="8">
        <f t="shared" si="40"/>
        <v>948874.03409213724</v>
      </c>
      <c r="P192" s="8">
        <f t="shared" si="40"/>
        <v>677083.33333333337</v>
      </c>
      <c r="Q192" s="8">
        <f t="shared" si="40"/>
        <v>541666.66666666663</v>
      </c>
      <c r="R192" s="8">
        <f t="shared" si="40"/>
        <v>270833.33333333331</v>
      </c>
      <c r="S192" s="8">
        <f t="shared" si="40"/>
        <v>957.36742547077313</v>
      </c>
      <c r="T192" s="1">
        <f t="shared" si="37"/>
        <v>0.3</v>
      </c>
      <c r="U192" s="1">
        <f t="shared" si="38"/>
        <v>2.9285530376777613E-2</v>
      </c>
      <c r="V192" s="1">
        <f t="shared" si="39"/>
        <v>5.7403770365117412E-3</v>
      </c>
      <c r="X192">
        <v>190</v>
      </c>
      <c r="Y192" s="8">
        <v>235509.79961969852</v>
      </c>
      <c r="Z192" s="8">
        <v>101327.14925532267</v>
      </c>
      <c r="AA192" s="8">
        <f t="shared" si="29"/>
        <v>101327.14925532267</v>
      </c>
      <c r="AB192" s="8"/>
      <c r="AC192" s="9"/>
      <c r="AD192" s="9"/>
      <c r="AE192" s="9"/>
      <c r="AF192" s="9"/>
    </row>
    <row r="193" spans="4:32" x14ac:dyDescent="0.2">
      <c r="D193">
        <v>190</v>
      </c>
      <c r="E193" s="8">
        <f t="shared" si="30"/>
        <v>350330038.35545462</v>
      </c>
      <c r="F193" s="8">
        <f t="shared" si="31"/>
        <v>250000000</v>
      </c>
      <c r="G193" s="8">
        <f t="shared" si="31"/>
        <v>200000000</v>
      </c>
      <c r="H193" s="8">
        <f t="shared" si="31"/>
        <v>100000000</v>
      </c>
      <c r="I193" s="8">
        <f t="shared" si="28"/>
        <v>330038.35545466922</v>
      </c>
      <c r="J193" s="8">
        <f t="shared" si="32"/>
        <v>11530.10973029281</v>
      </c>
      <c r="K193" s="8">
        <f t="shared" si="33"/>
        <v>0</v>
      </c>
      <c r="L193" s="8">
        <f t="shared" si="34"/>
        <v>0</v>
      </c>
      <c r="M193" s="8">
        <f t="shared" si="35"/>
        <v>0</v>
      </c>
      <c r="N193" s="8">
        <f t="shared" si="36"/>
        <v>11530.10973029281</v>
      </c>
      <c r="O193" s="8">
        <f t="shared" si="40"/>
        <v>948841.74792654254</v>
      </c>
      <c r="P193" s="8">
        <f t="shared" si="40"/>
        <v>677083.33333333337</v>
      </c>
      <c r="Q193" s="8">
        <f t="shared" si="40"/>
        <v>541666.66666666663</v>
      </c>
      <c r="R193" s="8">
        <f t="shared" si="40"/>
        <v>270833.33333333331</v>
      </c>
      <c r="S193" s="8">
        <f t="shared" si="40"/>
        <v>925.08125987593883</v>
      </c>
      <c r="T193" s="1">
        <f t="shared" si="37"/>
        <v>0.3</v>
      </c>
      <c r="U193" s="1">
        <f t="shared" si="38"/>
        <v>2.9285530376777613E-2</v>
      </c>
      <c r="V193" s="1">
        <f t="shared" si="39"/>
        <v>5.5722670504348201E-3</v>
      </c>
      <c r="X193">
        <v>191</v>
      </c>
      <c r="Y193" s="8">
        <v>234026.86656849383</v>
      </c>
      <c r="Z193" s="8">
        <v>99688.302696326369</v>
      </c>
      <c r="AA193" s="8">
        <f t="shared" si="29"/>
        <v>99688.302696326369</v>
      </c>
      <c r="AB193" s="8"/>
      <c r="AC193" s="9"/>
      <c r="AD193" s="9"/>
      <c r="AE193" s="9"/>
      <c r="AF193" s="9"/>
    </row>
    <row r="194" spans="4:32" x14ac:dyDescent="0.2">
      <c r="D194">
        <v>191</v>
      </c>
      <c r="E194" s="8">
        <f t="shared" si="30"/>
        <v>350318886.61815774</v>
      </c>
      <c r="F194" s="8">
        <f t="shared" si="31"/>
        <v>250000000</v>
      </c>
      <c r="G194" s="8">
        <f t="shared" si="31"/>
        <v>200000000</v>
      </c>
      <c r="H194" s="8">
        <f t="shared" si="31"/>
        <v>100000000</v>
      </c>
      <c r="I194" s="8">
        <f t="shared" si="28"/>
        <v>318886.61815780855</v>
      </c>
      <c r="J194" s="8">
        <f t="shared" si="32"/>
        <v>11151.737296860665</v>
      </c>
      <c r="K194" s="8">
        <f t="shared" si="33"/>
        <v>0</v>
      </c>
      <c r="L194" s="8">
        <f t="shared" si="34"/>
        <v>0</v>
      </c>
      <c r="M194" s="8">
        <f t="shared" si="35"/>
        <v>0</v>
      </c>
      <c r="N194" s="8">
        <f t="shared" si="36"/>
        <v>11151.737296860665</v>
      </c>
      <c r="O194" s="8">
        <f t="shared" si="40"/>
        <v>948810.52054602292</v>
      </c>
      <c r="P194" s="8">
        <f t="shared" si="40"/>
        <v>677083.33333333337</v>
      </c>
      <c r="Q194" s="8">
        <f t="shared" si="40"/>
        <v>541666.66666666663</v>
      </c>
      <c r="R194" s="8">
        <f t="shared" si="40"/>
        <v>270833.33333333331</v>
      </c>
      <c r="S194" s="8">
        <f t="shared" si="40"/>
        <v>893.85387935639585</v>
      </c>
      <c r="T194" s="1">
        <f t="shared" si="37"/>
        <v>0.3</v>
      </c>
      <c r="U194" s="1">
        <f t="shared" si="38"/>
        <v>2.9285530376777613E-2</v>
      </c>
      <c r="V194" s="1">
        <f t="shared" si="39"/>
        <v>5.4090802544617938E-3</v>
      </c>
      <c r="X194">
        <v>192</v>
      </c>
      <c r="Y194" s="8">
        <v>232552.2255556345</v>
      </c>
      <c r="Z194" s="8">
        <v>98074.47494158223</v>
      </c>
      <c r="AA194" s="8">
        <f t="shared" si="29"/>
        <v>98074.47494158223</v>
      </c>
      <c r="AB194" s="8"/>
      <c r="AC194" s="9"/>
      <c r="AD194" s="9"/>
      <c r="AE194" s="9"/>
      <c r="AF194" s="9"/>
    </row>
    <row r="195" spans="4:32" x14ac:dyDescent="0.2">
      <c r="D195">
        <v>192</v>
      </c>
      <c r="E195" s="8">
        <f t="shared" si="30"/>
        <v>350308101.08734882</v>
      </c>
      <c r="F195" s="8">
        <f t="shared" si="31"/>
        <v>250000000</v>
      </c>
      <c r="G195" s="8">
        <f t="shared" si="31"/>
        <v>200000000</v>
      </c>
      <c r="H195" s="8">
        <f t="shared" si="31"/>
        <v>100000000</v>
      </c>
      <c r="I195" s="8">
        <f t="shared" si="28"/>
        <v>308101.08734889445</v>
      </c>
      <c r="J195" s="8">
        <f t="shared" si="32"/>
        <v>10785.530808914104</v>
      </c>
      <c r="K195" s="8">
        <f t="shared" si="33"/>
        <v>0</v>
      </c>
      <c r="L195" s="8">
        <f t="shared" si="34"/>
        <v>0</v>
      </c>
      <c r="M195" s="8">
        <f t="shared" si="35"/>
        <v>0</v>
      </c>
      <c r="N195" s="8">
        <f t="shared" si="36"/>
        <v>10785.530808914104</v>
      </c>
      <c r="O195" s="8">
        <f t="shared" si="40"/>
        <v>948780.31792417727</v>
      </c>
      <c r="P195" s="8">
        <f t="shared" si="40"/>
        <v>677083.33333333337</v>
      </c>
      <c r="Q195" s="8">
        <f t="shared" si="40"/>
        <v>541666.66666666663</v>
      </c>
      <c r="R195" s="8">
        <f t="shared" si="40"/>
        <v>270833.33333333331</v>
      </c>
      <c r="S195" s="8">
        <f t="shared" si="40"/>
        <v>863.65125751073163</v>
      </c>
      <c r="T195" s="1">
        <f t="shared" si="37"/>
        <v>0.3</v>
      </c>
      <c r="U195" s="1">
        <f t="shared" si="38"/>
        <v>2.9285530376777613E-2</v>
      </c>
      <c r="V195" s="1">
        <f t="shared" si="39"/>
        <v>5.2506724703593249E-3</v>
      </c>
      <c r="X195">
        <v>193</v>
      </c>
      <c r="Y195" s="8">
        <v>231085.83230594397</v>
      </c>
      <c r="Z195" s="8">
        <v>96485.297388998413</v>
      </c>
      <c r="AA195" s="8">
        <f t="shared" si="29"/>
        <v>96485.297388998413</v>
      </c>
      <c r="AB195" s="8"/>
      <c r="AC195" s="9"/>
      <c r="AD195" s="9"/>
      <c r="AE195" s="9"/>
      <c r="AF195" s="9"/>
    </row>
    <row r="196" spans="4:32" x14ac:dyDescent="0.2">
      <c r="D196">
        <v>193</v>
      </c>
      <c r="E196" s="8">
        <f t="shared" si="30"/>
        <v>350297669.98229373</v>
      </c>
      <c r="F196" s="8">
        <f t="shared" si="31"/>
        <v>250000000</v>
      </c>
      <c r="G196" s="8">
        <f t="shared" si="31"/>
        <v>200000000</v>
      </c>
      <c r="H196" s="8">
        <f t="shared" si="31"/>
        <v>100000000</v>
      </c>
      <c r="I196" s="8">
        <f t="shared" ref="I196:I259" si="41">$B$1*(POWER(1+$B$2/12,$B$5)-POWER(1+$B$2/12,D196))/((POWER(1+$B$2/12,$B$5)-1))*V196</f>
        <v>297669.98229380447</v>
      </c>
      <c r="J196" s="8">
        <f t="shared" si="32"/>
        <v>10431.105055089982</v>
      </c>
      <c r="K196" s="8">
        <f t="shared" si="33"/>
        <v>0</v>
      </c>
      <c r="L196" s="8">
        <f t="shared" si="34"/>
        <v>0</v>
      </c>
      <c r="M196" s="8">
        <f t="shared" si="35"/>
        <v>0</v>
      </c>
      <c r="N196" s="8">
        <f t="shared" si="36"/>
        <v>10431.105055089982</v>
      </c>
      <c r="O196" s="8">
        <f t="shared" si="40"/>
        <v>948751.10711156984</v>
      </c>
      <c r="P196" s="8">
        <f t="shared" si="40"/>
        <v>677083.33333333337</v>
      </c>
      <c r="Q196" s="8">
        <f t="shared" si="40"/>
        <v>541666.66666666663</v>
      </c>
      <c r="R196" s="8">
        <f t="shared" si="40"/>
        <v>270833.33333333331</v>
      </c>
      <c r="S196" s="8">
        <f t="shared" si="40"/>
        <v>834.44044490325587</v>
      </c>
      <c r="T196" s="1">
        <f t="shared" si="37"/>
        <v>0.3</v>
      </c>
      <c r="U196" s="1">
        <f t="shared" si="38"/>
        <v>2.9285530376777613E-2</v>
      </c>
      <c r="V196" s="1">
        <f t="shared" si="39"/>
        <v>5.0969037422301071E-3</v>
      </c>
      <c r="X196">
        <v>194</v>
      </c>
      <c r="Y196" s="8">
        <v>229627.64277607799</v>
      </c>
      <c r="Z196" s="8">
        <v>94920.406740431485</v>
      </c>
      <c r="AA196" s="8">
        <f t="shared" ref="AA196:AA259" si="42">MIN(Y196,Z196)</f>
        <v>94920.406740431485</v>
      </c>
      <c r="AB196" s="8"/>
      <c r="AC196" s="9"/>
      <c r="AD196" s="9"/>
      <c r="AE196" s="9"/>
      <c r="AF196" s="9"/>
    </row>
    <row r="197" spans="4:32" x14ac:dyDescent="0.2">
      <c r="D197">
        <v>194</v>
      </c>
      <c r="E197" s="8">
        <f t="shared" ref="E197:E260" si="43">IF(E196&gt;=N197,E196 - N197, 0)</f>
        <v>350287581.89541751</v>
      </c>
      <c r="F197" s="8">
        <f t="shared" ref="F197:H260" si="44">F196-K197</f>
        <v>250000000</v>
      </c>
      <c r="G197" s="8">
        <f t="shared" si="44"/>
        <v>200000000</v>
      </c>
      <c r="H197" s="8">
        <f t="shared" si="44"/>
        <v>100000000</v>
      </c>
      <c r="I197" s="8">
        <f t="shared" si="41"/>
        <v>287581.89541761507</v>
      </c>
      <c r="J197" s="8">
        <f t="shared" ref="J197:J260" si="45">IF(E196&gt;=N197,N197,E196)</f>
        <v>10088.086876189394</v>
      </c>
      <c r="K197" s="8">
        <f t="shared" ref="K197:K260" si="46">IF(F196&gt;=N197-J197, N197-J197, F196)</f>
        <v>0</v>
      </c>
      <c r="L197" s="8">
        <f t="shared" ref="L197:L260" si="47">IF(G196&gt;=N197-J197-K197,N197-J197-K197, G196 )</f>
        <v>0</v>
      </c>
      <c r="M197" s="8">
        <f t="shared" ref="M197:M260" si="48">MIN(N197-J197-K197-L197,H196)</f>
        <v>0</v>
      </c>
      <c r="N197" s="8">
        <f t="shared" ref="N197:N260" si="49">I196-I197</f>
        <v>10088.086876189394</v>
      </c>
      <c r="O197" s="8">
        <f t="shared" si="40"/>
        <v>948722.85620204557</v>
      </c>
      <c r="P197" s="8">
        <f t="shared" si="40"/>
        <v>677083.33333333337</v>
      </c>
      <c r="Q197" s="8">
        <f t="shared" si="40"/>
        <v>541666.66666666663</v>
      </c>
      <c r="R197" s="8">
        <f t="shared" si="40"/>
        <v>270833.33333333331</v>
      </c>
      <c r="S197" s="8">
        <f t="shared" si="40"/>
        <v>806.18953537905372</v>
      </c>
      <c r="T197" s="1">
        <f t="shared" ref="T197:T260" si="50">IF(D197&lt;=30,0.2%*D197*$T$3/100,0.2%*30*$T$3/100)</f>
        <v>0.3</v>
      </c>
      <c r="U197" s="1">
        <f t="shared" ref="U197:U260" si="51">1-POWER((1-T197),1/12)</f>
        <v>2.9285530376777613E-2</v>
      </c>
      <c r="V197" s="1">
        <f t="shared" si="39"/>
        <v>4.9476382128595155E-3</v>
      </c>
      <c r="X197">
        <v>195</v>
      </c>
      <c r="Y197" s="8">
        <v>228177.61315303744</v>
      </c>
      <c r="Z197" s="8">
        <v>93379.444926558441</v>
      </c>
      <c r="AA197" s="8">
        <f t="shared" si="42"/>
        <v>93379.444926558441</v>
      </c>
      <c r="AB197" s="8"/>
      <c r="AC197" s="9"/>
      <c r="AD197" s="9"/>
      <c r="AE197" s="9"/>
      <c r="AF197" s="9"/>
    </row>
    <row r="198" spans="4:32" x14ac:dyDescent="0.2">
      <c r="D198">
        <v>195</v>
      </c>
      <c r="E198" s="8">
        <f t="shared" si="43"/>
        <v>350277825.78062582</v>
      </c>
      <c r="F198" s="8">
        <f t="shared" si="44"/>
        <v>250000000</v>
      </c>
      <c r="G198" s="8">
        <f t="shared" si="44"/>
        <v>200000000</v>
      </c>
      <c r="H198" s="8">
        <f t="shared" si="44"/>
        <v>100000000</v>
      </c>
      <c r="I198" s="8">
        <f t="shared" si="41"/>
        <v>277825.78062594589</v>
      </c>
      <c r="J198" s="8">
        <f t="shared" si="45"/>
        <v>9756.1147916691843</v>
      </c>
      <c r="K198" s="8">
        <f t="shared" si="46"/>
        <v>0</v>
      </c>
      <c r="L198" s="8">
        <f t="shared" si="47"/>
        <v>0</v>
      </c>
      <c r="M198" s="8">
        <f t="shared" si="48"/>
        <v>0</v>
      </c>
      <c r="N198" s="8">
        <f t="shared" si="49"/>
        <v>9756.1147916691843</v>
      </c>
      <c r="O198" s="8">
        <f t="shared" si="40"/>
        <v>948695.53430008923</v>
      </c>
      <c r="P198" s="8">
        <f t="shared" si="40"/>
        <v>677083.33333333337</v>
      </c>
      <c r="Q198" s="8">
        <f t="shared" si="40"/>
        <v>541666.66666666663</v>
      </c>
      <c r="R198" s="8">
        <f t="shared" si="40"/>
        <v>270833.33333333331</v>
      </c>
      <c r="S198" s="8">
        <f t="shared" si="40"/>
        <v>778.86763342270751</v>
      </c>
      <c r="T198" s="1">
        <f t="shared" si="50"/>
        <v>0.3</v>
      </c>
      <c r="U198" s="1">
        <f t="shared" si="51"/>
        <v>2.9285530376777613E-2</v>
      </c>
      <c r="V198" s="1">
        <f t="shared" si="39"/>
        <v>4.8027440036835121E-3</v>
      </c>
      <c r="X198">
        <v>196</v>
      </c>
      <c r="Y198" s="8">
        <v>226735.69985328912</v>
      </c>
      <c r="Z198" s="8">
        <v>91862.059032912555</v>
      </c>
      <c r="AA198" s="8">
        <f t="shared" si="42"/>
        <v>91862.059032912555</v>
      </c>
      <c r="AB198" s="8"/>
      <c r="AC198" s="9"/>
      <c r="AD198" s="9"/>
      <c r="AE198" s="9"/>
      <c r="AF198" s="9"/>
    </row>
    <row r="199" spans="4:32" x14ac:dyDescent="0.2">
      <c r="D199">
        <v>196</v>
      </c>
      <c r="E199" s="8">
        <f t="shared" si="43"/>
        <v>350268390.94198817</v>
      </c>
      <c r="F199" s="8">
        <f t="shared" si="44"/>
        <v>250000000</v>
      </c>
      <c r="G199" s="8">
        <f t="shared" si="44"/>
        <v>200000000</v>
      </c>
      <c r="H199" s="8">
        <f t="shared" si="44"/>
        <v>100000000</v>
      </c>
      <c r="I199" s="8">
        <f t="shared" si="41"/>
        <v>268390.94198832271</v>
      </c>
      <c r="J199" s="8">
        <f t="shared" si="45"/>
        <v>9434.8386376231792</v>
      </c>
      <c r="K199" s="8">
        <f t="shared" si="46"/>
        <v>0</v>
      </c>
      <c r="L199" s="8">
        <f t="shared" si="47"/>
        <v>0</v>
      </c>
      <c r="M199" s="8">
        <f t="shared" si="48"/>
        <v>0</v>
      </c>
      <c r="N199" s="8">
        <f t="shared" si="49"/>
        <v>9434.8386376231792</v>
      </c>
      <c r="O199" s="8">
        <f t="shared" si="40"/>
        <v>948669.11148919491</v>
      </c>
      <c r="P199" s="8">
        <f t="shared" si="40"/>
        <v>677083.33333333337</v>
      </c>
      <c r="Q199" s="8">
        <f t="shared" si="40"/>
        <v>541666.66666666663</v>
      </c>
      <c r="R199" s="8">
        <f t="shared" si="40"/>
        <v>270833.33333333331</v>
      </c>
      <c r="S199" s="8">
        <f t="shared" si="40"/>
        <v>752.44482252860337</v>
      </c>
      <c r="T199" s="1">
        <f t="shared" si="50"/>
        <v>0.3</v>
      </c>
      <c r="U199" s="1">
        <f t="shared" si="51"/>
        <v>2.9285530376777613E-2</v>
      </c>
      <c r="V199" s="1">
        <f t="shared" ref="V199:V262" si="52">V198*(1-U199)</f>
        <v>4.6620930982717518E-3</v>
      </c>
      <c r="X199">
        <v>197</v>
      </c>
      <c r="Y199" s="8">
        <v>225301.85952128173</v>
      </c>
      <c r="Z199" s="8">
        <v>90367.901226841655</v>
      </c>
      <c r="AA199" s="8">
        <f t="shared" si="42"/>
        <v>90367.901226841655</v>
      </c>
      <c r="AB199" s="8"/>
      <c r="AC199" s="9"/>
      <c r="AD199" s="9"/>
      <c r="AE199" s="9"/>
      <c r="AF199" s="9"/>
    </row>
    <row r="200" spans="4:32" x14ac:dyDescent="0.2">
      <c r="D200">
        <v>197</v>
      </c>
      <c r="E200" s="8">
        <f t="shared" si="43"/>
        <v>350259267.02277225</v>
      </c>
      <c r="F200" s="8">
        <f t="shared" si="44"/>
        <v>250000000</v>
      </c>
      <c r="G200" s="8">
        <f t="shared" si="44"/>
        <v>200000000</v>
      </c>
      <c r="H200" s="8">
        <f t="shared" si="44"/>
        <v>100000000</v>
      </c>
      <c r="I200" s="8">
        <f t="shared" si="41"/>
        <v>259267.02277242951</v>
      </c>
      <c r="J200" s="8">
        <f t="shared" si="45"/>
        <v>9123.9192158931983</v>
      </c>
      <c r="K200" s="8">
        <f t="shared" si="46"/>
        <v>0</v>
      </c>
      <c r="L200" s="8">
        <f t="shared" si="47"/>
        <v>0</v>
      </c>
      <c r="M200" s="8">
        <f t="shared" si="48"/>
        <v>0</v>
      </c>
      <c r="N200" s="8">
        <f t="shared" si="49"/>
        <v>9123.9192158931983</v>
      </c>
      <c r="O200" s="8">
        <f t="shared" si="40"/>
        <v>948643.55880121794</v>
      </c>
      <c r="P200" s="8">
        <f t="shared" si="40"/>
        <v>677083.33333333337</v>
      </c>
      <c r="Q200" s="8">
        <f t="shared" si="40"/>
        <v>541666.66666666663</v>
      </c>
      <c r="R200" s="8">
        <f t="shared" si="40"/>
        <v>270833.33333333331</v>
      </c>
      <c r="S200" s="8">
        <f t="shared" si="40"/>
        <v>726.89213455170739</v>
      </c>
      <c r="T200" s="1">
        <f t="shared" si="50"/>
        <v>0.3</v>
      </c>
      <c r="U200" s="1">
        <f t="shared" si="51"/>
        <v>2.9285530376777613E-2</v>
      </c>
      <c r="V200" s="1">
        <f t="shared" si="52"/>
        <v>4.5255612292229488E-3</v>
      </c>
      <c r="X200">
        <v>198</v>
      </c>
      <c r="Y200" s="8">
        <v>223876.04902845324</v>
      </c>
      <c r="Z200" s="8">
        <v>88896.628685576463</v>
      </c>
      <c r="AA200" s="8">
        <f t="shared" si="42"/>
        <v>88896.628685576463</v>
      </c>
      <c r="AB200" s="8"/>
      <c r="AC200" s="9"/>
      <c r="AD200" s="9"/>
      <c r="AE200" s="9"/>
      <c r="AF200" s="9"/>
    </row>
    <row r="201" spans="4:32" x14ac:dyDescent="0.2">
      <c r="D201">
        <v>198</v>
      </c>
      <c r="E201" s="8">
        <f t="shared" si="43"/>
        <v>350250443.99481827</v>
      </c>
      <c r="F201" s="8">
        <f t="shared" si="44"/>
        <v>250000000</v>
      </c>
      <c r="G201" s="8">
        <f t="shared" si="44"/>
        <v>200000000</v>
      </c>
      <c r="H201" s="8">
        <f t="shared" si="44"/>
        <v>100000000</v>
      </c>
      <c r="I201" s="8">
        <f t="shared" si="41"/>
        <v>250443.9948184492</v>
      </c>
      <c r="J201" s="8">
        <f t="shared" si="45"/>
        <v>8823.0279539803159</v>
      </c>
      <c r="K201" s="8">
        <f t="shared" si="46"/>
        <v>0</v>
      </c>
      <c r="L201" s="8">
        <f t="shared" si="47"/>
        <v>0</v>
      </c>
      <c r="M201" s="8">
        <f t="shared" si="48"/>
        <v>0</v>
      </c>
      <c r="N201" s="8">
        <f t="shared" si="49"/>
        <v>8823.0279539803159</v>
      </c>
      <c r="O201" s="8">
        <f t="shared" si="40"/>
        <v>948618.84818667488</v>
      </c>
      <c r="P201" s="8">
        <f t="shared" si="40"/>
        <v>677083.33333333337</v>
      </c>
      <c r="Q201" s="8">
        <f t="shared" si="40"/>
        <v>541666.66666666663</v>
      </c>
      <c r="R201" s="8">
        <f t="shared" si="40"/>
        <v>270833.33333333331</v>
      </c>
      <c r="S201" s="8">
        <f t="shared" si="40"/>
        <v>702.18152000866337</v>
      </c>
      <c r="T201" s="1">
        <f t="shared" si="50"/>
        <v>0.3</v>
      </c>
      <c r="U201" s="1">
        <f t="shared" si="51"/>
        <v>2.9285530376777613E-2</v>
      </c>
      <c r="V201" s="1">
        <f t="shared" si="52"/>
        <v>4.3930277683725729E-3</v>
      </c>
      <c r="X201">
        <v>199</v>
      </c>
      <c r="Y201" s="8">
        <v>222458.22547198535</v>
      </c>
      <c r="Z201" s="8">
        <v>87447.903525262329</v>
      </c>
      <c r="AA201" s="8">
        <f t="shared" si="42"/>
        <v>87447.903525262329</v>
      </c>
      <c r="AB201" s="8"/>
      <c r="AC201" s="9"/>
      <c r="AD201" s="9"/>
      <c r="AE201" s="9"/>
      <c r="AF201" s="9"/>
    </row>
    <row r="202" spans="4:32" x14ac:dyDescent="0.2">
      <c r="D202">
        <v>199</v>
      </c>
      <c r="E202" s="8">
        <f t="shared" si="43"/>
        <v>350241912.14824283</v>
      </c>
      <c r="F202" s="8">
        <f t="shared" si="44"/>
        <v>250000000</v>
      </c>
      <c r="G202" s="8">
        <f t="shared" si="44"/>
        <v>200000000</v>
      </c>
      <c r="H202" s="8">
        <f t="shared" si="44"/>
        <v>100000000</v>
      </c>
      <c r="I202" s="8">
        <f t="shared" si="41"/>
        <v>241912.14824303045</v>
      </c>
      <c r="J202" s="8">
        <f t="shared" si="45"/>
        <v>8531.8465754187491</v>
      </c>
      <c r="K202" s="8">
        <f t="shared" si="46"/>
        <v>0</v>
      </c>
      <c r="L202" s="8">
        <f t="shared" si="47"/>
        <v>0</v>
      </c>
      <c r="M202" s="8">
        <f t="shared" si="48"/>
        <v>0</v>
      </c>
      <c r="N202" s="8">
        <f t="shared" si="49"/>
        <v>8531.8465754187491</v>
      </c>
      <c r="O202" s="8">
        <f t="shared" si="40"/>
        <v>948594.95248596615</v>
      </c>
      <c r="P202" s="8">
        <f t="shared" si="40"/>
        <v>677083.33333333337</v>
      </c>
      <c r="Q202" s="8">
        <f t="shared" si="40"/>
        <v>541666.66666666663</v>
      </c>
      <c r="R202" s="8">
        <f t="shared" si="40"/>
        <v>270833.33333333331</v>
      </c>
      <c r="S202" s="8">
        <f t="shared" si="40"/>
        <v>678.28581929996665</v>
      </c>
      <c r="T202" s="1">
        <f t="shared" si="50"/>
        <v>0.3</v>
      </c>
      <c r="U202" s="1">
        <f t="shared" si="51"/>
        <v>2.9285530376777613E-2</v>
      </c>
      <c r="V202" s="1">
        <f t="shared" si="52"/>
        <v>4.2643756202158699E-3</v>
      </c>
      <c r="X202">
        <v>200</v>
      </c>
      <c r="Y202" s="8">
        <v>221048.3461736262</v>
      </c>
      <c r="Z202" s="8">
        <v>86021.392730986321</v>
      </c>
      <c r="AA202" s="8">
        <f t="shared" si="42"/>
        <v>86021.392730986321</v>
      </c>
      <c r="AB202" s="8"/>
      <c r="AC202" s="9"/>
      <c r="AD202" s="9"/>
      <c r="AE202" s="9"/>
      <c r="AF202" s="9"/>
    </row>
    <row r="203" spans="4:32" x14ac:dyDescent="0.2">
      <c r="D203">
        <v>200</v>
      </c>
      <c r="E203" s="8">
        <f t="shared" si="43"/>
        <v>350233662.08146256</v>
      </c>
      <c r="F203" s="8">
        <f t="shared" si="44"/>
        <v>250000000</v>
      </c>
      <c r="G203" s="8">
        <f t="shared" si="44"/>
        <v>200000000</v>
      </c>
      <c r="H203" s="8">
        <f t="shared" si="44"/>
        <v>100000000</v>
      </c>
      <c r="I203" s="8">
        <f t="shared" si="41"/>
        <v>233662.08146273726</v>
      </c>
      <c r="J203" s="8">
        <f t="shared" si="45"/>
        <v>8250.0667802931857</v>
      </c>
      <c r="K203" s="8">
        <f t="shared" si="46"/>
        <v>0</v>
      </c>
      <c r="L203" s="8">
        <f t="shared" si="47"/>
        <v>0</v>
      </c>
      <c r="M203" s="8">
        <f t="shared" si="48"/>
        <v>0</v>
      </c>
      <c r="N203" s="8">
        <f t="shared" si="49"/>
        <v>8250.0667802931857</v>
      </c>
      <c r="O203" s="8">
        <f t="shared" si="40"/>
        <v>948571.84540149104</v>
      </c>
      <c r="P203" s="8">
        <f t="shared" si="40"/>
        <v>677083.33333333337</v>
      </c>
      <c r="Q203" s="8">
        <f t="shared" si="40"/>
        <v>541666.66666666663</v>
      </c>
      <c r="R203" s="8">
        <f t="shared" si="40"/>
        <v>270833.33333333331</v>
      </c>
      <c r="S203" s="8">
        <f t="shared" si="40"/>
        <v>655.17873482487414</v>
      </c>
      <c r="T203" s="1">
        <f t="shared" si="50"/>
        <v>0.3</v>
      </c>
      <c r="U203" s="1">
        <f t="shared" si="51"/>
        <v>2.9285530376777613E-2</v>
      </c>
      <c r="V203" s="1">
        <f t="shared" si="52"/>
        <v>4.139491118452048E-3</v>
      </c>
      <c r="X203">
        <v>201</v>
      </c>
      <c r="Y203" s="8">
        <v>219646.36867854596</v>
      </c>
      <c r="Z203" s="8">
        <v>84616.768087800592</v>
      </c>
      <c r="AA203" s="8">
        <f t="shared" si="42"/>
        <v>84616.768087800592</v>
      </c>
      <c r="AB203" s="8"/>
      <c r="AC203" s="9"/>
      <c r="AD203" s="9"/>
      <c r="AE203" s="9"/>
      <c r="AF203" s="9"/>
    </row>
    <row r="204" spans="4:32" x14ac:dyDescent="0.2">
      <c r="D204">
        <v>201</v>
      </c>
      <c r="E204" s="8">
        <f t="shared" si="43"/>
        <v>350225684.69152695</v>
      </c>
      <c r="F204" s="8">
        <f t="shared" si="44"/>
        <v>250000000</v>
      </c>
      <c r="G204" s="8">
        <f t="shared" si="44"/>
        <v>200000000</v>
      </c>
      <c r="H204" s="8">
        <f t="shared" si="44"/>
        <v>100000000</v>
      </c>
      <c r="I204" s="8">
        <f t="shared" si="41"/>
        <v>225684.69152714236</v>
      </c>
      <c r="J204" s="8">
        <f t="shared" si="45"/>
        <v>7977.3899355948961</v>
      </c>
      <c r="K204" s="8">
        <f t="shared" si="46"/>
        <v>0</v>
      </c>
      <c r="L204" s="8">
        <f t="shared" si="47"/>
        <v>0</v>
      </c>
      <c r="M204" s="8">
        <f t="shared" si="48"/>
        <v>0</v>
      </c>
      <c r="N204" s="8">
        <f t="shared" si="49"/>
        <v>7977.3899355948961</v>
      </c>
      <c r="O204" s="8">
        <f t="shared" si="40"/>
        <v>948549.50147062773</v>
      </c>
      <c r="P204" s="8">
        <f t="shared" si="40"/>
        <v>677083.33333333337</v>
      </c>
      <c r="Q204" s="8">
        <f t="shared" si="40"/>
        <v>541666.66666666663</v>
      </c>
      <c r="R204" s="8">
        <f t="shared" si="40"/>
        <v>270833.33333333331</v>
      </c>
      <c r="S204" s="8">
        <f t="shared" si="40"/>
        <v>632.83480396158006</v>
      </c>
      <c r="T204" s="1">
        <f t="shared" si="50"/>
        <v>0.3</v>
      </c>
      <c r="U204" s="1">
        <f t="shared" si="51"/>
        <v>2.9285530376777613E-2</v>
      </c>
      <c r="V204" s="1">
        <f t="shared" si="52"/>
        <v>4.0182639255582197E-3</v>
      </c>
      <c r="X204">
        <v>202</v>
      </c>
      <c r="Y204" s="8">
        <v>218252.25075418054</v>
      </c>
      <c r="Z204" s="8">
        <v>83233.706112693253</v>
      </c>
      <c r="AA204" s="8">
        <f t="shared" si="42"/>
        <v>83233.706112693253</v>
      </c>
      <c r="AB204" s="8"/>
      <c r="AC204" s="9"/>
      <c r="AD204" s="9"/>
      <c r="AE204" s="9"/>
      <c r="AF204" s="9"/>
    </row>
    <row r="205" spans="4:32" x14ac:dyDescent="0.2">
      <c r="D205">
        <v>202</v>
      </c>
      <c r="E205" s="8">
        <f t="shared" si="43"/>
        <v>350217971.16475183</v>
      </c>
      <c r="F205" s="8">
        <f t="shared" si="44"/>
        <v>250000000</v>
      </c>
      <c r="G205" s="8">
        <f t="shared" si="44"/>
        <v>200000000</v>
      </c>
      <c r="H205" s="8">
        <f t="shared" si="44"/>
        <v>100000000</v>
      </c>
      <c r="I205" s="8">
        <f t="shared" si="41"/>
        <v>217971.16475203415</v>
      </c>
      <c r="J205" s="8">
        <f t="shared" si="45"/>
        <v>7713.5267751082138</v>
      </c>
      <c r="K205" s="8">
        <f t="shared" si="46"/>
        <v>0</v>
      </c>
      <c r="L205" s="8">
        <f t="shared" si="47"/>
        <v>0</v>
      </c>
      <c r="M205" s="8">
        <f t="shared" si="48"/>
        <v>0</v>
      </c>
      <c r="N205" s="8">
        <f t="shared" si="49"/>
        <v>7713.5267751082138</v>
      </c>
      <c r="O205" s="8">
        <f t="shared" si="40"/>
        <v>948527.89603955217</v>
      </c>
      <c r="P205" s="8">
        <f t="shared" si="40"/>
        <v>677083.33333333337</v>
      </c>
      <c r="Q205" s="8">
        <f t="shared" si="40"/>
        <v>541666.66666666663</v>
      </c>
      <c r="R205" s="8">
        <f t="shared" si="40"/>
        <v>270833.33333333331</v>
      </c>
      <c r="S205" s="8">
        <f t="shared" si="40"/>
        <v>611.22937288601054</v>
      </c>
      <c r="T205" s="1">
        <f t="shared" si="50"/>
        <v>0.3</v>
      </c>
      <c r="U205" s="1">
        <f t="shared" si="51"/>
        <v>2.9285530376777613E-2</v>
      </c>
      <c r="V205" s="1">
        <f t="shared" si="52"/>
        <v>3.9005869353043749E-3</v>
      </c>
      <c r="X205">
        <v>203</v>
      </c>
      <c r="Y205" s="8">
        <v>216865.95038906336</v>
      </c>
      <c r="Z205" s="8">
        <v>81871.887987526512</v>
      </c>
      <c r="AA205" s="8">
        <f t="shared" si="42"/>
        <v>81871.887987526512</v>
      </c>
      <c r="AB205" s="8"/>
      <c r="AC205" s="9"/>
      <c r="AD205" s="9"/>
      <c r="AE205" s="9"/>
      <c r="AF205" s="9"/>
    </row>
    <row r="206" spans="4:32" x14ac:dyDescent="0.2">
      <c r="D206">
        <v>203</v>
      </c>
      <c r="E206" s="8">
        <f t="shared" si="43"/>
        <v>350210512.96764326</v>
      </c>
      <c r="F206" s="8">
        <f t="shared" si="44"/>
        <v>250000000</v>
      </c>
      <c r="G206" s="8">
        <f t="shared" si="44"/>
        <v>200000000</v>
      </c>
      <c r="H206" s="8">
        <f t="shared" si="44"/>
        <v>100000000</v>
      </c>
      <c r="I206" s="8">
        <f t="shared" si="41"/>
        <v>210512.96764349268</v>
      </c>
      <c r="J206" s="8">
        <f t="shared" si="45"/>
        <v>7458.1971085414698</v>
      </c>
      <c r="K206" s="8">
        <f t="shared" si="46"/>
        <v>0</v>
      </c>
      <c r="L206" s="8">
        <f t="shared" si="47"/>
        <v>0</v>
      </c>
      <c r="M206" s="8">
        <f t="shared" si="48"/>
        <v>0</v>
      </c>
      <c r="N206" s="8">
        <f t="shared" si="49"/>
        <v>7458.1971085414698</v>
      </c>
      <c r="O206" s="8">
        <f t="shared" si="40"/>
        <v>948507.00523786957</v>
      </c>
      <c r="P206" s="8">
        <f t="shared" si="40"/>
        <v>677083.33333333337</v>
      </c>
      <c r="Q206" s="8">
        <f t="shared" si="40"/>
        <v>541666.66666666663</v>
      </c>
      <c r="R206" s="8">
        <f t="shared" si="40"/>
        <v>270833.33333333331</v>
      </c>
      <c r="S206" s="8">
        <f t="shared" si="40"/>
        <v>590.33857120342589</v>
      </c>
      <c r="T206" s="1">
        <f t="shared" si="50"/>
        <v>0.3</v>
      </c>
      <c r="U206" s="1">
        <f t="shared" si="51"/>
        <v>2.9285530376777613E-2</v>
      </c>
      <c r="V206" s="1">
        <f t="shared" si="52"/>
        <v>3.7863561781232569E-3</v>
      </c>
      <c r="X206">
        <v>204</v>
      </c>
      <c r="Y206" s="8">
        <v>215487.42579167188</v>
      </c>
      <c r="Z206" s="8">
        <v>80530.999492896342</v>
      </c>
      <c r="AA206" s="8">
        <f t="shared" si="42"/>
        <v>80530.999492896342</v>
      </c>
      <c r="AB206" s="8"/>
      <c r="AC206" s="9"/>
      <c r="AD206" s="9"/>
      <c r="AE206" s="9"/>
      <c r="AF206" s="9"/>
    </row>
    <row r="207" spans="4:32" x14ac:dyDescent="0.2">
      <c r="D207">
        <v>204</v>
      </c>
      <c r="E207" s="8">
        <f t="shared" si="43"/>
        <v>350203301.83810365</v>
      </c>
      <c r="F207" s="8">
        <f t="shared" si="44"/>
        <v>250000000</v>
      </c>
      <c r="G207" s="8">
        <f t="shared" si="44"/>
        <v>200000000</v>
      </c>
      <c r="H207" s="8">
        <f t="shared" si="44"/>
        <v>100000000</v>
      </c>
      <c r="I207" s="8">
        <f t="shared" si="41"/>
        <v>203301.83810387636</v>
      </c>
      <c r="J207" s="8">
        <f t="shared" si="45"/>
        <v>7211.1295396163187</v>
      </c>
      <c r="K207" s="8">
        <f t="shared" si="46"/>
        <v>0</v>
      </c>
      <c r="L207" s="8">
        <f t="shared" si="47"/>
        <v>0</v>
      </c>
      <c r="M207" s="8">
        <f t="shared" si="48"/>
        <v>0</v>
      </c>
      <c r="N207" s="8">
        <f t="shared" si="49"/>
        <v>7211.1295396163187</v>
      </c>
      <c r="O207" s="8">
        <f t="shared" si="40"/>
        <v>948486.80595403386</v>
      </c>
      <c r="P207" s="8">
        <f t="shared" si="40"/>
        <v>677083.33333333337</v>
      </c>
      <c r="Q207" s="8">
        <f t="shared" si="40"/>
        <v>541666.66666666663</v>
      </c>
      <c r="R207" s="8">
        <f t="shared" si="40"/>
        <v>270833.33333333331</v>
      </c>
      <c r="S207" s="8">
        <f t="shared" si="40"/>
        <v>570.13928736779269</v>
      </c>
      <c r="T207" s="1">
        <f t="shared" si="50"/>
        <v>0.3</v>
      </c>
      <c r="U207" s="1">
        <f t="shared" si="51"/>
        <v>2.9285530376777613E-2</v>
      </c>
      <c r="V207" s="1">
        <f t="shared" si="52"/>
        <v>3.6754707292515286E-3</v>
      </c>
      <c r="X207">
        <v>205</v>
      </c>
      <c r="Y207" s="8">
        <v>214116.63538933097</v>
      </c>
      <c r="Z207" s="8">
        <v>79210.730942943686</v>
      </c>
      <c r="AA207" s="8">
        <f t="shared" si="42"/>
        <v>79210.730942943686</v>
      </c>
      <c r="AB207" s="8"/>
      <c r="AC207" s="9"/>
      <c r="AD207" s="9"/>
      <c r="AE207" s="9"/>
      <c r="AF207" s="9"/>
    </row>
    <row r="208" spans="4:32" x14ac:dyDescent="0.2">
      <c r="D208">
        <v>205</v>
      </c>
      <c r="E208" s="8">
        <f t="shared" si="43"/>
        <v>350196329.77691078</v>
      </c>
      <c r="F208" s="8">
        <f t="shared" si="44"/>
        <v>250000000</v>
      </c>
      <c r="G208" s="8">
        <f t="shared" si="44"/>
        <v>200000000</v>
      </c>
      <c r="H208" s="8">
        <f t="shared" si="44"/>
        <v>100000000</v>
      </c>
      <c r="I208" s="8">
        <f t="shared" si="41"/>
        <v>196329.77691103198</v>
      </c>
      <c r="J208" s="8">
        <f t="shared" si="45"/>
        <v>6972.0611928443832</v>
      </c>
      <c r="K208" s="8">
        <f t="shared" si="46"/>
        <v>0</v>
      </c>
      <c r="L208" s="8">
        <f t="shared" si="47"/>
        <v>0</v>
      </c>
      <c r="M208" s="8">
        <f t="shared" si="48"/>
        <v>0</v>
      </c>
      <c r="N208" s="8">
        <f t="shared" si="49"/>
        <v>6972.0611928443832</v>
      </c>
      <c r="O208" s="8">
        <f t="shared" si="40"/>
        <v>948467.27581153077</v>
      </c>
      <c r="P208" s="8">
        <f t="shared" si="40"/>
        <v>677083.33333333337</v>
      </c>
      <c r="Q208" s="8">
        <f t="shared" si="40"/>
        <v>541666.66666666663</v>
      </c>
      <c r="R208" s="8">
        <f t="shared" si="40"/>
        <v>270833.33333333331</v>
      </c>
      <c r="S208" s="8">
        <f t="shared" si="40"/>
        <v>550.60914486466515</v>
      </c>
      <c r="T208" s="1">
        <f t="shared" si="50"/>
        <v>0.3</v>
      </c>
      <c r="U208" s="1">
        <f t="shared" si="51"/>
        <v>2.9285530376777613E-2</v>
      </c>
      <c r="V208" s="1">
        <f t="shared" si="52"/>
        <v>3.567832619561076E-3</v>
      </c>
      <c r="X208">
        <v>206</v>
      </c>
      <c r="Y208" s="8">
        <v>212753.53782702982</v>
      </c>
      <c r="Z208" s="8">
        <v>77910.777121050662</v>
      </c>
      <c r="AA208" s="8">
        <f t="shared" si="42"/>
        <v>77910.777121050662</v>
      </c>
      <c r="AB208" s="8"/>
      <c r="AC208" s="9"/>
      <c r="AD208" s="9"/>
      <c r="AE208" s="9"/>
      <c r="AF208" s="9"/>
    </row>
    <row r="209" spans="4:32" x14ac:dyDescent="0.2">
      <c r="D209">
        <v>206</v>
      </c>
      <c r="E209" s="8">
        <f t="shared" si="43"/>
        <v>350189589.03946209</v>
      </c>
      <c r="F209" s="8">
        <f t="shared" si="44"/>
        <v>250000000</v>
      </c>
      <c r="G209" s="8">
        <f t="shared" si="44"/>
        <v>200000000</v>
      </c>
      <c r="H209" s="8">
        <f t="shared" si="44"/>
        <v>100000000</v>
      </c>
      <c r="I209" s="8">
        <f t="shared" si="41"/>
        <v>189589.03946231087</v>
      </c>
      <c r="J209" s="8">
        <f t="shared" si="45"/>
        <v>6740.7374487211055</v>
      </c>
      <c r="K209" s="8">
        <f t="shared" si="46"/>
        <v>0</v>
      </c>
      <c r="L209" s="8">
        <f t="shared" si="47"/>
        <v>0</v>
      </c>
      <c r="M209" s="8">
        <f t="shared" si="48"/>
        <v>0</v>
      </c>
      <c r="N209" s="8">
        <f t="shared" si="49"/>
        <v>6740.7374487211055</v>
      </c>
      <c r="O209" s="8">
        <f t="shared" si="40"/>
        <v>948448.3931458001</v>
      </c>
      <c r="P209" s="8">
        <f t="shared" si="40"/>
        <v>677083.33333333337</v>
      </c>
      <c r="Q209" s="8">
        <f t="shared" si="40"/>
        <v>541666.66666666663</v>
      </c>
      <c r="R209" s="8">
        <f t="shared" si="40"/>
        <v>270833.33333333331</v>
      </c>
      <c r="S209" s="8">
        <f t="shared" si="40"/>
        <v>531.72647913404501</v>
      </c>
      <c r="T209" s="1">
        <f t="shared" si="50"/>
        <v>0.3</v>
      </c>
      <c r="U209" s="1">
        <f t="shared" si="51"/>
        <v>2.9285530376777613E-2</v>
      </c>
      <c r="V209" s="1">
        <f t="shared" si="52"/>
        <v>3.4633467490016619E-3</v>
      </c>
      <c r="X209">
        <v>207</v>
      </c>
      <c r="Y209" s="8">
        <v>211398.09196629227</v>
      </c>
      <c r="Z209" s="8">
        <v>76630.837216446555</v>
      </c>
      <c r="AA209" s="8">
        <f t="shared" si="42"/>
        <v>76630.837216446555</v>
      </c>
      <c r="AB209" s="8"/>
      <c r="AC209" s="9"/>
      <c r="AD209" s="9"/>
      <c r="AE209" s="9"/>
      <c r="AF209" s="9"/>
    </row>
    <row r="210" spans="4:32" x14ac:dyDescent="0.2">
      <c r="D210">
        <v>207</v>
      </c>
      <c r="E210" s="8">
        <f t="shared" si="43"/>
        <v>350183072.12777501</v>
      </c>
      <c r="F210" s="8">
        <f t="shared" si="44"/>
        <v>250000000</v>
      </c>
      <c r="G210" s="8">
        <f t="shared" si="44"/>
        <v>200000000</v>
      </c>
      <c r="H210" s="8">
        <f t="shared" si="44"/>
        <v>100000000</v>
      </c>
      <c r="I210" s="8">
        <f t="shared" si="41"/>
        <v>183072.12777522701</v>
      </c>
      <c r="J210" s="8">
        <f t="shared" si="45"/>
        <v>6516.9116870838625</v>
      </c>
      <c r="K210" s="8">
        <f t="shared" si="46"/>
        <v>0</v>
      </c>
      <c r="L210" s="8">
        <f t="shared" si="47"/>
        <v>0</v>
      </c>
      <c r="M210" s="8">
        <f t="shared" si="48"/>
        <v>0</v>
      </c>
      <c r="N210" s="8">
        <f t="shared" si="49"/>
        <v>6516.9116870838625</v>
      </c>
      <c r="O210" s="8">
        <f t="shared" si="40"/>
        <v>948430.13698187657</v>
      </c>
      <c r="P210" s="8">
        <f t="shared" si="40"/>
        <v>677083.33333333337</v>
      </c>
      <c r="Q210" s="8">
        <f t="shared" si="40"/>
        <v>541666.66666666663</v>
      </c>
      <c r="R210" s="8">
        <f t="shared" si="40"/>
        <v>270833.33333333331</v>
      </c>
      <c r="S210" s="8">
        <f t="shared" si="40"/>
        <v>513.47031521042527</v>
      </c>
      <c r="T210" s="1">
        <f t="shared" si="50"/>
        <v>0.3</v>
      </c>
      <c r="U210" s="1">
        <f t="shared" si="51"/>
        <v>2.9285530376777613E-2</v>
      </c>
      <c r="V210" s="1">
        <f t="shared" si="52"/>
        <v>3.3619208025784599E-3</v>
      </c>
      <c r="X210">
        <v>208</v>
      </c>
      <c r="Y210" s="8">
        <v>210050.25688410999</v>
      </c>
      <c r="Z210" s="8">
        <v>75370.614761729536</v>
      </c>
      <c r="AA210" s="8">
        <f t="shared" si="42"/>
        <v>75370.614761729536</v>
      </c>
      <c r="AB210" s="8"/>
      <c r="AC210" s="9"/>
      <c r="AD210" s="9"/>
      <c r="AE210" s="9"/>
      <c r="AF210" s="9"/>
    </row>
    <row r="211" spans="4:32" x14ac:dyDescent="0.2">
      <c r="D211">
        <v>208</v>
      </c>
      <c r="E211" s="8">
        <f t="shared" si="43"/>
        <v>350176771.78273666</v>
      </c>
      <c r="F211" s="8">
        <f t="shared" si="44"/>
        <v>250000000</v>
      </c>
      <c r="G211" s="8">
        <f t="shared" si="44"/>
        <v>200000000</v>
      </c>
      <c r="H211" s="8">
        <f t="shared" si="44"/>
        <v>100000000</v>
      </c>
      <c r="I211" s="8">
        <f t="shared" si="41"/>
        <v>176771.78273684619</v>
      </c>
      <c r="J211" s="8">
        <f t="shared" si="45"/>
        <v>6300.3450383808231</v>
      </c>
      <c r="K211" s="8">
        <f t="shared" si="46"/>
        <v>0</v>
      </c>
      <c r="L211" s="8">
        <f t="shared" si="47"/>
        <v>0</v>
      </c>
      <c r="M211" s="8">
        <f t="shared" si="48"/>
        <v>0</v>
      </c>
      <c r="N211" s="8">
        <f t="shared" si="49"/>
        <v>6300.3450383808231</v>
      </c>
      <c r="O211" s="8">
        <f t="shared" si="40"/>
        <v>948412.48701272404</v>
      </c>
      <c r="P211" s="8">
        <f t="shared" si="40"/>
        <v>677083.33333333337</v>
      </c>
      <c r="Q211" s="8">
        <f t="shared" si="40"/>
        <v>541666.66666666663</v>
      </c>
      <c r="R211" s="8">
        <f t="shared" si="40"/>
        <v>270833.33333333331</v>
      </c>
      <c r="S211" s="8">
        <f t="shared" si="40"/>
        <v>495.82034605790653</v>
      </c>
      <c r="T211" s="1">
        <f t="shared" si="50"/>
        <v>0.3</v>
      </c>
      <c r="U211" s="1">
        <f t="shared" si="51"/>
        <v>2.9285530376777613E-2</v>
      </c>
      <c r="V211" s="1">
        <f t="shared" si="52"/>
        <v>3.263465168790228E-3</v>
      </c>
      <c r="X211">
        <v>209</v>
      </c>
      <c r="Y211" s="8">
        <v>208709.99187176823</v>
      </c>
      <c r="Z211" s="8">
        <v>74129.817571209365</v>
      </c>
      <c r="AA211" s="8">
        <f t="shared" si="42"/>
        <v>74129.817571209365</v>
      </c>
      <c r="AB211" s="8"/>
      <c r="AC211" s="9"/>
      <c r="AD211" s="9"/>
      <c r="AE211" s="9"/>
      <c r="AF211" s="9"/>
    </row>
    <row r="212" spans="4:32" x14ac:dyDescent="0.2">
      <c r="D212">
        <v>209</v>
      </c>
      <c r="E212" s="8">
        <f t="shared" si="43"/>
        <v>350170680.97659403</v>
      </c>
      <c r="F212" s="8">
        <f t="shared" si="44"/>
        <v>250000000</v>
      </c>
      <c r="G212" s="8">
        <f t="shared" si="44"/>
        <v>200000000</v>
      </c>
      <c r="H212" s="8">
        <f t="shared" si="44"/>
        <v>100000000</v>
      </c>
      <c r="I212" s="8">
        <f t="shared" si="41"/>
        <v>170680.97659423616</v>
      </c>
      <c r="J212" s="8">
        <f t="shared" si="45"/>
        <v>6090.8061426100321</v>
      </c>
      <c r="K212" s="8">
        <f t="shared" si="46"/>
        <v>0</v>
      </c>
      <c r="L212" s="8">
        <f t="shared" si="47"/>
        <v>0</v>
      </c>
      <c r="M212" s="8">
        <f t="shared" si="48"/>
        <v>0</v>
      </c>
      <c r="N212" s="8">
        <f t="shared" si="49"/>
        <v>6090.8061426100321</v>
      </c>
      <c r="O212" s="8">
        <f t="shared" si="40"/>
        <v>948395.4235782451</v>
      </c>
      <c r="P212" s="8">
        <f t="shared" si="40"/>
        <v>677083.33333333337</v>
      </c>
      <c r="Q212" s="8">
        <f t="shared" si="40"/>
        <v>541666.66666666663</v>
      </c>
      <c r="R212" s="8">
        <f t="shared" si="40"/>
        <v>270833.33333333331</v>
      </c>
      <c r="S212" s="8">
        <f t="shared" si="40"/>
        <v>478.75691157895841</v>
      </c>
      <c r="T212" s="1">
        <f t="shared" si="50"/>
        <v>0.3</v>
      </c>
      <c r="U212" s="1">
        <f t="shared" si="51"/>
        <v>2.9285530376777613E-2</v>
      </c>
      <c r="V212" s="1">
        <f t="shared" si="52"/>
        <v>3.1678928604560661E-3</v>
      </c>
      <c r="X212">
        <v>210</v>
      </c>
      <c r="Y212" s="8">
        <v>207377.25643373429</v>
      </c>
      <c r="Z212" s="8">
        <v>72908.157680163538</v>
      </c>
      <c r="AA212" s="8">
        <f t="shared" si="42"/>
        <v>72908.157680163538</v>
      </c>
      <c r="AB212" s="8"/>
      <c r="AC212" s="9"/>
      <c r="AD212" s="9"/>
      <c r="AE212" s="9"/>
      <c r="AF212" s="9"/>
    </row>
    <row r="213" spans="4:32" x14ac:dyDescent="0.2">
      <c r="D213">
        <v>210</v>
      </c>
      <c r="E213" s="8">
        <f t="shared" si="43"/>
        <v>350164792.90567833</v>
      </c>
      <c r="F213" s="8">
        <f t="shared" si="44"/>
        <v>250000000</v>
      </c>
      <c r="G213" s="8">
        <f t="shared" si="44"/>
        <v>200000000</v>
      </c>
      <c r="H213" s="8">
        <f t="shared" si="44"/>
        <v>100000000</v>
      </c>
      <c r="I213" s="8">
        <f t="shared" si="41"/>
        <v>164792.90567854315</v>
      </c>
      <c r="J213" s="8">
        <f t="shared" si="45"/>
        <v>5888.0709156930097</v>
      </c>
      <c r="K213" s="8">
        <f t="shared" si="46"/>
        <v>0</v>
      </c>
      <c r="L213" s="8">
        <f t="shared" si="47"/>
        <v>0</v>
      </c>
      <c r="M213" s="8">
        <f t="shared" si="48"/>
        <v>0</v>
      </c>
      <c r="N213" s="8">
        <f t="shared" si="49"/>
        <v>5888.0709156930097</v>
      </c>
      <c r="O213" s="8">
        <f t="shared" si="40"/>
        <v>948378.92764494231</v>
      </c>
      <c r="P213" s="8">
        <f t="shared" si="40"/>
        <v>677083.33333333337</v>
      </c>
      <c r="Q213" s="8">
        <f t="shared" si="40"/>
        <v>541666.66666666663</v>
      </c>
      <c r="R213" s="8">
        <f t="shared" si="40"/>
        <v>270833.33333333331</v>
      </c>
      <c r="S213" s="8">
        <f t="shared" si="40"/>
        <v>462.26097827605628</v>
      </c>
      <c r="T213" s="1">
        <f t="shared" si="50"/>
        <v>0.3</v>
      </c>
      <c r="U213" s="1">
        <f t="shared" si="51"/>
        <v>2.9285530376777613E-2</v>
      </c>
      <c r="V213" s="1">
        <f t="shared" si="52"/>
        <v>3.075119437860803E-3</v>
      </c>
      <c r="X213">
        <v>211</v>
      </c>
      <c r="Y213" s="8">
        <v>206052.01028663217</v>
      </c>
      <c r="Z213" s="8">
        <v>71705.35128492862</v>
      </c>
      <c r="AA213" s="8">
        <f t="shared" si="42"/>
        <v>71705.35128492862</v>
      </c>
      <c r="AB213" s="8"/>
      <c r="AC213" s="9"/>
      <c r="AD213" s="9"/>
      <c r="AE213" s="9"/>
      <c r="AF213" s="9"/>
    </row>
    <row r="214" spans="4:32" x14ac:dyDescent="0.2">
      <c r="D214">
        <v>211</v>
      </c>
      <c r="E214" s="8">
        <f t="shared" si="43"/>
        <v>350159100.98335528</v>
      </c>
      <c r="F214" s="8">
        <f t="shared" si="44"/>
        <v>250000000</v>
      </c>
      <c r="G214" s="8">
        <f t="shared" si="44"/>
        <v>200000000</v>
      </c>
      <c r="H214" s="8">
        <f t="shared" si="44"/>
        <v>100000000</v>
      </c>
      <c r="I214" s="8">
        <f t="shared" si="41"/>
        <v>159100.98335548586</v>
      </c>
      <c r="J214" s="8">
        <f t="shared" si="45"/>
        <v>5691.9223230572825</v>
      </c>
      <c r="K214" s="8">
        <f t="shared" si="46"/>
        <v>0</v>
      </c>
      <c r="L214" s="8">
        <f t="shared" si="47"/>
        <v>0</v>
      </c>
      <c r="M214" s="8">
        <f t="shared" si="48"/>
        <v>0</v>
      </c>
      <c r="N214" s="8">
        <f t="shared" si="49"/>
        <v>5691.9223230572825</v>
      </c>
      <c r="O214" s="8">
        <f t="shared" si="40"/>
        <v>948362.98078621225</v>
      </c>
      <c r="P214" s="8">
        <f t="shared" si="40"/>
        <v>677083.33333333337</v>
      </c>
      <c r="Q214" s="8">
        <f t="shared" si="40"/>
        <v>541666.66666666663</v>
      </c>
      <c r="R214" s="8">
        <f t="shared" si="40"/>
        <v>270833.33333333331</v>
      </c>
      <c r="S214" s="8">
        <f t="shared" si="40"/>
        <v>446.31411954605437</v>
      </c>
      <c r="T214" s="1">
        <f t="shared" si="50"/>
        <v>0.3</v>
      </c>
      <c r="U214" s="1">
        <f t="shared" si="51"/>
        <v>2.9285530376777613E-2</v>
      </c>
      <c r="V214" s="1">
        <f t="shared" si="52"/>
        <v>2.9850629341511112E-3</v>
      </c>
      <c r="X214">
        <v>212</v>
      </c>
      <c r="Y214" s="8">
        <v>204734.21335799395</v>
      </c>
      <c r="Z214" s="8">
        <v>70521.118683803084</v>
      </c>
      <c r="AA214" s="8">
        <f t="shared" si="42"/>
        <v>70521.118683803084</v>
      </c>
      <c r="AB214" s="8"/>
      <c r="AC214" s="9"/>
      <c r="AD214" s="9"/>
      <c r="AE214" s="9"/>
      <c r="AF214" s="9"/>
    </row>
    <row r="215" spans="4:32" x14ac:dyDescent="0.2">
      <c r="D215">
        <v>212</v>
      </c>
      <c r="E215" s="8">
        <f t="shared" si="43"/>
        <v>350153598.83319509</v>
      </c>
      <c r="F215" s="8">
        <f t="shared" si="44"/>
        <v>250000000</v>
      </c>
      <c r="G215" s="8">
        <f t="shared" si="44"/>
        <v>200000000</v>
      </c>
      <c r="H215" s="8">
        <f t="shared" si="44"/>
        <v>100000000</v>
      </c>
      <c r="I215" s="8">
        <f t="shared" si="41"/>
        <v>153598.83319528418</v>
      </c>
      <c r="J215" s="8">
        <f t="shared" si="45"/>
        <v>5502.1501602016797</v>
      </c>
      <c r="K215" s="8">
        <f t="shared" si="46"/>
        <v>0</v>
      </c>
      <c r="L215" s="8">
        <f t="shared" si="47"/>
        <v>0</v>
      </c>
      <c r="M215" s="8">
        <f t="shared" si="48"/>
        <v>0</v>
      </c>
      <c r="N215" s="8">
        <f t="shared" si="49"/>
        <v>5502.1501602016797</v>
      </c>
      <c r="O215" s="8">
        <f t="shared" si="40"/>
        <v>948347.56516325392</v>
      </c>
      <c r="P215" s="8">
        <f t="shared" si="40"/>
        <v>677083.33333333337</v>
      </c>
      <c r="Q215" s="8">
        <f t="shared" si="40"/>
        <v>541666.66666666663</v>
      </c>
      <c r="R215" s="8">
        <f t="shared" si="40"/>
        <v>270833.33333333331</v>
      </c>
      <c r="S215" s="8">
        <f t="shared" si="40"/>
        <v>430.89849658777422</v>
      </c>
      <c r="T215" s="1">
        <f t="shared" si="50"/>
        <v>0.3</v>
      </c>
      <c r="U215" s="1">
        <f t="shared" si="51"/>
        <v>2.9285530376777613E-2</v>
      </c>
      <c r="V215" s="1">
        <f t="shared" si="52"/>
        <v>2.8976437829164358E-3</v>
      </c>
      <c r="X215">
        <v>213</v>
      </c>
      <c r="Y215" s="8">
        <v>203423.82578532398</v>
      </c>
      <c r="Z215" s="8">
        <v>69355.184218834343</v>
      </c>
      <c r="AA215" s="8">
        <f t="shared" si="42"/>
        <v>69355.184218834343</v>
      </c>
      <c r="AB215" s="8"/>
      <c r="AC215" s="9"/>
      <c r="AD215" s="9"/>
      <c r="AE215" s="9"/>
      <c r="AF215" s="9"/>
    </row>
    <row r="216" spans="4:32" x14ac:dyDescent="0.2">
      <c r="D216">
        <v>213</v>
      </c>
      <c r="E216" s="8">
        <f t="shared" si="43"/>
        <v>350148280.28235507</v>
      </c>
      <c r="F216" s="8">
        <f t="shared" si="44"/>
        <v>250000000</v>
      </c>
      <c r="G216" s="8">
        <f t="shared" si="44"/>
        <v>200000000</v>
      </c>
      <c r="H216" s="8">
        <f t="shared" si="44"/>
        <v>100000000</v>
      </c>
      <c r="I216" s="8">
        <f t="shared" si="41"/>
        <v>148280.28235524584</v>
      </c>
      <c r="J216" s="8">
        <f t="shared" si="45"/>
        <v>5318.5508400383405</v>
      </c>
      <c r="K216" s="8">
        <f t="shared" si="46"/>
        <v>0</v>
      </c>
      <c r="L216" s="8">
        <f t="shared" si="47"/>
        <v>0</v>
      </c>
      <c r="M216" s="8">
        <f t="shared" si="48"/>
        <v>0</v>
      </c>
      <c r="N216" s="8">
        <f t="shared" si="49"/>
        <v>5318.5508400383405</v>
      </c>
      <c r="O216" s="8">
        <f t="shared" si="40"/>
        <v>948332.66350657016</v>
      </c>
      <c r="P216" s="8">
        <f t="shared" si="40"/>
        <v>677083.33333333337</v>
      </c>
      <c r="Q216" s="8">
        <f t="shared" si="40"/>
        <v>541666.66666666663</v>
      </c>
      <c r="R216" s="8">
        <f t="shared" si="40"/>
        <v>270833.33333333331</v>
      </c>
      <c r="S216" s="8">
        <f t="shared" si="40"/>
        <v>415.99683990389468</v>
      </c>
      <c r="T216" s="1">
        <f t="shared" si="50"/>
        <v>0.3</v>
      </c>
      <c r="U216" s="1">
        <f t="shared" si="51"/>
        <v>2.9285530376777613E-2</v>
      </c>
      <c r="V216" s="1">
        <f t="shared" si="52"/>
        <v>2.8127847478907559E-3</v>
      </c>
      <c r="X216">
        <v>214</v>
      </c>
      <c r="Y216" s="8">
        <v>202120.80791487993</v>
      </c>
      <c r="Z216" s="8">
        <v>68207.276218368119</v>
      </c>
      <c r="AA216" s="8">
        <f t="shared" si="42"/>
        <v>68207.276218368119</v>
      </c>
      <c r="AB216" s="8"/>
      <c r="AC216" s="9"/>
      <c r="AD216" s="9"/>
      <c r="AE216" s="9"/>
      <c r="AF216" s="9"/>
    </row>
    <row r="217" spans="4:32" x14ac:dyDescent="0.2">
      <c r="D217">
        <v>214</v>
      </c>
      <c r="E217" s="8">
        <f t="shared" si="43"/>
        <v>350143139.35516828</v>
      </c>
      <c r="F217" s="8">
        <f t="shared" si="44"/>
        <v>250000000</v>
      </c>
      <c r="G217" s="8">
        <f t="shared" si="44"/>
        <v>200000000</v>
      </c>
      <c r="H217" s="8">
        <f t="shared" si="44"/>
        <v>100000000</v>
      </c>
      <c r="I217" s="8">
        <f t="shared" si="41"/>
        <v>143139.35516844978</v>
      </c>
      <c r="J217" s="8">
        <f t="shared" si="45"/>
        <v>5140.9271867960633</v>
      </c>
      <c r="K217" s="8">
        <f t="shared" si="46"/>
        <v>0</v>
      </c>
      <c r="L217" s="8">
        <f t="shared" si="47"/>
        <v>0</v>
      </c>
      <c r="M217" s="8">
        <f t="shared" si="48"/>
        <v>0</v>
      </c>
      <c r="N217" s="8">
        <f t="shared" si="49"/>
        <v>5140.9271867960633</v>
      </c>
      <c r="O217" s="8">
        <f t="shared" si="40"/>
        <v>948318.25909804506</v>
      </c>
      <c r="P217" s="8">
        <f t="shared" si="40"/>
        <v>677083.33333333337</v>
      </c>
      <c r="Q217" s="8">
        <f t="shared" si="40"/>
        <v>541666.66666666663</v>
      </c>
      <c r="R217" s="8">
        <f t="shared" si="40"/>
        <v>270833.33333333331</v>
      </c>
      <c r="S217" s="8">
        <f t="shared" si="40"/>
        <v>401.59243137879088</v>
      </c>
      <c r="T217" s="1">
        <f t="shared" si="50"/>
        <v>0.3</v>
      </c>
      <c r="U217" s="1">
        <f t="shared" si="51"/>
        <v>2.9285530376777613E-2</v>
      </c>
      <c r="V217" s="1">
        <f t="shared" si="52"/>
        <v>2.7304108547130642E-3</v>
      </c>
      <c r="X217">
        <v>215</v>
      </c>
      <c r="Y217" s="8">
        <v>200825.1203007251</v>
      </c>
      <c r="Z217" s="8">
        <v>67077.126940446353</v>
      </c>
      <c r="AA217" s="8">
        <f t="shared" si="42"/>
        <v>67077.126940446353</v>
      </c>
      <c r="AB217" s="8"/>
      <c r="AC217" s="9"/>
      <c r="AD217" s="9"/>
      <c r="AE217" s="9"/>
      <c r="AF217" s="9"/>
    </row>
    <row r="218" spans="4:32" x14ac:dyDescent="0.2">
      <c r="D218">
        <v>215</v>
      </c>
      <c r="E218" s="8">
        <f t="shared" si="43"/>
        <v>350138170.26693201</v>
      </c>
      <c r="F218" s="8">
        <f t="shared" si="44"/>
        <v>250000000</v>
      </c>
      <c r="G218" s="8">
        <f t="shared" si="44"/>
        <v>200000000</v>
      </c>
      <c r="H218" s="8">
        <f t="shared" si="44"/>
        <v>100000000</v>
      </c>
      <c r="I218" s="8">
        <f t="shared" si="41"/>
        <v>138170.26693216074</v>
      </c>
      <c r="J218" s="8">
        <f t="shared" si="45"/>
        <v>4969.0882362890407</v>
      </c>
      <c r="K218" s="8">
        <f t="shared" si="46"/>
        <v>0</v>
      </c>
      <c r="L218" s="8">
        <f t="shared" si="47"/>
        <v>0</v>
      </c>
      <c r="M218" s="8">
        <f t="shared" si="48"/>
        <v>0</v>
      </c>
      <c r="N218" s="8">
        <f t="shared" si="49"/>
        <v>4969.0882362890407</v>
      </c>
      <c r="O218" s="8">
        <f t="shared" si="40"/>
        <v>948304.3357535809</v>
      </c>
      <c r="P218" s="8">
        <f t="shared" si="40"/>
        <v>677083.33333333337</v>
      </c>
      <c r="Q218" s="8">
        <f t="shared" si="40"/>
        <v>541666.66666666663</v>
      </c>
      <c r="R218" s="8">
        <f t="shared" si="40"/>
        <v>270833.33333333331</v>
      </c>
      <c r="S218" s="8">
        <f t="shared" si="40"/>
        <v>387.66908691455154</v>
      </c>
      <c r="T218" s="1">
        <f t="shared" si="50"/>
        <v>0.3</v>
      </c>
      <c r="U218" s="1">
        <f t="shared" si="51"/>
        <v>2.9285530376777613E-2</v>
      </c>
      <c r="V218" s="1">
        <f t="shared" si="52"/>
        <v>2.6504493246862814E-3</v>
      </c>
      <c r="X218">
        <v>216</v>
      </c>
      <c r="Y218" s="8">
        <v>199536.72370347677</v>
      </c>
      <c r="Z218" s="8">
        <v>65964.472516953203</v>
      </c>
      <c r="AA218" s="8">
        <f t="shared" si="42"/>
        <v>65964.472516953203</v>
      </c>
      <c r="AB218" s="8"/>
      <c r="AC218" s="9"/>
      <c r="AD218" s="9"/>
      <c r="AE218" s="9"/>
      <c r="AF218" s="9"/>
    </row>
    <row r="219" spans="4:32" x14ac:dyDescent="0.2">
      <c r="D219">
        <v>216</v>
      </c>
      <c r="E219" s="8">
        <f t="shared" si="43"/>
        <v>350133367.41788965</v>
      </c>
      <c r="F219" s="8">
        <f t="shared" si="44"/>
        <v>250000000</v>
      </c>
      <c r="G219" s="8">
        <f t="shared" si="44"/>
        <v>200000000</v>
      </c>
      <c r="H219" s="8">
        <f t="shared" si="44"/>
        <v>100000000</v>
      </c>
      <c r="I219" s="8">
        <f t="shared" si="41"/>
        <v>133367.41788980804</v>
      </c>
      <c r="J219" s="8">
        <f t="shared" si="45"/>
        <v>4802.8490423526964</v>
      </c>
      <c r="K219" s="8">
        <f t="shared" si="46"/>
        <v>0</v>
      </c>
      <c r="L219" s="8">
        <f t="shared" si="47"/>
        <v>0</v>
      </c>
      <c r="M219" s="8">
        <f t="shared" si="48"/>
        <v>0</v>
      </c>
      <c r="N219" s="8">
        <f t="shared" si="49"/>
        <v>4802.8490423526964</v>
      </c>
      <c r="O219" s="8">
        <f t="shared" si="40"/>
        <v>948290.87780627422</v>
      </c>
      <c r="P219" s="8">
        <f t="shared" si="40"/>
        <v>677083.33333333337</v>
      </c>
      <c r="Q219" s="8">
        <f t="shared" si="40"/>
        <v>541666.66666666663</v>
      </c>
      <c r="R219" s="8">
        <f t="shared" si="40"/>
        <v>270833.33333333331</v>
      </c>
      <c r="S219" s="8">
        <f t="shared" si="40"/>
        <v>374.21113960793537</v>
      </c>
      <c r="T219" s="1">
        <f t="shared" si="50"/>
        <v>0.3</v>
      </c>
      <c r="U219" s="1">
        <f t="shared" si="51"/>
        <v>2.9285530376777613E-2</v>
      </c>
      <c r="V219" s="1">
        <f t="shared" si="52"/>
        <v>2.5728295104760716E-3</v>
      </c>
      <c r="X219">
        <v>217</v>
      </c>
      <c r="Y219" s="8">
        <v>198255.57908942999</v>
      </c>
      <c r="Z219" s="8">
        <v>64869.052898599577</v>
      </c>
      <c r="AA219" s="8">
        <f t="shared" si="42"/>
        <v>64869.052898599577</v>
      </c>
      <c r="AB219" s="8"/>
      <c r="AC219" s="9"/>
      <c r="AD219" s="9"/>
      <c r="AE219" s="9"/>
      <c r="AF219" s="9"/>
    </row>
    <row r="220" spans="4:32" x14ac:dyDescent="0.2">
      <c r="D220">
        <v>217</v>
      </c>
      <c r="E220" s="8">
        <f t="shared" si="43"/>
        <v>350128725.38740039</v>
      </c>
      <c r="F220" s="8">
        <f t="shared" si="44"/>
        <v>250000000</v>
      </c>
      <c r="G220" s="8">
        <f t="shared" si="44"/>
        <v>200000000</v>
      </c>
      <c r="H220" s="8">
        <f t="shared" si="44"/>
        <v>100000000</v>
      </c>
      <c r="I220" s="8">
        <f t="shared" si="41"/>
        <v>128725.38740054764</v>
      </c>
      <c r="J220" s="8">
        <f t="shared" si="45"/>
        <v>4642.0304892604036</v>
      </c>
      <c r="K220" s="8">
        <f t="shared" si="46"/>
        <v>0</v>
      </c>
      <c r="L220" s="8">
        <f t="shared" si="47"/>
        <v>0</v>
      </c>
      <c r="M220" s="8">
        <f t="shared" si="48"/>
        <v>0</v>
      </c>
      <c r="N220" s="8">
        <f t="shared" si="49"/>
        <v>4642.0304892604036</v>
      </c>
      <c r="O220" s="8">
        <f t="shared" si="40"/>
        <v>948277.87009011779</v>
      </c>
      <c r="P220" s="8">
        <f t="shared" si="40"/>
        <v>677083.33333333337</v>
      </c>
      <c r="Q220" s="8">
        <f t="shared" si="40"/>
        <v>541666.66666666663</v>
      </c>
      <c r="R220" s="8">
        <f t="shared" si="40"/>
        <v>270833.33333333331</v>
      </c>
      <c r="S220" s="8">
        <f t="shared" si="40"/>
        <v>361.20342345156342</v>
      </c>
      <c r="T220" s="1">
        <f t="shared" si="50"/>
        <v>0.3</v>
      </c>
      <c r="U220" s="1">
        <f t="shared" si="51"/>
        <v>2.9285530376777613E-2</v>
      </c>
      <c r="V220" s="1">
        <f t="shared" si="52"/>
        <v>2.4974828336927547E-3</v>
      </c>
      <c r="X220">
        <v>218</v>
      </c>
      <c r="Y220" s="8">
        <v>196981.64762929379</v>
      </c>
      <c r="Z220" s="8">
        <v>63790.611800618841</v>
      </c>
      <c r="AA220" s="8">
        <f t="shared" si="42"/>
        <v>63790.611800618841</v>
      </c>
      <c r="AB220" s="8"/>
      <c r="AC220" s="9"/>
      <c r="AD220" s="9"/>
      <c r="AE220" s="9"/>
      <c r="AF220" s="9"/>
    </row>
    <row r="221" spans="4:32" x14ac:dyDescent="0.2">
      <c r="D221">
        <v>218</v>
      </c>
      <c r="E221" s="8">
        <f t="shared" si="43"/>
        <v>350124238.92829043</v>
      </c>
      <c r="F221" s="8">
        <f t="shared" si="44"/>
        <v>250000000</v>
      </c>
      <c r="G221" s="8">
        <f t="shared" si="44"/>
        <v>200000000</v>
      </c>
      <c r="H221" s="8">
        <f t="shared" si="44"/>
        <v>100000000</v>
      </c>
      <c r="I221" s="8">
        <f t="shared" si="41"/>
        <v>124238.9282906135</v>
      </c>
      <c r="J221" s="8">
        <f t="shared" si="45"/>
        <v>4486.4591099341342</v>
      </c>
      <c r="K221" s="8">
        <f t="shared" si="46"/>
        <v>0</v>
      </c>
      <c r="L221" s="8">
        <f t="shared" si="47"/>
        <v>0</v>
      </c>
      <c r="M221" s="8">
        <f t="shared" si="48"/>
        <v>0</v>
      </c>
      <c r="N221" s="8">
        <f t="shared" si="49"/>
        <v>4486.4591099341342</v>
      </c>
      <c r="O221" s="8">
        <f t="shared" ref="O221:S271" si="53">E220*$B$2/12</f>
        <v>948265.29792420939</v>
      </c>
      <c r="P221" s="8">
        <f t="shared" si="53"/>
        <v>677083.33333333337</v>
      </c>
      <c r="Q221" s="8">
        <f t="shared" si="53"/>
        <v>541666.66666666663</v>
      </c>
      <c r="R221" s="8">
        <f t="shared" si="53"/>
        <v>270833.33333333331</v>
      </c>
      <c r="S221" s="8">
        <f t="shared" si="53"/>
        <v>348.63125754314984</v>
      </c>
      <c r="T221" s="1">
        <f t="shared" si="50"/>
        <v>0.3</v>
      </c>
      <c r="U221" s="1">
        <f t="shared" si="51"/>
        <v>2.9285530376777613E-2</v>
      </c>
      <c r="V221" s="1">
        <f t="shared" si="52"/>
        <v>2.424342724301165E-3</v>
      </c>
      <c r="X221">
        <v>219</v>
      </c>
      <c r="Y221" s="8">
        <v>195714.89069731534</v>
      </c>
      <c r="Z221" s="8">
        <v>62728.89664928578</v>
      </c>
      <c r="AA221" s="8">
        <f t="shared" si="42"/>
        <v>62728.89664928578</v>
      </c>
      <c r="AB221" s="8"/>
      <c r="AC221" s="9"/>
      <c r="AD221" s="9"/>
      <c r="AE221" s="9"/>
      <c r="AF221" s="9"/>
    </row>
    <row r="222" spans="4:32" x14ac:dyDescent="0.2">
      <c r="D222">
        <v>219</v>
      </c>
      <c r="E222" s="8">
        <f t="shared" si="43"/>
        <v>350119902.96138066</v>
      </c>
      <c r="F222" s="8">
        <f t="shared" si="44"/>
        <v>250000000</v>
      </c>
      <c r="G222" s="8">
        <f t="shared" si="44"/>
        <v>200000000</v>
      </c>
      <c r="H222" s="8">
        <f t="shared" si="44"/>
        <v>100000000</v>
      </c>
      <c r="I222" s="8">
        <f t="shared" si="41"/>
        <v>119902.96138083842</v>
      </c>
      <c r="J222" s="8">
        <f t="shared" si="45"/>
        <v>4335.9669097750884</v>
      </c>
      <c r="K222" s="8">
        <f t="shared" si="46"/>
        <v>0</v>
      </c>
      <c r="L222" s="8">
        <f t="shared" si="47"/>
        <v>0</v>
      </c>
      <c r="M222" s="8">
        <f t="shared" si="48"/>
        <v>0</v>
      </c>
      <c r="N222" s="8">
        <f t="shared" si="49"/>
        <v>4335.9669097750884</v>
      </c>
      <c r="O222" s="8">
        <f t="shared" si="53"/>
        <v>948253.14709745336</v>
      </c>
      <c r="P222" s="8">
        <f t="shared" si="53"/>
        <v>677083.33333333337</v>
      </c>
      <c r="Q222" s="8">
        <f t="shared" si="53"/>
        <v>541666.66666666663</v>
      </c>
      <c r="R222" s="8">
        <f t="shared" si="53"/>
        <v>270833.33333333331</v>
      </c>
      <c r="S222" s="8">
        <f t="shared" si="53"/>
        <v>336.48043078707826</v>
      </c>
      <c r="T222" s="1">
        <f t="shared" si="50"/>
        <v>0.3</v>
      </c>
      <c r="U222" s="1">
        <f t="shared" si="51"/>
        <v>2.9285530376777613E-2</v>
      </c>
      <c r="V222" s="1">
        <f t="shared" si="52"/>
        <v>2.3533445618049236E-3</v>
      </c>
      <c r="X222">
        <v>220</v>
      </c>
      <c r="Y222" s="8">
        <v>194455.26987008454</v>
      </c>
      <c r="Z222" s="8">
        <v>61683.658529131484</v>
      </c>
      <c r="AA222" s="8">
        <f t="shared" si="42"/>
        <v>61683.658529131484</v>
      </c>
      <c r="AB222" s="8"/>
      <c r="AC222" s="9"/>
      <c r="AD222" s="9"/>
      <c r="AE222" s="9"/>
      <c r="AF222" s="9"/>
    </row>
    <row r="223" spans="4:32" x14ac:dyDescent="0.2">
      <c r="D223">
        <v>220</v>
      </c>
      <c r="E223" s="8">
        <f t="shared" si="43"/>
        <v>350115712.57018471</v>
      </c>
      <c r="F223" s="8">
        <f t="shared" si="44"/>
        <v>250000000</v>
      </c>
      <c r="G223" s="8">
        <f t="shared" si="44"/>
        <v>200000000</v>
      </c>
      <c r="H223" s="8">
        <f t="shared" si="44"/>
        <v>100000000</v>
      </c>
      <c r="I223" s="8">
        <f t="shared" si="41"/>
        <v>115712.57018489981</v>
      </c>
      <c r="J223" s="8">
        <f t="shared" si="45"/>
        <v>4190.3911959386023</v>
      </c>
      <c r="K223" s="8">
        <f t="shared" si="46"/>
        <v>0</v>
      </c>
      <c r="L223" s="8">
        <f t="shared" si="47"/>
        <v>0</v>
      </c>
      <c r="M223" s="8">
        <f t="shared" si="48"/>
        <v>0</v>
      </c>
      <c r="N223" s="8">
        <f t="shared" si="49"/>
        <v>4190.3911959386023</v>
      </c>
      <c r="O223" s="8">
        <f t="shared" si="53"/>
        <v>948241.40385373926</v>
      </c>
      <c r="P223" s="8">
        <f t="shared" si="53"/>
        <v>677083.33333333337</v>
      </c>
      <c r="Q223" s="8">
        <f t="shared" si="53"/>
        <v>541666.66666666663</v>
      </c>
      <c r="R223" s="8">
        <f t="shared" si="53"/>
        <v>270833.33333333331</v>
      </c>
      <c r="S223" s="8">
        <f t="shared" si="53"/>
        <v>324.73718707310405</v>
      </c>
      <c r="T223" s="1">
        <f t="shared" si="50"/>
        <v>0.3</v>
      </c>
      <c r="U223" s="1">
        <f t="shared" si="51"/>
        <v>2.9285530376777613E-2</v>
      </c>
      <c r="V223" s="1">
        <f t="shared" si="52"/>
        <v>2.2844256181531611E-3</v>
      </c>
      <c r="X223">
        <v>221</v>
      </c>
      <c r="Y223" s="8">
        <v>193202.74692555069</v>
      </c>
      <c r="Z223" s="8">
        <v>60654.65213093385</v>
      </c>
      <c r="AA223" s="8">
        <f t="shared" si="42"/>
        <v>60654.65213093385</v>
      </c>
      <c r="AB223" s="8"/>
      <c r="AC223" s="9"/>
      <c r="AD223" s="9"/>
      <c r="AE223" s="9"/>
      <c r="AF223" s="9"/>
    </row>
    <row r="224" spans="4:32" x14ac:dyDescent="0.2">
      <c r="D224">
        <v>221</v>
      </c>
      <c r="E224" s="8">
        <f t="shared" si="43"/>
        <v>350111662.99577284</v>
      </c>
      <c r="F224" s="8">
        <f t="shared" si="44"/>
        <v>250000000</v>
      </c>
      <c r="G224" s="8">
        <f t="shared" si="44"/>
        <v>200000000</v>
      </c>
      <c r="H224" s="8">
        <f t="shared" si="44"/>
        <v>100000000</v>
      </c>
      <c r="I224" s="8">
        <f t="shared" si="41"/>
        <v>111662.99577301147</v>
      </c>
      <c r="J224" s="8">
        <f t="shared" si="45"/>
        <v>4049.5744118883449</v>
      </c>
      <c r="K224" s="8">
        <f t="shared" si="46"/>
        <v>0</v>
      </c>
      <c r="L224" s="8">
        <f t="shared" si="47"/>
        <v>0</v>
      </c>
      <c r="M224" s="8">
        <f t="shared" si="48"/>
        <v>0</v>
      </c>
      <c r="N224" s="8">
        <f t="shared" si="49"/>
        <v>4049.5744118883449</v>
      </c>
      <c r="O224" s="8">
        <f t="shared" si="53"/>
        <v>948230.05487758352</v>
      </c>
      <c r="P224" s="8">
        <f t="shared" si="53"/>
        <v>677083.33333333337</v>
      </c>
      <c r="Q224" s="8">
        <f t="shared" si="53"/>
        <v>541666.66666666663</v>
      </c>
      <c r="R224" s="8">
        <f t="shared" si="53"/>
        <v>270833.33333333331</v>
      </c>
      <c r="S224" s="8">
        <f t="shared" si="53"/>
        <v>313.38821091743699</v>
      </c>
      <c r="T224" s="1">
        <f t="shared" si="50"/>
        <v>0.3</v>
      </c>
      <c r="U224" s="1">
        <f t="shared" si="51"/>
        <v>2.9285530376777613E-2</v>
      </c>
      <c r="V224" s="1">
        <f t="shared" si="52"/>
        <v>2.2175250023192478E-3</v>
      </c>
      <c r="X224">
        <v>222</v>
      </c>
      <c r="Y224" s="8">
        <v>191957.28384196758</v>
      </c>
      <c r="Z224" s="8">
        <v>59641.635700425875</v>
      </c>
      <c r="AA224" s="8">
        <f t="shared" si="42"/>
        <v>59641.635700425875</v>
      </c>
      <c r="AB224" s="8"/>
      <c r="AC224" s="9"/>
      <c r="AD224" s="9"/>
      <c r="AE224" s="9"/>
      <c r="AF224" s="9"/>
    </row>
    <row r="225" spans="4:32" x14ac:dyDescent="0.2">
      <c r="D225">
        <v>222</v>
      </c>
      <c r="E225" s="8">
        <f t="shared" si="43"/>
        <v>350107749.63179576</v>
      </c>
      <c r="F225" s="8">
        <f t="shared" si="44"/>
        <v>250000000</v>
      </c>
      <c r="G225" s="8">
        <f t="shared" si="44"/>
        <v>200000000</v>
      </c>
      <c r="H225" s="8">
        <f t="shared" si="44"/>
        <v>100000000</v>
      </c>
      <c r="I225" s="8">
        <f t="shared" si="41"/>
        <v>107749.6317959445</v>
      </c>
      <c r="J225" s="8">
        <f t="shared" si="45"/>
        <v>3913.3639770669688</v>
      </c>
      <c r="K225" s="8">
        <f t="shared" si="46"/>
        <v>0</v>
      </c>
      <c r="L225" s="8">
        <f t="shared" si="47"/>
        <v>0</v>
      </c>
      <c r="M225" s="8">
        <f t="shared" si="48"/>
        <v>0</v>
      </c>
      <c r="N225" s="8">
        <f t="shared" si="49"/>
        <v>3913.3639770669688</v>
      </c>
      <c r="O225" s="8">
        <f t="shared" si="53"/>
        <v>948219.08728021814</v>
      </c>
      <c r="P225" s="8">
        <f t="shared" si="53"/>
        <v>677083.33333333337</v>
      </c>
      <c r="Q225" s="8">
        <f t="shared" si="53"/>
        <v>541666.66666666663</v>
      </c>
      <c r="R225" s="8">
        <f t="shared" si="53"/>
        <v>270833.33333333331</v>
      </c>
      <c r="S225" s="8">
        <f t="shared" si="53"/>
        <v>302.42061355190606</v>
      </c>
      <c r="T225" s="1">
        <f t="shared" si="50"/>
        <v>0.3</v>
      </c>
      <c r="U225" s="1">
        <f t="shared" si="51"/>
        <v>2.9285530376777613E-2</v>
      </c>
      <c r="V225" s="1">
        <f t="shared" si="52"/>
        <v>2.1525836065025635E-3</v>
      </c>
      <c r="X225">
        <v>223</v>
      </c>
      <c r="Y225" s="8">
        <v>190718.84279683529</v>
      </c>
      <c r="Z225" s="8">
        <v>58644.370987719667</v>
      </c>
      <c r="AA225" s="8">
        <f t="shared" si="42"/>
        <v>58644.370987719667</v>
      </c>
      <c r="AB225" s="8"/>
      <c r="AC225" s="9"/>
      <c r="AD225" s="9"/>
      <c r="AE225" s="9"/>
      <c r="AF225" s="9"/>
    </row>
    <row r="226" spans="4:32" x14ac:dyDescent="0.2">
      <c r="D226">
        <v>223</v>
      </c>
      <c r="E226" s="8">
        <f t="shared" si="43"/>
        <v>350103968.01966423</v>
      </c>
      <c r="F226" s="8">
        <f t="shared" si="44"/>
        <v>250000000</v>
      </c>
      <c r="G226" s="8">
        <f t="shared" si="44"/>
        <v>200000000</v>
      </c>
      <c r="H226" s="8">
        <f t="shared" si="44"/>
        <v>100000000</v>
      </c>
      <c r="I226" s="8">
        <f t="shared" si="41"/>
        <v>103968.01966441868</v>
      </c>
      <c r="J226" s="8">
        <f t="shared" si="45"/>
        <v>3781.6121315258206</v>
      </c>
      <c r="K226" s="8">
        <f t="shared" si="46"/>
        <v>0</v>
      </c>
      <c r="L226" s="8">
        <f t="shared" si="47"/>
        <v>0</v>
      </c>
      <c r="M226" s="8">
        <f t="shared" si="48"/>
        <v>0</v>
      </c>
      <c r="N226" s="8">
        <f t="shared" si="49"/>
        <v>3781.6121315258206</v>
      </c>
      <c r="O226" s="8">
        <f t="shared" si="53"/>
        <v>948208.48858611367</v>
      </c>
      <c r="P226" s="8">
        <f t="shared" si="53"/>
        <v>677083.33333333337</v>
      </c>
      <c r="Q226" s="8">
        <f t="shared" si="53"/>
        <v>541666.66666666663</v>
      </c>
      <c r="R226" s="8">
        <f t="shared" si="53"/>
        <v>270833.33333333331</v>
      </c>
      <c r="S226" s="8">
        <f t="shared" si="53"/>
        <v>291.82191944734967</v>
      </c>
      <c r="T226" s="1">
        <f t="shared" si="50"/>
        <v>0.3</v>
      </c>
      <c r="U226" s="1">
        <f t="shared" si="51"/>
        <v>2.9285530376777613E-2</v>
      </c>
      <c r="V226" s="1">
        <f t="shared" si="52"/>
        <v>2.0895440539057792E-3</v>
      </c>
      <c r="X226">
        <v>224</v>
      </c>
      <c r="Y226" s="8">
        <v>189487.38616591095</v>
      </c>
      <c r="Z226" s="8">
        <v>57662.623197458684</v>
      </c>
      <c r="AA226" s="8">
        <f t="shared" si="42"/>
        <v>57662.623197458684</v>
      </c>
      <c r="AB226" s="8"/>
      <c r="AC226" s="9"/>
      <c r="AD226" s="9"/>
      <c r="AE226" s="9"/>
      <c r="AF226" s="9"/>
    </row>
    <row r="227" spans="4:32" x14ac:dyDescent="0.2">
      <c r="D227">
        <v>224</v>
      </c>
      <c r="E227" s="8">
        <f t="shared" si="43"/>
        <v>350100313.84387887</v>
      </c>
      <c r="F227" s="8">
        <f t="shared" si="44"/>
        <v>250000000</v>
      </c>
      <c r="G227" s="8">
        <f t="shared" si="44"/>
        <v>200000000</v>
      </c>
      <c r="H227" s="8">
        <f t="shared" si="44"/>
        <v>100000000</v>
      </c>
      <c r="I227" s="8">
        <f t="shared" si="41"/>
        <v>100313.84387905533</v>
      </c>
      <c r="J227" s="8">
        <f t="shared" si="45"/>
        <v>3654.1757853633462</v>
      </c>
      <c r="K227" s="8">
        <f t="shared" si="46"/>
        <v>0</v>
      </c>
      <c r="L227" s="8">
        <f t="shared" si="47"/>
        <v>0</v>
      </c>
      <c r="M227" s="8">
        <f t="shared" si="48"/>
        <v>0</v>
      </c>
      <c r="N227" s="8">
        <f t="shared" si="49"/>
        <v>3654.1757853633462</v>
      </c>
      <c r="O227" s="8">
        <f t="shared" si="53"/>
        <v>948198.24671992392</v>
      </c>
      <c r="P227" s="8">
        <f t="shared" si="53"/>
        <v>677083.33333333337</v>
      </c>
      <c r="Q227" s="8">
        <f t="shared" si="53"/>
        <v>541666.66666666663</v>
      </c>
      <c r="R227" s="8">
        <f t="shared" si="53"/>
        <v>270833.33333333331</v>
      </c>
      <c r="S227" s="8">
        <f t="shared" si="53"/>
        <v>281.58005325780061</v>
      </c>
      <c r="T227" s="1">
        <f t="shared" si="50"/>
        <v>0.3</v>
      </c>
      <c r="U227" s="1">
        <f t="shared" si="51"/>
        <v>2.9285530376777613E-2</v>
      </c>
      <c r="V227" s="1">
        <f t="shared" si="52"/>
        <v>2.0283506480415063E-3</v>
      </c>
      <c r="X227">
        <v>225</v>
      </c>
      <c r="Y227" s="8">
        <v>188262.87652212678</v>
      </c>
      <c r="Z227" s="8">
        <v>56696.160939640926</v>
      </c>
      <c r="AA227" s="8">
        <f t="shared" si="42"/>
        <v>56696.160939640926</v>
      </c>
      <c r="AB227" s="8"/>
      <c r="AC227" s="9"/>
      <c r="AD227" s="9"/>
      <c r="AE227" s="9"/>
      <c r="AF227" s="9"/>
    </row>
    <row r="228" spans="4:32" x14ac:dyDescent="0.2">
      <c r="D228">
        <v>225</v>
      </c>
      <c r="E228" s="8">
        <f t="shared" si="43"/>
        <v>350096782.92750603</v>
      </c>
      <c r="F228" s="8">
        <f t="shared" si="44"/>
        <v>250000000</v>
      </c>
      <c r="G228" s="8">
        <f t="shared" si="44"/>
        <v>200000000</v>
      </c>
      <c r="H228" s="8">
        <f t="shared" si="44"/>
        <v>100000000</v>
      </c>
      <c r="I228" s="8">
        <f t="shared" si="41"/>
        <v>96782.927506234875</v>
      </c>
      <c r="J228" s="8">
        <f t="shared" si="45"/>
        <v>3530.9163728204585</v>
      </c>
      <c r="K228" s="8">
        <f t="shared" si="46"/>
        <v>0</v>
      </c>
      <c r="L228" s="8">
        <f t="shared" si="47"/>
        <v>0</v>
      </c>
      <c r="M228" s="8">
        <f t="shared" si="48"/>
        <v>0</v>
      </c>
      <c r="N228" s="8">
        <f t="shared" si="49"/>
        <v>3530.9163728204585</v>
      </c>
      <c r="O228" s="8">
        <f t="shared" si="53"/>
        <v>948188.34999383858</v>
      </c>
      <c r="P228" s="8">
        <f t="shared" si="53"/>
        <v>677083.33333333337</v>
      </c>
      <c r="Q228" s="8">
        <f t="shared" si="53"/>
        <v>541666.66666666663</v>
      </c>
      <c r="R228" s="8">
        <f t="shared" si="53"/>
        <v>270833.33333333331</v>
      </c>
      <c r="S228" s="8">
        <f t="shared" si="53"/>
        <v>271.68332717244152</v>
      </c>
      <c r="T228" s="1">
        <f t="shared" si="50"/>
        <v>0.3</v>
      </c>
      <c r="U228" s="1">
        <f t="shared" si="51"/>
        <v>2.9285530376777613E-2</v>
      </c>
      <c r="V228" s="1">
        <f t="shared" si="52"/>
        <v>1.9689493235235302E-3</v>
      </c>
      <c r="X228">
        <v>226</v>
      </c>
      <c r="Y228" s="8">
        <v>187045.27663460077</v>
      </c>
      <c r="Z228" s="8">
        <v>55744.756181158496</v>
      </c>
      <c r="AA228" s="8">
        <f t="shared" si="42"/>
        <v>55744.756181158496</v>
      </c>
      <c r="AB228" s="8"/>
      <c r="AC228" s="9"/>
      <c r="AD228" s="9"/>
      <c r="AE228" s="9"/>
      <c r="AF228" s="9"/>
    </row>
    <row r="229" spans="4:32" x14ac:dyDescent="0.2">
      <c r="D229">
        <v>226</v>
      </c>
      <c r="E229" s="8">
        <f t="shared" si="43"/>
        <v>350093371.22779512</v>
      </c>
      <c r="F229" s="8">
        <f t="shared" si="44"/>
        <v>250000000</v>
      </c>
      <c r="G229" s="8">
        <f t="shared" si="44"/>
        <v>200000000</v>
      </c>
      <c r="H229" s="8">
        <f t="shared" si="44"/>
        <v>100000000</v>
      </c>
      <c r="I229" s="8">
        <f t="shared" si="41"/>
        <v>93371.227795339815</v>
      </c>
      <c r="J229" s="8">
        <f t="shared" si="45"/>
        <v>3411.69971089506</v>
      </c>
      <c r="K229" s="8">
        <f t="shared" si="46"/>
        <v>0</v>
      </c>
      <c r="L229" s="8">
        <f t="shared" si="47"/>
        <v>0</v>
      </c>
      <c r="M229" s="8">
        <f t="shared" si="48"/>
        <v>0</v>
      </c>
      <c r="N229" s="8">
        <f t="shared" si="49"/>
        <v>3411.69971089506</v>
      </c>
      <c r="O229" s="8">
        <f t="shared" si="53"/>
        <v>948178.78709532879</v>
      </c>
      <c r="P229" s="8">
        <f t="shared" si="53"/>
        <v>677083.33333333337</v>
      </c>
      <c r="Q229" s="8">
        <f t="shared" si="53"/>
        <v>541666.66666666663</v>
      </c>
      <c r="R229" s="8">
        <f t="shared" si="53"/>
        <v>270833.33333333331</v>
      </c>
      <c r="S229" s="8">
        <f t="shared" si="53"/>
        <v>262.12042866271946</v>
      </c>
      <c r="T229" s="1">
        <f t="shared" si="50"/>
        <v>0.3</v>
      </c>
      <c r="U229" s="1">
        <f t="shared" si="51"/>
        <v>2.9285530376777613E-2</v>
      </c>
      <c r="V229" s="1">
        <f t="shared" si="52"/>
        <v>1.9112875982991461E-3</v>
      </c>
      <c r="X229">
        <v>227</v>
      </c>
      <c r="Y229" s="8">
        <v>185834.54946758747</v>
      </c>
      <c r="Z229" s="8">
        <v>54808.1841980014</v>
      </c>
      <c r="AA229" s="8">
        <f t="shared" si="42"/>
        <v>54808.1841980014</v>
      </c>
      <c r="AB229" s="8"/>
      <c r="AC229" s="9"/>
      <c r="AD229" s="9"/>
      <c r="AE229" s="9"/>
      <c r="AF229" s="9"/>
    </row>
    <row r="230" spans="4:32" x14ac:dyDescent="0.2">
      <c r="D230">
        <v>227</v>
      </c>
      <c r="E230" s="8">
        <f t="shared" si="43"/>
        <v>350090074.83193278</v>
      </c>
      <c r="F230" s="8">
        <f t="shared" si="44"/>
        <v>250000000</v>
      </c>
      <c r="G230" s="8">
        <f t="shared" si="44"/>
        <v>200000000</v>
      </c>
      <c r="H230" s="8">
        <f t="shared" si="44"/>
        <v>100000000</v>
      </c>
      <c r="I230" s="8">
        <f t="shared" si="41"/>
        <v>90074.831933007459</v>
      </c>
      <c r="J230" s="8">
        <f t="shared" si="45"/>
        <v>3296.395862332356</v>
      </c>
      <c r="K230" s="8">
        <f t="shared" si="46"/>
        <v>0</v>
      </c>
      <c r="L230" s="8">
        <f t="shared" si="47"/>
        <v>0</v>
      </c>
      <c r="M230" s="8">
        <f t="shared" si="48"/>
        <v>0</v>
      </c>
      <c r="N230" s="8">
        <f t="shared" si="49"/>
        <v>3296.395862332356</v>
      </c>
      <c r="O230" s="8">
        <f t="shared" si="53"/>
        <v>948169.54707527847</v>
      </c>
      <c r="P230" s="8">
        <f t="shared" si="53"/>
        <v>677083.33333333337</v>
      </c>
      <c r="Q230" s="8">
        <f t="shared" si="53"/>
        <v>541666.66666666663</v>
      </c>
      <c r="R230" s="8">
        <f t="shared" si="53"/>
        <v>270833.33333333331</v>
      </c>
      <c r="S230" s="8">
        <f t="shared" si="53"/>
        <v>252.88040861237869</v>
      </c>
      <c r="T230" s="1">
        <f t="shared" si="50"/>
        <v>0.3</v>
      </c>
      <c r="U230" s="1">
        <f t="shared" si="51"/>
        <v>2.9285530376777613E-2</v>
      </c>
      <c r="V230" s="1">
        <f t="shared" si="52"/>
        <v>1.8553145272803982E-3</v>
      </c>
      <c r="X230">
        <v>228</v>
      </c>
      <c r="Y230" s="8">
        <v>184630.65817953646</v>
      </c>
      <c r="Z230" s="8">
        <v>53886.223528152703</v>
      </c>
      <c r="AA230" s="8">
        <f t="shared" si="42"/>
        <v>53886.223528152703</v>
      </c>
      <c r="AB230" s="8"/>
      <c r="AC230" s="9"/>
      <c r="AD230" s="9"/>
      <c r="AE230" s="9"/>
      <c r="AF230" s="9"/>
    </row>
    <row r="231" spans="4:32" x14ac:dyDescent="0.2">
      <c r="D231">
        <v>228</v>
      </c>
      <c r="E231" s="8">
        <f t="shared" si="43"/>
        <v>350086889.95292991</v>
      </c>
      <c r="F231" s="8">
        <f t="shared" si="44"/>
        <v>250000000</v>
      </c>
      <c r="G231" s="8">
        <f t="shared" si="44"/>
        <v>200000000</v>
      </c>
      <c r="H231" s="8">
        <f t="shared" si="44"/>
        <v>100000000</v>
      </c>
      <c r="I231" s="8">
        <f t="shared" si="41"/>
        <v>86889.95293014776</v>
      </c>
      <c r="J231" s="8">
        <f t="shared" si="45"/>
        <v>3184.8790028596995</v>
      </c>
      <c r="K231" s="8">
        <f t="shared" si="46"/>
        <v>0</v>
      </c>
      <c r="L231" s="8">
        <f t="shared" si="47"/>
        <v>0</v>
      </c>
      <c r="M231" s="8">
        <f t="shared" si="48"/>
        <v>0</v>
      </c>
      <c r="N231" s="8">
        <f t="shared" si="49"/>
        <v>3184.8790028596995</v>
      </c>
      <c r="O231" s="8">
        <f t="shared" si="53"/>
        <v>948160.61933648458</v>
      </c>
      <c r="P231" s="8">
        <f t="shared" si="53"/>
        <v>677083.33333333337</v>
      </c>
      <c r="Q231" s="8">
        <f t="shared" si="53"/>
        <v>541666.66666666663</v>
      </c>
      <c r="R231" s="8">
        <f t="shared" si="53"/>
        <v>270833.33333333331</v>
      </c>
      <c r="S231" s="8">
        <f t="shared" si="53"/>
        <v>243.95266981856187</v>
      </c>
      <c r="T231" s="1">
        <f t="shared" si="50"/>
        <v>0.3</v>
      </c>
      <c r="U231" s="1">
        <f t="shared" si="51"/>
        <v>2.9285530376777613E-2</v>
      </c>
      <c r="V231" s="1">
        <f t="shared" si="52"/>
        <v>1.8009806573332514E-3</v>
      </c>
      <c r="X231">
        <v>229</v>
      </c>
      <c r="Y231" s="8">
        <v>183433.56612197458</v>
      </c>
      <c r="Z231" s="8">
        <v>52978.655925109982</v>
      </c>
      <c r="AA231" s="8">
        <f t="shared" si="42"/>
        <v>52978.655925109982</v>
      </c>
      <c r="AB231" s="8"/>
      <c r="AC231" s="9"/>
      <c r="AD231" s="9"/>
      <c r="AE231" s="9"/>
      <c r="AF231" s="9"/>
    </row>
    <row r="232" spans="4:32" x14ac:dyDescent="0.2">
      <c r="D232">
        <v>229</v>
      </c>
      <c r="E232" s="8">
        <f t="shared" si="43"/>
        <v>350083812.92563736</v>
      </c>
      <c r="F232" s="8">
        <f t="shared" si="44"/>
        <v>250000000</v>
      </c>
      <c r="G232" s="8">
        <f t="shared" si="44"/>
        <v>200000000</v>
      </c>
      <c r="H232" s="8">
        <f t="shared" si="44"/>
        <v>100000000</v>
      </c>
      <c r="I232" s="8">
        <f t="shared" si="41"/>
        <v>83812.925637615001</v>
      </c>
      <c r="J232" s="8">
        <f t="shared" si="45"/>
        <v>3077.027292532759</v>
      </c>
      <c r="K232" s="8">
        <f t="shared" si="46"/>
        <v>0</v>
      </c>
      <c r="L232" s="8">
        <f t="shared" si="47"/>
        <v>0</v>
      </c>
      <c r="M232" s="8">
        <f t="shared" si="48"/>
        <v>0</v>
      </c>
      <c r="N232" s="8">
        <f t="shared" si="49"/>
        <v>3077.027292532759</v>
      </c>
      <c r="O232" s="8">
        <f t="shared" si="53"/>
        <v>948151.99362251861</v>
      </c>
      <c r="P232" s="8">
        <f t="shared" si="53"/>
        <v>677083.33333333337</v>
      </c>
      <c r="Q232" s="8">
        <f t="shared" si="53"/>
        <v>541666.66666666663</v>
      </c>
      <c r="R232" s="8">
        <f t="shared" si="53"/>
        <v>270833.33333333331</v>
      </c>
      <c r="S232" s="8">
        <f t="shared" si="53"/>
        <v>235.32695585248351</v>
      </c>
      <c r="T232" s="1">
        <f t="shared" si="50"/>
        <v>0.3</v>
      </c>
      <c r="U232" s="1">
        <f t="shared" si="51"/>
        <v>2.9285530376777613E-2</v>
      </c>
      <c r="V232" s="1">
        <f t="shared" si="52"/>
        <v>1.7482379835849296E-3</v>
      </c>
      <c r="X232">
        <v>230</v>
      </c>
      <c r="Y232" s="8">
        <v>182243.23683860005</v>
      </c>
      <c r="Z232" s="8">
        <v>52085.266312102227</v>
      </c>
      <c r="AA232" s="8">
        <f t="shared" si="42"/>
        <v>52085.266312102227</v>
      </c>
      <c r="AB232" s="8"/>
      <c r="AC232" s="9"/>
      <c r="AD232" s="9"/>
      <c r="AE232" s="9"/>
      <c r="AF232" s="9"/>
    </row>
    <row r="233" spans="4:32" x14ac:dyDescent="0.2">
      <c r="D233">
        <v>230</v>
      </c>
      <c r="E233" s="8">
        <f t="shared" si="43"/>
        <v>350080840.20288628</v>
      </c>
      <c r="F233" s="8">
        <f t="shared" si="44"/>
        <v>250000000</v>
      </c>
      <c r="G233" s="8">
        <f t="shared" si="44"/>
        <v>200000000</v>
      </c>
      <c r="H233" s="8">
        <f t="shared" si="44"/>
        <v>100000000</v>
      </c>
      <c r="I233" s="8">
        <f t="shared" si="41"/>
        <v>80840.20288654571</v>
      </c>
      <c r="J233" s="8">
        <f t="shared" si="45"/>
        <v>2972.7227510692901</v>
      </c>
      <c r="K233" s="8">
        <f t="shared" si="46"/>
        <v>0</v>
      </c>
      <c r="L233" s="8">
        <f t="shared" si="47"/>
        <v>0</v>
      </c>
      <c r="M233" s="8">
        <f t="shared" si="48"/>
        <v>0</v>
      </c>
      <c r="N233" s="8">
        <f t="shared" si="49"/>
        <v>2972.7227510692901</v>
      </c>
      <c r="O233" s="8">
        <f t="shared" si="53"/>
        <v>948143.66000693466</v>
      </c>
      <c r="P233" s="8">
        <f t="shared" si="53"/>
        <v>677083.33333333337</v>
      </c>
      <c r="Q233" s="8">
        <f t="shared" si="53"/>
        <v>541666.66666666663</v>
      </c>
      <c r="R233" s="8">
        <f t="shared" si="53"/>
        <v>270833.33333333331</v>
      </c>
      <c r="S233" s="8">
        <f t="shared" si="53"/>
        <v>226.99334026854061</v>
      </c>
      <c r="T233" s="1">
        <f t="shared" si="50"/>
        <v>0.3</v>
      </c>
      <c r="U233" s="1">
        <f t="shared" si="51"/>
        <v>2.9285530376777613E-2</v>
      </c>
      <c r="V233" s="1">
        <f t="shared" si="52"/>
        <v>1.6970399070108167E-3</v>
      </c>
      <c r="X233">
        <v>231</v>
      </c>
      <c r="Y233" s="8">
        <v>181059.63406425118</v>
      </c>
      <c r="Z233" s="8">
        <v>51205.842736919971</v>
      </c>
      <c r="AA233" s="8">
        <f t="shared" si="42"/>
        <v>51205.842736919971</v>
      </c>
      <c r="AB233" s="8"/>
      <c r="AC233" s="9"/>
      <c r="AD233" s="9"/>
      <c r="AE233" s="9"/>
      <c r="AF233" s="9"/>
    </row>
    <row r="234" spans="4:32" x14ac:dyDescent="0.2">
      <c r="D234">
        <v>231</v>
      </c>
      <c r="E234" s="8">
        <f t="shared" si="43"/>
        <v>350077968.35174924</v>
      </c>
      <c r="F234" s="8">
        <f t="shared" si="44"/>
        <v>250000000</v>
      </c>
      <c r="G234" s="8">
        <f t="shared" si="44"/>
        <v>200000000</v>
      </c>
      <c r="H234" s="8">
        <f t="shared" si="44"/>
        <v>100000000</v>
      </c>
      <c r="I234" s="8">
        <f t="shared" si="41"/>
        <v>77968.351749499619</v>
      </c>
      <c r="J234" s="8">
        <f t="shared" si="45"/>
        <v>2871.851137046091</v>
      </c>
      <c r="K234" s="8">
        <f t="shared" si="46"/>
        <v>0</v>
      </c>
      <c r="L234" s="8">
        <f t="shared" si="47"/>
        <v>0</v>
      </c>
      <c r="M234" s="8">
        <f t="shared" si="48"/>
        <v>0</v>
      </c>
      <c r="N234" s="8">
        <f t="shared" si="49"/>
        <v>2871.851137046091</v>
      </c>
      <c r="O234" s="8">
        <f t="shared" si="53"/>
        <v>948135.60888281697</v>
      </c>
      <c r="P234" s="8">
        <f t="shared" si="53"/>
        <v>677083.33333333337</v>
      </c>
      <c r="Q234" s="8">
        <f t="shared" si="53"/>
        <v>541666.66666666663</v>
      </c>
      <c r="R234" s="8">
        <f t="shared" si="53"/>
        <v>270833.33333333331</v>
      </c>
      <c r="S234" s="8">
        <f t="shared" si="53"/>
        <v>218.9422161510613</v>
      </c>
      <c r="T234" s="1">
        <f t="shared" si="50"/>
        <v>0.3</v>
      </c>
      <c r="U234" s="1">
        <f t="shared" si="51"/>
        <v>2.9285530376777613E-2</v>
      </c>
      <c r="V234" s="1">
        <f t="shared" si="52"/>
        <v>1.6473411932634476E-3</v>
      </c>
      <c r="X234">
        <v>232</v>
      </c>
      <c r="Y234" s="8">
        <v>179882.72172389328</v>
      </c>
      <c r="Z234" s="8">
        <v>50340.176327386871</v>
      </c>
      <c r="AA234" s="8">
        <f t="shared" si="42"/>
        <v>50340.176327386871</v>
      </c>
      <c r="AB234" s="8"/>
      <c r="AC234" s="9"/>
      <c r="AD234" s="9"/>
      <c r="AE234" s="9"/>
      <c r="AF234" s="9"/>
    </row>
    <row r="235" spans="4:32" x14ac:dyDescent="0.2">
      <c r="D235">
        <v>232</v>
      </c>
      <c r="E235" s="8">
        <f t="shared" si="43"/>
        <v>350075194.04991841</v>
      </c>
      <c r="F235" s="8">
        <f t="shared" si="44"/>
        <v>250000000</v>
      </c>
      <c r="G235" s="8">
        <f t="shared" si="44"/>
        <v>200000000</v>
      </c>
      <c r="H235" s="8">
        <f t="shared" si="44"/>
        <v>100000000</v>
      </c>
      <c r="I235" s="8">
        <f t="shared" si="41"/>
        <v>75194.049918659031</v>
      </c>
      <c r="J235" s="8">
        <f t="shared" si="45"/>
        <v>2774.3018308405881</v>
      </c>
      <c r="K235" s="8">
        <f t="shared" si="46"/>
        <v>0</v>
      </c>
      <c r="L235" s="8">
        <f t="shared" si="47"/>
        <v>0</v>
      </c>
      <c r="M235" s="8">
        <f t="shared" si="48"/>
        <v>0</v>
      </c>
      <c r="N235" s="8">
        <f t="shared" si="49"/>
        <v>2774.3018308405881</v>
      </c>
      <c r="O235" s="8">
        <f t="shared" si="53"/>
        <v>948127.83095265424</v>
      </c>
      <c r="P235" s="8">
        <f t="shared" si="53"/>
        <v>677083.33333333337</v>
      </c>
      <c r="Q235" s="8">
        <f t="shared" si="53"/>
        <v>541666.66666666663</v>
      </c>
      <c r="R235" s="8">
        <f t="shared" si="53"/>
        <v>270833.33333333331</v>
      </c>
      <c r="S235" s="8">
        <f t="shared" si="53"/>
        <v>211.16428598822813</v>
      </c>
      <c r="T235" s="1">
        <f t="shared" si="50"/>
        <v>0.3</v>
      </c>
      <c r="U235" s="1">
        <f t="shared" si="51"/>
        <v>2.9285530376777613E-2</v>
      </c>
      <c r="V235" s="1">
        <f t="shared" si="52"/>
        <v>1.5990979327072138E-3</v>
      </c>
      <c r="X235">
        <v>233</v>
      </c>
      <c r="Y235" s="8">
        <v>178712.46393166482</v>
      </c>
      <c r="Z235" s="8">
        <v>49488.061247467624</v>
      </c>
      <c r="AA235" s="8">
        <f t="shared" si="42"/>
        <v>49488.061247467624</v>
      </c>
      <c r="AB235" s="8"/>
      <c r="AC235" s="9"/>
      <c r="AD235" s="9"/>
      <c r="AE235" s="9"/>
      <c r="AF235" s="9"/>
    </row>
    <row r="236" spans="4:32" x14ac:dyDescent="0.2">
      <c r="D236">
        <v>233</v>
      </c>
      <c r="E236" s="8">
        <f t="shared" si="43"/>
        <v>350072514.08219719</v>
      </c>
      <c r="F236" s="8">
        <f t="shared" si="44"/>
        <v>250000000</v>
      </c>
      <c r="G236" s="8">
        <f t="shared" si="44"/>
        <v>200000000</v>
      </c>
      <c r="H236" s="8">
        <f t="shared" si="44"/>
        <v>100000000</v>
      </c>
      <c r="I236" s="8">
        <f t="shared" si="41"/>
        <v>72514.08219745617</v>
      </c>
      <c r="J236" s="8">
        <f t="shared" si="45"/>
        <v>2679.9677212028619</v>
      </c>
      <c r="K236" s="8">
        <f t="shared" si="46"/>
        <v>0</v>
      </c>
      <c r="L236" s="8">
        <f t="shared" si="47"/>
        <v>0</v>
      </c>
      <c r="M236" s="8">
        <f t="shared" si="48"/>
        <v>0</v>
      </c>
      <c r="N236" s="8">
        <f t="shared" si="49"/>
        <v>2679.9677212028619</v>
      </c>
      <c r="O236" s="8">
        <f t="shared" si="53"/>
        <v>948120.31721852906</v>
      </c>
      <c r="P236" s="8">
        <f t="shared" si="53"/>
        <v>677083.33333333337</v>
      </c>
      <c r="Q236" s="8">
        <f t="shared" si="53"/>
        <v>541666.66666666663</v>
      </c>
      <c r="R236" s="8">
        <f t="shared" si="53"/>
        <v>270833.33333333331</v>
      </c>
      <c r="S236" s="8">
        <f t="shared" si="53"/>
        <v>203.65055186303491</v>
      </c>
      <c r="T236" s="1">
        <f t="shared" si="50"/>
        <v>0.3</v>
      </c>
      <c r="U236" s="1">
        <f t="shared" si="51"/>
        <v>2.9285530376777613E-2</v>
      </c>
      <c r="V236" s="1">
        <f t="shared" si="52"/>
        <v>1.5522675016234745E-3</v>
      </c>
      <c r="X236">
        <v>234</v>
      </c>
      <c r="Y236" s="8">
        <v>177548.82498986722</v>
      </c>
      <c r="Z236" s="8">
        <v>48649.294653981553</v>
      </c>
      <c r="AA236" s="8">
        <f t="shared" si="42"/>
        <v>48649.294653981553</v>
      </c>
      <c r="AB236" s="8"/>
      <c r="AC236" s="9"/>
      <c r="AD236" s="9"/>
      <c r="AE236" s="9"/>
      <c r="AF236" s="9"/>
    </row>
    <row r="237" spans="4:32" x14ac:dyDescent="0.2">
      <c r="D237">
        <v>234</v>
      </c>
      <c r="E237" s="8">
        <f t="shared" si="43"/>
        <v>350069925.33710182</v>
      </c>
      <c r="F237" s="8">
        <f t="shared" si="44"/>
        <v>250000000</v>
      </c>
      <c r="G237" s="8">
        <f t="shared" si="44"/>
        <v>200000000</v>
      </c>
      <c r="H237" s="8">
        <f t="shared" si="44"/>
        <v>100000000</v>
      </c>
      <c r="I237" s="8">
        <f t="shared" si="41"/>
        <v>69925.337102111094</v>
      </c>
      <c r="J237" s="8">
        <f t="shared" si="45"/>
        <v>2588.7450953450752</v>
      </c>
      <c r="K237" s="8">
        <f t="shared" si="46"/>
        <v>0</v>
      </c>
      <c r="L237" s="8">
        <f t="shared" si="47"/>
        <v>0</v>
      </c>
      <c r="M237" s="8">
        <f t="shared" si="48"/>
        <v>0</v>
      </c>
      <c r="N237" s="8">
        <f t="shared" si="49"/>
        <v>2588.7450953450752</v>
      </c>
      <c r="O237" s="8">
        <f t="shared" si="53"/>
        <v>948113.05897261749</v>
      </c>
      <c r="P237" s="8">
        <f t="shared" si="53"/>
        <v>677083.33333333337</v>
      </c>
      <c r="Q237" s="8">
        <f t="shared" si="53"/>
        <v>541666.66666666663</v>
      </c>
      <c r="R237" s="8">
        <f t="shared" si="53"/>
        <v>270833.33333333331</v>
      </c>
      <c r="S237" s="8">
        <f t="shared" si="53"/>
        <v>196.39230595144377</v>
      </c>
      <c r="T237" s="1">
        <f t="shared" si="50"/>
        <v>0.3</v>
      </c>
      <c r="U237" s="1">
        <f t="shared" si="51"/>
        <v>2.9285530376777613E-2</v>
      </c>
      <c r="V237" s="1">
        <f t="shared" si="52"/>
        <v>1.5068085245517956E-3</v>
      </c>
      <c r="X237">
        <v>235</v>
      </c>
      <c r="Y237" s="8">
        <v>176391.76938802897</v>
      </c>
      <c r="Z237" s="8">
        <v>47823.676653927563</v>
      </c>
      <c r="AA237" s="8">
        <f t="shared" si="42"/>
        <v>47823.676653927563</v>
      </c>
      <c r="AB237" s="8"/>
      <c r="AC237" s="9"/>
      <c r="AD237" s="9"/>
      <c r="AE237" s="9"/>
      <c r="AF237" s="9"/>
    </row>
    <row r="238" spans="4:32" x14ac:dyDescent="0.2">
      <c r="D238">
        <v>235</v>
      </c>
      <c r="E238" s="8">
        <f t="shared" si="43"/>
        <v>350067424.80356938</v>
      </c>
      <c r="F238" s="8">
        <f t="shared" si="44"/>
        <v>250000000</v>
      </c>
      <c r="G238" s="8">
        <f t="shared" si="44"/>
        <v>200000000</v>
      </c>
      <c r="H238" s="8">
        <f t="shared" si="44"/>
        <v>100000000</v>
      </c>
      <c r="I238" s="8">
        <f t="shared" si="41"/>
        <v>67424.803569669966</v>
      </c>
      <c r="J238" s="8">
        <f t="shared" si="45"/>
        <v>2500.533532441128</v>
      </c>
      <c r="K238" s="8">
        <f t="shared" si="46"/>
        <v>0</v>
      </c>
      <c r="L238" s="8">
        <f t="shared" si="47"/>
        <v>0</v>
      </c>
      <c r="M238" s="8">
        <f t="shared" si="48"/>
        <v>0</v>
      </c>
      <c r="N238" s="8">
        <f t="shared" si="49"/>
        <v>2500.533532441128</v>
      </c>
      <c r="O238" s="8">
        <f t="shared" si="53"/>
        <v>948106.04778798402</v>
      </c>
      <c r="P238" s="8">
        <f t="shared" si="53"/>
        <v>677083.33333333337</v>
      </c>
      <c r="Q238" s="8">
        <f t="shared" si="53"/>
        <v>541666.66666666663</v>
      </c>
      <c r="R238" s="8">
        <f t="shared" si="53"/>
        <v>270833.33333333331</v>
      </c>
      <c r="S238" s="8">
        <f t="shared" si="53"/>
        <v>189.38112131821754</v>
      </c>
      <c r="T238" s="1">
        <f t="shared" si="50"/>
        <v>0.3</v>
      </c>
      <c r="U238" s="1">
        <f t="shared" si="51"/>
        <v>2.9285530376777613E-2</v>
      </c>
      <c r="V238" s="1">
        <f t="shared" si="52"/>
        <v>1.4626808377340465E-3</v>
      </c>
      <c r="X238">
        <v>236</v>
      </c>
      <c r="Y238" s="8">
        <v>175241.26180189848</v>
      </c>
      <c r="Z238" s="8">
        <v>47011.010262414813</v>
      </c>
      <c r="AA238" s="8">
        <f t="shared" si="42"/>
        <v>47011.010262414813</v>
      </c>
      <c r="AB238" s="8"/>
      <c r="AC238" s="9"/>
      <c r="AD238" s="9"/>
      <c r="AE238" s="9"/>
      <c r="AF238" s="9"/>
    </row>
    <row r="239" spans="4:32" x14ac:dyDescent="0.2">
      <c r="D239">
        <v>236</v>
      </c>
      <c r="E239" s="8">
        <f t="shared" si="43"/>
        <v>350065009.56776893</v>
      </c>
      <c r="F239" s="8">
        <f t="shared" si="44"/>
        <v>250000000</v>
      </c>
      <c r="G239" s="8">
        <f t="shared" si="44"/>
        <v>200000000</v>
      </c>
      <c r="H239" s="8">
        <f t="shared" si="44"/>
        <v>100000000</v>
      </c>
      <c r="I239" s="8">
        <f t="shared" si="41"/>
        <v>65009.567769238973</v>
      </c>
      <c r="J239" s="8">
        <f t="shared" si="45"/>
        <v>2415.2358004309935</v>
      </c>
      <c r="K239" s="8">
        <f t="shared" si="46"/>
        <v>0</v>
      </c>
      <c r="L239" s="8">
        <f t="shared" si="47"/>
        <v>0</v>
      </c>
      <c r="M239" s="8">
        <f t="shared" si="48"/>
        <v>0</v>
      </c>
      <c r="N239" s="8">
        <f t="shared" si="49"/>
        <v>2415.2358004309935</v>
      </c>
      <c r="O239" s="8">
        <f t="shared" si="53"/>
        <v>948099.27550966712</v>
      </c>
      <c r="P239" s="8">
        <f t="shared" si="53"/>
        <v>677083.33333333337</v>
      </c>
      <c r="Q239" s="8">
        <f t="shared" si="53"/>
        <v>541666.66666666663</v>
      </c>
      <c r="R239" s="8">
        <f t="shared" si="53"/>
        <v>270833.33333333331</v>
      </c>
      <c r="S239" s="8">
        <f t="shared" si="53"/>
        <v>182.60884300118948</v>
      </c>
      <c r="T239" s="1">
        <f t="shared" si="50"/>
        <v>0.3</v>
      </c>
      <c r="U239" s="1">
        <f t="shared" si="51"/>
        <v>2.9285530376777613E-2</v>
      </c>
      <c r="V239" s="1">
        <f t="shared" si="52"/>
        <v>1.4198454536290554E-3</v>
      </c>
      <c r="X239">
        <v>237</v>
      </c>
      <c r="Y239" s="8">
        <v>174097.26709246039</v>
      </c>
      <c r="Z239" s="8">
        <v>46211.101361171153</v>
      </c>
      <c r="AA239" s="8">
        <f t="shared" si="42"/>
        <v>46211.101361171153</v>
      </c>
      <c r="AB239" s="8"/>
      <c r="AC239" s="9"/>
      <c r="AD239" s="9"/>
      <c r="AE239" s="9"/>
      <c r="AF239" s="9"/>
    </row>
    <row r="240" spans="4:32" x14ac:dyDescent="0.2">
      <c r="D240">
        <v>237</v>
      </c>
      <c r="E240" s="8">
        <f t="shared" si="43"/>
        <v>350062676.81001288</v>
      </c>
      <c r="F240" s="8">
        <f t="shared" si="44"/>
        <v>250000000</v>
      </c>
      <c r="G240" s="8">
        <f t="shared" si="44"/>
        <v>200000000</v>
      </c>
      <c r="H240" s="8">
        <f t="shared" si="44"/>
        <v>100000000</v>
      </c>
      <c r="I240" s="8">
        <f t="shared" si="41"/>
        <v>62676.810013211063</v>
      </c>
      <c r="J240" s="8">
        <f t="shared" si="45"/>
        <v>2332.7577560279096</v>
      </c>
      <c r="K240" s="8">
        <f t="shared" si="46"/>
        <v>0</v>
      </c>
      <c r="L240" s="8">
        <f t="shared" si="47"/>
        <v>0</v>
      </c>
      <c r="M240" s="8">
        <f t="shared" si="48"/>
        <v>0</v>
      </c>
      <c r="N240" s="8">
        <f t="shared" si="49"/>
        <v>2332.7577560279096</v>
      </c>
      <c r="O240" s="8">
        <f t="shared" si="53"/>
        <v>948092.73424604081</v>
      </c>
      <c r="P240" s="8">
        <f t="shared" si="53"/>
        <v>677083.33333333337</v>
      </c>
      <c r="Q240" s="8">
        <f t="shared" si="53"/>
        <v>541666.66666666663</v>
      </c>
      <c r="R240" s="8">
        <f t="shared" si="53"/>
        <v>270833.33333333331</v>
      </c>
      <c r="S240" s="8">
        <f t="shared" si="53"/>
        <v>176.06757937502221</v>
      </c>
      <c r="T240" s="1">
        <f t="shared" si="50"/>
        <v>0.3</v>
      </c>
      <c r="U240" s="1">
        <f t="shared" si="51"/>
        <v>2.9285530376777613E-2</v>
      </c>
      <c r="V240" s="1">
        <f t="shared" si="52"/>
        <v>1.3782645264664721E-3</v>
      </c>
      <c r="X240">
        <v>238</v>
      </c>
      <c r="Y240" s="8">
        <v>172959.75030503274</v>
      </c>
      <c r="Z240" s="8">
        <v>45423.758657654747</v>
      </c>
      <c r="AA240" s="8">
        <f t="shared" si="42"/>
        <v>45423.758657654747</v>
      </c>
      <c r="AB240" s="8"/>
      <c r="AC240" s="9"/>
      <c r="AD240" s="9"/>
      <c r="AE240" s="9"/>
      <c r="AF240" s="9"/>
    </row>
    <row r="241" spans="4:32" x14ac:dyDescent="0.2">
      <c r="D241">
        <v>238</v>
      </c>
      <c r="E241" s="8">
        <f t="shared" si="43"/>
        <v>350060423.80176502</v>
      </c>
      <c r="F241" s="8">
        <f t="shared" si="44"/>
        <v>250000000</v>
      </c>
      <c r="G241" s="8">
        <f t="shared" si="44"/>
        <v>200000000</v>
      </c>
      <c r="H241" s="8">
        <f t="shared" si="44"/>
        <v>100000000</v>
      </c>
      <c r="I241" s="8">
        <f t="shared" si="41"/>
        <v>60423.801765380507</v>
      </c>
      <c r="J241" s="8">
        <f t="shared" si="45"/>
        <v>2253.0082478305558</v>
      </c>
      <c r="K241" s="8">
        <f t="shared" si="46"/>
        <v>0</v>
      </c>
      <c r="L241" s="8">
        <f t="shared" si="47"/>
        <v>0</v>
      </c>
      <c r="M241" s="8">
        <f t="shared" si="48"/>
        <v>0</v>
      </c>
      <c r="N241" s="8">
        <f t="shared" si="49"/>
        <v>2253.0082478305558</v>
      </c>
      <c r="O241" s="8">
        <f t="shared" si="53"/>
        <v>948086.41636045149</v>
      </c>
      <c r="P241" s="8">
        <f t="shared" si="53"/>
        <v>677083.33333333337</v>
      </c>
      <c r="Q241" s="8">
        <f t="shared" si="53"/>
        <v>541666.66666666663</v>
      </c>
      <c r="R241" s="8">
        <f t="shared" si="53"/>
        <v>270833.33333333331</v>
      </c>
      <c r="S241" s="8">
        <f t="shared" si="53"/>
        <v>169.74969378577995</v>
      </c>
      <c r="T241" s="1">
        <f t="shared" si="50"/>
        <v>0.3</v>
      </c>
      <c r="U241" s="1">
        <f t="shared" si="51"/>
        <v>2.9285530376777613E-2</v>
      </c>
      <c r="V241" s="1">
        <f t="shared" si="52"/>
        <v>1.3379013188094032E-3</v>
      </c>
      <c r="X241">
        <v>239</v>
      </c>
      <c r="Y241" s="8">
        <v>171828.67666826546</v>
      </c>
      <c r="Z241" s="8">
        <v>44648.793644726647</v>
      </c>
      <c r="AA241" s="8">
        <f t="shared" si="42"/>
        <v>44648.793644726647</v>
      </c>
      <c r="AB241" s="8"/>
      <c r="AC241" s="9"/>
      <c r="AD241" s="9"/>
      <c r="AE241" s="9"/>
      <c r="AF241" s="9"/>
    </row>
    <row r="242" spans="4:32" x14ac:dyDescent="0.2">
      <c r="D242">
        <v>239</v>
      </c>
      <c r="E242" s="8">
        <f t="shared" si="43"/>
        <v>350058247.90274256</v>
      </c>
      <c r="F242" s="8">
        <f t="shared" si="44"/>
        <v>250000000</v>
      </c>
      <c r="G242" s="8">
        <f t="shared" si="44"/>
        <v>200000000</v>
      </c>
      <c r="H242" s="8">
        <f t="shared" si="44"/>
        <v>100000000</v>
      </c>
      <c r="I242" s="8">
        <f t="shared" si="41"/>
        <v>58247.902742936567</v>
      </c>
      <c r="J242" s="8">
        <f t="shared" si="45"/>
        <v>2175.8990224439403</v>
      </c>
      <c r="K242" s="8">
        <f t="shared" si="46"/>
        <v>0</v>
      </c>
      <c r="L242" s="8">
        <f t="shared" si="47"/>
        <v>0</v>
      </c>
      <c r="M242" s="8">
        <f t="shared" si="48"/>
        <v>0</v>
      </c>
      <c r="N242" s="8">
        <f t="shared" si="49"/>
        <v>2175.8990224439403</v>
      </c>
      <c r="O242" s="8">
        <f t="shared" si="53"/>
        <v>948080.31446311355</v>
      </c>
      <c r="P242" s="8">
        <f t="shared" si="53"/>
        <v>677083.33333333337</v>
      </c>
      <c r="Q242" s="8">
        <f t="shared" si="53"/>
        <v>541666.66666666663</v>
      </c>
      <c r="R242" s="8">
        <f t="shared" si="53"/>
        <v>270833.33333333331</v>
      </c>
      <c r="S242" s="8">
        <f t="shared" si="53"/>
        <v>163.64779644790556</v>
      </c>
      <c r="T242" s="1">
        <f t="shared" si="50"/>
        <v>0.3</v>
      </c>
      <c r="U242" s="1">
        <f t="shared" si="51"/>
        <v>2.9285530376777613E-2</v>
      </c>
      <c r="V242" s="1">
        <f t="shared" si="52"/>
        <v>1.2987201690962797E-3</v>
      </c>
      <c r="X242">
        <v>240</v>
      </c>
      <c r="Y242" s="8">
        <v>170704.01159321069</v>
      </c>
      <c r="Z242" s="8">
        <v>43886.020560894161</v>
      </c>
      <c r="AA242" s="8">
        <f t="shared" si="42"/>
        <v>43886.020560894161</v>
      </c>
      <c r="AB242" s="8"/>
      <c r="AC242" s="9"/>
      <c r="AD242" s="9"/>
      <c r="AE242" s="9"/>
      <c r="AF242" s="9"/>
    </row>
    <row r="243" spans="4:32" x14ac:dyDescent="0.2">
      <c r="D243">
        <v>240</v>
      </c>
      <c r="E243" s="8">
        <f t="shared" si="43"/>
        <v>350056146.55810905</v>
      </c>
      <c r="F243" s="8">
        <f t="shared" si="44"/>
        <v>250000000</v>
      </c>
      <c r="G243" s="8">
        <f t="shared" si="44"/>
        <v>200000000</v>
      </c>
      <c r="H243" s="8">
        <f t="shared" si="44"/>
        <v>100000000</v>
      </c>
      <c r="I243" s="8">
        <f t="shared" si="41"/>
        <v>56146.55810942049</v>
      </c>
      <c r="J243" s="8">
        <f t="shared" si="45"/>
        <v>2101.344633516077</v>
      </c>
      <c r="K243" s="8">
        <f t="shared" si="46"/>
        <v>0</v>
      </c>
      <c r="L243" s="8">
        <f t="shared" si="47"/>
        <v>0</v>
      </c>
      <c r="M243" s="8">
        <f t="shared" si="48"/>
        <v>0</v>
      </c>
      <c r="N243" s="8">
        <f t="shared" si="49"/>
        <v>2101.344633516077</v>
      </c>
      <c r="O243" s="8">
        <f t="shared" si="53"/>
        <v>948074.42140326125</v>
      </c>
      <c r="P243" s="8">
        <f t="shared" si="53"/>
        <v>677083.33333333337</v>
      </c>
      <c r="Q243" s="8">
        <f t="shared" si="53"/>
        <v>541666.66666666663</v>
      </c>
      <c r="R243" s="8">
        <f t="shared" si="53"/>
        <v>270833.33333333331</v>
      </c>
      <c r="S243" s="8">
        <f t="shared" si="53"/>
        <v>157.75473659545321</v>
      </c>
      <c r="T243" s="1">
        <f t="shared" si="50"/>
        <v>0.3</v>
      </c>
      <c r="U243" s="1">
        <f t="shared" si="51"/>
        <v>2.9285530376777613E-2</v>
      </c>
      <c r="V243" s="1">
        <f t="shared" si="52"/>
        <v>1.2606864601332768E-3</v>
      </c>
      <c r="X243">
        <v>241</v>
      </c>
      <c r="Y243" s="8">
        <v>169585.72067234217</v>
      </c>
      <c r="Z243" s="8">
        <v>43135.256351110715</v>
      </c>
      <c r="AA243" s="8">
        <f t="shared" si="42"/>
        <v>43135.256351110715</v>
      </c>
      <c r="AB243" s="8"/>
      <c r="AC243" s="9"/>
      <c r="AD243" s="9"/>
      <c r="AE243" s="9"/>
      <c r="AF243" s="9"/>
    </row>
    <row r="244" spans="4:32" x14ac:dyDescent="0.2">
      <c r="D244">
        <v>241</v>
      </c>
      <c r="E244" s="8">
        <f t="shared" si="43"/>
        <v>350054117.29575545</v>
      </c>
      <c r="F244" s="8">
        <f t="shared" si="44"/>
        <v>250000000</v>
      </c>
      <c r="G244" s="8">
        <f t="shared" si="44"/>
        <v>200000000</v>
      </c>
      <c r="H244" s="8">
        <f t="shared" si="44"/>
        <v>100000000</v>
      </c>
      <c r="I244" s="8">
        <f t="shared" si="41"/>
        <v>54117.295755819236</v>
      </c>
      <c r="J244" s="8">
        <f t="shared" si="45"/>
        <v>2029.2623536012543</v>
      </c>
      <c r="K244" s="8">
        <f t="shared" si="46"/>
        <v>0</v>
      </c>
      <c r="L244" s="8">
        <f t="shared" si="47"/>
        <v>0</v>
      </c>
      <c r="M244" s="8">
        <f t="shared" si="48"/>
        <v>0</v>
      </c>
      <c r="N244" s="8">
        <f t="shared" si="49"/>
        <v>2029.2623536012543</v>
      </c>
      <c r="O244" s="8">
        <f t="shared" si="53"/>
        <v>948068.73026154528</v>
      </c>
      <c r="P244" s="8">
        <f t="shared" si="53"/>
        <v>677083.33333333337</v>
      </c>
      <c r="Q244" s="8">
        <f t="shared" si="53"/>
        <v>541666.66666666663</v>
      </c>
      <c r="R244" s="8">
        <f t="shared" si="53"/>
        <v>270833.33333333331</v>
      </c>
      <c r="S244" s="8">
        <f t="shared" si="53"/>
        <v>152.06359487968049</v>
      </c>
      <c r="T244" s="1">
        <f t="shared" si="50"/>
        <v>0.3</v>
      </c>
      <c r="U244" s="1">
        <f t="shared" si="51"/>
        <v>2.9285530376777613E-2</v>
      </c>
      <c r="V244" s="1">
        <f t="shared" si="52"/>
        <v>1.2237665885094515E-3</v>
      </c>
      <c r="X244">
        <v>242</v>
      </c>
      <c r="Y244" s="8">
        <v>168473.76967867016</v>
      </c>
      <c r="Z244" s="8">
        <v>42396.320628141613</v>
      </c>
      <c r="AA244" s="8">
        <f t="shared" si="42"/>
        <v>42396.320628141613</v>
      </c>
      <c r="AB244" s="8"/>
      <c r="AC244" s="9"/>
      <c r="AD244" s="9"/>
      <c r="AE244" s="9"/>
      <c r="AF244" s="9"/>
    </row>
    <row r="245" spans="4:32" x14ac:dyDescent="0.2">
      <c r="D245">
        <v>242</v>
      </c>
      <c r="E245" s="8">
        <f t="shared" si="43"/>
        <v>350052157.72366667</v>
      </c>
      <c r="F245" s="8">
        <f t="shared" si="44"/>
        <v>250000000</v>
      </c>
      <c r="G245" s="8">
        <f t="shared" si="44"/>
        <v>200000000</v>
      </c>
      <c r="H245" s="8">
        <f t="shared" si="44"/>
        <v>100000000</v>
      </c>
      <c r="I245" s="8">
        <f t="shared" si="41"/>
        <v>52157.723667056212</v>
      </c>
      <c r="J245" s="8">
        <f t="shared" si="45"/>
        <v>1959.5720887630232</v>
      </c>
      <c r="K245" s="8">
        <f t="shared" si="46"/>
        <v>0</v>
      </c>
      <c r="L245" s="8">
        <f t="shared" si="47"/>
        <v>0</v>
      </c>
      <c r="M245" s="8">
        <f t="shared" si="48"/>
        <v>0</v>
      </c>
      <c r="N245" s="8">
        <f t="shared" si="49"/>
        <v>1959.5720887630232</v>
      </c>
      <c r="O245" s="8">
        <f t="shared" si="53"/>
        <v>948063.234342671</v>
      </c>
      <c r="P245" s="8">
        <f t="shared" si="53"/>
        <v>677083.33333333337</v>
      </c>
      <c r="Q245" s="8">
        <f t="shared" si="53"/>
        <v>541666.66666666663</v>
      </c>
      <c r="R245" s="8">
        <f t="shared" si="53"/>
        <v>270833.33333333331</v>
      </c>
      <c r="S245" s="8">
        <f t="shared" si="53"/>
        <v>146.56767600534377</v>
      </c>
      <c r="T245" s="1">
        <f t="shared" si="50"/>
        <v>0.3</v>
      </c>
      <c r="U245" s="1">
        <f t="shared" si="51"/>
        <v>2.9285530376777613E-2</v>
      </c>
      <c r="V245" s="1">
        <f t="shared" si="52"/>
        <v>1.1879279349075724E-3</v>
      </c>
      <c r="X245">
        <v>243</v>
      </c>
      <c r="Y245" s="8">
        <v>167368.12456476688</v>
      </c>
      <c r="Z245" s="8">
        <v>41669.035634452106</v>
      </c>
      <c r="AA245" s="8">
        <f t="shared" si="42"/>
        <v>41669.035634452106</v>
      </c>
      <c r="AB245" s="8"/>
      <c r="AC245" s="9"/>
      <c r="AD245" s="9"/>
      <c r="AE245" s="9"/>
      <c r="AF245" s="9"/>
    </row>
    <row r="246" spans="4:32" x14ac:dyDescent="0.2">
      <c r="D246">
        <v>243</v>
      </c>
      <c r="E246" s="8">
        <f t="shared" si="43"/>
        <v>350050265.52737081</v>
      </c>
      <c r="F246" s="8">
        <f t="shared" si="44"/>
        <v>250000000</v>
      </c>
      <c r="G246" s="8">
        <f t="shared" si="44"/>
        <v>200000000</v>
      </c>
      <c r="H246" s="8">
        <f t="shared" si="44"/>
        <v>100000000</v>
      </c>
      <c r="I246" s="8">
        <f t="shared" si="41"/>
        <v>50265.52737122518</v>
      </c>
      <c r="J246" s="8">
        <f t="shared" si="45"/>
        <v>1892.1962958310323</v>
      </c>
      <c r="K246" s="8">
        <f t="shared" si="46"/>
        <v>0</v>
      </c>
      <c r="L246" s="8">
        <f t="shared" si="47"/>
        <v>0</v>
      </c>
      <c r="M246" s="8">
        <f t="shared" si="48"/>
        <v>0</v>
      </c>
      <c r="N246" s="8">
        <f t="shared" si="49"/>
        <v>1892.1962958310323</v>
      </c>
      <c r="O246" s="8">
        <f t="shared" si="53"/>
        <v>948057.92716826394</v>
      </c>
      <c r="P246" s="8">
        <f t="shared" si="53"/>
        <v>677083.33333333337</v>
      </c>
      <c r="Q246" s="8">
        <f t="shared" si="53"/>
        <v>541666.66666666663</v>
      </c>
      <c r="R246" s="8">
        <f t="shared" si="53"/>
        <v>270833.33333333331</v>
      </c>
      <c r="S246" s="8">
        <f t="shared" si="53"/>
        <v>141.26050159827724</v>
      </c>
      <c r="T246" s="1">
        <f t="shared" si="50"/>
        <v>0.3</v>
      </c>
      <c r="U246" s="1">
        <f t="shared" si="51"/>
        <v>2.9285530376777613E-2</v>
      </c>
      <c r="V246" s="1">
        <f t="shared" si="52"/>
        <v>1.1531388352844141E-3</v>
      </c>
      <c r="X246">
        <v>244</v>
      </c>
      <c r="Y246" s="8">
        <v>166268.75146179498</v>
      </c>
      <c r="Z246" s="8">
        <v>40953.226204644889</v>
      </c>
      <c r="AA246" s="8">
        <f t="shared" si="42"/>
        <v>40953.226204644889</v>
      </c>
      <c r="AB246" s="8"/>
      <c r="AC246" s="9"/>
      <c r="AD246" s="9"/>
      <c r="AE246" s="9"/>
      <c r="AF246" s="9"/>
    </row>
    <row r="247" spans="4:32" x14ac:dyDescent="0.2">
      <c r="D247">
        <v>244</v>
      </c>
      <c r="E247" s="8">
        <f t="shared" si="43"/>
        <v>350048438.46746856</v>
      </c>
      <c r="F247" s="8">
        <f t="shared" si="44"/>
        <v>250000000</v>
      </c>
      <c r="G247" s="8">
        <f t="shared" si="44"/>
        <v>200000000</v>
      </c>
      <c r="H247" s="8">
        <f t="shared" si="44"/>
        <v>100000000</v>
      </c>
      <c r="I247" s="8">
        <f t="shared" si="41"/>
        <v>48438.467468993847</v>
      </c>
      <c r="J247" s="8">
        <f t="shared" si="45"/>
        <v>1827.0599022313327</v>
      </c>
      <c r="K247" s="8">
        <f t="shared" si="46"/>
        <v>0</v>
      </c>
      <c r="L247" s="8">
        <f t="shared" si="47"/>
        <v>0</v>
      </c>
      <c r="M247" s="8">
        <f t="shared" si="48"/>
        <v>0</v>
      </c>
      <c r="N247" s="8">
        <f t="shared" si="49"/>
        <v>1827.0599022313327</v>
      </c>
      <c r="O247" s="8">
        <f t="shared" si="53"/>
        <v>948052.80246996263</v>
      </c>
      <c r="P247" s="8">
        <f t="shared" si="53"/>
        <v>677083.33333333337</v>
      </c>
      <c r="Q247" s="8">
        <f t="shared" si="53"/>
        <v>541666.66666666663</v>
      </c>
      <c r="R247" s="8">
        <f t="shared" si="53"/>
        <v>270833.33333333331</v>
      </c>
      <c r="S247" s="8">
        <f t="shared" si="53"/>
        <v>136.13580329706821</v>
      </c>
      <c r="T247" s="1">
        <f t="shared" si="50"/>
        <v>0.3</v>
      </c>
      <c r="U247" s="1">
        <f t="shared" si="51"/>
        <v>2.9285530376777613E-2</v>
      </c>
      <c r="V247" s="1">
        <f t="shared" si="52"/>
        <v>1.1193685528950504E-3</v>
      </c>
      <c r="X247">
        <v>245</v>
      </c>
      <c r="Y247" s="8">
        <v>165175.61667870433</v>
      </c>
      <c r="Z247" s="8">
        <v>40248.719728434087</v>
      </c>
      <c r="AA247" s="8">
        <f t="shared" si="42"/>
        <v>40248.719728434087</v>
      </c>
      <c r="AB247" s="8"/>
      <c r="AC247" s="9"/>
      <c r="AD247" s="9"/>
      <c r="AE247" s="9"/>
      <c r="AF247" s="9"/>
    </row>
    <row r="248" spans="4:32" x14ac:dyDescent="0.2">
      <c r="D248">
        <v>245</v>
      </c>
      <c r="E248" s="8">
        <f t="shared" si="43"/>
        <v>350046674.37724024</v>
      </c>
      <c r="F248" s="8">
        <f t="shared" si="44"/>
        <v>250000000</v>
      </c>
      <c r="G248" s="8">
        <f t="shared" si="44"/>
        <v>200000000</v>
      </c>
      <c r="H248" s="8">
        <f t="shared" si="44"/>
        <v>100000000</v>
      </c>
      <c r="I248" s="8">
        <f t="shared" si="41"/>
        <v>46674.377240683163</v>
      </c>
      <c r="J248" s="8">
        <f t="shared" si="45"/>
        <v>1764.0902283106843</v>
      </c>
      <c r="K248" s="8">
        <f t="shared" si="46"/>
        <v>0</v>
      </c>
      <c r="L248" s="8">
        <f t="shared" si="47"/>
        <v>0</v>
      </c>
      <c r="M248" s="8">
        <f t="shared" si="48"/>
        <v>0</v>
      </c>
      <c r="N248" s="8">
        <f t="shared" si="49"/>
        <v>1764.0902283106843</v>
      </c>
      <c r="O248" s="8">
        <f t="shared" si="53"/>
        <v>948047.85418272729</v>
      </c>
      <c r="P248" s="8">
        <f t="shared" si="53"/>
        <v>677083.33333333337</v>
      </c>
      <c r="Q248" s="8">
        <f t="shared" si="53"/>
        <v>541666.66666666663</v>
      </c>
      <c r="R248" s="8">
        <f t="shared" si="53"/>
        <v>270833.33333333331</v>
      </c>
      <c r="S248" s="8">
        <f t="shared" si="53"/>
        <v>131.18751606185833</v>
      </c>
      <c r="T248" s="1">
        <f t="shared" si="50"/>
        <v>0.3</v>
      </c>
      <c r="U248" s="1">
        <f t="shared" si="51"/>
        <v>2.9285530376777613E-2</v>
      </c>
      <c r="V248" s="1">
        <f t="shared" si="52"/>
        <v>1.0865872511364328E-3</v>
      </c>
      <c r="X248">
        <v>246</v>
      </c>
      <c r="Y248" s="8">
        <v>164088.68670113385</v>
      </c>
      <c r="Z248" s="8">
        <v>39555.346114112064</v>
      </c>
      <c r="AA248" s="8">
        <f t="shared" si="42"/>
        <v>39555.346114112064</v>
      </c>
      <c r="AB248" s="8"/>
      <c r="AC248" s="9"/>
      <c r="AD248" s="9"/>
      <c r="AE248" s="9"/>
      <c r="AF248" s="9"/>
    </row>
    <row r="249" spans="4:32" x14ac:dyDescent="0.2">
      <c r="D249">
        <v>246</v>
      </c>
      <c r="E249" s="8">
        <f t="shared" si="43"/>
        <v>350044971.16032815</v>
      </c>
      <c r="F249" s="8">
        <f t="shared" si="44"/>
        <v>250000000</v>
      </c>
      <c r="G249" s="8">
        <f t="shared" si="44"/>
        <v>200000000</v>
      </c>
      <c r="H249" s="8">
        <f t="shared" si="44"/>
        <v>100000000</v>
      </c>
      <c r="I249" s="8">
        <f t="shared" si="41"/>
        <v>44971.160328606704</v>
      </c>
      <c r="J249" s="8">
        <f t="shared" si="45"/>
        <v>1703.2169120764593</v>
      </c>
      <c r="K249" s="8">
        <f t="shared" si="46"/>
        <v>0</v>
      </c>
      <c r="L249" s="8">
        <f t="shared" si="47"/>
        <v>0</v>
      </c>
      <c r="M249" s="8">
        <f t="shared" si="48"/>
        <v>0</v>
      </c>
      <c r="N249" s="8">
        <f t="shared" si="49"/>
        <v>1703.2169120764593</v>
      </c>
      <c r="O249" s="8">
        <f t="shared" si="53"/>
        <v>948043.07643835898</v>
      </c>
      <c r="P249" s="8">
        <f t="shared" si="53"/>
        <v>677083.33333333337</v>
      </c>
      <c r="Q249" s="8">
        <f t="shared" si="53"/>
        <v>541666.66666666663</v>
      </c>
      <c r="R249" s="8">
        <f t="shared" si="53"/>
        <v>270833.33333333331</v>
      </c>
      <c r="S249" s="8">
        <f t="shared" si="53"/>
        <v>126.4097716935169</v>
      </c>
      <c r="T249" s="1">
        <f t="shared" si="50"/>
        <v>0.3</v>
      </c>
      <c r="U249" s="1">
        <f t="shared" si="51"/>
        <v>2.9285530376777613E-2</v>
      </c>
      <c r="V249" s="1">
        <f t="shared" si="52"/>
        <v>1.0547659671862576E-3</v>
      </c>
      <c r="X249">
        <v>247</v>
      </c>
      <c r="Y249" s="8">
        <v>163007.92819070071</v>
      </c>
      <c r="Z249" s="8">
        <v>38872.937752577665</v>
      </c>
      <c r="AA249" s="8">
        <f t="shared" si="42"/>
        <v>38872.937752577665</v>
      </c>
      <c r="AB249" s="8"/>
      <c r="AC249" s="9"/>
      <c r="AD249" s="9"/>
      <c r="AE249" s="9"/>
      <c r="AF249" s="9"/>
    </row>
    <row r="250" spans="4:32" x14ac:dyDescent="0.2">
      <c r="D250">
        <v>247</v>
      </c>
      <c r="E250" s="8">
        <f t="shared" si="43"/>
        <v>350043326.78849185</v>
      </c>
      <c r="F250" s="8">
        <f t="shared" si="44"/>
        <v>250000000</v>
      </c>
      <c r="G250" s="8">
        <f t="shared" si="44"/>
        <v>200000000</v>
      </c>
      <c r="H250" s="8">
        <f t="shared" si="44"/>
        <v>100000000</v>
      </c>
      <c r="I250" s="8">
        <f t="shared" si="41"/>
        <v>43326.788492326661</v>
      </c>
      <c r="J250" s="8">
        <f t="shared" si="45"/>
        <v>1644.3718362800428</v>
      </c>
      <c r="K250" s="8">
        <f t="shared" si="46"/>
        <v>0</v>
      </c>
      <c r="L250" s="8">
        <f t="shared" si="47"/>
        <v>0</v>
      </c>
      <c r="M250" s="8">
        <f t="shared" si="48"/>
        <v>0</v>
      </c>
      <c r="N250" s="8">
        <f t="shared" si="49"/>
        <v>1644.3718362800428</v>
      </c>
      <c r="O250" s="8">
        <f t="shared" si="53"/>
        <v>948038.46355922206</v>
      </c>
      <c r="P250" s="8">
        <f t="shared" si="53"/>
        <v>677083.33333333337</v>
      </c>
      <c r="Q250" s="8">
        <f t="shared" si="53"/>
        <v>541666.66666666663</v>
      </c>
      <c r="R250" s="8">
        <f t="shared" si="53"/>
        <v>270833.33333333331</v>
      </c>
      <c r="S250" s="8">
        <f t="shared" si="53"/>
        <v>121.79689255664316</v>
      </c>
      <c r="T250" s="1">
        <f t="shared" si="50"/>
        <v>0.3</v>
      </c>
      <c r="U250" s="1">
        <f t="shared" si="51"/>
        <v>2.9285530376777613E-2</v>
      </c>
      <c r="V250" s="1">
        <f t="shared" si="52"/>
        <v>1.0238765864138332E-3</v>
      </c>
      <c r="X250">
        <v>248</v>
      </c>
      <c r="Y250" s="8">
        <v>161933.30798386931</v>
      </c>
      <c r="Z250" s="8">
        <v>38201.32948180996</v>
      </c>
      <c r="AA250" s="8">
        <f t="shared" si="42"/>
        <v>38201.32948180996</v>
      </c>
      <c r="AB250" s="8"/>
      <c r="AC250" s="9"/>
      <c r="AD250" s="9"/>
      <c r="AE250" s="9"/>
      <c r="AF250" s="9"/>
    </row>
    <row r="251" spans="4:32" x14ac:dyDescent="0.2">
      <c r="D251">
        <v>248</v>
      </c>
      <c r="E251" s="8">
        <f t="shared" si="43"/>
        <v>350041739.29943407</v>
      </c>
      <c r="F251" s="8">
        <f t="shared" si="44"/>
        <v>250000000</v>
      </c>
      <c r="G251" s="8">
        <f t="shared" si="44"/>
        <v>200000000</v>
      </c>
      <c r="H251" s="8">
        <f t="shared" si="44"/>
        <v>100000000</v>
      </c>
      <c r="I251" s="8">
        <f t="shared" si="41"/>
        <v>41739.299434557986</v>
      </c>
      <c r="J251" s="8">
        <f t="shared" si="45"/>
        <v>1587.4890577686747</v>
      </c>
      <c r="K251" s="8">
        <f t="shared" si="46"/>
        <v>0</v>
      </c>
      <c r="L251" s="8">
        <f t="shared" si="47"/>
        <v>0</v>
      </c>
      <c r="M251" s="8">
        <f t="shared" si="48"/>
        <v>0</v>
      </c>
      <c r="N251" s="8">
        <f t="shared" si="49"/>
        <v>1587.4890577686747</v>
      </c>
      <c r="O251" s="8">
        <f t="shared" si="53"/>
        <v>948034.01005216548</v>
      </c>
      <c r="P251" s="8">
        <f t="shared" si="53"/>
        <v>677083.33333333337</v>
      </c>
      <c r="Q251" s="8">
        <f t="shared" si="53"/>
        <v>541666.66666666663</v>
      </c>
      <c r="R251" s="8">
        <f t="shared" si="53"/>
        <v>270833.33333333331</v>
      </c>
      <c r="S251" s="8">
        <f t="shared" si="53"/>
        <v>117.34338550005138</v>
      </c>
      <c r="T251" s="1">
        <f t="shared" si="50"/>
        <v>0.3</v>
      </c>
      <c r="U251" s="1">
        <f t="shared" si="51"/>
        <v>2.9285530376777613E-2</v>
      </c>
      <c r="V251" s="1">
        <f t="shared" si="52"/>
        <v>9.9389181754033946E-4</v>
      </c>
      <c r="X251">
        <v>249</v>
      </c>
      <c r="Y251" s="8">
        <v>160864.79309122116</v>
      </c>
      <c r="Z251" s="8">
        <v>37540.358551904559</v>
      </c>
      <c r="AA251" s="8">
        <f t="shared" si="42"/>
        <v>37540.358551904559</v>
      </c>
      <c r="AB251" s="8"/>
      <c r="AC251" s="9"/>
      <c r="AD251" s="9"/>
      <c r="AE251" s="9"/>
      <c r="AF251" s="9"/>
    </row>
    <row r="252" spans="4:32" x14ac:dyDescent="0.2">
      <c r="D252">
        <v>249</v>
      </c>
      <c r="E252" s="8">
        <f t="shared" si="43"/>
        <v>350040206.79469502</v>
      </c>
      <c r="F252" s="8">
        <f t="shared" si="44"/>
        <v>250000000</v>
      </c>
      <c r="G252" s="8">
        <f t="shared" si="44"/>
        <v>200000000</v>
      </c>
      <c r="H252" s="8">
        <f t="shared" si="44"/>
        <v>100000000</v>
      </c>
      <c r="I252" s="8">
        <f t="shared" si="41"/>
        <v>40206.794695519638</v>
      </c>
      <c r="J252" s="8">
        <f t="shared" si="45"/>
        <v>1532.5047390383479</v>
      </c>
      <c r="K252" s="8">
        <f t="shared" si="46"/>
        <v>0</v>
      </c>
      <c r="L252" s="8">
        <f t="shared" si="47"/>
        <v>0</v>
      </c>
      <c r="M252" s="8">
        <f t="shared" si="48"/>
        <v>0</v>
      </c>
      <c r="N252" s="8">
        <f t="shared" si="49"/>
        <v>1532.5047390383479</v>
      </c>
      <c r="O252" s="8">
        <f t="shared" si="53"/>
        <v>948029.710602634</v>
      </c>
      <c r="P252" s="8">
        <f t="shared" si="53"/>
        <v>677083.33333333337</v>
      </c>
      <c r="Q252" s="8">
        <f t="shared" si="53"/>
        <v>541666.66666666663</v>
      </c>
      <c r="R252" s="8">
        <f t="shared" si="53"/>
        <v>270833.33333333331</v>
      </c>
      <c r="S252" s="8">
        <f t="shared" si="53"/>
        <v>113.04393596859455</v>
      </c>
      <c r="T252" s="1">
        <f t="shared" si="50"/>
        <v>0.3</v>
      </c>
      <c r="U252" s="1">
        <f t="shared" si="51"/>
        <v>2.9285530376777613E-2</v>
      </c>
      <c r="V252" s="1">
        <f t="shared" si="52"/>
        <v>9.6478516852653118E-4</v>
      </c>
      <c r="X252">
        <v>250</v>
      </c>
      <c r="Y252" s="8">
        <v>159802.35069644899</v>
      </c>
      <c r="Z252" s="8">
        <v>36889.864590557292</v>
      </c>
      <c r="AA252" s="8">
        <f t="shared" si="42"/>
        <v>36889.864590557292</v>
      </c>
      <c r="AB252" s="8"/>
      <c r="AC252" s="9"/>
      <c r="AD252" s="9"/>
      <c r="AE252" s="9"/>
      <c r="AF252" s="9"/>
    </row>
    <row r="253" spans="4:32" x14ac:dyDescent="0.2">
      <c r="D253">
        <v>250</v>
      </c>
      <c r="E253" s="8">
        <f t="shared" si="43"/>
        <v>350038727.43761313</v>
      </c>
      <c r="F253" s="8">
        <f t="shared" si="44"/>
        <v>250000000</v>
      </c>
      <c r="G253" s="8">
        <f t="shared" si="44"/>
        <v>200000000</v>
      </c>
      <c r="H253" s="8">
        <f t="shared" si="44"/>
        <v>100000000</v>
      </c>
      <c r="I253" s="8">
        <f t="shared" si="41"/>
        <v>38727.437613601825</v>
      </c>
      <c r="J253" s="8">
        <f t="shared" si="45"/>
        <v>1479.357081917813</v>
      </c>
      <c r="K253" s="8">
        <f t="shared" si="46"/>
        <v>0</v>
      </c>
      <c r="L253" s="8">
        <f t="shared" si="47"/>
        <v>0</v>
      </c>
      <c r="M253" s="8">
        <f t="shared" si="48"/>
        <v>0</v>
      </c>
      <c r="N253" s="8">
        <f t="shared" si="49"/>
        <v>1479.357081917813</v>
      </c>
      <c r="O253" s="8">
        <f t="shared" si="53"/>
        <v>948025.56006896577</v>
      </c>
      <c r="P253" s="8">
        <f t="shared" si="53"/>
        <v>677083.33333333337</v>
      </c>
      <c r="Q253" s="8">
        <f t="shared" si="53"/>
        <v>541666.66666666663</v>
      </c>
      <c r="R253" s="8">
        <f t="shared" si="53"/>
        <v>270833.33333333331</v>
      </c>
      <c r="S253" s="8">
        <f t="shared" si="53"/>
        <v>108.89340230036568</v>
      </c>
      <c r="T253" s="1">
        <f t="shared" si="50"/>
        <v>0.3</v>
      </c>
      <c r="U253" s="1">
        <f t="shared" si="51"/>
        <v>2.9285530376777613E-2</v>
      </c>
      <c r="V253" s="1">
        <f t="shared" si="52"/>
        <v>9.3653092316658298E-4</v>
      </c>
      <c r="X253">
        <v>251</v>
      </c>
      <c r="Y253" s="8">
        <v>158745.94815549403</v>
      </c>
      <c r="Z253" s="8">
        <v>36249.689569057155</v>
      </c>
      <c r="AA253" s="8">
        <f t="shared" si="42"/>
        <v>36249.689569057155</v>
      </c>
      <c r="AB253" s="8"/>
      <c r="AC253" s="9"/>
      <c r="AD253" s="9"/>
      <c r="AE253" s="9"/>
      <c r="AF253" s="9"/>
    </row>
    <row r="254" spans="4:32" x14ac:dyDescent="0.2">
      <c r="D254">
        <v>251</v>
      </c>
      <c r="E254" s="8">
        <f t="shared" si="43"/>
        <v>350037299.45134979</v>
      </c>
      <c r="F254" s="8">
        <f t="shared" si="44"/>
        <v>250000000</v>
      </c>
      <c r="G254" s="8">
        <f t="shared" si="44"/>
        <v>200000000</v>
      </c>
      <c r="H254" s="8">
        <f t="shared" si="44"/>
        <v>100000000</v>
      </c>
      <c r="I254" s="8">
        <f t="shared" si="41"/>
        <v>37299.451350282885</v>
      </c>
      <c r="J254" s="8">
        <f t="shared" si="45"/>
        <v>1427.9862633189405</v>
      </c>
      <c r="K254" s="8">
        <f t="shared" si="46"/>
        <v>0</v>
      </c>
      <c r="L254" s="8">
        <f t="shared" si="47"/>
        <v>0</v>
      </c>
      <c r="M254" s="8">
        <f t="shared" si="48"/>
        <v>0</v>
      </c>
      <c r="N254" s="8">
        <f t="shared" si="49"/>
        <v>1427.9862633189405</v>
      </c>
      <c r="O254" s="8">
        <f t="shared" si="53"/>
        <v>948021.55347686901</v>
      </c>
      <c r="P254" s="8">
        <f t="shared" si="53"/>
        <v>677083.33333333337</v>
      </c>
      <c r="Q254" s="8">
        <f t="shared" si="53"/>
        <v>541666.66666666663</v>
      </c>
      <c r="R254" s="8">
        <f t="shared" si="53"/>
        <v>270833.33333333331</v>
      </c>
      <c r="S254" s="8">
        <f t="shared" si="53"/>
        <v>104.88681020350494</v>
      </c>
      <c r="T254" s="1">
        <f t="shared" si="50"/>
        <v>0.3</v>
      </c>
      <c r="U254" s="1">
        <f t="shared" si="51"/>
        <v>2.9285530376777613E-2</v>
      </c>
      <c r="V254" s="1">
        <f t="shared" si="52"/>
        <v>9.0910411836739639E-4</v>
      </c>
      <c r="X254">
        <v>252</v>
      </c>
      <c r="Y254" s="8">
        <v>157695.55299566835</v>
      </c>
      <c r="Z254" s="8">
        <v>35619.677768754031</v>
      </c>
      <c r="AA254" s="8">
        <f t="shared" si="42"/>
        <v>35619.677768754031</v>
      </c>
      <c r="AB254" s="8"/>
      <c r="AC254" s="9"/>
      <c r="AD254" s="9"/>
      <c r="AE254" s="9"/>
      <c r="AF254" s="9"/>
    </row>
    <row r="255" spans="4:32" x14ac:dyDescent="0.2">
      <c r="D255">
        <v>252</v>
      </c>
      <c r="E255" s="8">
        <f t="shared" si="43"/>
        <v>350035921.1169768</v>
      </c>
      <c r="F255" s="8">
        <f t="shared" si="44"/>
        <v>250000000</v>
      </c>
      <c r="G255" s="8">
        <f t="shared" si="44"/>
        <v>200000000</v>
      </c>
      <c r="H255" s="8">
        <f t="shared" si="44"/>
        <v>100000000</v>
      </c>
      <c r="I255" s="8">
        <f t="shared" si="41"/>
        <v>35921.116977293612</v>
      </c>
      <c r="J255" s="8">
        <f t="shared" si="45"/>
        <v>1378.3343729892731</v>
      </c>
      <c r="K255" s="8">
        <f t="shared" si="46"/>
        <v>0</v>
      </c>
      <c r="L255" s="8">
        <f t="shared" si="47"/>
        <v>0</v>
      </c>
      <c r="M255" s="8">
        <f t="shared" si="48"/>
        <v>0</v>
      </c>
      <c r="N255" s="8">
        <f t="shared" si="49"/>
        <v>1378.3343729892731</v>
      </c>
      <c r="O255" s="8">
        <f t="shared" si="53"/>
        <v>948017.68601407239</v>
      </c>
      <c r="P255" s="8">
        <f t="shared" si="53"/>
        <v>677083.33333333337</v>
      </c>
      <c r="Q255" s="8">
        <f t="shared" si="53"/>
        <v>541666.66666666663</v>
      </c>
      <c r="R255" s="8">
        <f t="shared" si="53"/>
        <v>270833.33333333331</v>
      </c>
      <c r="S255" s="8">
        <f t="shared" si="53"/>
        <v>101.01934740701614</v>
      </c>
      <c r="T255" s="1">
        <f t="shared" si="50"/>
        <v>0.3</v>
      </c>
      <c r="U255" s="1">
        <f t="shared" si="51"/>
        <v>2.9285530376777613E-2</v>
      </c>
      <c r="V255" s="1">
        <f t="shared" si="52"/>
        <v>8.8248052209329432E-4</v>
      </c>
      <c r="X255">
        <v>253</v>
      </c>
      <c r="Y255" s="8">
        <v>156651.13291469961</v>
      </c>
      <c r="Z255" s="8">
        <v>34999.675747988185</v>
      </c>
      <c r="AA255" s="8">
        <f t="shared" si="42"/>
        <v>34999.675747988185</v>
      </c>
      <c r="AB255" s="8"/>
      <c r="AC255" s="9"/>
      <c r="AD255" s="9"/>
      <c r="AE255" s="9"/>
      <c r="AF255" s="9"/>
    </row>
    <row r="256" spans="4:32" x14ac:dyDescent="0.2">
      <c r="D256">
        <v>253</v>
      </c>
      <c r="E256" s="8">
        <f t="shared" si="43"/>
        <v>350034590.77162361</v>
      </c>
      <c r="F256" s="8">
        <f t="shared" si="44"/>
        <v>250000000</v>
      </c>
      <c r="G256" s="8">
        <f t="shared" si="44"/>
        <v>200000000</v>
      </c>
      <c r="H256" s="8">
        <f t="shared" si="44"/>
        <v>100000000</v>
      </c>
      <c r="I256" s="8">
        <f t="shared" si="41"/>
        <v>34590.77162408868</v>
      </c>
      <c r="J256" s="8">
        <f t="shared" si="45"/>
        <v>1330.3453532049316</v>
      </c>
      <c r="K256" s="8">
        <f t="shared" si="46"/>
        <v>0</v>
      </c>
      <c r="L256" s="8">
        <f t="shared" si="47"/>
        <v>0</v>
      </c>
      <c r="M256" s="8">
        <f t="shared" si="48"/>
        <v>0</v>
      </c>
      <c r="N256" s="8">
        <f t="shared" si="49"/>
        <v>1330.3453532049316</v>
      </c>
      <c r="O256" s="8">
        <f t="shared" si="53"/>
        <v>948013.95302514546</v>
      </c>
      <c r="P256" s="8">
        <f t="shared" si="53"/>
        <v>677083.33333333337</v>
      </c>
      <c r="Q256" s="8">
        <f t="shared" si="53"/>
        <v>541666.66666666663</v>
      </c>
      <c r="R256" s="8">
        <f t="shared" si="53"/>
        <v>270833.33333333331</v>
      </c>
      <c r="S256" s="8">
        <f t="shared" si="53"/>
        <v>97.286358480170193</v>
      </c>
      <c r="T256" s="1">
        <f t="shared" si="50"/>
        <v>0.3</v>
      </c>
      <c r="U256" s="1">
        <f t="shared" si="51"/>
        <v>2.9285530376777613E-2</v>
      </c>
      <c r="V256" s="1">
        <f t="shared" si="52"/>
        <v>8.566366119566166E-4</v>
      </c>
      <c r="X256">
        <v>254</v>
      </c>
      <c r="Y256" s="8">
        <v>155612.65577993542</v>
      </c>
      <c r="Z256" s="8">
        <v>34389.532309508882</v>
      </c>
      <c r="AA256" s="8">
        <f t="shared" si="42"/>
        <v>34389.532309508882</v>
      </c>
      <c r="AB256" s="8"/>
      <c r="AC256" s="9"/>
      <c r="AD256" s="9"/>
      <c r="AE256" s="9"/>
      <c r="AF256" s="9"/>
    </row>
    <row r="257" spans="4:32" x14ac:dyDescent="0.2">
      <c r="D257">
        <v>254</v>
      </c>
      <c r="E257" s="8">
        <f t="shared" si="43"/>
        <v>350033306.80668324</v>
      </c>
      <c r="F257" s="8">
        <f t="shared" si="44"/>
        <v>250000000</v>
      </c>
      <c r="G257" s="8">
        <f t="shared" si="44"/>
        <v>200000000</v>
      </c>
      <c r="H257" s="8">
        <f t="shared" si="44"/>
        <v>100000000</v>
      </c>
      <c r="I257" s="8">
        <f t="shared" si="41"/>
        <v>33306.806683744449</v>
      </c>
      <c r="J257" s="8">
        <f t="shared" si="45"/>
        <v>1283.9649403442309</v>
      </c>
      <c r="K257" s="8">
        <f t="shared" si="46"/>
        <v>0</v>
      </c>
      <c r="L257" s="8">
        <f t="shared" si="47"/>
        <v>0</v>
      </c>
      <c r="M257" s="8">
        <f t="shared" si="48"/>
        <v>0</v>
      </c>
      <c r="N257" s="8">
        <f t="shared" si="49"/>
        <v>1283.9649403442309</v>
      </c>
      <c r="O257" s="8">
        <f t="shared" si="53"/>
        <v>948010.3500064807</v>
      </c>
      <c r="P257" s="8">
        <f t="shared" si="53"/>
        <v>677083.33333333337</v>
      </c>
      <c r="Q257" s="8">
        <f t="shared" si="53"/>
        <v>541666.66666666663</v>
      </c>
      <c r="R257" s="8">
        <f t="shared" si="53"/>
        <v>270833.33333333331</v>
      </c>
      <c r="S257" s="8">
        <f t="shared" si="53"/>
        <v>93.683339815240174</v>
      </c>
      <c r="T257" s="1">
        <f t="shared" si="50"/>
        <v>0.3</v>
      </c>
      <c r="U257" s="1">
        <f t="shared" si="51"/>
        <v>2.9285530376777613E-2</v>
      </c>
      <c r="V257" s="1">
        <f t="shared" si="52"/>
        <v>8.3154955443530128E-4</v>
      </c>
      <c r="X257">
        <v>255</v>
      </c>
      <c r="Y257" s="8">
        <v>154580.08962736279</v>
      </c>
      <c r="Z257" s="8">
        <v>33789.098468324359</v>
      </c>
      <c r="AA257" s="8">
        <f t="shared" si="42"/>
        <v>33789.098468324359</v>
      </c>
      <c r="AB257" s="8"/>
      <c r="AC257" s="9"/>
      <c r="AD257" s="9"/>
      <c r="AE257" s="9"/>
      <c r="AF257" s="9"/>
    </row>
    <row r="258" spans="4:32" x14ac:dyDescent="0.2">
      <c r="D258">
        <v>255</v>
      </c>
      <c r="E258" s="8">
        <f t="shared" si="43"/>
        <v>350032067.66607493</v>
      </c>
      <c r="F258" s="8">
        <f t="shared" si="44"/>
        <v>250000000</v>
      </c>
      <c r="G258" s="8">
        <f t="shared" si="44"/>
        <v>200000000</v>
      </c>
      <c r="H258" s="8">
        <f t="shared" si="44"/>
        <v>100000000</v>
      </c>
      <c r="I258" s="8">
        <f t="shared" si="41"/>
        <v>32067.666075461388</v>
      </c>
      <c r="J258" s="8">
        <f t="shared" si="45"/>
        <v>1239.1406082830617</v>
      </c>
      <c r="K258" s="8">
        <f t="shared" si="46"/>
        <v>0</v>
      </c>
      <c r="L258" s="8">
        <f t="shared" si="47"/>
        <v>0</v>
      </c>
      <c r="M258" s="8">
        <f t="shared" si="48"/>
        <v>0</v>
      </c>
      <c r="N258" s="8">
        <f t="shared" si="49"/>
        <v>1239.1406082830617</v>
      </c>
      <c r="O258" s="8">
        <f t="shared" si="53"/>
        <v>948006.87260143377</v>
      </c>
      <c r="P258" s="8">
        <f t="shared" si="53"/>
        <v>677083.33333333337</v>
      </c>
      <c r="Q258" s="8">
        <f t="shared" si="53"/>
        <v>541666.66666666663</v>
      </c>
      <c r="R258" s="8">
        <f t="shared" si="53"/>
        <v>270833.33333333331</v>
      </c>
      <c r="S258" s="8">
        <f t="shared" si="53"/>
        <v>90.205934768474549</v>
      </c>
      <c r="T258" s="1">
        <f t="shared" si="50"/>
        <v>0.3</v>
      </c>
      <c r="U258" s="1">
        <f t="shared" si="51"/>
        <v>2.9285530376777613E-2</v>
      </c>
      <c r="V258" s="1">
        <f t="shared" si="52"/>
        <v>8.0719718469909039E-4</v>
      </c>
      <c r="X258">
        <v>256</v>
      </c>
      <c r="Y258" s="8">
        <v>153553.4026608631</v>
      </c>
      <c r="Z258" s="8">
        <v>33198.227420038354</v>
      </c>
      <c r="AA258" s="8">
        <f t="shared" si="42"/>
        <v>33198.227420038354</v>
      </c>
      <c r="AB258" s="8"/>
      <c r="AC258" s="9"/>
      <c r="AD258" s="9"/>
      <c r="AE258" s="9"/>
      <c r="AF258" s="9"/>
    </row>
    <row r="259" spans="4:32" x14ac:dyDescent="0.2">
      <c r="D259">
        <v>256</v>
      </c>
      <c r="E259" s="8">
        <f t="shared" si="43"/>
        <v>350030871.8445614</v>
      </c>
      <c r="F259" s="8">
        <f t="shared" si="44"/>
        <v>250000000</v>
      </c>
      <c r="G259" s="8">
        <f t="shared" si="44"/>
        <v>200000000</v>
      </c>
      <c r="H259" s="8">
        <f t="shared" si="44"/>
        <v>100000000</v>
      </c>
      <c r="I259" s="8">
        <f t="shared" si="41"/>
        <v>30871.844561904287</v>
      </c>
      <c r="J259" s="8">
        <f t="shared" si="45"/>
        <v>1195.8215135571008</v>
      </c>
      <c r="K259" s="8">
        <f t="shared" si="46"/>
        <v>0</v>
      </c>
      <c r="L259" s="8">
        <f t="shared" si="47"/>
        <v>0</v>
      </c>
      <c r="M259" s="8">
        <f t="shared" si="48"/>
        <v>0</v>
      </c>
      <c r="N259" s="8">
        <f t="shared" si="49"/>
        <v>1195.8215135571008</v>
      </c>
      <c r="O259" s="8">
        <f t="shared" si="53"/>
        <v>948003.51659561961</v>
      </c>
      <c r="P259" s="8">
        <f t="shared" si="53"/>
        <v>677083.33333333337</v>
      </c>
      <c r="Q259" s="8">
        <f t="shared" si="53"/>
        <v>541666.66666666663</v>
      </c>
      <c r="R259" s="8">
        <f t="shared" si="53"/>
        <v>270833.33333333331</v>
      </c>
      <c r="S259" s="8">
        <f t="shared" si="53"/>
        <v>86.84992895437459</v>
      </c>
      <c r="T259" s="1">
        <f t="shared" si="50"/>
        <v>0.3</v>
      </c>
      <c r="U259" s="1">
        <f t="shared" si="51"/>
        <v>2.9285530376777613E-2</v>
      </c>
      <c r="V259" s="1">
        <f t="shared" si="52"/>
        <v>7.8355798702653585E-4</v>
      </c>
      <c r="X259">
        <v>257</v>
      </c>
      <c r="Y259" s="8">
        <v>152532.56325118541</v>
      </c>
      <c r="Z259" s="8">
        <v>32616.774509591236</v>
      </c>
      <c r="AA259" s="8">
        <f t="shared" si="42"/>
        <v>32616.774509591236</v>
      </c>
      <c r="AB259" s="8"/>
      <c r="AC259" s="9"/>
      <c r="AD259" s="9"/>
      <c r="AE259" s="9"/>
      <c r="AF259" s="9"/>
    </row>
    <row r="260" spans="4:32" x14ac:dyDescent="0.2">
      <c r="D260">
        <v>257</v>
      </c>
      <c r="E260" s="8">
        <f t="shared" si="43"/>
        <v>350029717.88611919</v>
      </c>
      <c r="F260" s="8">
        <f t="shared" si="44"/>
        <v>250000000</v>
      </c>
      <c r="G260" s="8">
        <f t="shared" si="44"/>
        <v>200000000</v>
      </c>
      <c r="H260" s="8">
        <f t="shared" si="44"/>
        <v>100000000</v>
      </c>
      <c r="I260" s="8">
        <f t="shared" ref="I260:I323" si="54">$B$1*(POWER(1+$B$2/12,$B$5)-POWER(1+$B$2/12,D260))/((POWER(1+$B$2/12,$B$5)-1))*V260</f>
        <v>29717.886119669885</v>
      </c>
      <c r="J260" s="8">
        <f t="shared" si="45"/>
        <v>1153.9584422344014</v>
      </c>
      <c r="K260" s="8">
        <f t="shared" si="46"/>
        <v>0</v>
      </c>
      <c r="L260" s="8">
        <f t="shared" si="47"/>
        <v>0</v>
      </c>
      <c r="M260" s="8">
        <f t="shared" si="48"/>
        <v>0</v>
      </c>
      <c r="N260" s="8">
        <f t="shared" si="49"/>
        <v>1153.9584422344014</v>
      </c>
      <c r="O260" s="8">
        <f t="shared" si="53"/>
        <v>948000.27791235375</v>
      </c>
      <c r="P260" s="8">
        <f t="shared" si="53"/>
        <v>677083.33333333337</v>
      </c>
      <c r="Q260" s="8">
        <f t="shared" si="53"/>
        <v>541666.66666666663</v>
      </c>
      <c r="R260" s="8">
        <f t="shared" si="53"/>
        <v>270833.33333333331</v>
      </c>
      <c r="S260" s="8">
        <f t="shared" si="53"/>
        <v>83.611245688490783</v>
      </c>
      <c r="T260" s="1">
        <f t="shared" si="50"/>
        <v>0.3</v>
      </c>
      <c r="U260" s="1">
        <f t="shared" si="51"/>
        <v>2.9285530376777613E-2</v>
      </c>
      <c r="V260" s="1">
        <f t="shared" si="52"/>
        <v>7.6061107579550357E-4</v>
      </c>
      <c r="X260">
        <v>258</v>
      </c>
      <c r="Y260" s="8">
        <v>151517.53993521779</v>
      </c>
      <c r="Z260" s="8">
        <v>32044.597200488111</v>
      </c>
      <c r="AA260" s="8">
        <f t="shared" ref="AA260:AA323" si="55">MIN(Y260,Z260)</f>
        <v>32044.597200488111</v>
      </c>
      <c r="AB260" s="8"/>
      <c r="AC260" s="9"/>
      <c r="AD260" s="9"/>
      <c r="AE260" s="9"/>
      <c r="AF260" s="9"/>
    </row>
    <row r="261" spans="4:32" x14ac:dyDescent="0.2">
      <c r="D261">
        <v>258</v>
      </c>
      <c r="E261" s="8">
        <f t="shared" ref="E261:E324" si="56">IF(E260&gt;=N261,E260 - N261, 0)</f>
        <v>350028604.38236076</v>
      </c>
      <c r="F261" s="8">
        <f t="shared" ref="F261:H324" si="57">F260-K261</f>
        <v>250000000</v>
      </c>
      <c r="G261" s="8">
        <f t="shared" si="57"/>
        <v>200000000</v>
      </c>
      <c r="H261" s="8">
        <f t="shared" si="57"/>
        <v>100000000</v>
      </c>
      <c r="I261" s="8">
        <f t="shared" si="54"/>
        <v>28604.382361222542</v>
      </c>
      <c r="J261" s="8">
        <f t="shared" ref="J261:J324" si="58">IF(E260&gt;=N261,N261,E260)</f>
        <v>1113.503758447343</v>
      </c>
      <c r="K261" s="8">
        <f t="shared" ref="K261:K324" si="59">IF(F260&gt;=N261-J261, N261-J261, F260)</f>
        <v>0</v>
      </c>
      <c r="L261" s="8">
        <f t="shared" ref="L261:L324" si="60">IF(G260&gt;=N261-J261-K261,N261-J261-K261, G260 )</f>
        <v>0</v>
      </c>
      <c r="M261" s="8">
        <f t="shared" ref="M261:M324" si="61">MIN(N261-J261-K261-L261,H260)</f>
        <v>0</v>
      </c>
      <c r="N261" s="8">
        <f t="shared" ref="N261:N324" si="62">I260-I261</f>
        <v>1113.503758447343</v>
      </c>
      <c r="O261" s="8">
        <f t="shared" si="53"/>
        <v>947997.15260823956</v>
      </c>
      <c r="P261" s="8">
        <f t="shared" si="53"/>
        <v>677083.33333333337</v>
      </c>
      <c r="Q261" s="8">
        <f t="shared" si="53"/>
        <v>541666.66666666663</v>
      </c>
      <c r="R261" s="8">
        <f t="shared" si="53"/>
        <v>270833.33333333331</v>
      </c>
      <c r="S261" s="8">
        <f t="shared" si="53"/>
        <v>80.485941574105951</v>
      </c>
      <c r="T261" s="1">
        <f t="shared" ref="T261:T324" si="63">IF(D261&lt;=30,0.2%*D261*$T$3/100,0.2%*30*$T$3/100)</f>
        <v>0.3</v>
      </c>
      <c r="U261" s="1">
        <f t="shared" ref="U261:U324" si="64">1-POWER((1-T261),1/12)</f>
        <v>2.9285530376777613E-2</v>
      </c>
      <c r="V261" s="1">
        <f t="shared" si="52"/>
        <v>7.3833617703038083E-4</v>
      </c>
      <c r="X261">
        <v>259</v>
      </c>
      <c r="Y261" s="8">
        <v>150508.30141502171</v>
      </c>
      <c r="Z261" s="8">
        <v>31481.555044421926</v>
      </c>
      <c r="AA261" s="8">
        <f t="shared" si="55"/>
        <v>31481.555044421926</v>
      </c>
      <c r="AB261" s="8"/>
      <c r="AC261" s="9"/>
      <c r="AD261" s="9"/>
      <c r="AE261" s="9"/>
      <c r="AF261" s="9"/>
    </row>
    <row r="262" spans="4:32" x14ac:dyDescent="0.2">
      <c r="D262">
        <v>259</v>
      </c>
      <c r="E262" s="8">
        <f t="shared" si="56"/>
        <v>350027529.97100621</v>
      </c>
      <c r="F262" s="8">
        <f t="shared" si="57"/>
        <v>250000000</v>
      </c>
      <c r="G262" s="8">
        <f t="shared" si="57"/>
        <v>200000000</v>
      </c>
      <c r="H262" s="8">
        <f t="shared" si="57"/>
        <v>100000000</v>
      </c>
      <c r="I262" s="8">
        <f t="shared" si="54"/>
        <v>27529.97100669135</v>
      </c>
      <c r="J262" s="8">
        <f t="shared" si="58"/>
        <v>1074.411354531192</v>
      </c>
      <c r="K262" s="8">
        <f t="shared" si="59"/>
        <v>0</v>
      </c>
      <c r="L262" s="8">
        <f t="shared" si="60"/>
        <v>0</v>
      </c>
      <c r="M262" s="8">
        <f t="shared" si="61"/>
        <v>0</v>
      </c>
      <c r="N262" s="8">
        <f t="shared" si="62"/>
        <v>1074.411354531192</v>
      </c>
      <c r="O262" s="8">
        <f t="shared" si="53"/>
        <v>947994.13686889375</v>
      </c>
      <c r="P262" s="8">
        <f t="shared" si="53"/>
        <v>677083.33333333337</v>
      </c>
      <c r="Q262" s="8">
        <f t="shared" si="53"/>
        <v>541666.66666666663</v>
      </c>
      <c r="R262" s="8">
        <f t="shared" si="53"/>
        <v>270833.33333333331</v>
      </c>
      <c r="S262" s="8">
        <f t="shared" si="53"/>
        <v>77.470202228311052</v>
      </c>
      <c r="T262" s="1">
        <f t="shared" si="63"/>
        <v>0.3</v>
      </c>
      <c r="U262" s="1">
        <f t="shared" si="64"/>
        <v>2.9285530376777613E-2</v>
      </c>
      <c r="V262" s="1">
        <f t="shared" si="52"/>
        <v>7.1671361048968377E-4</v>
      </c>
      <c r="X262">
        <v>260</v>
      </c>
      <c r="Y262" s="8">
        <v>149504.81655703485</v>
      </c>
      <c r="Z262" s="8">
        <v>30927.509651352837</v>
      </c>
      <c r="AA262" s="8">
        <f t="shared" si="55"/>
        <v>30927.509651352837</v>
      </c>
      <c r="AB262" s="8"/>
      <c r="AC262" s="9"/>
      <c r="AD262" s="9"/>
      <c r="AE262" s="9"/>
      <c r="AF262" s="9"/>
    </row>
    <row r="263" spans="4:32" x14ac:dyDescent="0.2">
      <c r="D263">
        <v>260</v>
      </c>
      <c r="E263" s="8">
        <f t="shared" si="56"/>
        <v>350026493.33440351</v>
      </c>
      <c r="F263" s="8">
        <f t="shared" si="57"/>
        <v>250000000</v>
      </c>
      <c r="G263" s="8">
        <f t="shared" si="57"/>
        <v>200000000</v>
      </c>
      <c r="H263" s="8">
        <f t="shared" si="57"/>
        <v>100000000</v>
      </c>
      <c r="I263" s="8">
        <f t="shared" si="54"/>
        <v>26493.334403971094</v>
      </c>
      <c r="J263" s="8">
        <f t="shared" si="58"/>
        <v>1036.6366027202566</v>
      </c>
      <c r="K263" s="8">
        <f t="shared" si="59"/>
        <v>0</v>
      </c>
      <c r="L263" s="8">
        <f t="shared" si="60"/>
        <v>0</v>
      </c>
      <c r="M263" s="8">
        <f t="shared" si="61"/>
        <v>0</v>
      </c>
      <c r="N263" s="8">
        <f t="shared" si="62"/>
        <v>1036.6366027202566</v>
      </c>
      <c r="O263" s="8">
        <f t="shared" si="53"/>
        <v>947991.22700480849</v>
      </c>
      <c r="P263" s="8">
        <f t="shared" si="53"/>
        <v>677083.33333333337</v>
      </c>
      <c r="Q263" s="8">
        <f t="shared" si="53"/>
        <v>541666.66666666663</v>
      </c>
      <c r="R263" s="8">
        <f t="shared" si="53"/>
        <v>270833.33333333331</v>
      </c>
      <c r="S263" s="8">
        <f t="shared" si="53"/>
        <v>74.560338143122408</v>
      </c>
      <c r="T263" s="1">
        <f t="shared" si="63"/>
        <v>0.3</v>
      </c>
      <c r="U263" s="1">
        <f t="shared" si="64"/>
        <v>2.9285530376777613E-2</v>
      </c>
      <c r="V263" s="1">
        <f t="shared" ref="V263:V326" si="65">V262*(1-U263)</f>
        <v>6.9572427227823815E-4</v>
      </c>
      <c r="X263">
        <v>261</v>
      </c>
      <c r="Y263" s="8">
        <v>148507.05439121425</v>
      </c>
      <c r="Z263" s="8">
        <v>30382.324659994243</v>
      </c>
      <c r="AA263" s="8">
        <f t="shared" si="55"/>
        <v>30382.324659994243</v>
      </c>
      <c r="AB263" s="8"/>
      <c r="AC263" s="9"/>
      <c r="AD263" s="9"/>
      <c r="AE263" s="9"/>
      <c r="AF263" s="9"/>
    </row>
    <row r="264" spans="4:32" x14ac:dyDescent="0.2">
      <c r="D264">
        <v>261</v>
      </c>
      <c r="E264" s="8">
        <f t="shared" si="56"/>
        <v>350025493.19809514</v>
      </c>
      <c r="F264" s="8">
        <f t="shared" si="57"/>
        <v>250000000</v>
      </c>
      <c r="G264" s="8">
        <f t="shared" si="57"/>
        <v>200000000</v>
      </c>
      <c r="H264" s="8">
        <f t="shared" si="57"/>
        <v>100000000</v>
      </c>
      <c r="I264" s="8">
        <f t="shared" si="54"/>
        <v>25493.198095617689</v>
      </c>
      <c r="J264" s="8">
        <f t="shared" si="58"/>
        <v>1000.1363083534052</v>
      </c>
      <c r="K264" s="8">
        <f t="shared" si="59"/>
        <v>0</v>
      </c>
      <c r="L264" s="8">
        <f t="shared" si="60"/>
        <v>0</v>
      </c>
      <c r="M264" s="8">
        <f t="shared" si="61"/>
        <v>0</v>
      </c>
      <c r="N264" s="8">
        <f t="shared" si="62"/>
        <v>1000.1363083534052</v>
      </c>
      <c r="O264" s="8">
        <f t="shared" si="53"/>
        <v>947988.41944734287</v>
      </c>
      <c r="P264" s="8">
        <f t="shared" si="53"/>
        <v>677083.33333333337</v>
      </c>
      <c r="Q264" s="8">
        <f t="shared" si="53"/>
        <v>541666.66666666663</v>
      </c>
      <c r="R264" s="8">
        <f t="shared" si="53"/>
        <v>270833.33333333331</v>
      </c>
      <c r="S264" s="8">
        <f t="shared" si="53"/>
        <v>71.752780677421711</v>
      </c>
      <c r="T264" s="1">
        <f t="shared" si="63"/>
        <v>0.3</v>
      </c>
      <c r="U264" s="1">
        <f t="shared" si="64"/>
        <v>2.9285530376777613E-2</v>
      </c>
      <c r="V264" s="1">
        <f t="shared" si="65"/>
        <v>6.7534961796857226E-4</v>
      </c>
      <c r="X264">
        <v>262</v>
      </c>
      <c r="Y264" s="8">
        <v>147514.98411013783</v>
      </c>
      <c r="Z264" s="8">
        <v>29845.865708719008</v>
      </c>
      <c r="AA264" s="8">
        <f t="shared" si="55"/>
        <v>29845.865708719008</v>
      </c>
      <c r="AB264" s="8"/>
      <c r="AC264" s="9"/>
      <c r="AD264" s="9"/>
      <c r="AE264" s="9"/>
      <c r="AF264" s="9"/>
    </row>
    <row r="265" spans="4:32" x14ac:dyDescent="0.2">
      <c r="D265">
        <v>262</v>
      </c>
      <c r="E265" s="8">
        <f t="shared" si="56"/>
        <v>350024528.32943058</v>
      </c>
      <c r="F265" s="8">
        <f t="shared" si="57"/>
        <v>250000000</v>
      </c>
      <c r="G265" s="8">
        <f t="shared" si="57"/>
        <v>200000000</v>
      </c>
      <c r="H265" s="8">
        <f t="shared" si="57"/>
        <v>100000000</v>
      </c>
      <c r="I265" s="8">
        <f t="shared" si="54"/>
        <v>24528.329431076014</v>
      </c>
      <c r="J265" s="8">
        <f t="shared" si="58"/>
        <v>964.86866454167466</v>
      </c>
      <c r="K265" s="8">
        <f t="shared" si="59"/>
        <v>0</v>
      </c>
      <c r="L265" s="8">
        <f t="shared" si="60"/>
        <v>0</v>
      </c>
      <c r="M265" s="8">
        <f t="shared" si="61"/>
        <v>0</v>
      </c>
      <c r="N265" s="8">
        <f t="shared" si="62"/>
        <v>964.86866454167466</v>
      </c>
      <c r="O265" s="8">
        <f t="shared" si="53"/>
        <v>947985.71074484102</v>
      </c>
      <c r="P265" s="8">
        <f t="shared" si="53"/>
        <v>677083.33333333337</v>
      </c>
      <c r="Q265" s="8">
        <f t="shared" si="53"/>
        <v>541666.66666666663</v>
      </c>
      <c r="R265" s="8">
        <f t="shared" si="53"/>
        <v>270833.33333333331</v>
      </c>
      <c r="S265" s="8">
        <f t="shared" si="53"/>
        <v>69.044078175631242</v>
      </c>
      <c r="T265" s="1">
        <f t="shared" si="63"/>
        <v>0.3</v>
      </c>
      <c r="U265" s="1">
        <f t="shared" si="64"/>
        <v>2.9285530376777613E-2</v>
      </c>
      <c r="V265" s="1">
        <f t="shared" si="65"/>
        <v>6.5557164621660852E-4</v>
      </c>
      <c r="X265">
        <v>263</v>
      </c>
      <c r="Y265" s="8">
        <v>146528.57506823988</v>
      </c>
      <c r="Z265" s="8">
        <v>29318.000406885705</v>
      </c>
      <c r="AA265" s="8">
        <f t="shared" si="55"/>
        <v>29318.000406885705</v>
      </c>
      <c r="AB265" s="8"/>
      <c r="AC265" s="9"/>
      <c r="AD265" s="9"/>
      <c r="AE265" s="9"/>
      <c r="AF265" s="9"/>
    </row>
    <row r="266" spans="4:32" x14ac:dyDescent="0.2">
      <c r="D266">
        <v>263</v>
      </c>
      <c r="E266" s="8">
        <f t="shared" si="56"/>
        <v>350023597.53622234</v>
      </c>
      <c r="F266" s="8">
        <f t="shared" si="57"/>
        <v>250000000</v>
      </c>
      <c r="G266" s="8">
        <f t="shared" si="57"/>
        <v>200000000</v>
      </c>
      <c r="H266" s="8">
        <f t="shared" si="57"/>
        <v>100000000</v>
      </c>
      <c r="I266" s="8">
        <f t="shared" si="54"/>
        <v>23597.536222822291</v>
      </c>
      <c r="J266" s="8">
        <f t="shared" si="58"/>
        <v>930.7932082537227</v>
      </c>
      <c r="K266" s="8">
        <f t="shared" si="59"/>
        <v>0</v>
      </c>
      <c r="L266" s="8">
        <f t="shared" si="60"/>
        <v>0</v>
      </c>
      <c r="M266" s="8">
        <f t="shared" si="61"/>
        <v>0</v>
      </c>
      <c r="N266" s="8">
        <f t="shared" si="62"/>
        <v>930.7932082537227</v>
      </c>
      <c r="O266" s="8">
        <f t="shared" si="53"/>
        <v>947983.09755887452</v>
      </c>
      <c r="P266" s="8">
        <f t="shared" si="53"/>
        <v>677083.33333333337</v>
      </c>
      <c r="Q266" s="8">
        <f t="shared" si="53"/>
        <v>541666.66666666663</v>
      </c>
      <c r="R266" s="8">
        <f t="shared" si="53"/>
        <v>270833.33333333331</v>
      </c>
      <c r="S266" s="8">
        <f t="shared" si="53"/>
        <v>66.430892209164213</v>
      </c>
      <c r="T266" s="1">
        <f t="shared" si="63"/>
        <v>0.3</v>
      </c>
      <c r="U266" s="1">
        <f t="shared" si="64"/>
        <v>2.9285530376777613E-2</v>
      </c>
      <c r="V266" s="1">
        <f t="shared" si="65"/>
        <v>6.3637288285717795E-4</v>
      </c>
      <c r="X266">
        <v>264</v>
      </c>
      <c r="Y266" s="8">
        <v>145547.79678087978</v>
      </c>
      <c r="Z266" s="8">
        <v>28798.598306548967</v>
      </c>
      <c r="AA266" s="8">
        <f t="shared" si="55"/>
        <v>28798.598306548967</v>
      </c>
      <c r="AB266" s="8"/>
      <c r="AC266" s="9"/>
      <c r="AD266" s="9"/>
      <c r="AE266" s="9"/>
      <c r="AF266" s="9"/>
    </row>
    <row r="267" spans="4:32" x14ac:dyDescent="0.2">
      <c r="D267">
        <v>264</v>
      </c>
      <c r="E267" s="8">
        <f t="shared" si="56"/>
        <v>350022699.66544455</v>
      </c>
      <c r="F267" s="8">
        <f t="shared" si="57"/>
        <v>250000000</v>
      </c>
      <c r="G267" s="8">
        <f t="shared" si="57"/>
        <v>200000000</v>
      </c>
      <c r="H267" s="8">
        <f t="shared" si="57"/>
        <v>100000000</v>
      </c>
      <c r="I267" s="8">
        <f t="shared" si="54"/>
        <v>22699.665445048406</v>
      </c>
      <c r="J267" s="8">
        <f t="shared" si="58"/>
        <v>897.87077777388549</v>
      </c>
      <c r="K267" s="8">
        <f t="shared" si="59"/>
        <v>0</v>
      </c>
      <c r="L267" s="8">
        <f t="shared" si="60"/>
        <v>0</v>
      </c>
      <c r="M267" s="8">
        <f t="shared" si="61"/>
        <v>0</v>
      </c>
      <c r="N267" s="8">
        <f t="shared" si="62"/>
        <v>897.87077777388549</v>
      </c>
      <c r="O267" s="8">
        <f t="shared" si="53"/>
        <v>947980.57666060224</v>
      </c>
      <c r="P267" s="8">
        <f t="shared" si="53"/>
        <v>677083.33333333337</v>
      </c>
      <c r="Q267" s="8">
        <f t="shared" si="53"/>
        <v>541666.66666666663</v>
      </c>
      <c r="R267" s="8">
        <f t="shared" si="53"/>
        <v>270833.33333333331</v>
      </c>
      <c r="S267" s="8">
        <f t="shared" si="53"/>
        <v>63.909993936810373</v>
      </c>
      <c r="T267" s="1">
        <f t="shared" si="63"/>
        <v>0.3</v>
      </c>
      <c r="U267" s="1">
        <f t="shared" si="64"/>
        <v>2.9285530376777613E-2</v>
      </c>
      <c r="V267" s="1">
        <f t="shared" si="65"/>
        <v>6.1773636546530648E-4</v>
      </c>
      <c r="X267">
        <v>265</v>
      </c>
      <c r="Y267" s="8">
        <v>144572.61892358214</v>
      </c>
      <c r="Z267" s="8">
        <v>28287.530874593929</v>
      </c>
      <c r="AA267" s="8">
        <f t="shared" si="55"/>
        <v>28287.530874593929</v>
      </c>
      <c r="AB267" s="8"/>
      <c r="AC267" s="9"/>
      <c r="AD267" s="9"/>
      <c r="AE267" s="9"/>
      <c r="AF267" s="9"/>
    </row>
    <row r="268" spans="4:32" x14ac:dyDescent="0.2">
      <c r="D268">
        <v>265</v>
      </c>
      <c r="E268" s="8">
        <f t="shared" si="56"/>
        <v>350021833.60197306</v>
      </c>
      <c r="F268" s="8">
        <f t="shared" si="57"/>
        <v>250000000</v>
      </c>
      <c r="G268" s="8">
        <f t="shared" si="57"/>
        <v>200000000</v>
      </c>
      <c r="H268" s="8">
        <f t="shared" si="57"/>
        <v>100000000</v>
      </c>
      <c r="I268" s="8">
        <f t="shared" si="54"/>
        <v>21833.601973556768</v>
      </c>
      <c r="J268" s="8">
        <f t="shared" si="58"/>
        <v>866.06347149163776</v>
      </c>
      <c r="K268" s="8">
        <f t="shared" si="59"/>
        <v>0</v>
      </c>
      <c r="L268" s="8">
        <f t="shared" si="60"/>
        <v>0</v>
      </c>
      <c r="M268" s="8">
        <f t="shared" si="61"/>
        <v>0</v>
      </c>
      <c r="N268" s="8">
        <f t="shared" si="62"/>
        <v>866.06347149163776</v>
      </c>
      <c r="O268" s="8">
        <f t="shared" si="53"/>
        <v>947978.14492724568</v>
      </c>
      <c r="P268" s="8">
        <f t="shared" si="53"/>
        <v>677083.33333333337</v>
      </c>
      <c r="Q268" s="8">
        <f t="shared" si="53"/>
        <v>541666.66666666663</v>
      </c>
      <c r="R268" s="8">
        <f t="shared" si="53"/>
        <v>270833.33333333331</v>
      </c>
      <c r="S268" s="8">
        <f t="shared" si="53"/>
        <v>61.47826058033943</v>
      </c>
      <c r="T268" s="1">
        <f t="shared" si="63"/>
        <v>0.3</v>
      </c>
      <c r="U268" s="1">
        <f t="shared" si="64"/>
        <v>2.9285530376777613E-2</v>
      </c>
      <c r="V268" s="1">
        <f t="shared" si="65"/>
        <v>5.9964562836963204E-4</v>
      </c>
      <c r="X268">
        <v>266</v>
      </c>
      <c r="Y268" s="8">
        <v>143603.01133117676</v>
      </c>
      <c r="Z268" s="8">
        <v>27784.671465250292</v>
      </c>
      <c r="AA268" s="8">
        <f t="shared" si="55"/>
        <v>27784.671465250292</v>
      </c>
      <c r="AB268" s="8"/>
      <c r="AC268" s="9"/>
      <c r="AD268" s="9"/>
      <c r="AE268" s="9"/>
      <c r="AF268" s="9"/>
    </row>
    <row r="269" spans="4:32" x14ac:dyDescent="0.2">
      <c r="D269">
        <v>266</v>
      </c>
      <c r="E269" s="8">
        <f t="shared" si="56"/>
        <v>350020998.2673651</v>
      </c>
      <c r="F269" s="8">
        <f t="shared" si="57"/>
        <v>250000000</v>
      </c>
      <c r="G269" s="8">
        <f t="shared" si="57"/>
        <v>200000000</v>
      </c>
      <c r="H269" s="8">
        <f t="shared" si="57"/>
        <v>100000000</v>
      </c>
      <c r="I269" s="8">
        <f t="shared" si="54"/>
        <v>20998.267365576499</v>
      </c>
      <c r="J269" s="8">
        <f t="shared" si="58"/>
        <v>835.33460798026863</v>
      </c>
      <c r="K269" s="8">
        <f t="shared" si="59"/>
        <v>0</v>
      </c>
      <c r="L269" s="8">
        <f t="shared" si="60"/>
        <v>0</v>
      </c>
      <c r="M269" s="8">
        <f t="shared" si="61"/>
        <v>0</v>
      </c>
      <c r="N269" s="8">
        <f t="shared" si="62"/>
        <v>835.33460798026863</v>
      </c>
      <c r="O269" s="8">
        <f t="shared" si="53"/>
        <v>947975.79933867708</v>
      </c>
      <c r="P269" s="8">
        <f t="shared" si="53"/>
        <v>677083.33333333337</v>
      </c>
      <c r="Q269" s="8">
        <f t="shared" si="53"/>
        <v>541666.66666666663</v>
      </c>
      <c r="R269" s="8">
        <f t="shared" si="53"/>
        <v>270833.33333333331</v>
      </c>
      <c r="S269" s="8">
        <f t="shared" si="53"/>
        <v>59.132672011716245</v>
      </c>
      <c r="T269" s="1">
        <f t="shared" si="63"/>
        <v>0.3</v>
      </c>
      <c r="U269" s="1">
        <f t="shared" si="64"/>
        <v>2.9285530376777613E-2</v>
      </c>
      <c r="V269" s="1">
        <f t="shared" si="65"/>
        <v>5.8208468810471131E-4</v>
      </c>
      <c r="X269">
        <v>267</v>
      </c>
      <c r="Y269" s="8">
        <v>142638.94399691373</v>
      </c>
      <c r="Z269" s="8">
        <v>27289.89529298637</v>
      </c>
      <c r="AA269" s="8">
        <f t="shared" si="55"/>
        <v>27289.89529298637</v>
      </c>
      <c r="AB269" s="8"/>
      <c r="AC269" s="9"/>
      <c r="AD269" s="9"/>
      <c r="AE269" s="9"/>
      <c r="AF269" s="9"/>
    </row>
    <row r="270" spans="4:32" x14ac:dyDescent="0.2">
      <c r="D270">
        <v>267</v>
      </c>
      <c r="E270" s="8">
        <f t="shared" si="56"/>
        <v>350020192.61867779</v>
      </c>
      <c r="F270" s="8">
        <f t="shared" si="57"/>
        <v>250000000</v>
      </c>
      <c r="G270" s="8">
        <f t="shared" si="57"/>
        <v>200000000</v>
      </c>
      <c r="H270" s="8">
        <f t="shared" si="57"/>
        <v>100000000</v>
      </c>
      <c r="I270" s="8">
        <f t="shared" si="54"/>
        <v>20192.618678251409</v>
      </c>
      <c r="J270" s="8">
        <f t="shared" si="58"/>
        <v>805.64868732509058</v>
      </c>
      <c r="K270" s="8">
        <f t="shared" si="59"/>
        <v>0</v>
      </c>
      <c r="L270" s="8">
        <f t="shared" si="60"/>
        <v>0</v>
      </c>
      <c r="M270" s="8">
        <f t="shared" si="61"/>
        <v>0</v>
      </c>
      <c r="N270" s="8">
        <f t="shared" si="62"/>
        <v>805.64868732509058</v>
      </c>
      <c r="O270" s="8">
        <f t="shared" si="53"/>
        <v>947973.5369741139</v>
      </c>
      <c r="P270" s="8">
        <f t="shared" si="53"/>
        <v>677083.33333333337</v>
      </c>
      <c r="Q270" s="8">
        <f t="shared" si="53"/>
        <v>541666.66666666663</v>
      </c>
      <c r="R270" s="8">
        <f t="shared" si="53"/>
        <v>270833.33333333331</v>
      </c>
      <c r="S270" s="8">
        <f t="shared" si="53"/>
        <v>56.870307448436357</v>
      </c>
      <c r="T270" s="1">
        <f t="shared" si="63"/>
        <v>0.3</v>
      </c>
      <c r="U270" s="1">
        <f t="shared" si="64"/>
        <v>2.9285530376777613E-2</v>
      </c>
      <c r="V270" s="1">
        <f t="shared" si="65"/>
        <v>5.6503802928936371E-4</v>
      </c>
      <c r="X270">
        <v>268</v>
      </c>
      <c r="Y270" s="8">
        <v>141680.3870717898</v>
      </c>
      <c r="Z270" s="8">
        <v>26803.079405818695</v>
      </c>
      <c r="AA270" s="8">
        <f t="shared" si="55"/>
        <v>26803.079405818695</v>
      </c>
      <c r="AB270" s="8"/>
      <c r="AC270" s="9"/>
      <c r="AD270" s="9"/>
      <c r="AE270" s="9"/>
      <c r="AF270" s="9"/>
    </row>
    <row r="271" spans="4:32" x14ac:dyDescent="0.2">
      <c r="D271">
        <v>268</v>
      </c>
      <c r="E271" s="8">
        <f t="shared" si="56"/>
        <v>350019415.64732414</v>
      </c>
      <c r="F271" s="8">
        <f t="shared" si="57"/>
        <v>250000000</v>
      </c>
      <c r="G271" s="8">
        <f t="shared" si="57"/>
        <v>200000000</v>
      </c>
      <c r="H271" s="8">
        <f t="shared" si="57"/>
        <v>100000000</v>
      </c>
      <c r="I271" s="8">
        <f t="shared" si="54"/>
        <v>19415.647324588554</v>
      </c>
      <c r="J271" s="8">
        <f t="shared" si="58"/>
        <v>776.97135366285511</v>
      </c>
      <c r="K271" s="8">
        <f t="shared" si="59"/>
        <v>0</v>
      </c>
      <c r="L271" s="8">
        <f t="shared" si="60"/>
        <v>0</v>
      </c>
      <c r="M271" s="8">
        <f t="shared" si="61"/>
        <v>0</v>
      </c>
      <c r="N271" s="8">
        <f t="shared" si="62"/>
        <v>776.97135366285511</v>
      </c>
      <c r="O271" s="8">
        <f t="shared" si="53"/>
        <v>947971.35500891914</v>
      </c>
      <c r="P271" s="8">
        <f t="shared" si="53"/>
        <v>677083.33333333337</v>
      </c>
      <c r="Q271" s="8">
        <f t="shared" si="53"/>
        <v>541666.66666666663</v>
      </c>
      <c r="R271" s="8">
        <f t="shared" si="53"/>
        <v>270833.33333333331</v>
      </c>
      <c r="S271" s="8">
        <f t="shared" si="53"/>
        <v>54.688342253597568</v>
      </c>
      <c r="T271" s="1">
        <f t="shared" si="63"/>
        <v>0.3</v>
      </c>
      <c r="U271" s="1">
        <f t="shared" si="64"/>
        <v>2.9285530376777613E-2</v>
      </c>
      <c r="V271" s="1">
        <f t="shared" si="65"/>
        <v>5.4849059091857547E-4</v>
      </c>
      <c r="X271">
        <v>269</v>
      </c>
      <c r="Y271" s="8">
        <v>140727.31086355</v>
      </c>
      <c r="Z271" s="8">
        <v>26324.102658953147</v>
      </c>
      <c r="AA271" s="8">
        <f t="shared" si="55"/>
        <v>26324.102658953147</v>
      </c>
      <c r="AB271" s="8"/>
      <c r="AC271" s="9"/>
      <c r="AD271" s="9"/>
      <c r="AE271" s="9"/>
      <c r="AF271" s="9"/>
    </row>
    <row r="272" spans="4:32" x14ac:dyDescent="0.2">
      <c r="D272">
        <v>269</v>
      </c>
      <c r="E272" s="8">
        <f t="shared" si="56"/>
        <v>350018666.37796527</v>
      </c>
      <c r="F272" s="8">
        <f t="shared" si="57"/>
        <v>250000000</v>
      </c>
      <c r="G272" s="8">
        <f t="shared" si="57"/>
        <v>200000000</v>
      </c>
      <c r="H272" s="8">
        <f t="shared" si="57"/>
        <v>100000000</v>
      </c>
      <c r="I272" s="8">
        <f t="shared" si="54"/>
        <v>18666.377965694664</v>
      </c>
      <c r="J272" s="8">
        <f t="shared" si="58"/>
        <v>749.26935889388915</v>
      </c>
      <c r="K272" s="8">
        <f t="shared" si="59"/>
        <v>0</v>
      </c>
      <c r="L272" s="8">
        <f t="shared" si="60"/>
        <v>0</v>
      </c>
      <c r="M272" s="8">
        <f t="shared" si="61"/>
        <v>0</v>
      </c>
      <c r="N272" s="8">
        <f t="shared" si="62"/>
        <v>749.26935889388915</v>
      </c>
      <c r="O272" s="8">
        <f t="shared" ref="O272:S322" si="66">E271*$B$2/12</f>
        <v>947969.25071150297</v>
      </c>
      <c r="P272" s="8">
        <f t="shared" si="66"/>
        <v>677083.33333333337</v>
      </c>
      <c r="Q272" s="8">
        <f t="shared" si="66"/>
        <v>541666.66666666663</v>
      </c>
      <c r="R272" s="8">
        <f t="shared" si="66"/>
        <v>270833.33333333331</v>
      </c>
      <c r="S272" s="8">
        <f t="shared" si="66"/>
        <v>52.584044837427335</v>
      </c>
      <c r="T272" s="1">
        <f t="shared" si="63"/>
        <v>0.3</v>
      </c>
      <c r="U272" s="1">
        <f t="shared" si="64"/>
        <v>2.9285530376777613E-2</v>
      </c>
      <c r="V272" s="1">
        <f t="shared" si="65"/>
        <v>5.324277530568528E-4</v>
      </c>
      <c r="X272">
        <v>270</v>
      </c>
      <c r="Y272" s="8">
        <v>139779.68583600371</v>
      </c>
      <c r="Z272" s="8">
        <v>25852.845688839072</v>
      </c>
      <c r="AA272" s="8">
        <f t="shared" si="55"/>
        <v>25852.845688839072</v>
      </c>
      <c r="AB272" s="8"/>
      <c r="AC272" s="9"/>
      <c r="AD272" s="9"/>
      <c r="AE272" s="9"/>
      <c r="AF272" s="9"/>
    </row>
    <row r="273" spans="4:32" x14ac:dyDescent="0.2">
      <c r="D273">
        <v>270</v>
      </c>
      <c r="E273" s="8">
        <f t="shared" si="56"/>
        <v>350017943.86743772</v>
      </c>
      <c r="F273" s="8">
        <f t="shared" si="57"/>
        <v>250000000</v>
      </c>
      <c r="G273" s="8">
        <f t="shared" si="57"/>
        <v>200000000</v>
      </c>
      <c r="H273" s="8">
        <f t="shared" si="57"/>
        <v>100000000</v>
      </c>
      <c r="I273" s="8">
        <f t="shared" si="54"/>
        <v>17943.867438162997</v>
      </c>
      <c r="J273" s="8">
        <f t="shared" si="58"/>
        <v>722.51052753166732</v>
      </c>
      <c r="K273" s="8">
        <f t="shared" si="59"/>
        <v>0</v>
      </c>
      <c r="L273" s="8">
        <f t="shared" si="60"/>
        <v>0</v>
      </c>
      <c r="M273" s="8">
        <f t="shared" si="61"/>
        <v>0</v>
      </c>
      <c r="N273" s="8">
        <f t="shared" si="62"/>
        <v>722.51052753166732</v>
      </c>
      <c r="O273" s="8">
        <f t="shared" si="66"/>
        <v>947967.2214403227</v>
      </c>
      <c r="P273" s="8">
        <f t="shared" si="66"/>
        <v>677083.33333333337</v>
      </c>
      <c r="Q273" s="8">
        <f t="shared" si="66"/>
        <v>541666.66666666663</v>
      </c>
      <c r="R273" s="8">
        <f t="shared" si="66"/>
        <v>270833.33333333331</v>
      </c>
      <c r="S273" s="8">
        <f t="shared" si="66"/>
        <v>50.554773657089719</v>
      </c>
      <c r="T273" s="1">
        <f t="shared" si="63"/>
        <v>0.3</v>
      </c>
      <c r="U273" s="1">
        <f t="shared" si="64"/>
        <v>2.9285530376777613E-2</v>
      </c>
      <c r="V273" s="1">
        <f t="shared" si="65"/>
        <v>5.1683532392126687E-4</v>
      </c>
      <c r="X273">
        <v>271</v>
      </c>
      <c r="Y273" s="8">
        <v>138837.48260813355</v>
      </c>
      <c r="Z273" s="8">
        <v>25389.190887565539</v>
      </c>
      <c r="AA273" s="8">
        <f t="shared" si="55"/>
        <v>25389.190887565539</v>
      </c>
      <c r="AB273" s="8"/>
      <c r="AC273" s="9"/>
      <c r="AD273" s="9"/>
      <c r="AE273" s="9"/>
      <c r="AF273" s="9"/>
    </row>
    <row r="274" spans="4:32" x14ac:dyDescent="0.2">
      <c r="D274">
        <v>271</v>
      </c>
      <c r="E274" s="8">
        <f t="shared" si="56"/>
        <v>350017247.20371509</v>
      </c>
      <c r="F274" s="8">
        <f t="shared" si="57"/>
        <v>250000000</v>
      </c>
      <c r="G274" s="8">
        <f t="shared" si="57"/>
        <v>200000000</v>
      </c>
      <c r="H274" s="8">
        <f t="shared" si="57"/>
        <v>100000000</v>
      </c>
      <c r="I274" s="8">
        <f t="shared" si="54"/>
        <v>17247.203715509346</v>
      </c>
      <c r="J274" s="8">
        <f t="shared" si="58"/>
        <v>696.66372265365135</v>
      </c>
      <c r="K274" s="8">
        <f t="shared" si="59"/>
        <v>0</v>
      </c>
      <c r="L274" s="8">
        <f t="shared" si="60"/>
        <v>0</v>
      </c>
      <c r="M274" s="8">
        <f t="shared" si="61"/>
        <v>0</v>
      </c>
      <c r="N274" s="8">
        <f t="shared" si="62"/>
        <v>696.66372265365135</v>
      </c>
      <c r="O274" s="8">
        <f t="shared" si="66"/>
        <v>947965.26464097714</v>
      </c>
      <c r="P274" s="8">
        <f t="shared" si="66"/>
        <v>677083.33333333337</v>
      </c>
      <c r="Q274" s="8">
        <f t="shared" si="66"/>
        <v>541666.66666666663</v>
      </c>
      <c r="R274" s="8">
        <f t="shared" si="66"/>
        <v>270833.33333333331</v>
      </c>
      <c r="S274" s="8">
        <f t="shared" si="66"/>
        <v>48.597974311691452</v>
      </c>
      <c r="T274" s="1">
        <f t="shared" si="63"/>
        <v>0.3</v>
      </c>
      <c r="U274" s="1">
        <f t="shared" si="64"/>
        <v>2.9285530376777613E-2</v>
      </c>
      <c r="V274" s="1">
        <f t="shared" si="65"/>
        <v>5.0169952734277891E-4</v>
      </c>
      <c r="X274">
        <v>272</v>
      </c>
      <c r="Y274" s="8">
        <v>137900.67195337563</v>
      </c>
      <c r="Z274" s="8">
        <v>24933.022377635723</v>
      </c>
      <c r="AA274" s="8">
        <f t="shared" si="55"/>
        <v>24933.022377635723</v>
      </c>
      <c r="AB274" s="8"/>
      <c r="AC274" s="9"/>
      <c r="AD274" s="9"/>
      <c r="AE274" s="9"/>
      <c r="AF274" s="9"/>
    </row>
    <row r="275" spans="4:32" x14ac:dyDescent="0.2">
      <c r="D275">
        <v>272</v>
      </c>
      <c r="E275" s="8">
        <f t="shared" si="56"/>
        <v>350016575.50490218</v>
      </c>
      <c r="F275" s="8">
        <f t="shared" si="57"/>
        <v>250000000</v>
      </c>
      <c r="G275" s="8">
        <f t="shared" si="57"/>
        <v>200000000</v>
      </c>
      <c r="H275" s="8">
        <f t="shared" si="57"/>
        <v>100000000</v>
      </c>
      <c r="I275" s="8">
        <f t="shared" si="54"/>
        <v>16575.50490258951</v>
      </c>
      <c r="J275" s="8">
        <f t="shared" si="58"/>
        <v>671.6988129198362</v>
      </c>
      <c r="K275" s="8">
        <f t="shared" si="59"/>
        <v>0</v>
      </c>
      <c r="L275" s="8">
        <f t="shared" si="60"/>
        <v>0</v>
      </c>
      <c r="M275" s="8">
        <f t="shared" si="61"/>
        <v>0</v>
      </c>
      <c r="N275" s="8">
        <f t="shared" si="62"/>
        <v>671.6988129198362</v>
      </c>
      <c r="O275" s="8">
        <f t="shared" si="66"/>
        <v>947963.37784339499</v>
      </c>
      <c r="P275" s="8">
        <f t="shared" si="66"/>
        <v>677083.33333333337</v>
      </c>
      <c r="Q275" s="8">
        <f t="shared" si="66"/>
        <v>541666.66666666663</v>
      </c>
      <c r="R275" s="8">
        <f t="shared" si="66"/>
        <v>270833.33333333331</v>
      </c>
      <c r="S275" s="8">
        <f t="shared" si="66"/>
        <v>46.71117672950448</v>
      </c>
      <c r="T275" s="1">
        <f t="shared" si="63"/>
        <v>0.3</v>
      </c>
      <c r="U275" s="1">
        <f t="shared" si="64"/>
        <v>2.9285530376777613E-2</v>
      </c>
      <c r="V275" s="1">
        <f t="shared" si="65"/>
        <v>4.8700699059476697E-4</v>
      </c>
      <c r="X275">
        <v>273</v>
      </c>
      <c r="Y275" s="8">
        <v>136969.22479870915</v>
      </c>
      <c r="Z275" s="8">
        <v>24484.225987078622</v>
      </c>
      <c r="AA275" s="8">
        <f t="shared" si="55"/>
        <v>24484.225987078622</v>
      </c>
      <c r="AB275" s="8"/>
      <c r="AC275" s="9"/>
      <c r="AD275" s="9"/>
      <c r="AE275" s="9"/>
      <c r="AF275" s="9"/>
    </row>
    <row r="276" spans="4:32" x14ac:dyDescent="0.2">
      <c r="D276">
        <v>273</v>
      </c>
      <c r="E276" s="8">
        <f t="shared" si="56"/>
        <v>350015927.91826159</v>
      </c>
      <c r="F276" s="8">
        <f t="shared" si="57"/>
        <v>250000000</v>
      </c>
      <c r="G276" s="8">
        <f t="shared" si="57"/>
        <v>200000000</v>
      </c>
      <c r="H276" s="8">
        <f t="shared" si="57"/>
        <v>100000000</v>
      </c>
      <c r="I276" s="8">
        <f t="shared" si="54"/>
        <v>15927.918261964278</v>
      </c>
      <c r="J276" s="8">
        <f t="shared" si="58"/>
        <v>647.58664062523167</v>
      </c>
      <c r="K276" s="8">
        <f t="shared" si="59"/>
        <v>0</v>
      </c>
      <c r="L276" s="8">
        <f t="shared" si="60"/>
        <v>0</v>
      </c>
      <c r="M276" s="8">
        <f t="shared" si="61"/>
        <v>0</v>
      </c>
      <c r="N276" s="8">
        <f t="shared" si="62"/>
        <v>647.58664062523167</v>
      </c>
      <c r="O276" s="8">
        <f t="shared" si="66"/>
        <v>947961.5586591101</v>
      </c>
      <c r="P276" s="8">
        <f t="shared" si="66"/>
        <v>677083.33333333337</v>
      </c>
      <c r="Q276" s="8">
        <f t="shared" si="66"/>
        <v>541666.66666666663</v>
      </c>
      <c r="R276" s="8">
        <f t="shared" si="66"/>
        <v>270833.33333333331</v>
      </c>
      <c r="S276" s="8">
        <f t="shared" si="66"/>
        <v>44.891992444513257</v>
      </c>
      <c r="T276" s="1">
        <f t="shared" si="63"/>
        <v>0.3</v>
      </c>
      <c r="U276" s="1">
        <f t="shared" si="64"/>
        <v>2.9285530376777613E-2</v>
      </c>
      <c r="V276" s="1">
        <f t="shared" si="65"/>
        <v>4.7274473257800085E-4</v>
      </c>
      <c r="X276">
        <v>274</v>
      </c>
      <c r="Y276" s="8">
        <v>136043.11222395152</v>
      </c>
      <c r="Z276" s="8">
        <v>24042.689224936068</v>
      </c>
      <c r="AA276" s="8">
        <f t="shared" si="55"/>
        <v>24042.689224936068</v>
      </c>
      <c r="AB276" s="8"/>
      <c r="AC276" s="9"/>
      <c r="AD276" s="9"/>
      <c r="AE276" s="9"/>
      <c r="AF276" s="9"/>
    </row>
    <row r="277" spans="4:32" x14ac:dyDescent="0.2">
      <c r="D277">
        <v>274</v>
      </c>
      <c r="E277" s="8">
        <f t="shared" si="56"/>
        <v>350015303.61927086</v>
      </c>
      <c r="F277" s="8">
        <f t="shared" si="57"/>
        <v>250000000</v>
      </c>
      <c r="G277" s="8">
        <f t="shared" si="57"/>
        <v>200000000</v>
      </c>
      <c r="H277" s="8">
        <f t="shared" si="57"/>
        <v>100000000</v>
      </c>
      <c r="I277" s="8">
        <f t="shared" si="54"/>
        <v>15303.619271209289</v>
      </c>
      <c r="J277" s="8">
        <f t="shared" si="58"/>
        <v>624.29899075498906</v>
      </c>
      <c r="K277" s="8">
        <f t="shared" si="59"/>
        <v>0</v>
      </c>
      <c r="L277" s="8">
        <f t="shared" si="60"/>
        <v>0</v>
      </c>
      <c r="M277" s="8">
        <f t="shared" si="61"/>
        <v>0</v>
      </c>
      <c r="N277" s="8">
        <f t="shared" si="62"/>
        <v>624.29899075498906</v>
      </c>
      <c r="O277" s="8">
        <f t="shared" si="66"/>
        <v>947959.80477862514</v>
      </c>
      <c r="P277" s="8">
        <f t="shared" si="66"/>
        <v>677083.33333333337</v>
      </c>
      <c r="Q277" s="8">
        <f t="shared" si="66"/>
        <v>541666.66666666663</v>
      </c>
      <c r="R277" s="8">
        <f t="shared" si="66"/>
        <v>270833.33333333331</v>
      </c>
      <c r="S277" s="8">
        <f t="shared" si="66"/>
        <v>43.138111959486586</v>
      </c>
      <c r="T277" s="1">
        <f t="shared" si="63"/>
        <v>0.3</v>
      </c>
      <c r="U277" s="1">
        <f t="shared" si="64"/>
        <v>2.9285530376777613E-2</v>
      </c>
      <c r="V277" s="1">
        <f t="shared" si="65"/>
        <v>4.589001523516262E-4</v>
      </c>
      <c r="X277">
        <v>275</v>
      </c>
      <c r="Y277" s="8">
        <v>135122.30546091945</v>
      </c>
      <c r="Z277" s="8">
        <v>23608.301257077605</v>
      </c>
      <c r="AA277" s="8">
        <f t="shared" si="55"/>
        <v>23608.301257077605</v>
      </c>
      <c r="AB277" s="8"/>
      <c r="AC277" s="9"/>
      <c r="AD277" s="9"/>
      <c r="AE277" s="9"/>
      <c r="AF277" s="9"/>
    </row>
    <row r="278" spans="4:32" x14ac:dyDescent="0.2">
      <c r="D278">
        <v>275</v>
      </c>
      <c r="E278" s="8">
        <f t="shared" si="56"/>
        <v>350014701.81070983</v>
      </c>
      <c r="F278" s="8">
        <f t="shared" si="57"/>
        <v>250000000</v>
      </c>
      <c r="G278" s="8">
        <f t="shared" si="57"/>
        <v>200000000</v>
      </c>
      <c r="H278" s="8">
        <f t="shared" si="57"/>
        <v>100000000</v>
      </c>
      <c r="I278" s="8">
        <f t="shared" si="54"/>
        <v>14701.810710199074</v>
      </c>
      <c r="J278" s="8">
        <f t="shared" si="58"/>
        <v>601.80856101021527</v>
      </c>
      <c r="K278" s="8">
        <f t="shared" si="59"/>
        <v>0</v>
      </c>
      <c r="L278" s="8">
        <f t="shared" si="60"/>
        <v>0</v>
      </c>
      <c r="M278" s="8">
        <f t="shared" si="61"/>
        <v>0</v>
      </c>
      <c r="N278" s="8">
        <f t="shared" si="62"/>
        <v>601.80856101021527</v>
      </c>
      <c r="O278" s="8">
        <f t="shared" si="66"/>
        <v>947958.11396885861</v>
      </c>
      <c r="P278" s="8">
        <f t="shared" si="66"/>
        <v>677083.33333333337</v>
      </c>
      <c r="Q278" s="8">
        <f t="shared" si="66"/>
        <v>541666.66666666663</v>
      </c>
      <c r="R278" s="8">
        <f t="shared" si="66"/>
        <v>270833.33333333331</v>
      </c>
      <c r="S278" s="8">
        <f t="shared" si="66"/>
        <v>41.447302192858494</v>
      </c>
      <c r="T278" s="1">
        <f t="shared" si="63"/>
        <v>0.3</v>
      </c>
      <c r="U278" s="1">
        <f t="shared" si="64"/>
        <v>2.9285530376777613E-2</v>
      </c>
      <c r="V278" s="1">
        <f t="shared" si="65"/>
        <v>4.4546101800002478E-4</v>
      </c>
      <c r="X278">
        <v>276</v>
      </c>
      <c r="Y278" s="8">
        <v>134206.77589262425</v>
      </c>
      <c r="Z278" s="8">
        <v>23180.952882365884</v>
      </c>
      <c r="AA278" s="8">
        <f t="shared" si="55"/>
        <v>23180.952882365884</v>
      </c>
      <c r="AB278" s="8"/>
      <c r="AC278" s="9"/>
      <c r="AD278" s="9"/>
      <c r="AE278" s="9"/>
      <c r="AF278" s="9"/>
    </row>
    <row r="279" spans="4:32" x14ac:dyDescent="0.2">
      <c r="D279">
        <v>276</v>
      </c>
      <c r="E279" s="8">
        <f t="shared" si="56"/>
        <v>350014121.72177708</v>
      </c>
      <c r="F279" s="8">
        <f t="shared" si="57"/>
        <v>250000000</v>
      </c>
      <c r="G279" s="8">
        <f t="shared" si="57"/>
        <v>200000000</v>
      </c>
      <c r="H279" s="8">
        <f t="shared" si="57"/>
        <v>100000000</v>
      </c>
      <c r="I279" s="8">
        <f t="shared" si="54"/>
        <v>14121.721777424218</v>
      </c>
      <c r="J279" s="8">
        <f t="shared" si="58"/>
        <v>580.08893277485549</v>
      </c>
      <c r="K279" s="8">
        <f t="shared" si="59"/>
        <v>0</v>
      </c>
      <c r="L279" s="8">
        <f t="shared" si="60"/>
        <v>0</v>
      </c>
      <c r="M279" s="8">
        <f t="shared" si="61"/>
        <v>0</v>
      </c>
      <c r="N279" s="8">
        <f t="shared" si="62"/>
        <v>580.08893277485549</v>
      </c>
      <c r="O279" s="8">
        <f t="shared" si="66"/>
        <v>947956.48407067254</v>
      </c>
      <c r="P279" s="8">
        <f t="shared" si="66"/>
        <v>677083.33333333337</v>
      </c>
      <c r="Q279" s="8">
        <f t="shared" si="66"/>
        <v>541666.66666666663</v>
      </c>
      <c r="R279" s="8">
        <f t="shared" si="66"/>
        <v>270833.33333333331</v>
      </c>
      <c r="S279" s="8">
        <f t="shared" si="66"/>
        <v>39.817404006789161</v>
      </c>
      <c r="T279" s="1">
        <f t="shared" si="63"/>
        <v>0.3</v>
      </c>
      <c r="U279" s="1">
        <f t="shared" si="64"/>
        <v>2.9285530376777613E-2</v>
      </c>
      <c r="V279" s="1">
        <f t="shared" si="65"/>
        <v>4.3241545582571475E-4</v>
      </c>
      <c r="X279">
        <v>277</v>
      </c>
      <c r="Y279" s="8">
        <v>133296.49505256116</v>
      </c>
      <c r="Z279" s="8">
        <v>22760.536509163678</v>
      </c>
      <c r="AA279" s="8">
        <f t="shared" si="55"/>
        <v>22760.536509163678</v>
      </c>
      <c r="AB279" s="8"/>
      <c r="AC279" s="9"/>
      <c r="AD279" s="9"/>
      <c r="AE279" s="9"/>
      <c r="AF279" s="9"/>
    </row>
    <row r="280" spans="4:32" x14ac:dyDescent="0.2">
      <c r="D280">
        <v>277</v>
      </c>
      <c r="E280" s="8">
        <f t="shared" si="56"/>
        <v>350013562.60723406</v>
      </c>
      <c r="F280" s="8">
        <f t="shared" si="57"/>
        <v>250000000</v>
      </c>
      <c r="G280" s="8">
        <f t="shared" si="57"/>
        <v>200000000</v>
      </c>
      <c r="H280" s="8">
        <f t="shared" si="57"/>
        <v>100000000</v>
      </c>
      <c r="I280" s="8">
        <f t="shared" si="54"/>
        <v>13562.607234429923</v>
      </c>
      <c r="J280" s="8">
        <f t="shared" si="58"/>
        <v>559.11454299429533</v>
      </c>
      <c r="K280" s="8">
        <f t="shared" si="59"/>
        <v>0</v>
      </c>
      <c r="L280" s="8">
        <f t="shared" si="60"/>
        <v>0</v>
      </c>
      <c r="M280" s="8">
        <f t="shared" si="61"/>
        <v>0</v>
      </c>
      <c r="N280" s="8">
        <f t="shared" si="62"/>
        <v>559.11454299429533</v>
      </c>
      <c r="O280" s="8">
        <f t="shared" si="66"/>
        <v>947954.91299647966</v>
      </c>
      <c r="P280" s="8">
        <f t="shared" si="66"/>
        <v>677083.33333333337</v>
      </c>
      <c r="Q280" s="8">
        <f t="shared" si="66"/>
        <v>541666.66666666663</v>
      </c>
      <c r="R280" s="8">
        <f t="shared" si="66"/>
        <v>270833.33333333331</v>
      </c>
      <c r="S280" s="8">
        <f t="shared" si="66"/>
        <v>38.246329813857258</v>
      </c>
      <c r="T280" s="1">
        <f t="shared" si="63"/>
        <v>0.3</v>
      </c>
      <c r="U280" s="1">
        <f t="shared" si="64"/>
        <v>2.9285530376777613E-2</v>
      </c>
      <c r="V280" s="1">
        <f t="shared" si="65"/>
        <v>4.1975193985874264E-4</v>
      </c>
      <c r="X280">
        <v>278</v>
      </c>
      <c r="Y280" s="8">
        <v>132391.43462379277</v>
      </c>
      <c r="Z280" s="8">
        <v>22346.946132156067</v>
      </c>
      <c r="AA280" s="8">
        <f t="shared" si="55"/>
        <v>22346.946132156067</v>
      </c>
      <c r="AB280" s="8"/>
      <c r="AC280" s="9"/>
      <c r="AD280" s="9"/>
      <c r="AE280" s="9"/>
      <c r="AF280" s="9"/>
    </row>
    <row r="281" spans="4:32" x14ac:dyDescent="0.2">
      <c r="D281">
        <v>278</v>
      </c>
      <c r="E281" s="8">
        <f t="shared" si="56"/>
        <v>350013023.74657714</v>
      </c>
      <c r="F281" s="8">
        <f t="shared" si="57"/>
        <v>250000000</v>
      </c>
      <c r="G281" s="8">
        <f t="shared" si="57"/>
        <v>200000000</v>
      </c>
      <c r="H281" s="8">
        <f t="shared" si="57"/>
        <v>100000000</v>
      </c>
      <c r="I281" s="8">
        <f t="shared" si="54"/>
        <v>13023.746577492911</v>
      </c>
      <c r="J281" s="8">
        <f t="shared" si="58"/>
        <v>538.8606569370113</v>
      </c>
      <c r="K281" s="8">
        <f t="shared" si="59"/>
        <v>0</v>
      </c>
      <c r="L281" s="8">
        <f t="shared" si="60"/>
        <v>0</v>
      </c>
      <c r="M281" s="8">
        <f t="shared" si="61"/>
        <v>0</v>
      </c>
      <c r="N281" s="8">
        <f t="shared" si="62"/>
        <v>538.8606569370113</v>
      </c>
      <c r="O281" s="8">
        <f t="shared" si="66"/>
        <v>947953.39872792561</v>
      </c>
      <c r="P281" s="8">
        <f t="shared" si="66"/>
        <v>677083.33333333337</v>
      </c>
      <c r="Q281" s="8">
        <f t="shared" si="66"/>
        <v>541666.66666666663</v>
      </c>
      <c r="R281" s="8">
        <f t="shared" si="66"/>
        <v>270833.33333333331</v>
      </c>
      <c r="S281" s="8">
        <f t="shared" si="66"/>
        <v>36.732061259914374</v>
      </c>
      <c r="T281" s="1">
        <f t="shared" si="63"/>
        <v>0.3</v>
      </c>
      <c r="U281" s="1">
        <f t="shared" si="64"/>
        <v>2.9285530376777613E-2</v>
      </c>
      <c r="V281" s="1">
        <f t="shared" si="65"/>
        <v>4.0745928167329812E-4</v>
      </c>
      <c r="X281">
        <v>279</v>
      </c>
      <c r="Y281" s="8">
        <v>131491.56643836797</v>
      </c>
      <c r="Z281" s="8">
        <v>21940.077309532277</v>
      </c>
      <c r="AA281" s="8">
        <f t="shared" si="55"/>
        <v>21940.077309532277</v>
      </c>
      <c r="AB281" s="8"/>
      <c r="AC281" s="9"/>
      <c r="AD281" s="9"/>
      <c r="AE281" s="9"/>
      <c r="AF281" s="9"/>
    </row>
    <row r="282" spans="4:32" x14ac:dyDescent="0.2">
      <c r="D282">
        <v>279</v>
      </c>
      <c r="E282" s="8">
        <f t="shared" si="56"/>
        <v>350012504.44323534</v>
      </c>
      <c r="F282" s="8">
        <f t="shared" si="57"/>
        <v>250000000</v>
      </c>
      <c r="G282" s="8">
        <f t="shared" si="57"/>
        <v>200000000</v>
      </c>
      <c r="H282" s="8">
        <f t="shared" si="57"/>
        <v>100000000</v>
      </c>
      <c r="I282" s="8">
        <f t="shared" si="54"/>
        <v>12504.443235680312</v>
      </c>
      <c r="J282" s="8">
        <f t="shared" si="58"/>
        <v>519.30334181259968</v>
      </c>
      <c r="K282" s="8">
        <f t="shared" si="59"/>
        <v>0</v>
      </c>
      <c r="L282" s="8">
        <f t="shared" si="60"/>
        <v>0</v>
      </c>
      <c r="M282" s="8">
        <f t="shared" si="61"/>
        <v>0</v>
      </c>
      <c r="N282" s="8">
        <f t="shared" si="62"/>
        <v>519.30334181259968</v>
      </c>
      <c r="O282" s="8">
        <f t="shared" si="66"/>
        <v>947951.93931364641</v>
      </c>
      <c r="P282" s="8">
        <f t="shared" si="66"/>
        <v>677083.33333333337</v>
      </c>
      <c r="Q282" s="8">
        <f t="shared" si="66"/>
        <v>541666.66666666663</v>
      </c>
      <c r="R282" s="8">
        <f t="shared" si="66"/>
        <v>270833.33333333331</v>
      </c>
      <c r="S282" s="8">
        <f t="shared" si="66"/>
        <v>35.272646980709972</v>
      </c>
      <c r="T282" s="1">
        <f t="shared" si="63"/>
        <v>0.3</v>
      </c>
      <c r="U282" s="1">
        <f t="shared" si="64"/>
        <v>2.9285530376777613E-2</v>
      </c>
      <c r="V282" s="1">
        <f t="shared" si="65"/>
        <v>3.9552662050255477E-4</v>
      </c>
      <c r="X282">
        <v>280</v>
      </c>
      <c r="Y282" s="8">
        <v>130596.86247631014</v>
      </c>
      <c r="Z282" s="8">
        <v>21539.827140445635</v>
      </c>
      <c r="AA282" s="8">
        <f t="shared" si="55"/>
        <v>21539.827140445635</v>
      </c>
      <c r="AB282" s="8"/>
      <c r="AC282" s="9"/>
      <c r="AD282" s="9"/>
      <c r="AE282" s="9"/>
      <c r="AF282" s="9"/>
    </row>
    <row r="283" spans="4:32" x14ac:dyDescent="0.2">
      <c r="D283">
        <v>280</v>
      </c>
      <c r="E283" s="8">
        <f t="shared" si="56"/>
        <v>350012004.02379411</v>
      </c>
      <c r="F283" s="8">
        <f t="shared" si="57"/>
        <v>250000000</v>
      </c>
      <c r="G283" s="8">
        <f t="shared" si="57"/>
        <v>200000000</v>
      </c>
      <c r="H283" s="8">
        <f t="shared" si="57"/>
        <v>100000000</v>
      </c>
      <c r="I283" s="8">
        <f t="shared" si="54"/>
        <v>12004.023794461988</v>
      </c>
      <c r="J283" s="8">
        <f t="shared" si="58"/>
        <v>500.41944121832421</v>
      </c>
      <c r="K283" s="8">
        <f t="shared" si="59"/>
        <v>0</v>
      </c>
      <c r="L283" s="8">
        <f t="shared" si="60"/>
        <v>0</v>
      </c>
      <c r="M283" s="8">
        <f t="shared" si="61"/>
        <v>0</v>
      </c>
      <c r="N283" s="8">
        <f t="shared" si="62"/>
        <v>500.41944121832421</v>
      </c>
      <c r="O283" s="8">
        <f t="shared" si="66"/>
        <v>947950.53286709578</v>
      </c>
      <c r="P283" s="8">
        <f t="shared" si="66"/>
        <v>677083.33333333337</v>
      </c>
      <c r="Q283" s="8">
        <f t="shared" si="66"/>
        <v>541666.66666666663</v>
      </c>
      <c r="R283" s="8">
        <f t="shared" si="66"/>
        <v>270833.33333333331</v>
      </c>
      <c r="S283" s="8">
        <f t="shared" si="66"/>
        <v>33.866200429967513</v>
      </c>
      <c r="T283" s="1">
        <f t="shared" si="63"/>
        <v>0.3</v>
      </c>
      <c r="U283" s="1">
        <f t="shared" si="64"/>
        <v>2.9285530376777613E-2</v>
      </c>
      <c r="V283" s="1">
        <f t="shared" si="65"/>
        <v>3.8394341364300302E-4</v>
      </c>
      <c r="X283">
        <v>281</v>
      </c>
      <c r="Y283" s="8">
        <v>129707.29486508071</v>
      </c>
      <c r="Z283" s="8">
        <v>21146.094242843985</v>
      </c>
      <c r="AA283" s="8">
        <f t="shared" si="55"/>
        <v>21146.094242843985</v>
      </c>
      <c r="AB283" s="8"/>
      <c r="AC283" s="9"/>
      <c r="AD283" s="9"/>
      <c r="AE283" s="9"/>
      <c r="AF283" s="9"/>
    </row>
    <row r="284" spans="4:32" x14ac:dyDescent="0.2">
      <c r="D284">
        <v>281</v>
      </c>
      <c r="E284" s="8">
        <f t="shared" si="56"/>
        <v>350011521.83724374</v>
      </c>
      <c r="F284" s="8">
        <f t="shared" si="57"/>
        <v>250000000</v>
      </c>
      <c r="G284" s="8">
        <f t="shared" si="57"/>
        <v>200000000</v>
      </c>
      <c r="H284" s="8">
        <f t="shared" si="57"/>
        <v>100000000</v>
      </c>
      <c r="I284" s="8">
        <f t="shared" si="54"/>
        <v>11521.837244072065</v>
      </c>
      <c r="J284" s="8">
        <f t="shared" si="58"/>
        <v>482.18655038992256</v>
      </c>
      <c r="K284" s="8">
        <f t="shared" si="59"/>
        <v>0</v>
      </c>
      <c r="L284" s="8">
        <f t="shared" si="60"/>
        <v>0</v>
      </c>
      <c r="M284" s="8">
        <f t="shared" si="61"/>
        <v>0</v>
      </c>
      <c r="N284" s="8">
        <f t="shared" si="62"/>
        <v>482.18655038992256</v>
      </c>
      <c r="O284" s="8">
        <f t="shared" si="66"/>
        <v>947949.17756444251</v>
      </c>
      <c r="P284" s="8">
        <f t="shared" si="66"/>
        <v>677083.33333333337</v>
      </c>
      <c r="Q284" s="8">
        <f t="shared" si="66"/>
        <v>541666.66666666663</v>
      </c>
      <c r="R284" s="8">
        <f t="shared" si="66"/>
        <v>270833.33333333331</v>
      </c>
      <c r="S284" s="8">
        <f t="shared" si="66"/>
        <v>32.510897776667882</v>
      </c>
      <c r="T284" s="1">
        <f t="shared" si="63"/>
        <v>0.3</v>
      </c>
      <c r="U284" s="1">
        <f t="shared" si="64"/>
        <v>2.9285530376777613E-2</v>
      </c>
      <c r="V284" s="1">
        <f t="shared" si="65"/>
        <v>3.7269942713979716E-4</v>
      </c>
      <c r="X284">
        <v>282</v>
      </c>
      <c r="Y284" s="8">
        <v>128822.83587863296</v>
      </c>
      <c r="Z284" s="8">
        <v>20758.778731568345</v>
      </c>
      <c r="AA284" s="8">
        <f t="shared" si="55"/>
        <v>20758.778731568345</v>
      </c>
      <c r="AB284" s="8"/>
      <c r="AC284" s="9"/>
      <c r="AD284" s="9"/>
      <c r="AE284" s="9"/>
      <c r="AF284" s="9"/>
    </row>
    <row r="285" spans="4:32" x14ac:dyDescent="0.2">
      <c r="D285">
        <v>282</v>
      </c>
      <c r="E285" s="8">
        <f t="shared" si="56"/>
        <v>350011057.25425148</v>
      </c>
      <c r="F285" s="8">
        <f t="shared" si="57"/>
        <v>250000000</v>
      </c>
      <c r="G285" s="8">
        <f t="shared" si="57"/>
        <v>200000000</v>
      </c>
      <c r="H285" s="8">
        <f t="shared" si="57"/>
        <v>100000000</v>
      </c>
      <c r="I285" s="8">
        <f t="shared" si="54"/>
        <v>11057.254251841887</v>
      </c>
      <c r="J285" s="8">
        <f t="shared" si="58"/>
        <v>464.58299223017821</v>
      </c>
      <c r="K285" s="8">
        <f t="shared" si="59"/>
        <v>0</v>
      </c>
      <c r="L285" s="8">
        <f t="shared" si="60"/>
        <v>0</v>
      </c>
      <c r="M285" s="8">
        <f t="shared" si="61"/>
        <v>0</v>
      </c>
      <c r="N285" s="8">
        <f t="shared" si="62"/>
        <v>464.58299223017821</v>
      </c>
      <c r="O285" s="8">
        <f t="shared" si="66"/>
        <v>947947.87164253509</v>
      </c>
      <c r="P285" s="8">
        <f t="shared" si="66"/>
        <v>677083.33333333337</v>
      </c>
      <c r="Q285" s="8">
        <f t="shared" si="66"/>
        <v>541666.66666666663</v>
      </c>
      <c r="R285" s="8">
        <f t="shared" si="66"/>
        <v>270833.33333333331</v>
      </c>
      <c r="S285" s="8">
        <f t="shared" si="66"/>
        <v>31.204975869361846</v>
      </c>
      <c r="T285" s="1">
        <f t="shared" si="63"/>
        <v>0.3</v>
      </c>
      <c r="U285" s="1">
        <f t="shared" si="64"/>
        <v>2.9285530376777613E-2</v>
      </c>
      <c r="V285" s="1">
        <f t="shared" si="65"/>
        <v>3.6178472674488701E-4</v>
      </c>
      <c r="X285">
        <v>283</v>
      </c>
      <c r="Y285" s="8">
        <v>127943.45793674439</v>
      </c>
      <c r="Z285" s="8">
        <v>20377.782196791748</v>
      </c>
      <c r="AA285" s="8">
        <f t="shared" si="55"/>
        <v>20377.782196791748</v>
      </c>
      <c r="AB285" s="8"/>
      <c r="AC285" s="9"/>
      <c r="AD285" s="9"/>
      <c r="AE285" s="9"/>
      <c r="AF285" s="9"/>
    </row>
    <row r="286" spans="4:32" x14ac:dyDescent="0.2">
      <c r="D286">
        <v>283</v>
      </c>
      <c r="E286" s="8">
        <f t="shared" si="56"/>
        <v>350010609.66645741</v>
      </c>
      <c r="F286" s="8">
        <f t="shared" si="57"/>
        <v>250000000</v>
      </c>
      <c r="G286" s="8">
        <f t="shared" si="57"/>
        <v>200000000</v>
      </c>
      <c r="H286" s="8">
        <f t="shared" si="57"/>
        <v>100000000</v>
      </c>
      <c r="I286" s="8">
        <f t="shared" si="54"/>
        <v>10609.666457749709</v>
      </c>
      <c r="J286" s="8">
        <f t="shared" si="58"/>
        <v>447.58779409217823</v>
      </c>
      <c r="K286" s="8">
        <f t="shared" si="59"/>
        <v>0</v>
      </c>
      <c r="L286" s="8">
        <f t="shared" si="60"/>
        <v>0</v>
      </c>
      <c r="M286" s="8">
        <f t="shared" si="61"/>
        <v>0</v>
      </c>
      <c r="N286" s="8">
        <f t="shared" si="62"/>
        <v>447.58779409217823</v>
      </c>
      <c r="O286" s="8">
        <f t="shared" si="66"/>
        <v>947946.61339693109</v>
      </c>
      <c r="P286" s="8">
        <f t="shared" si="66"/>
        <v>677083.33333333337</v>
      </c>
      <c r="Q286" s="8">
        <f t="shared" si="66"/>
        <v>541666.66666666663</v>
      </c>
      <c r="R286" s="8">
        <f t="shared" si="66"/>
        <v>270833.33333333331</v>
      </c>
      <c r="S286" s="8">
        <f t="shared" si="66"/>
        <v>29.946730265405112</v>
      </c>
      <c r="T286" s="1">
        <f t="shared" si="63"/>
        <v>0.3</v>
      </c>
      <c r="U286" s="1">
        <f t="shared" si="64"/>
        <v>2.9285530376777613E-2</v>
      </c>
      <c r="V286" s="1">
        <f t="shared" si="65"/>
        <v>3.5118966913994545E-4</v>
      </c>
      <c r="X286">
        <v>284</v>
      </c>
      <c r="Y286" s="8">
        <v>127069.13360425532</v>
      </c>
      <c r="Z286" s="8">
        <v>20003.007682754007</v>
      </c>
      <c r="AA286" s="8">
        <f t="shared" si="55"/>
        <v>20003.007682754007</v>
      </c>
      <c r="AB286" s="8"/>
      <c r="AC286" s="9"/>
      <c r="AD286" s="9"/>
      <c r="AE286" s="9"/>
      <c r="AF286" s="9"/>
    </row>
    <row r="287" spans="4:32" x14ac:dyDescent="0.2">
      <c r="D287">
        <v>284</v>
      </c>
      <c r="E287" s="8">
        <f t="shared" si="56"/>
        <v>350010178.4857921</v>
      </c>
      <c r="F287" s="8">
        <f t="shared" si="57"/>
        <v>250000000</v>
      </c>
      <c r="G287" s="8">
        <f t="shared" si="57"/>
        <v>200000000</v>
      </c>
      <c r="H287" s="8">
        <f t="shared" si="57"/>
        <v>100000000</v>
      </c>
      <c r="I287" s="8">
        <f t="shared" si="54"/>
        <v>10178.485792456602</v>
      </c>
      <c r="J287" s="8">
        <f t="shared" si="58"/>
        <v>431.18066529310636</v>
      </c>
      <c r="K287" s="8">
        <f t="shared" si="59"/>
        <v>0</v>
      </c>
      <c r="L287" s="8">
        <f t="shared" si="60"/>
        <v>0</v>
      </c>
      <c r="M287" s="8">
        <f t="shared" si="61"/>
        <v>0</v>
      </c>
      <c r="N287" s="8">
        <f t="shared" si="62"/>
        <v>431.18066529310636</v>
      </c>
      <c r="O287" s="8">
        <f t="shared" si="66"/>
        <v>947945.40117998887</v>
      </c>
      <c r="P287" s="8">
        <f t="shared" si="66"/>
        <v>677083.33333333337</v>
      </c>
      <c r="Q287" s="8">
        <f t="shared" si="66"/>
        <v>541666.66666666663</v>
      </c>
      <c r="R287" s="8">
        <f t="shared" si="66"/>
        <v>270833.33333333331</v>
      </c>
      <c r="S287" s="8">
        <f t="shared" si="66"/>
        <v>28.734513323072125</v>
      </c>
      <c r="T287" s="1">
        <f t="shared" si="63"/>
        <v>0.3</v>
      </c>
      <c r="U287" s="1">
        <f t="shared" si="64"/>
        <v>2.9285530376777613E-2</v>
      </c>
      <c r="V287" s="1">
        <f t="shared" si="65"/>
        <v>3.4090489341633711E-4</v>
      </c>
      <c r="X287">
        <v>285</v>
      </c>
      <c r="Y287" s="8">
        <v>126199.83559027463</v>
      </c>
      <c r="Z287" s="8">
        <v>19634.35966679193</v>
      </c>
      <c r="AA287" s="8">
        <f t="shared" si="55"/>
        <v>19634.35966679193</v>
      </c>
      <c r="AB287" s="8"/>
      <c r="AC287" s="9"/>
      <c r="AD287" s="9"/>
      <c r="AE287" s="9"/>
      <c r="AF287" s="9"/>
    </row>
    <row r="288" spans="4:32" x14ac:dyDescent="0.2">
      <c r="D288">
        <v>285</v>
      </c>
      <c r="E288" s="8">
        <f t="shared" si="56"/>
        <v>350009763.14381677</v>
      </c>
      <c r="F288" s="8">
        <f t="shared" si="57"/>
        <v>250000000</v>
      </c>
      <c r="G288" s="8">
        <f t="shared" si="57"/>
        <v>200000000</v>
      </c>
      <c r="H288" s="8">
        <f t="shared" si="57"/>
        <v>100000000</v>
      </c>
      <c r="I288" s="8">
        <f t="shared" si="54"/>
        <v>9763.14381712053</v>
      </c>
      <c r="J288" s="8">
        <f t="shared" si="58"/>
        <v>415.34197533607221</v>
      </c>
      <c r="K288" s="8">
        <f t="shared" si="59"/>
        <v>0</v>
      </c>
      <c r="L288" s="8">
        <f t="shared" si="60"/>
        <v>0</v>
      </c>
      <c r="M288" s="8">
        <f t="shared" si="61"/>
        <v>0</v>
      </c>
      <c r="N288" s="8">
        <f t="shared" si="62"/>
        <v>415.34197533607221</v>
      </c>
      <c r="O288" s="8">
        <f t="shared" si="66"/>
        <v>947944.23339902039</v>
      </c>
      <c r="P288" s="8">
        <f t="shared" si="66"/>
        <v>677083.33333333337</v>
      </c>
      <c r="Q288" s="8">
        <f t="shared" si="66"/>
        <v>541666.66666666663</v>
      </c>
      <c r="R288" s="8">
        <f t="shared" si="66"/>
        <v>270833.33333333331</v>
      </c>
      <c r="S288" s="8">
        <f t="shared" si="66"/>
        <v>27.566732354569965</v>
      </c>
      <c r="T288" s="1">
        <f t="shared" si="63"/>
        <v>0.3</v>
      </c>
      <c r="U288" s="1">
        <f t="shared" si="64"/>
        <v>2.9285530376777613E-2</v>
      </c>
      <c r="V288" s="1">
        <f t="shared" si="65"/>
        <v>3.3092131280460082E-4</v>
      </c>
      <c r="X288">
        <v>286</v>
      </c>
      <c r="Y288" s="8">
        <v>125335.53674745113</v>
      </c>
      <c r="Z288" s="8">
        <v>19271.744038676097</v>
      </c>
      <c r="AA288" s="8">
        <f t="shared" si="55"/>
        <v>19271.744038676097</v>
      </c>
      <c r="AB288" s="8"/>
      <c r="AC288" s="9"/>
      <c r="AD288" s="9"/>
      <c r="AE288" s="9"/>
      <c r="AF288" s="9"/>
    </row>
    <row r="289" spans="4:32" x14ac:dyDescent="0.2">
      <c r="D289">
        <v>286</v>
      </c>
      <c r="E289" s="8">
        <f t="shared" si="56"/>
        <v>350009363.09108394</v>
      </c>
      <c r="F289" s="8">
        <f t="shared" si="57"/>
        <v>250000000</v>
      </c>
      <c r="G289" s="8">
        <f t="shared" si="57"/>
        <v>200000000</v>
      </c>
      <c r="H289" s="8">
        <f t="shared" si="57"/>
        <v>100000000</v>
      </c>
      <c r="I289" s="8">
        <f t="shared" si="54"/>
        <v>9363.0910843026541</v>
      </c>
      <c r="J289" s="8">
        <f t="shared" si="58"/>
        <v>400.05273281787595</v>
      </c>
      <c r="K289" s="8">
        <f t="shared" si="59"/>
        <v>0</v>
      </c>
      <c r="L289" s="8">
        <f t="shared" si="60"/>
        <v>0</v>
      </c>
      <c r="M289" s="8">
        <f t="shared" si="61"/>
        <v>0</v>
      </c>
      <c r="N289" s="8">
        <f t="shared" si="62"/>
        <v>400.05273281787595</v>
      </c>
      <c r="O289" s="8">
        <f t="shared" si="66"/>
        <v>947943.10851450369</v>
      </c>
      <c r="P289" s="8">
        <f t="shared" si="66"/>
        <v>677083.33333333337</v>
      </c>
      <c r="Q289" s="8">
        <f t="shared" si="66"/>
        <v>541666.66666666663</v>
      </c>
      <c r="R289" s="8">
        <f t="shared" si="66"/>
        <v>270833.33333333331</v>
      </c>
      <c r="S289" s="8">
        <f t="shared" si="66"/>
        <v>26.441847838034771</v>
      </c>
      <c r="T289" s="1">
        <f t="shared" si="63"/>
        <v>0.3</v>
      </c>
      <c r="U289" s="1">
        <f t="shared" si="64"/>
        <v>2.9285530376777613E-2</v>
      </c>
      <c r="V289" s="1">
        <f t="shared" si="65"/>
        <v>3.2123010664613857E-4</v>
      </c>
      <c r="X289">
        <v>287</v>
      </c>
      <c r="Y289" s="8">
        <v>124476.21007122993</v>
      </c>
      <c r="Z289" s="8">
        <v>18915.068080235553</v>
      </c>
      <c r="AA289" s="8">
        <f t="shared" si="55"/>
        <v>18915.068080235553</v>
      </c>
      <c r="AB289" s="8"/>
      <c r="AC289" s="9"/>
      <c r="AD289" s="9"/>
      <c r="AE289" s="9"/>
      <c r="AF289" s="9"/>
    </row>
    <row r="290" spans="4:32" x14ac:dyDescent="0.2">
      <c r="D290">
        <v>287</v>
      </c>
      <c r="E290" s="8">
        <f t="shared" si="56"/>
        <v>350008977.79651892</v>
      </c>
      <c r="F290" s="8">
        <f t="shared" si="57"/>
        <v>250000000</v>
      </c>
      <c r="G290" s="8">
        <f t="shared" si="57"/>
        <v>200000000</v>
      </c>
      <c r="H290" s="8">
        <f t="shared" si="57"/>
        <v>100000000</v>
      </c>
      <c r="I290" s="8">
        <f t="shared" si="54"/>
        <v>8977.7965193012842</v>
      </c>
      <c r="J290" s="8">
        <f t="shared" si="58"/>
        <v>385.29456500136985</v>
      </c>
      <c r="K290" s="8">
        <f t="shared" si="59"/>
        <v>0</v>
      </c>
      <c r="L290" s="8">
        <f t="shared" si="60"/>
        <v>0</v>
      </c>
      <c r="M290" s="8">
        <f t="shared" si="61"/>
        <v>0</v>
      </c>
      <c r="N290" s="8">
        <f t="shared" si="62"/>
        <v>385.29456500136985</v>
      </c>
      <c r="O290" s="8">
        <f t="shared" si="66"/>
        <v>947942.02503835235</v>
      </c>
      <c r="P290" s="8">
        <f t="shared" si="66"/>
        <v>677083.33333333337</v>
      </c>
      <c r="Q290" s="8">
        <f t="shared" si="66"/>
        <v>541666.66666666663</v>
      </c>
      <c r="R290" s="8">
        <f t="shared" si="66"/>
        <v>270833.33333333331</v>
      </c>
      <c r="S290" s="8">
        <f t="shared" si="66"/>
        <v>25.358371686653019</v>
      </c>
      <c r="T290" s="1">
        <f t="shared" si="63"/>
        <v>0.3</v>
      </c>
      <c r="U290" s="1">
        <f t="shared" si="64"/>
        <v>2.9285530376777613E-2</v>
      </c>
      <c r="V290" s="1">
        <f t="shared" si="65"/>
        <v>3.1182271260001758E-4</v>
      </c>
      <c r="X290">
        <v>288</v>
      </c>
      <c r="Y290" s="8">
        <v>123621.82869915068</v>
      </c>
      <c r="Z290" s="8">
        <v>18564.240445277654</v>
      </c>
      <c r="AA290" s="8">
        <f t="shared" si="55"/>
        <v>18564.240445277654</v>
      </c>
      <c r="AB290" s="8"/>
      <c r="AC290" s="9"/>
      <c r="AD290" s="9"/>
      <c r="AE290" s="9"/>
      <c r="AF290" s="9"/>
    </row>
    <row r="291" spans="4:32" x14ac:dyDescent="0.2">
      <c r="D291">
        <v>288</v>
      </c>
      <c r="E291" s="8">
        <f t="shared" si="56"/>
        <v>350008606.74682087</v>
      </c>
      <c r="F291" s="8">
        <f t="shared" si="57"/>
        <v>250000000</v>
      </c>
      <c r="G291" s="8">
        <f t="shared" si="57"/>
        <v>200000000</v>
      </c>
      <c r="H291" s="8">
        <f t="shared" si="57"/>
        <v>100000000</v>
      </c>
      <c r="I291" s="8">
        <f t="shared" si="54"/>
        <v>8606.7468212695749</v>
      </c>
      <c r="J291" s="8">
        <f t="shared" si="58"/>
        <v>371.04969803170934</v>
      </c>
      <c r="K291" s="8">
        <f t="shared" si="59"/>
        <v>0</v>
      </c>
      <c r="L291" s="8">
        <f t="shared" si="60"/>
        <v>0</v>
      </c>
      <c r="M291" s="8">
        <f t="shared" si="61"/>
        <v>0</v>
      </c>
      <c r="N291" s="8">
        <f t="shared" si="62"/>
        <v>371.04969803170934</v>
      </c>
      <c r="O291" s="8">
        <f t="shared" si="66"/>
        <v>947940.98153223877</v>
      </c>
      <c r="P291" s="8">
        <f t="shared" si="66"/>
        <v>677083.33333333337</v>
      </c>
      <c r="Q291" s="8">
        <f t="shared" si="66"/>
        <v>541666.66666666663</v>
      </c>
      <c r="R291" s="8">
        <f t="shared" si="66"/>
        <v>270833.33333333331</v>
      </c>
      <c r="S291" s="8">
        <f t="shared" si="66"/>
        <v>24.314865573107642</v>
      </c>
      <c r="T291" s="1">
        <f t="shared" si="63"/>
        <v>0.3</v>
      </c>
      <c r="U291" s="1">
        <f t="shared" si="64"/>
        <v>2.9285530376777613E-2</v>
      </c>
      <c r="V291" s="1">
        <f t="shared" si="65"/>
        <v>3.0269081907800056E-4</v>
      </c>
      <c r="X291">
        <v>289</v>
      </c>
      <c r="Y291" s="8">
        <v>122772.36590999067</v>
      </c>
      <c r="Z291" s="8">
        <v>18219.171139775495</v>
      </c>
      <c r="AA291" s="8">
        <f t="shared" si="55"/>
        <v>18219.171139775495</v>
      </c>
      <c r="AB291" s="8"/>
      <c r="AC291" s="9"/>
      <c r="AD291" s="9"/>
      <c r="AE291" s="9"/>
      <c r="AF291" s="9"/>
    </row>
    <row r="292" spans="4:32" x14ac:dyDescent="0.2">
      <c r="D292">
        <v>289</v>
      </c>
      <c r="E292" s="8">
        <f t="shared" si="56"/>
        <v>350008249.4458831</v>
      </c>
      <c r="F292" s="8">
        <f t="shared" si="57"/>
        <v>250000000</v>
      </c>
      <c r="G292" s="8">
        <f t="shared" si="57"/>
        <v>200000000</v>
      </c>
      <c r="H292" s="8">
        <f t="shared" si="57"/>
        <v>100000000</v>
      </c>
      <c r="I292" s="8">
        <f t="shared" si="54"/>
        <v>8249.4458834933957</v>
      </c>
      <c r="J292" s="8">
        <f t="shared" si="58"/>
        <v>357.30093777617913</v>
      </c>
      <c r="K292" s="8">
        <f t="shared" si="59"/>
        <v>0</v>
      </c>
      <c r="L292" s="8">
        <f t="shared" si="60"/>
        <v>0</v>
      </c>
      <c r="M292" s="8">
        <f t="shared" si="61"/>
        <v>0</v>
      </c>
      <c r="N292" s="8">
        <f t="shared" si="62"/>
        <v>357.30093777617913</v>
      </c>
      <c r="O292" s="8">
        <f t="shared" si="66"/>
        <v>947939.97660597321</v>
      </c>
      <c r="P292" s="8">
        <f t="shared" si="66"/>
        <v>677083.33333333337</v>
      </c>
      <c r="Q292" s="8">
        <f t="shared" si="66"/>
        <v>541666.66666666663</v>
      </c>
      <c r="R292" s="8">
        <f t="shared" si="66"/>
        <v>270833.33333333331</v>
      </c>
      <c r="S292" s="8">
        <f t="shared" si="66"/>
        <v>23.309939307605102</v>
      </c>
      <c r="T292" s="1">
        <f t="shared" si="63"/>
        <v>0.3</v>
      </c>
      <c r="U292" s="1">
        <f t="shared" si="64"/>
        <v>2.9285530376777613E-2</v>
      </c>
      <c r="V292" s="1">
        <f t="shared" si="65"/>
        <v>2.9382635790112011E-4</v>
      </c>
      <c r="X292">
        <v>290</v>
      </c>
      <c r="Y292" s="8">
        <v>121927.79512317703</v>
      </c>
      <c r="Z292" s="8">
        <v>17879.771502362844</v>
      </c>
      <c r="AA292" s="8">
        <f t="shared" si="55"/>
        <v>17879.771502362844</v>
      </c>
      <c r="AB292" s="8"/>
      <c r="AC292" s="9"/>
      <c r="AD292" s="9"/>
      <c r="AE292" s="9"/>
      <c r="AF292" s="9"/>
    </row>
    <row r="293" spans="4:32" x14ac:dyDescent="0.2">
      <c r="D293">
        <v>290</v>
      </c>
      <c r="E293" s="8">
        <f t="shared" si="56"/>
        <v>350007905.41423184</v>
      </c>
      <c r="F293" s="8">
        <f t="shared" si="57"/>
        <v>250000000</v>
      </c>
      <c r="G293" s="8">
        <f t="shared" si="57"/>
        <v>200000000</v>
      </c>
      <c r="H293" s="8">
        <f t="shared" si="57"/>
        <v>100000000</v>
      </c>
      <c r="I293" s="8">
        <f t="shared" si="54"/>
        <v>7905.414232224698</v>
      </c>
      <c r="J293" s="8">
        <f t="shared" si="58"/>
        <v>344.03165126869771</v>
      </c>
      <c r="K293" s="8">
        <f t="shared" si="59"/>
        <v>0</v>
      </c>
      <c r="L293" s="8">
        <f t="shared" si="60"/>
        <v>0</v>
      </c>
      <c r="M293" s="8">
        <f t="shared" si="61"/>
        <v>0</v>
      </c>
      <c r="N293" s="8">
        <f t="shared" si="62"/>
        <v>344.03165126869771</v>
      </c>
      <c r="O293" s="8">
        <f t="shared" si="66"/>
        <v>947939.00891593343</v>
      </c>
      <c r="P293" s="8">
        <f t="shared" si="66"/>
        <v>677083.33333333337</v>
      </c>
      <c r="Q293" s="8">
        <f t="shared" si="66"/>
        <v>541666.66666666663</v>
      </c>
      <c r="R293" s="8">
        <f t="shared" si="66"/>
        <v>270833.33333333331</v>
      </c>
      <c r="S293" s="8">
        <f t="shared" si="66"/>
        <v>22.342249267794614</v>
      </c>
      <c r="T293" s="1">
        <f t="shared" si="63"/>
        <v>0.3</v>
      </c>
      <c r="U293" s="1">
        <f t="shared" si="64"/>
        <v>2.9285530376777613E-2</v>
      </c>
      <c r="V293" s="1">
        <f t="shared" si="65"/>
        <v>2.852214971713089E-4</v>
      </c>
      <c r="X293">
        <v>291</v>
      </c>
      <c r="Y293" s="8">
        <v>121088.08989792838</v>
      </c>
      <c r="Z293" s="8">
        <v>17545.954185078852</v>
      </c>
      <c r="AA293" s="8">
        <f t="shared" si="55"/>
        <v>17545.954185078852</v>
      </c>
      <c r="AB293" s="8"/>
      <c r="AC293" s="9"/>
      <c r="AD293" s="9"/>
      <c r="AE293" s="9"/>
      <c r="AF293" s="9"/>
    </row>
    <row r="294" spans="4:32" x14ac:dyDescent="0.2">
      <c r="D294">
        <v>291</v>
      </c>
      <c r="E294" s="8">
        <f t="shared" si="56"/>
        <v>350007574.18848312</v>
      </c>
      <c r="F294" s="8">
        <f t="shared" si="57"/>
        <v>250000000</v>
      </c>
      <c r="G294" s="8">
        <f t="shared" si="57"/>
        <v>200000000</v>
      </c>
      <c r="H294" s="8">
        <f t="shared" si="57"/>
        <v>100000000</v>
      </c>
      <c r="I294" s="8">
        <f t="shared" si="54"/>
        <v>7574.1884834852472</v>
      </c>
      <c r="J294" s="8">
        <f t="shared" si="58"/>
        <v>331.22574873945086</v>
      </c>
      <c r="K294" s="8">
        <f t="shared" si="59"/>
        <v>0</v>
      </c>
      <c r="L294" s="8">
        <f t="shared" si="60"/>
        <v>0</v>
      </c>
      <c r="M294" s="8">
        <f t="shared" si="61"/>
        <v>0</v>
      </c>
      <c r="N294" s="8">
        <f t="shared" si="62"/>
        <v>331.22574873945086</v>
      </c>
      <c r="O294" s="8">
        <f t="shared" si="66"/>
        <v>947938.0771635446</v>
      </c>
      <c r="P294" s="8">
        <f t="shared" si="66"/>
        <v>677083.33333333337</v>
      </c>
      <c r="Q294" s="8">
        <f t="shared" si="66"/>
        <v>541666.66666666663</v>
      </c>
      <c r="R294" s="8">
        <f t="shared" si="66"/>
        <v>270833.33333333331</v>
      </c>
      <c r="S294" s="8">
        <f t="shared" si="66"/>
        <v>21.410496878941888</v>
      </c>
      <c r="T294" s="1">
        <f t="shared" si="63"/>
        <v>0.3</v>
      </c>
      <c r="U294" s="1">
        <f t="shared" si="64"/>
        <v>2.9285530376777613E-2</v>
      </c>
      <c r="V294" s="1">
        <f t="shared" si="65"/>
        <v>2.7686863435178854E-4</v>
      </c>
      <c r="X294">
        <v>292</v>
      </c>
      <c r="Y294" s="8">
        <v>120253.22393264025</v>
      </c>
      <c r="Z294" s="8">
        <v>17217.633134410902</v>
      </c>
      <c r="AA294" s="8">
        <f t="shared" si="55"/>
        <v>17217.633134410902</v>
      </c>
      <c r="AB294" s="8"/>
      <c r="AC294" s="9"/>
      <c r="AD294" s="9"/>
      <c r="AE294" s="9"/>
      <c r="AF294" s="9"/>
    </row>
    <row r="295" spans="4:32" x14ac:dyDescent="0.2">
      <c r="D295">
        <v>292</v>
      </c>
      <c r="E295" s="8">
        <f t="shared" si="56"/>
        <v>350007255.32081693</v>
      </c>
      <c r="F295" s="8">
        <f t="shared" si="57"/>
        <v>250000000</v>
      </c>
      <c r="G295" s="8">
        <f t="shared" si="57"/>
        <v>200000000</v>
      </c>
      <c r="H295" s="8">
        <f t="shared" si="57"/>
        <v>100000000</v>
      </c>
      <c r="I295" s="8">
        <f t="shared" si="54"/>
        <v>7255.3208172731902</v>
      </c>
      <c r="J295" s="8">
        <f t="shared" si="58"/>
        <v>318.86766621205697</v>
      </c>
      <c r="K295" s="8">
        <f t="shared" si="59"/>
        <v>0</v>
      </c>
      <c r="L295" s="8">
        <f t="shared" si="60"/>
        <v>0</v>
      </c>
      <c r="M295" s="8">
        <f t="shared" si="61"/>
        <v>0</v>
      </c>
      <c r="N295" s="8">
        <f t="shared" si="62"/>
        <v>318.86766621205697</v>
      </c>
      <c r="O295" s="8">
        <f t="shared" si="66"/>
        <v>947937.18009380845</v>
      </c>
      <c r="P295" s="8">
        <f t="shared" si="66"/>
        <v>677083.33333333337</v>
      </c>
      <c r="Q295" s="8">
        <f t="shared" si="66"/>
        <v>541666.66666666663</v>
      </c>
      <c r="R295" s="8">
        <f t="shared" si="66"/>
        <v>270833.33333333331</v>
      </c>
      <c r="S295" s="8">
        <f t="shared" si="66"/>
        <v>20.513427142772546</v>
      </c>
      <c r="T295" s="1">
        <f t="shared" si="63"/>
        <v>0.3</v>
      </c>
      <c r="U295" s="1">
        <f t="shared" si="64"/>
        <v>2.9285530376777613E-2</v>
      </c>
      <c r="V295" s="1">
        <f t="shared" si="65"/>
        <v>2.6876038955010229E-4</v>
      </c>
      <c r="X295">
        <v>293</v>
      </c>
      <c r="Y295" s="8">
        <v>119423.1710640587</v>
      </c>
      <c r="Z295" s="8">
        <v>16894.723572581541</v>
      </c>
      <c r="AA295" s="8">
        <f t="shared" si="55"/>
        <v>16894.723572581541</v>
      </c>
      <c r="AB295" s="8"/>
      <c r="AC295" s="9"/>
      <c r="AD295" s="9"/>
      <c r="AE295" s="9"/>
      <c r="AF295" s="9"/>
    </row>
    <row r="296" spans="4:32" x14ac:dyDescent="0.2">
      <c r="D296">
        <v>293</v>
      </c>
      <c r="E296" s="8">
        <f t="shared" si="56"/>
        <v>350006948.37846828</v>
      </c>
      <c r="F296" s="8">
        <f t="shared" si="57"/>
        <v>250000000</v>
      </c>
      <c r="G296" s="8">
        <f t="shared" si="57"/>
        <v>200000000</v>
      </c>
      <c r="H296" s="8">
        <f t="shared" si="57"/>
        <v>100000000</v>
      </c>
      <c r="I296" s="8">
        <f t="shared" si="54"/>
        <v>6948.3784686232329</v>
      </c>
      <c r="J296" s="8">
        <f t="shared" si="58"/>
        <v>306.94234864995724</v>
      </c>
      <c r="K296" s="8">
        <f t="shared" si="59"/>
        <v>0</v>
      </c>
      <c r="L296" s="8">
        <f t="shared" si="60"/>
        <v>0</v>
      </c>
      <c r="M296" s="8">
        <f t="shared" si="61"/>
        <v>0</v>
      </c>
      <c r="N296" s="8">
        <f t="shared" si="62"/>
        <v>306.94234864995724</v>
      </c>
      <c r="O296" s="8">
        <f t="shared" si="66"/>
        <v>947936.31649387919</v>
      </c>
      <c r="P296" s="8">
        <f t="shared" si="66"/>
        <v>677083.33333333337</v>
      </c>
      <c r="Q296" s="8">
        <f t="shared" si="66"/>
        <v>541666.66666666663</v>
      </c>
      <c r="R296" s="8">
        <f t="shared" si="66"/>
        <v>270833.33333333331</v>
      </c>
      <c r="S296" s="8">
        <f t="shared" si="66"/>
        <v>19.649827213448223</v>
      </c>
      <c r="T296" s="1">
        <f t="shared" si="63"/>
        <v>0.3</v>
      </c>
      <c r="U296" s="1">
        <f t="shared" si="64"/>
        <v>2.9285530376777613E-2</v>
      </c>
      <c r="V296" s="1">
        <f t="shared" si="65"/>
        <v>2.6088959899785819E-4</v>
      </c>
      <c r="X296">
        <v>294</v>
      </c>
      <c r="Y296" s="8">
        <v>118597.9052666463</v>
      </c>
      <c r="Z296" s="8">
        <v>16577.141979124677</v>
      </c>
      <c r="AA296" s="8">
        <f t="shared" si="55"/>
        <v>16577.141979124677</v>
      </c>
      <c r="AB296" s="8"/>
      <c r="AC296" s="9"/>
      <c r="AD296" s="9"/>
      <c r="AE296" s="9"/>
      <c r="AF296" s="9"/>
    </row>
    <row r="297" spans="4:32" x14ac:dyDescent="0.2">
      <c r="D297">
        <v>294</v>
      </c>
      <c r="E297" s="8">
        <f t="shared" si="56"/>
        <v>350006652.94323462</v>
      </c>
      <c r="F297" s="8">
        <f t="shared" si="57"/>
        <v>250000000</v>
      </c>
      <c r="G297" s="8">
        <f t="shared" si="57"/>
        <v>200000000</v>
      </c>
      <c r="H297" s="8">
        <f t="shared" si="57"/>
        <v>100000000</v>
      </c>
      <c r="I297" s="8">
        <f t="shared" si="54"/>
        <v>6652.9432349878398</v>
      </c>
      <c r="J297" s="8">
        <f t="shared" si="58"/>
        <v>295.43523363539316</v>
      </c>
      <c r="K297" s="8">
        <f t="shared" si="59"/>
        <v>0</v>
      </c>
      <c r="L297" s="8">
        <f t="shared" si="60"/>
        <v>0</v>
      </c>
      <c r="M297" s="8">
        <f t="shared" si="61"/>
        <v>0</v>
      </c>
      <c r="N297" s="8">
        <f t="shared" si="62"/>
        <v>295.43523363539316</v>
      </c>
      <c r="O297" s="8">
        <f t="shared" si="66"/>
        <v>947935.48519168503</v>
      </c>
      <c r="P297" s="8">
        <f t="shared" si="66"/>
        <v>677083.33333333337</v>
      </c>
      <c r="Q297" s="8">
        <f t="shared" si="66"/>
        <v>541666.66666666663</v>
      </c>
      <c r="R297" s="8">
        <f t="shared" si="66"/>
        <v>270833.33333333331</v>
      </c>
      <c r="S297" s="8">
        <f t="shared" si="66"/>
        <v>18.818525019187923</v>
      </c>
      <c r="T297" s="1">
        <f t="shared" si="63"/>
        <v>0.3</v>
      </c>
      <c r="U297" s="1">
        <f t="shared" si="64"/>
        <v>2.9285530376777613E-2</v>
      </c>
      <c r="V297" s="1">
        <f t="shared" si="65"/>
        <v>2.5324930872142108E-4</v>
      </c>
      <c r="X297">
        <v>295</v>
      </c>
      <c r="Y297" s="8">
        <v>117777.40065181255</v>
      </c>
      <c r="Z297" s="8">
        <v>16264.806072705052</v>
      </c>
      <c r="AA297" s="8">
        <f t="shared" si="55"/>
        <v>16264.806072705052</v>
      </c>
      <c r="AB297" s="8"/>
      <c r="AC297" s="9"/>
      <c r="AD297" s="9"/>
      <c r="AE297" s="9"/>
      <c r="AF297" s="9"/>
    </row>
    <row r="298" spans="4:32" x14ac:dyDescent="0.2">
      <c r="D298">
        <v>295</v>
      </c>
      <c r="E298" s="8">
        <f t="shared" si="56"/>
        <v>350006368.61099905</v>
      </c>
      <c r="F298" s="8">
        <f t="shared" si="57"/>
        <v>250000000</v>
      </c>
      <c r="G298" s="8">
        <f t="shared" si="57"/>
        <v>200000000</v>
      </c>
      <c r="H298" s="8">
        <f t="shared" si="57"/>
        <v>100000000</v>
      </c>
      <c r="I298" s="8">
        <f t="shared" si="54"/>
        <v>6368.6109994238577</v>
      </c>
      <c r="J298" s="8">
        <f t="shared" si="58"/>
        <v>284.33223556398207</v>
      </c>
      <c r="K298" s="8">
        <f t="shared" si="59"/>
        <v>0</v>
      </c>
      <c r="L298" s="8">
        <f t="shared" si="60"/>
        <v>0</v>
      </c>
      <c r="M298" s="8">
        <f t="shared" si="61"/>
        <v>0</v>
      </c>
      <c r="N298" s="8">
        <f t="shared" si="62"/>
        <v>284.33223556398207</v>
      </c>
      <c r="O298" s="8">
        <f t="shared" si="66"/>
        <v>947934.68505459384</v>
      </c>
      <c r="P298" s="8">
        <f t="shared" si="66"/>
        <v>677083.33333333337</v>
      </c>
      <c r="Q298" s="8">
        <f t="shared" si="66"/>
        <v>541666.66666666663</v>
      </c>
      <c r="R298" s="8">
        <f t="shared" si="66"/>
        <v>270833.33333333331</v>
      </c>
      <c r="S298" s="8">
        <f t="shared" si="66"/>
        <v>18.018387928092068</v>
      </c>
      <c r="T298" s="1">
        <f t="shared" si="63"/>
        <v>0.3</v>
      </c>
      <c r="U298" s="1">
        <f t="shared" si="64"/>
        <v>2.9285530376777613E-2</v>
      </c>
      <c r="V298" s="1">
        <f t="shared" si="65"/>
        <v>2.4583276839796199E-4</v>
      </c>
      <c r="X298">
        <v>296</v>
      </c>
      <c r="Y298" s="8">
        <v>116961.63146720827</v>
      </c>
      <c r="Z298" s="8">
        <v>15957.634793205094</v>
      </c>
      <c r="AA298" s="8">
        <f t="shared" si="55"/>
        <v>15957.634793205094</v>
      </c>
      <c r="AB298" s="8"/>
      <c r="AC298" s="9"/>
      <c r="AD298" s="9"/>
      <c r="AE298" s="9"/>
      <c r="AF298" s="9"/>
    </row>
    <row r="299" spans="4:32" x14ac:dyDescent="0.2">
      <c r="D299">
        <v>296</v>
      </c>
      <c r="E299" s="8">
        <f t="shared" si="56"/>
        <v>350006094.99126869</v>
      </c>
      <c r="F299" s="8">
        <f t="shared" si="57"/>
        <v>250000000</v>
      </c>
      <c r="G299" s="8">
        <f t="shared" si="57"/>
        <v>200000000</v>
      </c>
      <c r="H299" s="8">
        <f t="shared" si="57"/>
        <v>100000000</v>
      </c>
      <c r="I299" s="8">
        <f t="shared" si="54"/>
        <v>6094.9912690849096</v>
      </c>
      <c r="J299" s="8">
        <f t="shared" si="58"/>
        <v>273.6197303389481</v>
      </c>
      <c r="K299" s="8">
        <f t="shared" si="59"/>
        <v>0</v>
      </c>
      <c r="L299" s="8">
        <f t="shared" si="60"/>
        <v>0</v>
      </c>
      <c r="M299" s="8">
        <f t="shared" si="61"/>
        <v>0</v>
      </c>
      <c r="N299" s="8">
        <f t="shared" si="62"/>
        <v>273.6197303389481</v>
      </c>
      <c r="O299" s="8">
        <f t="shared" si="66"/>
        <v>947933.91498812241</v>
      </c>
      <c r="P299" s="8">
        <f t="shared" si="66"/>
        <v>677083.33333333337</v>
      </c>
      <c r="Q299" s="8">
        <f t="shared" si="66"/>
        <v>541666.66666666663</v>
      </c>
      <c r="R299" s="8">
        <f t="shared" si="66"/>
        <v>270833.33333333331</v>
      </c>
      <c r="S299" s="8">
        <f t="shared" si="66"/>
        <v>17.248321456772949</v>
      </c>
      <c r="T299" s="1">
        <f t="shared" si="63"/>
        <v>0.3</v>
      </c>
      <c r="U299" s="1">
        <f t="shared" si="64"/>
        <v>2.9285530376777613E-2</v>
      </c>
      <c r="V299" s="1">
        <f t="shared" si="65"/>
        <v>2.3863342539143614E-4</v>
      </c>
      <c r="X299">
        <v>297</v>
      </c>
      <c r="Y299" s="8">
        <v>116150.57209605425</v>
      </c>
      <c r="Z299" s="8">
        <v>15655.548284066655</v>
      </c>
      <c r="AA299" s="8">
        <f t="shared" si="55"/>
        <v>15655.548284066655</v>
      </c>
      <c r="AB299" s="8"/>
      <c r="AC299" s="9"/>
      <c r="AD299" s="9"/>
      <c r="AE299" s="9"/>
      <c r="AF299" s="9"/>
    </row>
    <row r="300" spans="4:32" x14ac:dyDescent="0.2">
      <c r="D300">
        <v>297</v>
      </c>
      <c r="E300" s="8">
        <f t="shared" si="56"/>
        <v>350005831.70672816</v>
      </c>
      <c r="F300" s="8">
        <f t="shared" si="57"/>
        <v>250000000</v>
      </c>
      <c r="G300" s="8">
        <f t="shared" si="57"/>
        <v>200000000</v>
      </c>
      <c r="H300" s="8">
        <f t="shared" si="57"/>
        <v>100000000</v>
      </c>
      <c r="I300" s="8">
        <f t="shared" si="54"/>
        <v>5831.7067285355115</v>
      </c>
      <c r="J300" s="8">
        <f t="shared" si="58"/>
        <v>263.28454054939812</v>
      </c>
      <c r="K300" s="8">
        <f t="shared" si="59"/>
        <v>0</v>
      </c>
      <c r="L300" s="8">
        <f t="shared" si="60"/>
        <v>0</v>
      </c>
      <c r="M300" s="8">
        <f t="shared" si="61"/>
        <v>0</v>
      </c>
      <c r="N300" s="8">
        <f t="shared" si="62"/>
        <v>263.28454054939812</v>
      </c>
      <c r="O300" s="8">
        <f t="shared" si="66"/>
        <v>947933.17393468611</v>
      </c>
      <c r="P300" s="8">
        <f t="shared" si="66"/>
        <v>677083.33333333337</v>
      </c>
      <c r="Q300" s="8">
        <f t="shared" si="66"/>
        <v>541666.66666666663</v>
      </c>
      <c r="R300" s="8">
        <f t="shared" si="66"/>
        <v>270833.33333333331</v>
      </c>
      <c r="S300" s="8">
        <f t="shared" si="66"/>
        <v>16.5072680204383</v>
      </c>
      <c r="T300" s="1">
        <f t="shared" si="63"/>
        <v>0.3</v>
      </c>
      <c r="U300" s="1">
        <f t="shared" si="64"/>
        <v>2.9285530376777613E-2</v>
      </c>
      <c r="V300" s="1">
        <f t="shared" si="65"/>
        <v>2.3164491896322074E-4</v>
      </c>
      <c r="X300">
        <v>298</v>
      </c>
      <c r="Y300" s="8">
        <v>115344.1970563732</v>
      </c>
      <c r="Z300" s="8">
        <v>15358.467874876316</v>
      </c>
      <c r="AA300" s="8">
        <f t="shared" si="55"/>
        <v>15358.467874876316</v>
      </c>
      <c r="AB300" s="8"/>
      <c r="AC300" s="9"/>
      <c r="AD300" s="9"/>
      <c r="AE300" s="9"/>
      <c r="AF300" s="9"/>
    </row>
    <row r="301" spans="4:32" x14ac:dyDescent="0.2">
      <c r="D301">
        <v>298</v>
      </c>
      <c r="E301" s="8">
        <f t="shared" si="56"/>
        <v>350005578.39280707</v>
      </c>
      <c r="F301" s="8">
        <f t="shared" si="57"/>
        <v>250000000</v>
      </c>
      <c r="G301" s="8">
        <f t="shared" si="57"/>
        <v>200000000</v>
      </c>
      <c r="H301" s="8">
        <f t="shared" si="57"/>
        <v>100000000</v>
      </c>
      <c r="I301" s="8">
        <f t="shared" si="54"/>
        <v>5578.3928074180803</v>
      </c>
      <c r="J301" s="8">
        <f t="shared" si="58"/>
        <v>253.31392111743116</v>
      </c>
      <c r="K301" s="8">
        <f t="shared" si="59"/>
        <v>0</v>
      </c>
      <c r="L301" s="8">
        <f t="shared" si="60"/>
        <v>0</v>
      </c>
      <c r="M301" s="8">
        <f t="shared" si="61"/>
        <v>0</v>
      </c>
      <c r="N301" s="8">
        <f t="shared" si="62"/>
        <v>253.31392111743116</v>
      </c>
      <c r="O301" s="8">
        <f t="shared" si="66"/>
        <v>947932.46087238879</v>
      </c>
      <c r="P301" s="8">
        <f t="shared" si="66"/>
        <v>677083.33333333337</v>
      </c>
      <c r="Q301" s="8">
        <f t="shared" si="66"/>
        <v>541666.66666666663</v>
      </c>
      <c r="R301" s="8">
        <f t="shared" si="66"/>
        <v>270833.33333333331</v>
      </c>
      <c r="S301" s="8">
        <f t="shared" si="66"/>
        <v>15.794205723117011</v>
      </c>
      <c r="T301" s="1">
        <f t="shared" si="63"/>
        <v>0.3</v>
      </c>
      <c r="U301" s="1">
        <f t="shared" si="64"/>
        <v>2.9285530376777613E-2</v>
      </c>
      <c r="V301" s="1">
        <f t="shared" si="65"/>
        <v>2.2486107465229715E-4</v>
      </c>
      <c r="X301">
        <v>299</v>
      </c>
      <c r="Y301" s="8">
        <v>114542.48100037947</v>
      </c>
      <c r="Z301" s="8">
        <v>15066.316064210236</v>
      </c>
      <c r="AA301" s="8">
        <f t="shared" si="55"/>
        <v>15066.316064210236</v>
      </c>
      <c r="AB301" s="8"/>
      <c r="AC301" s="9"/>
      <c r="AD301" s="9"/>
      <c r="AE301" s="9"/>
      <c r="AF301" s="9"/>
    </row>
    <row r="302" spans="4:32" x14ac:dyDescent="0.2">
      <c r="D302">
        <v>299</v>
      </c>
      <c r="E302" s="8">
        <f t="shared" si="56"/>
        <v>350005334.69726169</v>
      </c>
      <c r="F302" s="8">
        <f t="shared" si="57"/>
        <v>250000000</v>
      </c>
      <c r="G302" s="8">
        <f t="shared" si="57"/>
        <v>200000000</v>
      </c>
      <c r="H302" s="8">
        <f t="shared" si="57"/>
        <v>100000000</v>
      </c>
      <c r="I302" s="8">
        <f t="shared" si="54"/>
        <v>5334.6972620185506</v>
      </c>
      <c r="J302" s="8">
        <f t="shared" si="58"/>
        <v>243.69554539952969</v>
      </c>
      <c r="K302" s="8">
        <f t="shared" si="59"/>
        <v>0</v>
      </c>
      <c r="L302" s="8">
        <f t="shared" si="60"/>
        <v>0</v>
      </c>
      <c r="M302" s="8">
        <f t="shared" si="61"/>
        <v>0</v>
      </c>
      <c r="N302" s="8">
        <f t="shared" si="62"/>
        <v>243.69554539952969</v>
      </c>
      <c r="O302" s="8">
        <f t="shared" si="66"/>
        <v>947931.77481385239</v>
      </c>
      <c r="P302" s="8">
        <f t="shared" si="66"/>
        <v>677083.33333333337</v>
      </c>
      <c r="Q302" s="8">
        <f t="shared" si="66"/>
        <v>541666.66666666663</v>
      </c>
      <c r="R302" s="8">
        <f t="shared" si="66"/>
        <v>270833.33333333331</v>
      </c>
      <c r="S302" s="8">
        <f t="shared" si="66"/>
        <v>15.108147186757302</v>
      </c>
      <c r="T302" s="1">
        <f t="shared" si="63"/>
        <v>0.3</v>
      </c>
      <c r="U302" s="1">
        <f t="shared" si="64"/>
        <v>2.9285530376777613E-2</v>
      </c>
      <c r="V302" s="1">
        <f t="shared" si="65"/>
        <v>2.1827589882001243E-4</v>
      </c>
      <c r="X302">
        <v>300</v>
      </c>
      <c r="Y302" s="8">
        <v>113745.39871367291</v>
      </c>
      <c r="Z302" s="8">
        <v>14779.016502706427</v>
      </c>
      <c r="AA302" s="8">
        <f t="shared" si="55"/>
        <v>14779.016502706427</v>
      </c>
      <c r="AB302" s="8"/>
      <c r="AC302" s="9"/>
      <c r="AD302" s="9"/>
      <c r="AE302" s="9"/>
      <c r="AF302" s="9"/>
    </row>
    <row r="303" spans="4:32" x14ac:dyDescent="0.2">
      <c r="D303">
        <v>300</v>
      </c>
      <c r="E303" s="8">
        <f t="shared" si="56"/>
        <v>350005100.27976996</v>
      </c>
      <c r="F303" s="8">
        <f t="shared" si="57"/>
        <v>250000000</v>
      </c>
      <c r="G303" s="8">
        <f t="shared" si="57"/>
        <v>200000000</v>
      </c>
      <c r="H303" s="8">
        <f t="shared" si="57"/>
        <v>100000000</v>
      </c>
      <c r="I303" s="8">
        <f t="shared" si="54"/>
        <v>5100.2797702906737</v>
      </c>
      <c r="J303" s="8">
        <f t="shared" si="58"/>
        <v>234.41749172787695</v>
      </c>
      <c r="K303" s="8">
        <f t="shared" si="59"/>
        <v>0</v>
      </c>
      <c r="L303" s="8">
        <f t="shared" si="60"/>
        <v>0</v>
      </c>
      <c r="M303" s="8">
        <f t="shared" si="61"/>
        <v>0</v>
      </c>
      <c r="N303" s="8">
        <f t="shared" si="62"/>
        <v>234.41749172787695</v>
      </c>
      <c r="O303" s="8">
        <f t="shared" si="66"/>
        <v>947931.11480508372</v>
      </c>
      <c r="P303" s="8">
        <f t="shared" si="66"/>
        <v>677083.33333333337</v>
      </c>
      <c r="Q303" s="8">
        <f t="shared" si="66"/>
        <v>541666.66666666663</v>
      </c>
      <c r="R303" s="8">
        <f t="shared" si="66"/>
        <v>270833.33333333331</v>
      </c>
      <c r="S303" s="8">
        <f t="shared" si="66"/>
        <v>14.448138417966909</v>
      </c>
      <c r="T303" s="1">
        <f t="shared" si="63"/>
        <v>0.3</v>
      </c>
      <c r="U303" s="1">
        <f t="shared" si="64"/>
        <v>2.9285530376777613E-2</v>
      </c>
      <c r="V303" s="1">
        <f t="shared" si="65"/>
        <v>2.1188357335460051E-4</v>
      </c>
      <c r="X303">
        <v>301</v>
      </c>
      <c r="Y303" s="8">
        <v>112952.92511462346</v>
      </c>
      <c r="Z303" s="8">
        <v>14496.493976392503</v>
      </c>
      <c r="AA303" s="8">
        <f t="shared" si="55"/>
        <v>14496.493976392503</v>
      </c>
      <c r="AB303" s="8"/>
      <c r="AC303" s="9"/>
      <c r="AD303" s="9"/>
      <c r="AE303" s="9"/>
      <c r="AF303" s="9"/>
    </row>
    <row r="304" spans="4:32" x14ac:dyDescent="0.2">
      <c r="D304">
        <v>301</v>
      </c>
      <c r="E304" s="8">
        <f t="shared" si="56"/>
        <v>350004874.81153959</v>
      </c>
      <c r="F304" s="8">
        <f t="shared" si="57"/>
        <v>250000000</v>
      </c>
      <c r="G304" s="8">
        <f t="shared" si="57"/>
        <v>200000000</v>
      </c>
      <c r="H304" s="8">
        <f t="shared" si="57"/>
        <v>100000000</v>
      </c>
      <c r="I304" s="8">
        <f t="shared" si="54"/>
        <v>4874.81153991265</v>
      </c>
      <c r="J304" s="8">
        <f t="shared" si="58"/>
        <v>225.46823037802369</v>
      </c>
      <c r="K304" s="8">
        <f t="shared" si="59"/>
        <v>0</v>
      </c>
      <c r="L304" s="8">
        <f t="shared" si="60"/>
        <v>0</v>
      </c>
      <c r="M304" s="8">
        <f t="shared" si="61"/>
        <v>0</v>
      </c>
      <c r="N304" s="8">
        <f t="shared" si="62"/>
        <v>225.46823037802369</v>
      </c>
      <c r="O304" s="8">
        <f t="shared" si="66"/>
        <v>947930.47992437705</v>
      </c>
      <c r="P304" s="8">
        <f t="shared" si="66"/>
        <v>677083.33333333337</v>
      </c>
      <c r="Q304" s="8">
        <f t="shared" si="66"/>
        <v>541666.66666666663</v>
      </c>
      <c r="R304" s="8">
        <f t="shared" si="66"/>
        <v>270833.33333333331</v>
      </c>
      <c r="S304" s="8">
        <f t="shared" si="66"/>
        <v>13.813257711203908</v>
      </c>
      <c r="T304" s="1">
        <f t="shared" si="63"/>
        <v>0.3</v>
      </c>
      <c r="U304" s="1">
        <f t="shared" si="64"/>
        <v>2.9285530376777613E-2</v>
      </c>
      <c r="V304" s="1">
        <f t="shared" si="65"/>
        <v>2.0567845053078417E-4</v>
      </c>
      <c r="X304">
        <v>302</v>
      </c>
      <c r="Y304" s="8">
        <v>112165.03525367155</v>
      </c>
      <c r="Z304" s="8">
        <v>14218.674390245602</v>
      </c>
      <c r="AA304" s="8">
        <f t="shared" si="55"/>
        <v>14218.674390245602</v>
      </c>
      <c r="AB304" s="8"/>
      <c r="AC304" s="9"/>
      <c r="AD304" s="9"/>
      <c r="AE304" s="9"/>
      <c r="AF304" s="9"/>
    </row>
    <row r="305" spans="4:32" x14ac:dyDescent="0.2">
      <c r="D305">
        <v>302</v>
      </c>
      <c r="E305" s="8">
        <f t="shared" si="56"/>
        <v>350004657.97492862</v>
      </c>
      <c r="F305" s="8">
        <f t="shared" si="57"/>
        <v>250000000</v>
      </c>
      <c r="G305" s="8">
        <f t="shared" si="57"/>
        <v>200000000</v>
      </c>
      <c r="H305" s="8">
        <f t="shared" si="57"/>
        <v>100000000</v>
      </c>
      <c r="I305" s="8">
        <f t="shared" si="54"/>
        <v>4657.9749289632146</v>
      </c>
      <c r="J305" s="8">
        <f t="shared" si="58"/>
        <v>216.83661094943545</v>
      </c>
      <c r="K305" s="8">
        <f t="shared" si="59"/>
        <v>0</v>
      </c>
      <c r="L305" s="8">
        <f t="shared" si="60"/>
        <v>0</v>
      </c>
      <c r="M305" s="8">
        <f t="shared" si="61"/>
        <v>0</v>
      </c>
      <c r="N305" s="8">
        <f t="shared" si="62"/>
        <v>216.83661094943545</v>
      </c>
      <c r="O305" s="8">
        <f t="shared" si="66"/>
        <v>947929.8692812532</v>
      </c>
      <c r="P305" s="8">
        <f t="shared" si="66"/>
        <v>677083.33333333337</v>
      </c>
      <c r="Q305" s="8">
        <f t="shared" si="66"/>
        <v>541666.66666666663</v>
      </c>
      <c r="R305" s="8">
        <f t="shared" si="66"/>
        <v>270833.33333333331</v>
      </c>
      <c r="S305" s="8">
        <f t="shared" si="66"/>
        <v>13.202614587263428</v>
      </c>
      <c r="T305" s="1">
        <f t="shared" si="63"/>
        <v>0.3</v>
      </c>
      <c r="U305" s="1">
        <f t="shared" si="64"/>
        <v>2.9285530376777613E-2</v>
      </c>
      <c r="V305" s="1">
        <f t="shared" si="65"/>
        <v>1.9965504801991633E-4</v>
      </c>
      <c r="X305">
        <v>303</v>
      </c>
      <c r="Y305" s="8">
        <v>111381.70431257859</v>
      </c>
      <c r="Z305" s="8">
        <v>13945.484751977492</v>
      </c>
      <c r="AA305" s="8">
        <f t="shared" si="55"/>
        <v>13945.484751977492</v>
      </c>
      <c r="AB305" s="8"/>
      <c r="AC305" s="9"/>
      <c r="AD305" s="9"/>
      <c r="AE305" s="9"/>
      <c r="AF305" s="9"/>
    </row>
    <row r="306" spans="4:32" x14ac:dyDescent="0.2">
      <c r="D306">
        <v>303</v>
      </c>
      <c r="E306" s="8">
        <f t="shared" si="56"/>
        <v>350004449.4630785</v>
      </c>
      <c r="F306" s="8">
        <f t="shared" si="57"/>
        <v>250000000</v>
      </c>
      <c r="G306" s="8">
        <f t="shared" si="57"/>
        <v>200000000</v>
      </c>
      <c r="H306" s="8">
        <f t="shared" si="57"/>
        <v>100000000</v>
      </c>
      <c r="I306" s="8">
        <f t="shared" si="54"/>
        <v>4449.4630788172553</v>
      </c>
      <c r="J306" s="8">
        <f t="shared" si="58"/>
        <v>208.51185014595922</v>
      </c>
      <c r="K306" s="8">
        <f t="shared" si="59"/>
        <v>0</v>
      </c>
      <c r="L306" s="8">
        <f t="shared" si="60"/>
        <v>0</v>
      </c>
      <c r="M306" s="8">
        <f t="shared" si="61"/>
        <v>0</v>
      </c>
      <c r="N306" s="8">
        <f t="shared" si="62"/>
        <v>208.51185014595922</v>
      </c>
      <c r="O306" s="8">
        <f t="shared" si="66"/>
        <v>947929.28201543167</v>
      </c>
      <c r="P306" s="8">
        <f t="shared" si="66"/>
        <v>677083.33333333337</v>
      </c>
      <c r="Q306" s="8">
        <f t="shared" si="66"/>
        <v>541666.66666666663</v>
      </c>
      <c r="R306" s="8">
        <f t="shared" si="66"/>
        <v>270833.33333333331</v>
      </c>
      <c r="S306" s="8">
        <f t="shared" si="66"/>
        <v>12.61534876594204</v>
      </c>
      <c r="T306" s="1">
        <f t="shared" si="63"/>
        <v>0.3</v>
      </c>
      <c r="U306" s="1">
        <f t="shared" si="64"/>
        <v>2.9285530376777613E-2</v>
      </c>
      <c r="V306" s="1">
        <f t="shared" si="65"/>
        <v>1.9380804404625206E-4</v>
      </c>
      <c r="X306">
        <v>304</v>
      </c>
      <c r="Y306" s="8">
        <v>110602.90760386959</v>
      </c>
      <c r="Z306" s="8">
        <v>13676.853156069852</v>
      </c>
      <c r="AA306" s="8">
        <f t="shared" si="55"/>
        <v>13676.853156069852</v>
      </c>
      <c r="AB306" s="8"/>
      <c r="AC306" s="9"/>
      <c r="AD306" s="9"/>
      <c r="AE306" s="9"/>
      <c r="AF306" s="9"/>
    </row>
    <row r="307" spans="4:32" x14ac:dyDescent="0.2">
      <c r="D307">
        <v>304</v>
      </c>
      <c r="E307" s="8">
        <f t="shared" si="56"/>
        <v>350004248.97955853</v>
      </c>
      <c r="F307" s="8">
        <f t="shared" si="57"/>
        <v>250000000</v>
      </c>
      <c r="G307" s="8">
        <f t="shared" si="57"/>
        <v>200000000</v>
      </c>
      <c r="H307" s="8">
        <f t="shared" si="57"/>
        <v>100000000</v>
      </c>
      <c r="I307" s="8">
        <f t="shared" si="54"/>
        <v>4248.979558873335</v>
      </c>
      <c r="J307" s="8">
        <f t="shared" si="58"/>
        <v>200.48351994392033</v>
      </c>
      <c r="K307" s="8">
        <f t="shared" si="59"/>
        <v>0</v>
      </c>
      <c r="L307" s="8">
        <f t="shared" si="60"/>
        <v>0</v>
      </c>
      <c r="M307" s="8">
        <f t="shared" si="61"/>
        <v>0</v>
      </c>
      <c r="N307" s="8">
        <f t="shared" si="62"/>
        <v>200.48351994392033</v>
      </c>
      <c r="O307" s="8">
        <f t="shared" si="66"/>
        <v>947928.71729583759</v>
      </c>
      <c r="P307" s="8">
        <f t="shared" si="66"/>
        <v>677083.33333333337</v>
      </c>
      <c r="Q307" s="8">
        <f t="shared" si="66"/>
        <v>541666.66666666663</v>
      </c>
      <c r="R307" s="8">
        <f t="shared" si="66"/>
        <v>270833.33333333331</v>
      </c>
      <c r="S307" s="8">
        <f t="shared" si="66"/>
        <v>12.050629171796734</v>
      </c>
      <c r="T307" s="1">
        <f t="shared" si="63"/>
        <v>0.3</v>
      </c>
      <c r="U307" s="1">
        <f t="shared" si="64"/>
        <v>2.9285530376777613E-2</v>
      </c>
      <c r="V307" s="1">
        <f t="shared" si="65"/>
        <v>1.8813227268507169E-4</v>
      </c>
      <c r="X307">
        <v>305</v>
      </c>
      <c r="Y307" s="8">
        <v>109828.62056999802</v>
      </c>
      <c r="Z307" s="8">
        <v>13412.708768011164</v>
      </c>
      <c r="AA307" s="8">
        <f t="shared" si="55"/>
        <v>13412.708768011164</v>
      </c>
      <c r="AB307" s="8"/>
      <c r="AC307" s="9"/>
      <c r="AD307" s="9"/>
      <c r="AE307" s="9"/>
      <c r="AF307" s="9"/>
    </row>
    <row r="308" spans="4:32" x14ac:dyDescent="0.2">
      <c r="D308">
        <v>305</v>
      </c>
      <c r="E308" s="8">
        <f t="shared" si="56"/>
        <v>350004056.23802239</v>
      </c>
      <c r="F308" s="8">
        <f t="shared" si="57"/>
        <v>250000000</v>
      </c>
      <c r="G308" s="8">
        <f t="shared" si="57"/>
        <v>200000000</v>
      </c>
      <c r="H308" s="8">
        <f t="shared" si="57"/>
        <v>100000000</v>
      </c>
      <c r="I308" s="8">
        <f t="shared" si="54"/>
        <v>4056.2380227380263</v>
      </c>
      <c r="J308" s="8">
        <f t="shared" si="58"/>
        <v>192.74153613530871</v>
      </c>
      <c r="K308" s="8">
        <f t="shared" si="59"/>
        <v>0</v>
      </c>
      <c r="L308" s="8">
        <f t="shared" si="60"/>
        <v>0</v>
      </c>
      <c r="M308" s="8">
        <f t="shared" si="61"/>
        <v>0</v>
      </c>
      <c r="N308" s="8">
        <f t="shared" si="62"/>
        <v>192.74153613530871</v>
      </c>
      <c r="O308" s="8">
        <f t="shared" si="66"/>
        <v>947928.17431963782</v>
      </c>
      <c r="P308" s="8">
        <f t="shared" si="66"/>
        <v>677083.33333333337</v>
      </c>
      <c r="Q308" s="8">
        <f t="shared" si="66"/>
        <v>541666.66666666663</v>
      </c>
      <c r="R308" s="8">
        <f t="shared" si="66"/>
        <v>270833.33333333331</v>
      </c>
      <c r="S308" s="8">
        <f t="shared" si="66"/>
        <v>11.507652971948616</v>
      </c>
      <c r="T308" s="1">
        <f t="shared" si="63"/>
        <v>0.3</v>
      </c>
      <c r="U308" s="1">
        <f t="shared" si="64"/>
        <v>2.9285530376777613E-2</v>
      </c>
      <c r="V308" s="1">
        <f t="shared" si="65"/>
        <v>1.8262271929850082E-4</v>
      </c>
      <c r="X308">
        <v>306</v>
      </c>
      <c r="Y308" s="8">
        <v>109058.81878279075</v>
      </c>
      <c r="Z308" s="8">
        <v>13152.981808780785</v>
      </c>
      <c r="AA308" s="8">
        <f t="shared" si="55"/>
        <v>13152.981808780785</v>
      </c>
      <c r="AB308" s="8"/>
      <c r="AC308" s="9"/>
      <c r="AD308" s="9"/>
      <c r="AE308" s="9"/>
      <c r="AF308" s="9"/>
    </row>
    <row r="309" spans="4:32" x14ac:dyDescent="0.2">
      <c r="D309">
        <v>306</v>
      </c>
      <c r="E309" s="8">
        <f t="shared" si="56"/>
        <v>350003870.96187514</v>
      </c>
      <c r="F309" s="8">
        <f t="shared" si="57"/>
        <v>250000000</v>
      </c>
      <c r="G309" s="8">
        <f t="shared" si="57"/>
        <v>200000000</v>
      </c>
      <c r="H309" s="8">
        <f t="shared" si="57"/>
        <v>100000000</v>
      </c>
      <c r="I309" s="8">
        <f t="shared" si="54"/>
        <v>3870.9618755032625</v>
      </c>
      <c r="J309" s="8">
        <f t="shared" si="58"/>
        <v>185.27614723476381</v>
      </c>
      <c r="K309" s="8">
        <f t="shared" si="59"/>
        <v>0</v>
      </c>
      <c r="L309" s="8">
        <f t="shared" si="60"/>
        <v>0</v>
      </c>
      <c r="M309" s="8">
        <f t="shared" si="61"/>
        <v>0</v>
      </c>
      <c r="N309" s="8">
        <f t="shared" si="62"/>
        <v>185.27614723476381</v>
      </c>
      <c r="O309" s="8">
        <f t="shared" si="66"/>
        <v>947927.65231131064</v>
      </c>
      <c r="P309" s="8">
        <f t="shared" si="66"/>
        <v>677083.33333333337</v>
      </c>
      <c r="Q309" s="8">
        <f t="shared" si="66"/>
        <v>541666.66666666663</v>
      </c>
      <c r="R309" s="8">
        <f t="shared" si="66"/>
        <v>270833.33333333331</v>
      </c>
      <c r="S309" s="8">
        <f t="shared" si="66"/>
        <v>10.985644644915489</v>
      </c>
      <c r="T309" s="1">
        <f t="shared" si="63"/>
        <v>0.3</v>
      </c>
      <c r="U309" s="1">
        <f t="shared" si="64"/>
        <v>2.9285530376777613E-2</v>
      </c>
      <c r="V309" s="1">
        <f t="shared" si="65"/>
        <v>1.7727451610499484E-4</v>
      </c>
      <c r="X309">
        <v>307</v>
      </c>
      <c r="Y309" s="8">
        <v>108293.4779427506</v>
      </c>
      <c r="Z309" s="8">
        <v>12897.603539543319</v>
      </c>
      <c r="AA309" s="8">
        <f t="shared" si="55"/>
        <v>12897.603539543319</v>
      </c>
      <c r="AB309" s="8"/>
      <c r="AC309" s="9"/>
      <c r="AD309" s="9"/>
      <c r="AE309" s="9"/>
      <c r="AF309" s="9"/>
    </row>
    <row r="310" spans="4:32" x14ac:dyDescent="0.2">
      <c r="D310">
        <v>307</v>
      </c>
      <c r="E310" s="8">
        <f t="shared" si="56"/>
        <v>350003692.88395143</v>
      </c>
      <c r="F310" s="8">
        <f t="shared" si="57"/>
        <v>250000000</v>
      </c>
      <c r="G310" s="8">
        <f t="shared" si="57"/>
        <v>200000000</v>
      </c>
      <c r="H310" s="8">
        <f t="shared" si="57"/>
        <v>100000000</v>
      </c>
      <c r="I310" s="8">
        <f t="shared" si="54"/>
        <v>3692.8839517646525</v>
      </c>
      <c r="J310" s="8">
        <f t="shared" si="58"/>
        <v>178.07792373861002</v>
      </c>
      <c r="K310" s="8">
        <f t="shared" si="59"/>
        <v>0</v>
      </c>
      <c r="L310" s="8">
        <f t="shared" si="60"/>
        <v>0</v>
      </c>
      <c r="M310" s="8">
        <f t="shared" si="61"/>
        <v>0</v>
      </c>
      <c r="N310" s="8">
        <f t="shared" si="62"/>
        <v>178.07792373861002</v>
      </c>
      <c r="O310" s="8">
        <f t="shared" si="66"/>
        <v>947927.15052174509</v>
      </c>
      <c r="P310" s="8">
        <f t="shared" si="66"/>
        <v>677083.33333333337</v>
      </c>
      <c r="Q310" s="8">
        <f t="shared" si="66"/>
        <v>541666.66666666663</v>
      </c>
      <c r="R310" s="8">
        <f t="shared" si="66"/>
        <v>270833.33333333331</v>
      </c>
      <c r="S310" s="8">
        <f t="shared" si="66"/>
        <v>10.483855079488004</v>
      </c>
      <c r="T310" s="1">
        <f t="shared" si="63"/>
        <v>0.3</v>
      </c>
      <c r="U310" s="1">
        <f t="shared" si="64"/>
        <v>2.9285530376777613E-2</v>
      </c>
      <c r="V310" s="1">
        <f t="shared" si="65"/>
        <v>1.7208293787857347E-4</v>
      </c>
      <c r="X310">
        <v>308</v>
      </c>
      <c r="Y310" s="8">
        <v>107532.57387828678</v>
      </c>
      <c r="Z310" s="8">
        <v>12646.506246551638</v>
      </c>
      <c r="AA310" s="8">
        <f t="shared" si="55"/>
        <v>12646.506246551638</v>
      </c>
      <c r="AB310" s="8"/>
      <c r="AC310" s="9"/>
      <c r="AD310" s="9"/>
      <c r="AE310" s="9"/>
      <c r="AF310" s="9"/>
    </row>
    <row r="311" spans="4:32" x14ac:dyDescent="0.2">
      <c r="D311">
        <v>308</v>
      </c>
      <c r="E311" s="8">
        <f t="shared" si="56"/>
        <v>350003521.74620372</v>
      </c>
      <c r="F311" s="8">
        <f t="shared" si="57"/>
        <v>250000000</v>
      </c>
      <c r="G311" s="8">
        <f t="shared" si="57"/>
        <v>200000000</v>
      </c>
      <c r="H311" s="8">
        <f t="shared" si="57"/>
        <v>100000000</v>
      </c>
      <c r="I311" s="8">
        <f t="shared" si="54"/>
        <v>3521.7462040396936</v>
      </c>
      <c r="J311" s="8">
        <f t="shared" si="58"/>
        <v>171.1377477249589</v>
      </c>
      <c r="K311" s="8">
        <f t="shared" si="59"/>
        <v>0</v>
      </c>
      <c r="L311" s="8">
        <f t="shared" si="60"/>
        <v>0</v>
      </c>
      <c r="M311" s="8">
        <f t="shared" si="61"/>
        <v>0</v>
      </c>
      <c r="N311" s="8">
        <f t="shared" si="62"/>
        <v>171.1377477249589</v>
      </c>
      <c r="O311" s="8">
        <f t="shared" si="66"/>
        <v>947926.6682273685</v>
      </c>
      <c r="P311" s="8">
        <f t="shared" si="66"/>
        <v>677083.33333333337</v>
      </c>
      <c r="Q311" s="8">
        <f t="shared" si="66"/>
        <v>541666.66666666663</v>
      </c>
      <c r="R311" s="8">
        <f t="shared" si="66"/>
        <v>270833.33333333331</v>
      </c>
      <c r="S311" s="8">
        <f t="shared" si="66"/>
        <v>10.001560702695935</v>
      </c>
      <c r="T311" s="1">
        <f t="shared" si="63"/>
        <v>0.3</v>
      </c>
      <c r="U311" s="1">
        <f t="shared" si="64"/>
        <v>2.9285530376777613E-2</v>
      </c>
      <c r="V311" s="1">
        <f t="shared" si="65"/>
        <v>1.6704339777400538E-4</v>
      </c>
      <c r="X311">
        <v>309</v>
      </c>
      <c r="Y311" s="8">
        <v>106776.0825452514</v>
      </c>
      <c r="Z311" s="8">
        <v>12399.623226293596</v>
      </c>
      <c r="AA311" s="8">
        <f t="shared" si="55"/>
        <v>12399.623226293596</v>
      </c>
      <c r="AB311" s="8"/>
      <c r="AC311" s="9"/>
      <c r="AD311" s="9"/>
      <c r="AE311" s="9"/>
      <c r="AF311" s="9"/>
    </row>
    <row r="312" spans="4:32" x14ac:dyDescent="0.2">
      <c r="D312">
        <v>309</v>
      </c>
      <c r="E312" s="8">
        <f t="shared" si="56"/>
        <v>350003357.29940093</v>
      </c>
      <c r="F312" s="8">
        <f t="shared" si="57"/>
        <v>250000000</v>
      </c>
      <c r="G312" s="8">
        <f t="shared" si="57"/>
        <v>200000000</v>
      </c>
      <c r="H312" s="8">
        <f t="shared" si="57"/>
        <v>100000000</v>
      </c>
      <c r="I312" s="8">
        <f t="shared" si="54"/>
        <v>3357.2994012551999</v>
      </c>
      <c r="J312" s="8">
        <f t="shared" si="58"/>
        <v>164.44680278449368</v>
      </c>
      <c r="K312" s="8">
        <f t="shared" si="59"/>
        <v>0</v>
      </c>
      <c r="L312" s="8">
        <f t="shared" si="60"/>
        <v>0</v>
      </c>
      <c r="M312" s="8">
        <f t="shared" si="61"/>
        <v>0</v>
      </c>
      <c r="N312" s="8">
        <f t="shared" si="62"/>
        <v>164.44680278449368</v>
      </c>
      <c r="O312" s="8">
        <f t="shared" si="66"/>
        <v>947926.20472930174</v>
      </c>
      <c r="P312" s="8">
        <f t="shared" si="66"/>
        <v>677083.33333333337</v>
      </c>
      <c r="Q312" s="8">
        <f t="shared" si="66"/>
        <v>541666.66666666663</v>
      </c>
      <c r="R312" s="8">
        <f t="shared" si="66"/>
        <v>270833.33333333331</v>
      </c>
      <c r="S312" s="8">
        <f t="shared" si="66"/>
        <v>9.5380626359408378</v>
      </c>
      <c r="T312" s="1">
        <f t="shared" si="63"/>
        <v>0.3</v>
      </c>
      <c r="U312" s="1">
        <f t="shared" si="64"/>
        <v>2.9285530376777613E-2</v>
      </c>
      <c r="V312" s="1">
        <f t="shared" si="65"/>
        <v>1.621514432742546E-4</v>
      </c>
      <c r="X312">
        <v>310</v>
      </c>
      <c r="Y312" s="8">
        <v>106023.98002603352</v>
      </c>
      <c r="Z312" s="8">
        <v>12156.888770809537</v>
      </c>
      <c r="AA312" s="8">
        <f t="shared" si="55"/>
        <v>12156.888770809537</v>
      </c>
      <c r="AB312" s="8"/>
      <c r="AC312" s="9"/>
      <c r="AD312" s="9"/>
      <c r="AE312" s="9"/>
      <c r="AF312" s="9"/>
    </row>
    <row r="313" spans="4:32" x14ac:dyDescent="0.2">
      <c r="D313">
        <v>310</v>
      </c>
      <c r="E313" s="8">
        <f t="shared" si="56"/>
        <v>350003199.30283666</v>
      </c>
      <c r="F313" s="8">
        <f t="shared" si="57"/>
        <v>250000000</v>
      </c>
      <c r="G313" s="8">
        <f t="shared" si="57"/>
        <v>200000000</v>
      </c>
      <c r="H313" s="8">
        <f t="shared" si="57"/>
        <v>100000000</v>
      </c>
      <c r="I313" s="8">
        <f t="shared" si="54"/>
        <v>3199.3028369842523</v>
      </c>
      <c r="J313" s="8">
        <f t="shared" si="58"/>
        <v>157.9965642709476</v>
      </c>
      <c r="K313" s="8">
        <f t="shared" si="59"/>
        <v>0</v>
      </c>
      <c r="L313" s="8">
        <f t="shared" si="60"/>
        <v>0</v>
      </c>
      <c r="M313" s="8">
        <f t="shared" si="61"/>
        <v>0</v>
      </c>
      <c r="N313" s="8">
        <f t="shared" si="62"/>
        <v>157.9965642709476</v>
      </c>
      <c r="O313" s="8">
        <f t="shared" si="66"/>
        <v>947925.75935254421</v>
      </c>
      <c r="P313" s="8">
        <f t="shared" si="66"/>
        <v>677083.33333333337</v>
      </c>
      <c r="Q313" s="8">
        <f t="shared" si="66"/>
        <v>541666.66666666663</v>
      </c>
      <c r="R313" s="8">
        <f t="shared" si="66"/>
        <v>270833.33333333331</v>
      </c>
      <c r="S313" s="8">
        <f t="shared" si="66"/>
        <v>9.0926858783995002</v>
      </c>
      <c r="T313" s="1">
        <f t="shared" si="63"/>
        <v>0.3</v>
      </c>
      <c r="U313" s="1">
        <f t="shared" si="64"/>
        <v>2.9285530376777613E-2</v>
      </c>
      <c r="V313" s="1">
        <f t="shared" si="65"/>
        <v>1.5740275225660809E-4</v>
      </c>
      <c r="X313">
        <v>311</v>
      </c>
      <c r="Y313" s="8">
        <v>105276.24252915234</v>
      </c>
      <c r="Z313" s="8">
        <v>11918.238153263228</v>
      </c>
      <c r="AA313" s="8">
        <f t="shared" si="55"/>
        <v>11918.238153263228</v>
      </c>
      <c r="AB313" s="8"/>
      <c r="AC313" s="9"/>
      <c r="AD313" s="9"/>
      <c r="AE313" s="9"/>
      <c r="AF313" s="9"/>
    </row>
    <row r="314" spans="4:32" x14ac:dyDescent="0.2">
      <c r="D314">
        <v>311</v>
      </c>
      <c r="E314" s="8">
        <f t="shared" si="56"/>
        <v>350003047.52404678</v>
      </c>
      <c r="F314" s="8">
        <f t="shared" si="57"/>
        <v>250000000</v>
      </c>
      <c r="G314" s="8">
        <f t="shared" si="57"/>
        <v>200000000</v>
      </c>
      <c r="H314" s="8">
        <f t="shared" si="57"/>
        <v>100000000</v>
      </c>
      <c r="I314" s="8">
        <f t="shared" si="54"/>
        <v>3047.5240471222319</v>
      </c>
      <c r="J314" s="8">
        <f t="shared" si="58"/>
        <v>151.7787898620204</v>
      </c>
      <c r="K314" s="8">
        <f t="shared" si="59"/>
        <v>0</v>
      </c>
      <c r="L314" s="8">
        <f t="shared" si="60"/>
        <v>0</v>
      </c>
      <c r="M314" s="8">
        <f t="shared" si="61"/>
        <v>0</v>
      </c>
      <c r="N314" s="8">
        <f t="shared" si="62"/>
        <v>151.7787898620204</v>
      </c>
      <c r="O314" s="8">
        <f t="shared" si="66"/>
        <v>947925.33144518267</v>
      </c>
      <c r="P314" s="8">
        <f t="shared" si="66"/>
        <v>677083.33333333337</v>
      </c>
      <c r="Q314" s="8">
        <f t="shared" si="66"/>
        <v>541666.66666666663</v>
      </c>
      <c r="R314" s="8">
        <f t="shared" si="66"/>
        <v>270833.33333333331</v>
      </c>
      <c r="S314" s="8">
        <f t="shared" si="66"/>
        <v>8.6647785168323512</v>
      </c>
      <c r="T314" s="1">
        <f t="shared" si="63"/>
        <v>0.3</v>
      </c>
      <c r="U314" s="1">
        <f t="shared" si="64"/>
        <v>2.9285530376777613E-2</v>
      </c>
      <c r="V314" s="1">
        <f t="shared" si="65"/>
        <v>1.5279312917400878E-4</v>
      </c>
      <c r="X314">
        <v>312</v>
      </c>
      <c r="Y314" s="8">
        <v>104532.84638834893</v>
      </c>
      <c r="Z314" s="8">
        <v>11683.607613673574</v>
      </c>
      <c r="AA314" s="8">
        <f t="shared" si="55"/>
        <v>11683.607613673574</v>
      </c>
      <c r="AB314" s="8"/>
      <c r="AC314" s="9"/>
      <c r="AD314" s="9"/>
      <c r="AE314" s="9"/>
      <c r="AF314" s="9"/>
    </row>
    <row r="315" spans="4:32" x14ac:dyDescent="0.2">
      <c r="D315">
        <v>312</v>
      </c>
      <c r="E315" s="8">
        <f t="shared" si="56"/>
        <v>350002901.73853636</v>
      </c>
      <c r="F315" s="8">
        <f t="shared" si="57"/>
        <v>250000000</v>
      </c>
      <c r="G315" s="8">
        <f t="shared" si="57"/>
        <v>200000000</v>
      </c>
      <c r="H315" s="8">
        <f t="shared" si="57"/>
        <v>100000000</v>
      </c>
      <c r="I315" s="8">
        <f t="shared" si="54"/>
        <v>2901.7385367020706</v>
      </c>
      <c r="J315" s="8">
        <f t="shared" si="58"/>
        <v>145.78551042016124</v>
      </c>
      <c r="K315" s="8">
        <f t="shared" si="59"/>
        <v>0</v>
      </c>
      <c r="L315" s="8">
        <f t="shared" si="60"/>
        <v>0</v>
      </c>
      <c r="M315" s="8">
        <f t="shared" si="61"/>
        <v>0</v>
      </c>
      <c r="N315" s="8">
        <f t="shared" si="62"/>
        <v>145.78551042016124</v>
      </c>
      <c r="O315" s="8">
        <f t="shared" si="66"/>
        <v>947924.92037762667</v>
      </c>
      <c r="P315" s="8">
        <f t="shared" si="66"/>
        <v>677083.33333333337</v>
      </c>
      <c r="Q315" s="8">
        <f t="shared" si="66"/>
        <v>541666.66666666663</v>
      </c>
      <c r="R315" s="8">
        <f t="shared" si="66"/>
        <v>270833.33333333331</v>
      </c>
      <c r="S315" s="8">
        <f t="shared" si="66"/>
        <v>8.2537109609560453</v>
      </c>
      <c r="T315" s="1">
        <f t="shared" si="63"/>
        <v>0.3</v>
      </c>
      <c r="U315" s="1">
        <f t="shared" si="64"/>
        <v>2.9285530376777613E-2</v>
      </c>
      <c r="V315" s="1">
        <f t="shared" si="65"/>
        <v>1.4831850134822044E-4</v>
      </c>
      <c r="X315">
        <v>313</v>
      </c>
      <c r="Y315" s="8">
        <v>103793.768062146</v>
      </c>
      <c r="Z315" s="8">
        <v>11452.934344890155</v>
      </c>
      <c r="AA315" s="8">
        <f t="shared" si="55"/>
        <v>11452.934344890155</v>
      </c>
      <c r="AB315" s="8"/>
      <c r="AC315" s="9"/>
      <c r="AD315" s="9"/>
      <c r="AE315" s="9"/>
      <c r="AF315" s="9"/>
    </row>
    <row r="316" spans="4:32" x14ac:dyDescent="0.2">
      <c r="D316">
        <v>313</v>
      </c>
      <c r="E316" s="8">
        <f t="shared" si="56"/>
        <v>350002761.72951519</v>
      </c>
      <c r="F316" s="8">
        <f t="shared" si="57"/>
        <v>250000000</v>
      </c>
      <c r="G316" s="8">
        <f t="shared" si="57"/>
        <v>200000000</v>
      </c>
      <c r="H316" s="8">
        <f t="shared" si="57"/>
        <v>100000000</v>
      </c>
      <c r="I316" s="8">
        <f t="shared" si="54"/>
        <v>2761.7295155574743</v>
      </c>
      <c r="J316" s="8">
        <f t="shared" si="58"/>
        <v>140.00902114459632</v>
      </c>
      <c r="K316" s="8">
        <f t="shared" si="59"/>
        <v>0</v>
      </c>
      <c r="L316" s="8">
        <f t="shared" si="60"/>
        <v>0</v>
      </c>
      <c r="M316" s="8">
        <f t="shared" si="61"/>
        <v>0</v>
      </c>
      <c r="N316" s="8">
        <f t="shared" si="62"/>
        <v>140.00902114459632</v>
      </c>
      <c r="O316" s="8">
        <f t="shared" si="66"/>
        <v>947924.52554186934</v>
      </c>
      <c r="P316" s="8">
        <f t="shared" si="66"/>
        <v>677083.33333333337</v>
      </c>
      <c r="Q316" s="8">
        <f t="shared" si="66"/>
        <v>541666.66666666663</v>
      </c>
      <c r="R316" s="8">
        <f t="shared" si="66"/>
        <v>270833.33333333331</v>
      </c>
      <c r="S316" s="8">
        <f t="shared" si="66"/>
        <v>7.8588752035681084</v>
      </c>
      <c r="T316" s="1">
        <f t="shared" si="63"/>
        <v>0.3</v>
      </c>
      <c r="U316" s="1">
        <f t="shared" si="64"/>
        <v>2.9285530376777613E-2</v>
      </c>
      <c r="V316" s="1">
        <f t="shared" si="65"/>
        <v>1.4397491537154899E-4</v>
      </c>
      <c r="X316">
        <v>314</v>
      </c>
      <c r="Y316" s="8">
        <v>103058.98413308412</v>
      </c>
      <c r="Z316" s="8">
        <v>11226.156478740881</v>
      </c>
      <c r="AA316" s="8">
        <f t="shared" si="55"/>
        <v>11226.156478740881</v>
      </c>
      <c r="AB316" s="8"/>
      <c r="AC316" s="9"/>
      <c r="AD316" s="9"/>
      <c r="AE316" s="9"/>
      <c r="AF316" s="9"/>
    </row>
    <row r="317" spans="4:32" x14ac:dyDescent="0.2">
      <c r="D317">
        <v>314</v>
      </c>
      <c r="E317" s="8">
        <f t="shared" si="56"/>
        <v>350002627.28764218</v>
      </c>
      <c r="F317" s="8">
        <f t="shared" si="57"/>
        <v>250000000</v>
      </c>
      <c r="G317" s="8">
        <f t="shared" si="57"/>
        <v>200000000</v>
      </c>
      <c r="H317" s="8">
        <f t="shared" si="57"/>
        <v>100000000</v>
      </c>
      <c r="I317" s="8">
        <f t="shared" si="54"/>
        <v>2627.2876425526742</v>
      </c>
      <c r="J317" s="8">
        <f t="shared" si="58"/>
        <v>134.44187300480007</v>
      </c>
      <c r="K317" s="8">
        <f t="shared" si="59"/>
        <v>0</v>
      </c>
      <c r="L317" s="8">
        <f t="shared" si="60"/>
        <v>0</v>
      </c>
      <c r="M317" s="8">
        <f t="shared" si="61"/>
        <v>0</v>
      </c>
      <c r="N317" s="8">
        <f t="shared" si="62"/>
        <v>134.44187300480007</v>
      </c>
      <c r="O317" s="8">
        <f t="shared" si="66"/>
        <v>947924.14635077037</v>
      </c>
      <c r="P317" s="8">
        <f t="shared" si="66"/>
        <v>677083.33333333337</v>
      </c>
      <c r="Q317" s="8">
        <f t="shared" si="66"/>
        <v>541666.66666666663</v>
      </c>
      <c r="R317" s="8">
        <f t="shared" si="66"/>
        <v>270833.33333333331</v>
      </c>
      <c r="S317" s="8">
        <f t="shared" si="66"/>
        <v>7.4796841046348268</v>
      </c>
      <c r="T317" s="1">
        <f t="shared" si="63"/>
        <v>0.3</v>
      </c>
      <c r="U317" s="1">
        <f t="shared" si="64"/>
        <v>2.9285530376777613E-2</v>
      </c>
      <c r="V317" s="1">
        <f t="shared" si="65"/>
        <v>1.397585336139415E-4</v>
      </c>
      <c r="X317">
        <v>315</v>
      </c>
      <c r="Y317" s="8">
        <v>102328.47130709588</v>
      </c>
      <c r="Z317" s="8">
        <v>11003.213072387642</v>
      </c>
      <c r="AA317" s="8">
        <f t="shared" si="55"/>
        <v>11003.213072387642</v>
      </c>
      <c r="AB317" s="8"/>
      <c r="AC317" s="9"/>
      <c r="AD317" s="9"/>
      <c r="AE317" s="9"/>
      <c r="AF317" s="9"/>
    </row>
    <row r="318" spans="4:32" x14ac:dyDescent="0.2">
      <c r="D318">
        <v>315</v>
      </c>
      <c r="E318" s="8">
        <f t="shared" si="56"/>
        <v>350002498.21077776</v>
      </c>
      <c r="F318" s="8">
        <f t="shared" si="57"/>
        <v>250000000</v>
      </c>
      <c r="G318" s="8">
        <f t="shared" si="57"/>
        <v>200000000</v>
      </c>
      <c r="H318" s="8">
        <f t="shared" si="57"/>
        <v>100000000</v>
      </c>
      <c r="I318" s="8">
        <f t="shared" si="54"/>
        <v>2498.2107781057166</v>
      </c>
      <c r="J318" s="8">
        <f t="shared" si="58"/>
        <v>129.07686444695764</v>
      </c>
      <c r="K318" s="8">
        <f t="shared" si="59"/>
        <v>0</v>
      </c>
      <c r="L318" s="8">
        <f t="shared" si="60"/>
        <v>0</v>
      </c>
      <c r="M318" s="8">
        <f t="shared" si="61"/>
        <v>0</v>
      </c>
      <c r="N318" s="8">
        <f t="shared" si="62"/>
        <v>129.07686444695764</v>
      </c>
      <c r="O318" s="8">
        <f t="shared" si="66"/>
        <v>947923.78223736433</v>
      </c>
      <c r="P318" s="8">
        <f t="shared" si="66"/>
        <v>677083.33333333337</v>
      </c>
      <c r="Q318" s="8">
        <f t="shared" si="66"/>
        <v>541666.66666666663</v>
      </c>
      <c r="R318" s="8">
        <f t="shared" si="66"/>
        <v>270833.33333333331</v>
      </c>
      <c r="S318" s="8">
        <f t="shared" si="66"/>
        <v>7.1155706985801599</v>
      </c>
      <c r="T318" s="1">
        <f t="shared" si="63"/>
        <v>0.3</v>
      </c>
      <c r="U318" s="1">
        <f t="shared" si="64"/>
        <v>2.9285530376777613E-2</v>
      </c>
      <c r="V318" s="1">
        <f t="shared" si="65"/>
        <v>1.3566563083237653E-4</v>
      </c>
      <c r="X318">
        <v>316</v>
      </c>
      <c r="Y318" s="8">
        <v>101602.20641290248</v>
      </c>
      <c r="Z318" s="8">
        <v>10784.044094878574</v>
      </c>
      <c r="AA318" s="8">
        <f t="shared" si="55"/>
        <v>10784.044094878574</v>
      </c>
      <c r="AB318" s="8"/>
      <c r="AC318" s="9"/>
      <c r="AD318" s="9"/>
      <c r="AE318" s="9"/>
      <c r="AF318" s="9"/>
    </row>
    <row r="319" spans="4:32" x14ac:dyDescent="0.2">
      <c r="D319">
        <v>316</v>
      </c>
      <c r="E319" s="8">
        <f t="shared" si="56"/>
        <v>350002374.30374438</v>
      </c>
      <c r="F319" s="8">
        <f t="shared" si="57"/>
        <v>250000000</v>
      </c>
      <c r="G319" s="8">
        <f t="shared" si="57"/>
        <v>200000000</v>
      </c>
      <c r="H319" s="8">
        <f t="shared" si="57"/>
        <v>100000000</v>
      </c>
      <c r="I319" s="8">
        <f t="shared" si="54"/>
        <v>2374.3037447409856</v>
      </c>
      <c r="J319" s="8">
        <f t="shared" si="58"/>
        <v>123.90703336473098</v>
      </c>
      <c r="K319" s="8">
        <f t="shared" si="59"/>
        <v>0</v>
      </c>
      <c r="L319" s="8">
        <f t="shared" si="60"/>
        <v>0</v>
      </c>
      <c r="M319" s="8">
        <f t="shared" si="61"/>
        <v>0</v>
      </c>
      <c r="N319" s="8">
        <f t="shared" si="62"/>
        <v>123.90703336473098</v>
      </c>
      <c r="O319" s="8">
        <f t="shared" si="66"/>
        <v>947923.43265418976</v>
      </c>
      <c r="P319" s="8">
        <f t="shared" si="66"/>
        <v>677083.33333333337</v>
      </c>
      <c r="Q319" s="8">
        <f t="shared" si="66"/>
        <v>541666.66666666663</v>
      </c>
      <c r="R319" s="8">
        <f t="shared" si="66"/>
        <v>270833.33333333331</v>
      </c>
      <c r="S319" s="8">
        <f t="shared" si="66"/>
        <v>6.7659875240363156</v>
      </c>
      <c r="T319" s="1">
        <f t="shared" si="63"/>
        <v>0.3</v>
      </c>
      <c r="U319" s="1">
        <f t="shared" si="64"/>
        <v>2.9285530376777613E-2</v>
      </c>
      <c r="V319" s="1">
        <f t="shared" si="65"/>
        <v>1.3169259087955027E-4</v>
      </c>
      <c r="X319">
        <v>317</v>
      </c>
      <c r="Y319" s="8">
        <v>100880.16640130803</v>
      </c>
      <c r="Z319" s="8">
        <v>10568.590413883609</v>
      </c>
      <c r="AA319" s="8">
        <f t="shared" si="55"/>
        <v>10568.590413883609</v>
      </c>
      <c r="AB319" s="8"/>
      <c r="AC319" s="9"/>
      <c r="AD319" s="9"/>
      <c r="AE319" s="9"/>
      <c r="AF319" s="9"/>
    </row>
    <row r="320" spans="4:32" x14ac:dyDescent="0.2">
      <c r="D320">
        <v>317</v>
      </c>
      <c r="E320" s="8">
        <f t="shared" si="56"/>
        <v>350002255.37809503</v>
      </c>
      <c r="F320" s="8">
        <f t="shared" si="57"/>
        <v>250000000</v>
      </c>
      <c r="G320" s="8">
        <f t="shared" si="57"/>
        <v>200000000</v>
      </c>
      <c r="H320" s="8">
        <f t="shared" si="57"/>
        <v>100000000</v>
      </c>
      <c r="I320" s="8">
        <f t="shared" si="54"/>
        <v>2255.3780954150666</v>
      </c>
      <c r="J320" s="8">
        <f t="shared" si="58"/>
        <v>118.92564932591904</v>
      </c>
      <c r="K320" s="8">
        <f t="shared" si="59"/>
        <v>0</v>
      </c>
      <c r="L320" s="8">
        <f t="shared" si="60"/>
        <v>0</v>
      </c>
      <c r="M320" s="8">
        <f t="shared" si="61"/>
        <v>0</v>
      </c>
      <c r="N320" s="8">
        <f t="shared" si="62"/>
        <v>118.92564932591904</v>
      </c>
      <c r="O320" s="8">
        <f t="shared" si="66"/>
        <v>947923.09707264102</v>
      </c>
      <c r="P320" s="8">
        <f t="shared" si="66"/>
        <v>677083.33333333337</v>
      </c>
      <c r="Q320" s="8">
        <f t="shared" si="66"/>
        <v>541666.66666666663</v>
      </c>
      <c r="R320" s="8">
        <f t="shared" si="66"/>
        <v>270833.33333333331</v>
      </c>
      <c r="S320" s="8">
        <f t="shared" si="66"/>
        <v>6.430405975340169</v>
      </c>
      <c r="T320" s="1">
        <f t="shared" si="63"/>
        <v>0.3</v>
      </c>
      <c r="U320" s="1">
        <f t="shared" si="64"/>
        <v>2.9285530376777613E-2</v>
      </c>
      <c r="V320" s="1">
        <f t="shared" si="65"/>
        <v>1.2783590350895065E-4</v>
      </c>
      <c r="X320">
        <v>318</v>
      </c>
      <c r="Y320" s="8">
        <v>100162.32834463418</v>
      </c>
      <c r="Z320" s="8">
        <v>10356.793782629446</v>
      </c>
      <c r="AA320" s="8">
        <f t="shared" si="55"/>
        <v>10356.793782629446</v>
      </c>
      <c r="AB320" s="8"/>
      <c r="AC320" s="9"/>
      <c r="AD320" s="9"/>
      <c r="AE320" s="9"/>
      <c r="AF320" s="9"/>
    </row>
    <row r="321" spans="4:32" x14ac:dyDescent="0.2">
      <c r="D321">
        <v>318</v>
      </c>
      <c r="E321" s="8">
        <f t="shared" si="56"/>
        <v>350002141.25188899</v>
      </c>
      <c r="F321" s="8">
        <f t="shared" si="57"/>
        <v>250000000</v>
      </c>
      <c r="G321" s="8">
        <f t="shared" si="57"/>
        <v>200000000</v>
      </c>
      <c r="H321" s="8">
        <f t="shared" si="57"/>
        <v>100000000</v>
      </c>
      <c r="I321" s="8">
        <f t="shared" si="54"/>
        <v>2141.2518893679176</v>
      </c>
      <c r="J321" s="8">
        <f t="shared" si="58"/>
        <v>114.12620604714903</v>
      </c>
      <c r="K321" s="8">
        <f t="shared" si="59"/>
        <v>0</v>
      </c>
      <c r="L321" s="8">
        <f t="shared" si="60"/>
        <v>0</v>
      </c>
      <c r="M321" s="8">
        <f t="shared" si="61"/>
        <v>0</v>
      </c>
      <c r="N321" s="8">
        <f t="shared" si="62"/>
        <v>114.12620604714903</v>
      </c>
      <c r="O321" s="8">
        <f t="shared" si="66"/>
        <v>947922.77498234075</v>
      </c>
      <c r="P321" s="8">
        <f t="shared" si="66"/>
        <v>677083.33333333337</v>
      </c>
      <c r="Q321" s="8">
        <f t="shared" si="66"/>
        <v>541666.66666666663</v>
      </c>
      <c r="R321" s="8">
        <f t="shared" si="66"/>
        <v>270833.33333333331</v>
      </c>
      <c r="S321" s="8">
        <f t="shared" si="66"/>
        <v>6.1083156750824728</v>
      </c>
      <c r="T321" s="1">
        <f t="shared" si="63"/>
        <v>0.3</v>
      </c>
      <c r="U321" s="1">
        <f t="shared" si="64"/>
        <v>2.9285530376777613E-2</v>
      </c>
      <c r="V321" s="1">
        <f t="shared" si="65"/>
        <v>1.2409216127349647E-4</v>
      </c>
      <c r="X321">
        <v>319</v>
      </c>
      <c r="Y321" s="8">
        <v>99448.669436003271</v>
      </c>
      <c r="Z321" s="8">
        <v>10148.596827009413</v>
      </c>
      <c r="AA321" s="8">
        <f t="shared" si="55"/>
        <v>10148.596827009413</v>
      </c>
      <c r="AB321" s="8"/>
      <c r="AC321" s="9"/>
      <c r="AD321" s="9"/>
      <c r="AE321" s="9"/>
      <c r="AF321" s="9"/>
    </row>
    <row r="322" spans="4:32" x14ac:dyDescent="0.2">
      <c r="D322">
        <v>319</v>
      </c>
      <c r="E322" s="8">
        <f t="shared" si="56"/>
        <v>350002031.74947488</v>
      </c>
      <c r="F322" s="8">
        <f t="shared" si="57"/>
        <v>250000000</v>
      </c>
      <c r="G322" s="8">
        <f t="shared" si="57"/>
        <v>200000000</v>
      </c>
      <c r="H322" s="8">
        <f t="shared" si="57"/>
        <v>100000000</v>
      </c>
      <c r="I322" s="8">
        <f t="shared" si="54"/>
        <v>2031.7494752593207</v>
      </c>
      <c r="J322" s="8">
        <f t="shared" si="58"/>
        <v>109.50241410859689</v>
      </c>
      <c r="K322" s="8">
        <f t="shared" si="59"/>
        <v>0</v>
      </c>
      <c r="L322" s="8">
        <f t="shared" si="60"/>
        <v>0</v>
      </c>
      <c r="M322" s="8">
        <f t="shared" si="61"/>
        <v>0</v>
      </c>
      <c r="N322" s="8">
        <f t="shared" si="62"/>
        <v>109.50241410859689</v>
      </c>
      <c r="O322" s="8">
        <f t="shared" si="66"/>
        <v>947922.46589053271</v>
      </c>
      <c r="P322" s="8">
        <f t="shared" si="66"/>
        <v>677083.33333333337</v>
      </c>
      <c r="Q322" s="8">
        <f t="shared" si="66"/>
        <v>541666.66666666663</v>
      </c>
      <c r="R322" s="8">
        <f t="shared" si="66"/>
        <v>270833.33333333331</v>
      </c>
      <c r="S322" s="8">
        <f t="shared" si="66"/>
        <v>5.7992238670381111</v>
      </c>
      <c r="T322" s="1">
        <f t="shared" si="63"/>
        <v>0.3</v>
      </c>
      <c r="U322" s="1">
        <f t="shared" si="64"/>
        <v>2.9285530376777613E-2</v>
      </c>
      <c r="V322" s="1">
        <f t="shared" si="65"/>
        <v>1.204580565150015E-4</v>
      </c>
      <c r="X322">
        <v>320</v>
      </c>
      <c r="Y322" s="8">
        <v>98739.166988874233</v>
      </c>
      <c r="Z322" s="8">
        <v>9943.9430328959133</v>
      </c>
      <c r="AA322" s="8">
        <f t="shared" si="55"/>
        <v>9943.9430328959133</v>
      </c>
      <c r="AB322" s="8"/>
      <c r="AC322" s="9"/>
      <c r="AD322" s="9"/>
      <c r="AE322" s="9"/>
      <c r="AF322" s="9"/>
    </row>
    <row r="323" spans="4:32" x14ac:dyDescent="0.2">
      <c r="D323">
        <v>320</v>
      </c>
      <c r="E323" s="8">
        <f t="shared" si="56"/>
        <v>350001926.70128101</v>
      </c>
      <c r="F323" s="8">
        <f t="shared" si="57"/>
        <v>250000000</v>
      </c>
      <c r="G323" s="8">
        <f t="shared" si="57"/>
        <v>200000000</v>
      </c>
      <c r="H323" s="8">
        <f t="shared" si="57"/>
        <v>100000000</v>
      </c>
      <c r="I323" s="8">
        <f t="shared" si="54"/>
        <v>1926.7012813578972</v>
      </c>
      <c r="J323" s="8">
        <f t="shared" si="58"/>
        <v>105.04819390142347</v>
      </c>
      <c r="K323" s="8">
        <f t="shared" si="59"/>
        <v>0</v>
      </c>
      <c r="L323" s="8">
        <f t="shared" si="60"/>
        <v>0</v>
      </c>
      <c r="M323" s="8">
        <f t="shared" si="61"/>
        <v>0</v>
      </c>
      <c r="N323" s="8">
        <f t="shared" si="62"/>
        <v>105.04819390142347</v>
      </c>
      <c r="O323" s="8">
        <f t="shared" ref="O323:S363" si="67">E322*$B$2/12</f>
        <v>947922.16932149453</v>
      </c>
      <c r="P323" s="8">
        <f t="shared" si="67"/>
        <v>677083.33333333337</v>
      </c>
      <c r="Q323" s="8">
        <f t="shared" si="67"/>
        <v>541666.66666666663</v>
      </c>
      <c r="R323" s="8">
        <f t="shared" si="67"/>
        <v>270833.33333333331</v>
      </c>
      <c r="S323" s="8">
        <f t="shared" si="67"/>
        <v>5.5026548288273274</v>
      </c>
      <c r="T323" s="1">
        <f t="shared" si="63"/>
        <v>0.3</v>
      </c>
      <c r="U323" s="1">
        <f t="shared" si="64"/>
        <v>2.9285530376777613E-2</v>
      </c>
      <c r="V323" s="1">
        <f t="shared" si="65"/>
        <v>1.1693037844180383E-4</v>
      </c>
      <c r="X323">
        <v>321</v>
      </c>
      <c r="Y323" s="8">
        <v>98033.79843616896</v>
      </c>
      <c r="Z323" s="8">
        <v>9742.7767336028628</v>
      </c>
      <c r="AA323" s="8">
        <f t="shared" si="55"/>
        <v>9742.7767336028628</v>
      </c>
      <c r="AB323" s="8"/>
      <c r="AC323" s="9"/>
      <c r="AD323" s="9"/>
      <c r="AE323" s="9"/>
      <c r="AF323" s="9"/>
    </row>
    <row r="324" spans="4:32" x14ac:dyDescent="0.2">
      <c r="D324">
        <v>321</v>
      </c>
      <c r="E324" s="8">
        <f t="shared" si="56"/>
        <v>350001825.94361222</v>
      </c>
      <c r="F324" s="8">
        <f t="shared" si="57"/>
        <v>250000000</v>
      </c>
      <c r="G324" s="8">
        <f t="shared" si="57"/>
        <v>200000000</v>
      </c>
      <c r="H324" s="8">
        <f t="shared" si="57"/>
        <v>100000000</v>
      </c>
      <c r="I324" s="8">
        <f t="shared" ref="I324:I363" si="68">$B$1*(POWER(1+$B$2/12,$B$5)-POWER(1+$B$2/12,D324))/((POWER(1+$B$2/12,$B$5)-1))*V324</f>
        <v>1825.9436125576872</v>
      </c>
      <c r="J324" s="8">
        <f t="shared" si="58"/>
        <v>100.75766880021001</v>
      </c>
      <c r="K324" s="8">
        <f t="shared" si="59"/>
        <v>0</v>
      </c>
      <c r="L324" s="8">
        <f t="shared" si="60"/>
        <v>0</v>
      </c>
      <c r="M324" s="8">
        <f t="shared" si="61"/>
        <v>0</v>
      </c>
      <c r="N324" s="8">
        <f t="shared" si="62"/>
        <v>100.75766880021001</v>
      </c>
      <c r="O324" s="8">
        <f t="shared" si="67"/>
        <v>947921.8848159695</v>
      </c>
      <c r="P324" s="8">
        <f t="shared" si="67"/>
        <v>677083.33333333337</v>
      </c>
      <c r="Q324" s="8">
        <f t="shared" si="67"/>
        <v>541666.66666666663</v>
      </c>
      <c r="R324" s="8">
        <f t="shared" si="67"/>
        <v>270833.33333333331</v>
      </c>
      <c r="S324" s="8">
        <f t="shared" si="67"/>
        <v>5.218149303677639</v>
      </c>
      <c r="T324" s="1">
        <f t="shared" si="63"/>
        <v>0.3</v>
      </c>
      <c r="U324" s="1">
        <f t="shared" si="64"/>
        <v>2.9285530376777613E-2</v>
      </c>
      <c r="V324" s="1">
        <f t="shared" si="65"/>
        <v>1.1350601029197828E-4</v>
      </c>
      <c r="X324">
        <v>322</v>
      </c>
      <c r="Y324" s="8">
        <v>97332.541329891232</v>
      </c>
      <c r="Z324" s="8">
        <v>9545.043097563228</v>
      </c>
      <c r="AA324" s="8">
        <f t="shared" ref="AA324:AA362" si="69">MIN(Y324,Z324)</f>
        <v>9545.043097563228</v>
      </c>
      <c r="AB324" s="8"/>
      <c r="AC324" s="9"/>
      <c r="AD324" s="9"/>
      <c r="AE324" s="9"/>
      <c r="AF324" s="9"/>
    </row>
    <row r="325" spans="4:32" x14ac:dyDescent="0.2">
      <c r="D325">
        <v>322</v>
      </c>
      <c r="E325" s="8">
        <f t="shared" ref="E325:E363" si="70">IF(E324&gt;=N325,E324 - N325, 0)</f>
        <v>350001729.31845367</v>
      </c>
      <c r="F325" s="8">
        <f t="shared" ref="F325:H363" si="71">F324-K325</f>
        <v>250000000</v>
      </c>
      <c r="G325" s="8">
        <f t="shared" si="71"/>
        <v>200000000</v>
      </c>
      <c r="H325" s="8">
        <f t="shared" si="71"/>
        <v>100000000</v>
      </c>
      <c r="I325" s="8">
        <f t="shared" si="68"/>
        <v>1729.3184540038494</v>
      </c>
      <c r="J325" s="8">
        <f t="shared" ref="J325:J363" si="72">IF(E324&gt;=N325,N325,E324)</f>
        <v>96.625158553837764</v>
      </c>
      <c r="K325" s="8">
        <f t="shared" ref="K325:K363" si="73">IF(F324&gt;=N325-J325, N325-J325, F324)</f>
        <v>0</v>
      </c>
      <c r="L325" s="8">
        <f t="shared" ref="L325:L363" si="74">IF(G324&gt;=N325-J325-K325,N325-J325-K325, G324 )</f>
        <v>0</v>
      </c>
      <c r="M325" s="8">
        <f t="shared" ref="M325:M363" si="75">MIN(N325-J325-K325-L325,H324)</f>
        <v>0</v>
      </c>
      <c r="N325" s="8">
        <f t="shared" ref="N325:N363" si="76">I324-I325</f>
        <v>96.625158553837764</v>
      </c>
      <c r="O325" s="8">
        <f t="shared" si="67"/>
        <v>947921.61193061655</v>
      </c>
      <c r="P325" s="8">
        <f t="shared" si="67"/>
        <v>677083.33333333337</v>
      </c>
      <c r="Q325" s="8">
        <f t="shared" si="67"/>
        <v>541666.66666666663</v>
      </c>
      <c r="R325" s="8">
        <f t="shared" si="67"/>
        <v>270833.33333333331</v>
      </c>
      <c r="S325" s="8">
        <f t="shared" si="67"/>
        <v>4.9452639506770693</v>
      </c>
      <c r="T325" s="1">
        <f t="shared" ref="T325:T363" si="77">IF(D325&lt;=30,0.2%*D325*$T$3/100,0.2%*30*$T$3/100)</f>
        <v>0.3</v>
      </c>
      <c r="U325" s="1">
        <f t="shared" ref="U325:U363" si="78">1-POWER((1-T325),1/12)</f>
        <v>2.9285530376777613E-2</v>
      </c>
      <c r="V325" s="1">
        <f t="shared" si="65"/>
        <v>1.1018192657962572E-4</v>
      </c>
      <c r="X325">
        <v>323</v>
      </c>
      <c r="Y325" s="8">
        <v>96635.373340326551</v>
      </c>
      <c r="Z325" s="8">
        <v>9350.6881161522124</v>
      </c>
      <c r="AA325" s="8">
        <f t="shared" si="69"/>
        <v>9350.6881161522124</v>
      </c>
      <c r="AB325" s="8"/>
      <c r="AC325" s="9"/>
      <c r="AD325" s="9"/>
      <c r="AE325" s="9"/>
      <c r="AF325" s="9"/>
    </row>
    <row r="326" spans="4:32" x14ac:dyDescent="0.2">
      <c r="D326">
        <v>323</v>
      </c>
      <c r="E326" s="8">
        <f t="shared" si="70"/>
        <v>350001636.67328078</v>
      </c>
      <c r="F326" s="8">
        <f t="shared" si="71"/>
        <v>250000000</v>
      </c>
      <c r="G326" s="8">
        <f t="shared" si="71"/>
        <v>200000000</v>
      </c>
      <c r="H326" s="8">
        <f t="shared" si="71"/>
        <v>100000000</v>
      </c>
      <c r="I326" s="8">
        <f t="shared" si="68"/>
        <v>1636.6732811164522</v>
      </c>
      <c r="J326" s="8">
        <f t="shared" si="72"/>
        <v>92.645172887397166</v>
      </c>
      <c r="K326" s="8">
        <f t="shared" si="73"/>
        <v>0</v>
      </c>
      <c r="L326" s="8">
        <f t="shared" si="74"/>
        <v>0</v>
      </c>
      <c r="M326" s="8">
        <f t="shared" si="75"/>
        <v>0</v>
      </c>
      <c r="N326" s="8">
        <f t="shared" si="76"/>
        <v>92.645172887397166</v>
      </c>
      <c r="O326" s="8">
        <f t="shared" si="67"/>
        <v>947921.35023747862</v>
      </c>
      <c r="P326" s="8">
        <f t="shared" si="67"/>
        <v>677083.33333333337</v>
      </c>
      <c r="Q326" s="8">
        <f t="shared" si="67"/>
        <v>541666.66666666663</v>
      </c>
      <c r="R326" s="8">
        <f t="shared" si="67"/>
        <v>270833.33333333331</v>
      </c>
      <c r="S326" s="8">
        <f t="shared" si="67"/>
        <v>4.6835708129270923</v>
      </c>
      <c r="T326" s="1">
        <f t="shared" si="77"/>
        <v>0.3</v>
      </c>
      <c r="U326" s="1">
        <f t="shared" si="78"/>
        <v>2.9285530376777613E-2</v>
      </c>
      <c r="V326" s="1">
        <f t="shared" si="65"/>
        <v>1.0695519042180622E-4</v>
      </c>
      <c r="X326">
        <v>324</v>
      </c>
      <c r="Y326" s="8">
        <v>95942.272255571181</v>
      </c>
      <c r="Z326" s="8">
        <v>9159.658591707097</v>
      </c>
      <c r="AA326" s="8">
        <f t="shared" si="69"/>
        <v>9159.658591707097</v>
      </c>
      <c r="AB326" s="8"/>
      <c r="AC326" s="9"/>
      <c r="AD326" s="9"/>
      <c r="AE326" s="9"/>
      <c r="AF326" s="9"/>
    </row>
    <row r="327" spans="4:32" x14ac:dyDescent="0.2">
      <c r="D327">
        <v>324</v>
      </c>
      <c r="E327" s="8">
        <f t="shared" si="70"/>
        <v>350001547.86087549</v>
      </c>
      <c r="F327" s="8">
        <f t="shared" si="71"/>
        <v>250000000</v>
      </c>
      <c r="G327" s="8">
        <f t="shared" si="71"/>
        <v>200000000</v>
      </c>
      <c r="H327" s="8">
        <f t="shared" si="71"/>
        <v>100000000</v>
      </c>
      <c r="I327" s="8">
        <f t="shared" si="68"/>
        <v>1547.8608758075579</v>
      </c>
      <c r="J327" s="8">
        <f t="shared" si="72"/>
        <v>88.812405308894313</v>
      </c>
      <c r="K327" s="8">
        <f t="shared" si="73"/>
        <v>0</v>
      </c>
      <c r="L327" s="8">
        <f t="shared" si="74"/>
        <v>0</v>
      </c>
      <c r="M327" s="8">
        <f t="shared" si="75"/>
        <v>0</v>
      </c>
      <c r="N327" s="8">
        <f t="shared" si="76"/>
        <v>88.812405308894313</v>
      </c>
      <c r="O327" s="8">
        <f t="shared" si="67"/>
        <v>947921.09932346875</v>
      </c>
      <c r="P327" s="8">
        <f t="shared" si="67"/>
        <v>677083.33333333337</v>
      </c>
      <c r="Q327" s="8">
        <f t="shared" si="67"/>
        <v>541666.66666666663</v>
      </c>
      <c r="R327" s="8">
        <f t="shared" si="67"/>
        <v>270833.33333333331</v>
      </c>
      <c r="S327" s="8">
        <f t="shared" si="67"/>
        <v>4.4326568030237246</v>
      </c>
      <c r="T327" s="1">
        <f t="shared" si="77"/>
        <v>0.3</v>
      </c>
      <c r="U327" s="1">
        <f t="shared" si="78"/>
        <v>2.9285530376777613E-2</v>
      </c>
      <c r="V327" s="1">
        <f t="shared" ref="V327:V363" si="79">V326*(1-U327)</f>
        <v>1.0382295094375437E-4</v>
      </c>
      <c r="X327">
        <v>325</v>
      </c>
      <c r="Y327" s="8">
        <v>95253.215980782363</v>
      </c>
      <c r="Z327" s="8">
        <v>8971.9021256978631</v>
      </c>
      <c r="AA327" s="8">
        <f t="shared" si="69"/>
        <v>8971.9021256978631</v>
      </c>
      <c r="AB327" s="8"/>
      <c r="AC327" s="9"/>
      <c r="AD327" s="9"/>
      <c r="AE327" s="9"/>
      <c r="AF327" s="9"/>
    </row>
    <row r="328" spans="4:32" x14ac:dyDescent="0.2">
      <c r="D328">
        <v>325</v>
      </c>
      <c r="E328" s="8">
        <f t="shared" si="70"/>
        <v>350001462.73914838</v>
      </c>
      <c r="F328" s="8">
        <f t="shared" si="71"/>
        <v>250000000</v>
      </c>
      <c r="G328" s="8">
        <f t="shared" si="71"/>
        <v>200000000</v>
      </c>
      <c r="H328" s="8">
        <f t="shared" si="71"/>
        <v>100000000</v>
      </c>
      <c r="I328" s="8">
        <f t="shared" si="68"/>
        <v>1462.7391486935849</v>
      </c>
      <c r="J328" s="8">
        <f t="shared" si="72"/>
        <v>85.121727113973066</v>
      </c>
      <c r="K328" s="8">
        <f t="shared" si="73"/>
        <v>0</v>
      </c>
      <c r="L328" s="8">
        <f t="shared" si="74"/>
        <v>0</v>
      </c>
      <c r="M328" s="8">
        <f t="shared" si="75"/>
        <v>0</v>
      </c>
      <c r="N328" s="8">
        <f t="shared" si="76"/>
        <v>85.121727113973066</v>
      </c>
      <c r="O328" s="8">
        <f t="shared" si="67"/>
        <v>947920.8587898711</v>
      </c>
      <c r="P328" s="8">
        <f t="shared" si="67"/>
        <v>677083.33333333337</v>
      </c>
      <c r="Q328" s="8">
        <f t="shared" si="67"/>
        <v>541666.66666666663</v>
      </c>
      <c r="R328" s="8">
        <f t="shared" si="67"/>
        <v>270833.33333333331</v>
      </c>
      <c r="S328" s="8">
        <f t="shared" si="67"/>
        <v>4.1921232053121367</v>
      </c>
      <c r="T328" s="1">
        <f t="shared" si="77"/>
        <v>0.3</v>
      </c>
      <c r="U328" s="1">
        <f t="shared" si="78"/>
        <v>2.9285530376777613E-2</v>
      </c>
      <c r="V328" s="1">
        <f t="shared" si="79"/>
        <v>1.0078244076008437E-4</v>
      </c>
      <c r="X328">
        <v>326</v>
      </c>
      <c r="Y328" s="8">
        <v>94568.182537703222</v>
      </c>
      <c r="Z328" s="8">
        <v>8787.3671070872115</v>
      </c>
      <c r="AA328" s="8">
        <f t="shared" si="69"/>
        <v>8787.3671070872115</v>
      </c>
      <c r="AB328" s="8"/>
      <c r="AC328" s="9"/>
      <c r="AD328" s="9"/>
      <c r="AE328" s="9"/>
      <c r="AF328" s="9"/>
    </row>
    <row r="329" spans="4:32" x14ac:dyDescent="0.2">
      <c r="D329">
        <v>326</v>
      </c>
      <c r="E329" s="8">
        <f t="shared" si="70"/>
        <v>350001381.1709668</v>
      </c>
      <c r="F329" s="8">
        <f t="shared" si="71"/>
        <v>250000000</v>
      </c>
      <c r="G329" s="8">
        <f t="shared" si="71"/>
        <v>200000000</v>
      </c>
      <c r="H329" s="8">
        <f t="shared" si="71"/>
        <v>100000000</v>
      </c>
      <c r="I329" s="8">
        <f t="shared" si="68"/>
        <v>1381.1709671108924</v>
      </c>
      <c r="J329" s="8">
        <f t="shared" si="72"/>
        <v>81.568181582692432</v>
      </c>
      <c r="K329" s="8">
        <f t="shared" si="73"/>
        <v>0</v>
      </c>
      <c r="L329" s="8">
        <f t="shared" si="74"/>
        <v>0</v>
      </c>
      <c r="M329" s="8">
        <f t="shared" si="75"/>
        <v>0</v>
      </c>
      <c r="N329" s="8">
        <f t="shared" si="76"/>
        <v>81.568181582692432</v>
      </c>
      <c r="O329" s="8">
        <f t="shared" si="67"/>
        <v>947920.62825186027</v>
      </c>
      <c r="P329" s="8">
        <f t="shared" si="67"/>
        <v>677083.33333333337</v>
      </c>
      <c r="Q329" s="8">
        <f t="shared" si="67"/>
        <v>541666.66666666663</v>
      </c>
      <c r="R329" s="8">
        <f t="shared" si="67"/>
        <v>270833.33333333331</v>
      </c>
      <c r="S329" s="8">
        <f t="shared" si="67"/>
        <v>3.961585194378459</v>
      </c>
      <c r="T329" s="1">
        <f t="shared" si="77"/>
        <v>0.3</v>
      </c>
      <c r="U329" s="1">
        <f t="shared" si="78"/>
        <v>2.9285530376777613E-2</v>
      </c>
      <c r="V329" s="1">
        <f t="shared" si="79"/>
        <v>9.783097352975913E-5</v>
      </c>
      <c r="X329">
        <v>327</v>
      </c>
      <c r="Y329" s="8">
        <v>93887.150063946465</v>
      </c>
      <c r="Z329" s="8">
        <v>8606.0027008379348</v>
      </c>
      <c r="AA329" s="8">
        <f t="shared" si="69"/>
        <v>8606.0027008379348</v>
      </c>
      <c r="AB329" s="8"/>
      <c r="AC329" s="9"/>
      <c r="AD329" s="9"/>
      <c r="AE329" s="9"/>
      <c r="AF329" s="9"/>
    </row>
    <row r="330" spans="4:32" x14ac:dyDescent="0.2">
      <c r="D330">
        <v>327</v>
      </c>
      <c r="E330" s="8">
        <f t="shared" si="70"/>
        <v>350001303.02398843</v>
      </c>
      <c r="F330" s="8">
        <f t="shared" si="71"/>
        <v>250000000</v>
      </c>
      <c r="G330" s="8">
        <f t="shared" si="71"/>
        <v>200000000</v>
      </c>
      <c r="H330" s="8">
        <f t="shared" si="71"/>
        <v>100000000</v>
      </c>
      <c r="I330" s="8">
        <f t="shared" si="68"/>
        <v>1303.023988748854</v>
      </c>
      <c r="J330" s="8">
        <f t="shared" si="72"/>
        <v>78.146978362038453</v>
      </c>
      <c r="K330" s="8">
        <f t="shared" si="73"/>
        <v>0</v>
      </c>
      <c r="L330" s="8">
        <f t="shared" si="74"/>
        <v>0</v>
      </c>
      <c r="M330" s="8">
        <f t="shared" si="75"/>
        <v>0</v>
      </c>
      <c r="N330" s="8">
        <f t="shared" si="76"/>
        <v>78.146978362038453</v>
      </c>
      <c r="O330" s="8">
        <f t="shared" si="67"/>
        <v>947920.40733803518</v>
      </c>
      <c r="P330" s="8">
        <f t="shared" si="67"/>
        <v>677083.33333333337</v>
      </c>
      <c r="Q330" s="8">
        <f t="shared" si="67"/>
        <v>541666.66666666663</v>
      </c>
      <c r="R330" s="8">
        <f t="shared" si="67"/>
        <v>270833.33333333331</v>
      </c>
      <c r="S330" s="8">
        <f t="shared" si="67"/>
        <v>3.7406713692586671</v>
      </c>
      <c r="T330" s="1">
        <f t="shared" si="77"/>
        <v>0.3</v>
      </c>
      <c r="U330" s="1">
        <f t="shared" si="78"/>
        <v>2.9285530376777613E-2</v>
      </c>
      <c r="V330" s="1">
        <f t="shared" si="79"/>
        <v>9.4965941582663641E-5</v>
      </c>
      <c r="X330">
        <v>328</v>
      </c>
      <c r="Y330" s="8">
        <v>93210.096812447533</v>
      </c>
      <c r="Z330" s="8">
        <v>8427.7588365976699</v>
      </c>
      <c r="AA330" s="8">
        <f t="shared" si="69"/>
        <v>8427.7588365976699</v>
      </c>
      <c r="AB330" s="8"/>
      <c r="AC330" s="9"/>
      <c r="AD330" s="9"/>
      <c r="AE330" s="9"/>
      <c r="AF330" s="9"/>
    </row>
    <row r="331" spans="4:32" x14ac:dyDescent="0.2">
      <c r="D331">
        <v>328</v>
      </c>
      <c r="E331" s="8">
        <f t="shared" si="70"/>
        <v>350001228.1705004</v>
      </c>
      <c r="F331" s="8">
        <f t="shared" si="71"/>
        <v>250000000</v>
      </c>
      <c r="G331" s="8">
        <f t="shared" si="71"/>
        <v>200000000</v>
      </c>
      <c r="H331" s="8">
        <f t="shared" si="71"/>
        <v>100000000</v>
      </c>
      <c r="I331" s="8">
        <f t="shared" si="68"/>
        <v>1228.1705007203489</v>
      </c>
      <c r="J331" s="8">
        <f t="shared" si="72"/>
        <v>74.853488028505126</v>
      </c>
      <c r="K331" s="8">
        <f t="shared" si="73"/>
        <v>0</v>
      </c>
      <c r="L331" s="8">
        <f t="shared" si="74"/>
        <v>0</v>
      </c>
      <c r="M331" s="8">
        <f t="shared" si="75"/>
        <v>0</v>
      </c>
      <c r="N331" s="8">
        <f t="shared" si="76"/>
        <v>74.853488028505126</v>
      </c>
      <c r="O331" s="8">
        <f t="shared" si="67"/>
        <v>947920.19568996865</v>
      </c>
      <c r="P331" s="8">
        <f t="shared" si="67"/>
        <v>677083.33333333337</v>
      </c>
      <c r="Q331" s="8">
        <f t="shared" si="67"/>
        <v>541666.66666666663</v>
      </c>
      <c r="R331" s="8">
        <f t="shared" si="67"/>
        <v>270833.33333333331</v>
      </c>
      <c r="S331" s="8">
        <f t="shared" si="67"/>
        <v>3.5290233028614799</v>
      </c>
      <c r="T331" s="1">
        <f t="shared" si="77"/>
        <v>0.3</v>
      </c>
      <c r="U331" s="1">
        <f t="shared" si="78"/>
        <v>2.9285530376777613E-2</v>
      </c>
      <c r="V331" s="1">
        <f t="shared" si="79"/>
        <v>9.2184813615685252E-5</v>
      </c>
      <c r="X331">
        <v>329</v>
      </c>
      <c r="Y331" s="8">
        <v>92537.001150856537</v>
      </c>
      <c r="Z331" s="8">
        <v>8252.5861975399548</v>
      </c>
      <c r="AA331" s="8">
        <f t="shared" si="69"/>
        <v>8252.5861975399548</v>
      </c>
      <c r="AB331" s="8"/>
      <c r="AC331" s="9"/>
      <c r="AD331" s="9"/>
      <c r="AE331" s="9"/>
      <c r="AF331" s="9"/>
    </row>
    <row r="332" spans="4:32" x14ac:dyDescent="0.2">
      <c r="D332">
        <v>329</v>
      </c>
      <c r="E332" s="8">
        <f t="shared" si="70"/>
        <v>350001156.48726356</v>
      </c>
      <c r="F332" s="8">
        <f t="shared" si="71"/>
        <v>250000000</v>
      </c>
      <c r="G332" s="8">
        <f t="shared" si="71"/>
        <v>200000000</v>
      </c>
      <c r="H332" s="8">
        <f t="shared" si="71"/>
        <v>100000000</v>
      </c>
      <c r="I332" s="8">
        <f t="shared" si="68"/>
        <v>1156.4872638953896</v>
      </c>
      <c r="J332" s="8">
        <f t="shared" si="72"/>
        <v>71.683236824959295</v>
      </c>
      <c r="K332" s="8">
        <f t="shared" si="73"/>
        <v>0</v>
      </c>
      <c r="L332" s="8">
        <f t="shared" si="74"/>
        <v>0</v>
      </c>
      <c r="M332" s="8">
        <f t="shared" si="75"/>
        <v>0</v>
      </c>
      <c r="N332" s="8">
        <f t="shared" si="76"/>
        <v>71.683236824959295</v>
      </c>
      <c r="O332" s="8">
        <f t="shared" si="67"/>
        <v>947919.9929617719</v>
      </c>
      <c r="P332" s="8">
        <f t="shared" si="67"/>
        <v>677083.33333333337</v>
      </c>
      <c r="Q332" s="8">
        <f t="shared" si="67"/>
        <v>541666.66666666663</v>
      </c>
      <c r="R332" s="8">
        <f t="shared" si="67"/>
        <v>270833.33333333331</v>
      </c>
      <c r="S332" s="8">
        <f t="shared" si="67"/>
        <v>3.326295106117612</v>
      </c>
      <c r="T332" s="1">
        <f t="shared" si="77"/>
        <v>0.3</v>
      </c>
      <c r="U332" s="1">
        <f t="shared" si="78"/>
        <v>2.9285530376777613E-2</v>
      </c>
      <c r="V332" s="1">
        <f t="shared" si="79"/>
        <v>8.9485132456265521E-5</v>
      </c>
      <c r="X332">
        <v>330</v>
      </c>
      <c r="Y332" s="8">
        <v>91867.841560927773</v>
      </c>
      <c r="Z332" s="8">
        <v>8080.4362093647478</v>
      </c>
      <c r="AA332" s="8">
        <f t="shared" si="69"/>
        <v>8080.4362093647478</v>
      </c>
      <c r="AB332" s="8"/>
      <c r="AC332" s="9"/>
      <c r="AD332" s="9"/>
      <c r="AE332" s="9"/>
      <c r="AF332" s="9"/>
    </row>
    <row r="333" spans="4:32" x14ac:dyDescent="0.2">
      <c r="D333">
        <v>330</v>
      </c>
      <c r="E333" s="8">
        <f t="shared" si="70"/>
        <v>350001087.855362</v>
      </c>
      <c r="F333" s="8">
        <f t="shared" si="71"/>
        <v>250000000</v>
      </c>
      <c r="G333" s="8">
        <f t="shared" si="71"/>
        <v>200000000</v>
      </c>
      <c r="H333" s="8">
        <f t="shared" si="71"/>
        <v>100000000</v>
      </c>
      <c r="I333" s="8">
        <f t="shared" si="68"/>
        <v>1087.8553623290927</v>
      </c>
      <c r="J333" s="8">
        <f t="shared" si="72"/>
        <v>68.631901566296847</v>
      </c>
      <c r="K333" s="8">
        <f t="shared" si="73"/>
        <v>0</v>
      </c>
      <c r="L333" s="8">
        <f t="shared" si="74"/>
        <v>0</v>
      </c>
      <c r="M333" s="8">
        <f t="shared" si="75"/>
        <v>0</v>
      </c>
      <c r="N333" s="8">
        <f t="shared" si="76"/>
        <v>68.631901566296847</v>
      </c>
      <c r="O333" s="8">
        <f t="shared" si="67"/>
        <v>947919.7988196722</v>
      </c>
      <c r="P333" s="8">
        <f t="shared" si="67"/>
        <v>677083.33333333337</v>
      </c>
      <c r="Q333" s="8">
        <f t="shared" si="67"/>
        <v>541666.66666666663</v>
      </c>
      <c r="R333" s="8">
        <f t="shared" si="67"/>
        <v>270833.33333333331</v>
      </c>
      <c r="S333" s="8">
        <f t="shared" si="67"/>
        <v>3.1321530063833465</v>
      </c>
      <c r="T333" s="1">
        <f t="shared" si="77"/>
        <v>0.3</v>
      </c>
      <c r="U333" s="1">
        <f t="shared" si="78"/>
        <v>2.9285530376777613E-2</v>
      </c>
      <c r="V333" s="1">
        <f t="shared" si="79"/>
        <v>8.6864512891447588E-5</v>
      </c>
      <c r="X333">
        <v>331</v>
      </c>
      <c r="Y333" s="8">
        <v>91202.596637943381</v>
      </c>
      <c r="Z333" s="8">
        <v>7911.2610294582792</v>
      </c>
      <c r="AA333" s="8">
        <f t="shared" si="69"/>
        <v>7911.2610294582792</v>
      </c>
      <c r="AB333" s="8"/>
      <c r="AC333" s="9"/>
      <c r="AD333" s="9"/>
      <c r="AE333" s="9"/>
      <c r="AF333" s="9"/>
    </row>
    <row r="334" spans="4:32" x14ac:dyDescent="0.2">
      <c r="D334">
        <v>331</v>
      </c>
      <c r="E334" s="8">
        <f t="shared" si="70"/>
        <v>350001022.16005731</v>
      </c>
      <c r="F334" s="8">
        <f t="shared" si="71"/>
        <v>250000000</v>
      </c>
      <c r="G334" s="8">
        <f t="shared" si="71"/>
        <v>200000000</v>
      </c>
      <c r="H334" s="8">
        <f t="shared" si="71"/>
        <v>100000000</v>
      </c>
      <c r="I334" s="8">
        <f t="shared" si="68"/>
        <v>1022.1600576205084</v>
      </c>
      <c r="J334" s="8">
        <f t="shared" si="72"/>
        <v>65.695304708584331</v>
      </c>
      <c r="K334" s="8">
        <f t="shared" si="73"/>
        <v>0</v>
      </c>
      <c r="L334" s="8">
        <f t="shared" si="74"/>
        <v>0</v>
      </c>
      <c r="M334" s="8">
        <f t="shared" si="75"/>
        <v>0</v>
      </c>
      <c r="N334" s="8">
        <f t="shared" si="76"/>
        <v>65.695304708584331</v>
      </c>
      <c r="O334" s="8">
        <f t="shared" si="67"/>
        <v>947919.6129416055</v>
      </c>
      <c r="P334" s="8">
        <f t="shared" si="67"/>
        <v>677083.33333333337</v>
      </c>
      <c r="Q334" s="8">
        <f t="shared" si="67"/>
        <v>541666.66666666663</v>
      </c>
      <c r="R334" s="8">
        <f t="shared" si="67"/>
        <v>270833.33333333331</v>
      </c>
      <c r="S334" s="8">
        <f t="shared" si="67"/>
        <v>2.9462749396412931</v>
      </c>
      <c r="T334" s="1">
        <f t="shared" si="77"/>
        <v>0.3</v>
      </c>
      <c r="U334" s="1">
        <f t="shared" si="78"/>
        <v>2.9285530376777613E-2</v>
      </c>
      <c r="V334" s="1">
        <f t="shared" si="79"/>
        <v>8.4320639560501109E-5</v>
      </c>
      <c r="X334">
        <v>332</v>
      </c>
      <c r="Y334" s="8">
        <v>90541.24509011842</v>
      </c>
      <c r="Z334" s="8">
        <v>7745.013536206563</v>
      </c>
      <c r="AA334" s="8">
        <f t="shared" si="69"/>
        <v>7745.013536206563</v>
      </c>
      <c r="AB334" s="8"/>
      <c r="AC334" s="9"/>
      <c r="AD334" s="9"/>
      <c r="AE334" s="9"/>
      <c r="AF334" s="9"/>
    </row>
    <row r="335" spans="4:32" x14ac:dyDescent="0.2">
      <c r="D335">
        <v>332</v>
      </c>
      <c r="E335" s="8">
        <f t="shared" si="70"/>
        <v>350000959.29064775</v>
      </c>
      <c r="F335" s="8">
        <f t="shared" si="71"/>
        <v>250000000</v>
      </c>
      <c r="G335" s="8">
        <f t="shared" si="71"/>
        <v>200000000</v>
      </c>
      <c r="H335" s="8">
        <f t="shared" si="71"/>
        <v>100000000</v>
      </c>
      <c r="I335" s="8">
        <f t="shared" si="68"/>
        <v>959.2906480440223</v>
      </c>
      <c r="J335" s="8">
        <f t="shared" si="72"/>
        <v>62.869409576486078</v>
      </c>
      <c r="K335" s="8">
        <f t="shared" si="73"/>
        <v>0</v>
      </c>
      <c r="L335" s="8">
        <f t="shared" si="74"/>
        <v>0</v>
      </c>
      <c r="M335" s="8">
        <f t="shared" si="75"/>
        <v>0</v>
      </c>
      <c r="N335" s="8">
        <f t="shared" si="76"/>
        <v>62.869409576486078</v>
      </c>
      <c r="O335" s="8">
        <f t="shared" si="67"/>
        <v>947919.43501682195</v>
      </c>
      <c r="P335" s="8">
        <f t="shared" si="67"/>
        <v>677083.33333333337</v>
      </c>
      <c r="Q335" s="8">
        <f t="shared" si="67"/>
        <v>541666.66666666663</v>
      </c>
      <c r="R335" s="8">
        <f t="shared" si="67"/>
        <v>270833.33333333331</v>
      </c>
      <c r="S335" s="8">
        <f t="shared" si="67"/>
        <v>2.7683501560555435</v>
      </c>
      <c r="T335" s="1">
        <f t="shared" si="77"/>
        <v>0.3</v>
      </c>
      <c r="U335" s="1">
        <f t="shared" si="78"/>
        <v>2.9285530376777613E-2</v>
      </c>
      <c r="V335" s="1">
        <f t="shared" si="79"/>
        <v>8.1851264909262738E-5</v>
      </c>
      <c r="X335">
        <v>333</v>
      </c>
      <c r="Y335" s="8">
        <v>89883.765737992901</v>
      </c>
      <c r="Z335" s="8">
        <v>7581.6473184602801</v>
      </c>
      <c r="AA335" s="8">
        <f t="shared" si="69"/>
        <v>7581.6473184602801</v>
      </c>
      <c r="AB335" s="8"/>
      <c r="AC335" s="9"/>
      <c r="AD335" s="9"/>
      <c r="AE335" s="9"/>
      <c r="AF335" s="9"/>
    </row>
    <row r="336" spans="4:32" x14ac:dyDescent="0.2">
      <c r="D336">
        <v>333</v>
      </c>
      <c r="E336" s="8">
        <f t="shared" si="70"/>
        <v>350000899.14033198</v>
      </c>
      <c r="F336" s="8">
        <f t="shared" si="71"/>
        <v>250000000</v>
      </c>
      <c r="G336" s="8">
        <f t="shared" si="71"/>
        <v>200000000</v>
      </c>
      <c r="H336" s="8">
        <f t="shared" si="71"/>
        <v>100000000</v>
      </c>
      <c r="I336" s="8">
        <f t="shared" si="68"/>
        <v>899.14033230004327</v>
      </c>
      <c r="J336" s="8">
        <f t="shared" si="72"/>
        <v>60.150315743979036</v>
      </c>
      <c r="K336" s="8">
        <f t="shared" si="73"/>
        <v>0</v>
      </c>
      <c r="L336" s="8">
        <f t="shared" si="74"/>
        <v>0</v>
      </c>
      <c r="M336" s="8">
        <f t="shared" si="75"/>
        <v>0</v>
      </c>
      <c r="N336" s="8">
        <f t="shared" si="76"/>
        <v>60.150315743979036</v>
      </c>
      <c r="O336" s="8">
        <f t="shared" si="67"/>
        <v>947919.26474550425</v>
      </c>
      <c r="P336" s="8">
        <f t="shared" si="67"/>
        <v>677083.33333333337</v>
      </c>
      <c r="Q336" s="8">
        <f t="shared" si="67"/>
        <v>541666.66666666663</v>
      </c>
      <c r="R336" s="8">
        <f t="shared" si="67"/>
        <v>270833.33333333331</v>
      </c>
      <c r="S336" s="8">
        <f t="shared" si="67"/>
        <v>2.5980788384525604</v>
      </c>
      <c r="T336" s="1">
        <f t="shared" si="77"/>
        <v>0.3</v>
      </c>
      <c r="U336" s="1">
        <f t="shared" si="78"/>
        <v>2.9285530376777613E-2</v>
      </c>
      <c r="V336" s="1">
        <f t="shared" si="79"/>
        <v>7.945420720438485E-5</v>
      </c>
      <c r="X336">
        <v>334</v>
      </c>
      <c r="Y336" s="8">
        <v>89230.137513877446</v>
      </c>
      <c r="Z336" s="8">
        <v>7421.1166651545091</v>
      </c>
      <c r="AA336" s="8">
        <f t="shared" si="69"/>
        <v>7421.1166651545091</v>
      </c>
      <c r="AB336" s="8"/>
      <c r="AC336" s="9"/>
      <c r="AD336" s="9"/>
      <c r="AE336" s="9"/>
      <c r="AF336" s="9"/>
    </row>
    <row r="337" spans="4:32" x14ac:dyDescent="0.2">
      <c r="D337">
        <v>334</v>
      </c>
      <c r="E337" s="8">
        <f t="shared" si="70"/>
        <v>350000841.60607743</v>
      </c>
      <c r="F337" s="8">
        <f t="shared" si="71"/>
        <v>250000000</v>
      </c>
      <c r="G337" s="8">
        <f t="shared" si="71"/>
        <v>200000000</v>
      </c>
      <c r="H337" s="8">
        <f t="shared" si="71"/>
        <v>100000000</v>
      </c>
      <c r="I337" s="8">
        <f t="shared" si="68"/>
        <v>841.60607773651157</v>
      </c>
      <c r="J337" s="8">
        <f t="shared" si="72"/>
        <v>57.534254563531704</v>
      </c>
      <c r="K337" s="8">
        <f t="shared" si="73"/>
        <v>0</v>
      </c>
      <c r="L337" s="8">
        <f t="shared" si="74"/>
        <v>0</v>
      </c>
      <c r="M337" s="8">
        <f t="shared" si="75"/>
        <v>0</v>
      </c>
      <c r="N337" s="8">
        <f t="shared" si="76"/>
        <v>57.534254563531704</v>
      </c>
      <c r="O337" s="8">
        <f t="shared" si="67"/>
        <v>947919.10183839919</v>
      </c>
      <c r="P337" s="8">
        <f t="shared" si="67"/>
        <v>677083.33333333337</v>
      </c>
      <c r="Q337" s="8">
        <f t="shared" si="67"/>
        <v>541666.66666666663</v>
      </c>
      <c r="R337" s="8">
        <f t="shared" si="67"/>
        <v>270833.33333333331</v>
      </c>
      <c r="S337" s="8">
        <f t="shared" si="67"/>
        <v>2.4351717333126173</v>
      </c>
      <c r="T337" s="1">
        <f t="shared" si="77"/>
        <v>0.3</v>
      </c>
      <c r="U337" s="1">
        <f t="shared" si="78"/>
        <v>2.9285530376777613E-2</v>
      </c>
      <c r="V337" s="1">
        <f t="shared" si="79"/>
        <v>7.7127348605738049E-5</v>
      </c>
      <c r="X337">
        <v>335</v>
      </c>
      <c r="Y337" s="8">
        <v>88580.33946124166</v>
      </c>
      <c r="Z337" s="8">
        <v>7263.3765550718872</v>
      </c>
      <c r="AA337" s="8">
        <f t="shared" si="69"/>
        <v>7263.3765550718872</v>
      </c>
      <c r="AB337" s="8"/>
      <c r="AC337" s="9"/>
      <c r="AD337" s="9"/>
      <c r="AE337" s="9"/>
      <c r="AF337" s="9"/>
    </row>
    <row r="338" spans="4:32" x14ac:dyDescent="0.2">
      <c r="D338">
        <v>335</v>
      </c>
      <c r="E338" s="8">
        <f t="shared" si="70"/>
        <v>350000786.58849257</v>
      </c>
      <c r="F338" s="8">
        <f t="shared" si="71"/>
        <v>250000000</v>
      </c>
      <c r="G338" s="8">
        <f t="shared" si="71"/>
        <v>200000000</v>
      </c>
      <c r="H338" s="8">
        <f t="shared" si="71"/>
        <v>100000000</v>
      </c>
      <c r="I338" s="8">
        <f t="shared" si="68"/>
        <v>786.58849289750935</v>
      </c>
      <c r="J338" s="8">
        <f t="shared" si="72"/>
        <v>55.017584839002211</v>
      </c>
      <c r="K338" s="8">
        <f t="shared" si="73"/>
        <v>0</v>
      </c>
      <c r="L338" s="8">
        <f t="shared" si="74"/>
        <v>0</v>
      </c>
      <c r="M338" s="8">
        <f t="shared" si="75"/>
        <v>0</v>
      </c>
      <c r="N338" s="8">
        <f t="shared" si="76"/>
        <v>55.017584839002211</v>
      </c>
      <c r="O338" s="8">
        <f t="shared" si="67"/>
        <v>947918.94601645973</v>
      </c>
      <c r="P338" s="8">
        <f t="shared" si="67"/>
        <v>677083.33333333337</v>
      </c>
      <c r="Q338" s="8">
        <f t="shared" si="67"/>
        <v>541666.66666666663</v>
      </c>
      <c r="R338" s="8">
        <f t="shared" si="67"/>
        <v>270833.33333333331</v>
      </c>
      <c r="S338" s="8">
        <f t="shared" si="67"/>
        <v>2.2793497938697187</v>
      </c>
      <c r="T338" s="1">
        <f t="shared" si="77"/>
        <v>0.3</v>
      </c>
      <c r="U338" s="1">
        <f t="shared" si="78"/>
        <v>2.9285530376777613E-2</v>
      </c>
      <c r="V338" s="1">
        <f t="shared" si="79"/>
        <v>7.486863329526439E-5</v>
      </c>
      <c r="X338">
        <v>336</v>
      </c>
      <c r="Y338" s="8">
        <v>87934.350734176856</v>
      </c>
      <c r="Z338" s="8">
        <v>7108.3826467583185</v>
      </c>
      <c r="AA338" s="8">
        <f t="shared" si="69"/>
        <v>7108.3826467583185</v>
      </c>
      <c r="AB338" s="8"/>
      <c r="AC338" s="9"/>
      <c r="AD338" s="9"/>
      <c r="AE338" s="9"/>
      <c r="AF338" s="9"/>
    </row>
    <row r="339" spans="4:32" x14ac:dyDescent="0.2">
      <c r="D339">
        <v>336</v>
      </c>
      <c r="E339" s="8">
        <f t="shared" si="70"/>
        <v>350000733.99170393</v>
      </c>
      <c r="F339" s="8">
        <f t="shared" si="71"/>
        <v>250000000</v>
      </c>
      <c r="G339" s="8">
        <f t="shared" si="71"/>
        <v>200000000</v>
      </c>
      <c r="H339" s="8">
        <f t="shared" si="71"/>
        <v>100000000</v>
      </c>
      <c r="I339" s="8">
        <f t="shared" si="68"/>
        <v>733.99170425975126</v>
      </c>
      <c r="J339" s="8">
        <f t="shared" si="72"/>
        <v>52.596788637758095</v>
      </c>
      <c r="K339" s="8">
        <f t="shared" si="73"/>
        <v>0</v>
      </c>
      <c r="L339" s="8">
        <f t="shared" si="74"/>
        <v>0</v>
      </c>
      <c r="M339" s="8">
        <f t="shared" si="75"/>
        <v>0</v>
      </c>
      <c r="N339" s="8">
        <f t="shared" si="76"/>
        <v>52.596788637758095</v>
      </c>
      <c r="O339" s="8">
        <f t="shared" si="67"/>
        <v>947918.7970105008</v>
      </c>
      <c r="P339" s="8">
        <f t="shared" si="67"/>
        <v>677083.33333333337</v>
      </c>
      <c r="Q339" s="8">
        <f t="shared" si="67"/>
        <v>541666.66666666663</v>
      </c>
      <c r="R339" s="8">
        <f t="shared" si="67"/>
        <v>270833.33333333331</v>
      </c>
      <c r="S339" s="8">
        <f t="shared" si="67"/>
        <v>2.1303438349307546</v>
      </c>
      <c r="T339" s="1">
        <f t="shared" si="77"/>
        <v>0.3</v>
      </c>
      <c r="U339" s="1">
        <f t="shared" si="78"/>
        <v>2.9285530376777613E-2</v>
      </c>
      <c r="V339" s="1">
        <f t="shared" si="79"/>
        <v>7.2676065660628105E-5</v>
      </c>
      <c r="X339">
        <v>337</v>
      </c>
      <c r="Y339" s="8">
        <v>87292.15059677363</v>
      </c>
      <c r="Z339" s="8">
        <v>6956.0912685759367</v>
      </c>
      <c r="AA339" s="8">
        <f t="shared" si="69"/>
        <v>6956.0912685759367</v>
      </c>
      <c r="AB339" s="8"/>
      <c r="AC339" s="9"/>
      <c r="AD339" s="9"/>
      <c r="AE339" s="9"/>
      <c r="AF339" s="9"/>
    </row>
    <row r="340" spans="4:32" x14ac:dyDescent="0.2">
      <c r="D340">
        <v>337</v>
      </c>
      <c r="E340" s="8">
        <f t="shared" si="70"/>
        <v>350000683.72323668</v>
      </c>
      <c r="F340" s="8">
        <f t="shared" si="71"/>
        <v>250000000</v>
      </c>
      <c r="G340" s="8">
        <f t="shared" si="71"/>
        <v>200000000</v>
      </c>
      <c r="H340" s="8">
        <f t="shared" si="71"/>
        <v>100000000</v>
      </c>
      <c r="I340" s="8">
        <f t="shared" si="68"/>
        <v>683.72323702220467</v>
      </c>
      <c r="J340" s="8">
        <f t="shared" si="72"/>
        <v>50.268467237546588</v>
      </c>
      <c r="K340" s="8">
        <f t="shared" si="73"/>
        <v>0</v>
      </c>
      <c r="L340" s="8">
        <f t="shared" si="74"/>
        <v>0</v>
      </c>
      <c r="M340" s="8">
        <f t="shared" si="75"/>
        <v>0</v>
      </c>
      <c r="N340" s="8">
        <f t="shared" si="76"/>
        <v>50.268467237546588</v>
      </c>
      <c r="O340" s="8">
        <f t="shared" si="67"/>
        <v>947918.6545608649</v>
      </c>
      <c r="P340" s="8">
        <f t="shared" si="67"/>
        <v>677083.33333333337</v>
      </c>
      <c r="Q340" s="8">
        <f t="shared" si="67"/>
        <v>541666.66666666663</v>
      </c>
      <c r="R340" s="8">
        <f t="shared" si="67"/>
        <v>270833.33333333331</v>
      </c>
      <c r="S340" s="8">
        <f t="shared" si="67"/>
        <v>1.9878941990368262</v>
      </c>
      <c r="T340" s="1">
        <f t="shared" si="77"/>
        <v>0.3</v>
      </c>
      <c r="U340" s="1">
        <f t="shared" si="78"/>
        <v>2.9285530376777613E-2</v>
      </c>
      <c r="V340" s="1">
        <f t="shared" si="79"/>
        <v>7.0547708532059101E-5</v>
      </c>
      <c r="X340">
        <v>338</v>
      </c>
      <c r="Y340" s="8">
        <v>86653.718422560021</v>
      </c>
      <c r="Z340" s="8">
        <v>6806.4594089033317</v>
      </c>
      <c r="AA340" s="8">
        <f t="shared" si="69"/>
        <v>6806.4594089033317</v>
      </c>
      <c r="AB340" s="8"/>
      <c r="AC340" s="9"/>
      <c r="AD340" s="9"/>
      <c r="AE340" s="9"/>
      <c r="AF340" s="9"/>
    </row>
    <row r="341" spans="4:32" x14ac:dyDescent="0.2">
      <c r="D341">
        <v>338</v>
      </c>
      <c r="E341" s="8">
        <f t="shared" si="70"/>
        <v>350000635.69389945</v>
      </c>
      <c r="F341" s="8">
        <f t="shared" si="71"/>
        <v>250000000</v>
      </c>
      <c r="G341" s="8">
        <f t="shared" si="71"/>
        <v>200000000</v>
      </c>
      <c r="H341" s="8">
        <f t="shared" si="71"/>
        <v>100000000</v>
      </c>
      <c r="I341" s="8">
        <f t="shared" si="68"/>
        <v>635.69389981830409</v>
      </c>
      <c r="J341" s="8">
        <f t="shared" si="72"/>
        <v>48.029337203900582</v>
      </c>
      <c r="K341" s="8">
        <f t="shared" si="73"/>
        <v>0</v>
      </c>
      <c r="L341" s="8">
        <f t="shared" si="74"/>
        <v>0</v>
      </c>
      <c r="M341" s="8">
        <f t="shared" si="75"/>
        <v>0</v>
      </c>
      <c r="N341" s="8">
        <f t="shared" si="76"/>
        <v>48.029337203900582</v>
      </c>
      <c r="O341" s="8">
        <f t="shared" si="67"/>
        <v>947918.51841709937</v>
      </c>
      <c r="P341" s="8">
        <f t="shared" si="67"/>
        <v>677083.33333333337</v>
      </c>
      <c r="Q341" s="8">
        <f t="shared" si="67"/>
        <v>541666.66666666663</v>
      </c>
      <c r="R341" s="8">
        <f t="shared" si="67"/>
        <v>270833.33333333331</v>
      </c>
      <c r="S341" s="8">
        <f t="shared" si="67"/>
        <v>1.8517504336018042</v>
      </c>
      <c r="T341" s="1">
        <f t="shared" si="77"/>
        <v>0.3</v>
      </c>
      <c r="U341" s="1">
        <f t="shared" si="78"/>
        <v>2.9285530376777613E-2</v>
      </c>
      <c r="V341" s="1">
        <f t="shared" si="79"/>
        <v>6.8481681470831436E-5</v>
      </c>
      <c r="X341">
        <v>339</v>
      </c>
      <c r="Y341" s="8">
        <v>86019.033693983962</v>
      </c>
      <c r="Z341" s="8">
        <v>6659.4447064781325</v>
      </c>
      <c r="AA341" s="8">
        <f t="shared" si="69"/>
        <v>6659.4447064781325</v>
      </c>
      <c r="AB341" s="8"/>
      <c r="AC341" s="9"/>
      <c r="AD341" s="9"/>
      <c r="AE341" s="9"/>
      <c r="AF341" s="9"/>
    </row>
    <row r="342" spans="4:32" x14ac:dyDescent="0.2">
      <c r="D342">
        <v>339</v>
      </c>
      <c r="E342" s="8">
        <f t="shared" si="70"/>
        <v>350000589.81767285</v>
      </c>
      <c r="F342" s="8">
        <f t="shared" si="71"/>
        <v>250000000</v>
      </c>
      <c r="G342" s="8">
        <f t="shared" si="71"/>
        <v>200000000</v>
      </c>
      <c r="H342" s="8">
        <f t="shared" si="71"/>
        <v>100000000</v>
      </c>
      <c r="I342" s="8">
        <f t="shared" si="68"/>
        <v>589.81767322436895</v>
      </c>
      <c r="J342" s="8">
        <f t="shared" si="72"/>
        <v>45.876226593935144</v>
      </c>
      <c r="K342" s="8">
        <f t="shared" si="73"/>
        <v>0</v>
      </c>
      <c r="L342" s="8">
        <f t="shared" si="74"/>
        <v>0</v>
      </c>
      <c r="M342" s="8">
        <f t="shared" si="75"/>
        <v>0</v>
      </c>
      <c r="N342" s="8">
        <f t="shared" si="76"/>
        <v>45.876226593935144</v>
      </c>
      <c r="O342" s="8">
        <f t="shared" si="67"/>
        <v>947918.3883376444</v>
      </c>
      <c r="P342" s="8">
        <f t="shared" si="67"/>
        <v>677083.33333333337</v>
      </c>
      <c r="Q342" s="8">
        <f t="shared" si="67"/>
        <v>541666.66666666663</v>
      </c>
      <c r="R342" s="8">
        <f t="shared" si="67"/>
        <v>270833.33333333331</v>
      </c>
      <c r="S342" s="8">
        <f t="shared" si="67"/>
        <v>1.7216709786745736</v>
      </c>
      <c r="T342" s="1">
        <f t="shared" si="77"/>
        <v>0.3</v>
      </c>
      <c r="U342" s="1">
        <f t="shared" si="78"/>
        <v>2.9285530376777613E-2</v>
      </c>
      <c r="V342" s="1">
        <f t="shared" si="79"/>
        <v>6.6476159107864598E-5</v>
      </c>
      <c r="X342">
        <v>340</v>
      </c>
      <c r="Y342" s="8">
        <v>85388.076001759619</v>
      </c>
      <c r="Z342" s="8">
        <v>6515.0054408692404</v>
      </c>
      <c r="AA342" s="8">
        <f t="shared" si="69"/>
        <v>6515.0054408692404</v>
      </c>
      <c r="AB342" s="8"/>
      <c r="AC342" s="9"/>
      <c r="AD342" s="9"/>
      <c r="AE342" s="9"/>
      <c r="AF342" s="9"/>
    </row>
    <row r="343" spans="4:32" x14ac:dyDescent="0.2">
      <c r="D343">
        <v>340</v>
      </c>
      <c r="E343" s="8">
        <f t="shared" si="70"/>
        <v>350000546.01160157</v>
      </c>
      <c r="F343" s="8">
        <f t="shared" si="71"/>
        <v>250000000</v>
      </c>
      <c r="G343" s="8">
        <f t="shared" si="71"/>
        <v>200000000</v>
      </c>
      <c r="H343" s="8">
        <f t="shared" si="71"/>
        <v>100000000</v>
      </c>
      <c r="I343" s="8">
        <f t="shared" si="68"/>
        <v>546.01160194190174</v>
      </c>
      <c r="J343" s="8">
        <f t="shared" si="72"/>
        <v>43.806071282467201</v>
      </c>
      <c r="K343" s="8">
        <f t="shared" si="73"/>
        <v>0</v>
      </c>
      <c r="L343" s="8">
        <f t="shared" si="74"/>
        <v>0</v>
      </c>
      <c r="M343" s="8">
        <f t="shared" si="75"/>
        <v>0</v>
      </c>
      <c r="N343" s="8">
        <f t="shared" si="76"/>
        <v>43.806071282467201</v>
      </c>
      <c r="O343" s="8">
        <f t="shared" si="67"/>
        <v>947918.26408953068</v>
      </c>
      <c r="P343" s="8">
        <f t="shared" si="67"/>
        <v>677083.33333333337</v>
      </c>
      <c r="Q343" s="8">
        <f t="shared" si="67"/>
        <v>541666.66666666663</v>
      </c>
      <c r="R343" s="8">
        <f t="shared" si="67"/>
        <v>270833.33333333331</v>
      </c>
      <c r="S343" s="8">
        <f t="shared" si="67"/>
        <v>1.5974228649826658</v>
      </c>
      <c r="T343" s="1">
        <f t="shared" si="77"/>
        <v>0.3</v>
      </c>
      <c r="U343" s="1">
        <f t="shared" si="78"/>
        <v>2.9285530376777613E-2</v>
      </c>
      <c r="V343" s="1">
        <f t="shared" si="79"/>
        <v>6.4529369530979728E-5</v>
      </c>
      <c r="X343">
        <v>341</v>
      </c>
      <c r="Y343" s="8">
        <v>84760.825044367084</v>
      </c>
      <c r="Z343" s="8">
        <v>6373.1005230950423</v>
      </c>
      <c r="AA343" s="8">
        <f t="shared" si="69"/>
        <v>6373.1005230950423</v>
      </c>
      <c r="AB343" s="8"/>
      <c r="AC343" s="9"/>
      <c r="AD343" s="9"/>
      <c r="AE343" s="9"/>
      <c r="AF343" s="9"/>
    </row>
    <row r="344" spans="4:32" x14ac:dyDescent="0.2">
      <c r="D344">
        <v>341</v>
      </c>
      <c r="E344" s="8">
        <f t="shared" si="70"/>
        <v>350000504.19569016</v>
      </c>
      <c r="F344" s="8">
        <f t="shared" si="71"/>
        <v>250000000</v>
      </c>
      <c r="G344" s="8">
        <f t="shared" si="71"/>
        <v>200000000</v>
      </c>
      <c r="H344" s="8">
        <f t="shared" si="71"/>
        <v>100000000</v>
      </c>
      <c r="I344" s="8">
        <f t="shared" si="68"/>
        <v>504.19569053523463</v>
      </c>
      <c r="J344" s="8">
        <f t="shared" si="72"/>
        <v>41.815911406667112</v>
      </c>
      <c r="K344" s="8">
        <f t="shared" si="73"/>
        <v>0</v>
      </c>
      <c r="L344" s="8">
        <f t="shared" si="74"/>
        <v>0</v>
      </c>
      <c r="M344" s="8">
        <f t="shared" si="75"/>
        <v>0</v>
      </c>
      <c r="N344" s="8">
        <f t="shared" si="76"/>
        <v>41.815911406667112</v>
      </c>
      <c r="O344" s="8">
        <f t="shared" si="67"/>
        <v>947918.1454480876</v>
      </c>
      <c r="P344" s="8">
        <f t="shared" si="67"/>
        <v>677083.33333333337</v>
      </c>
      <c r="Q344" s="8">
        <f t="shared" si="67"/>
        <v>541666.66666666663</v>
      </c>
      <c r="R344" s="8">
        <f t="shared" si="67"/>
        <v>270833.33333333331</v>
      </c>
      <c r="S344" s="8">
        <f t="shared" si="67"/>
        <v>1.4787814219259838</v>
      </c>
      <c r="T344" s="1">
        <f t="shared" si="77"/>
        <v>0.3</v>
      </c>
      <c r="U344" s="1">
        <f t="shared" si="78"/>
        <v>2.9285530376777613E-2</v>
      </c>
      <c r="V344" s="1">
        <f t="shared" si="79"/>
        <v>6.2639592719385909E-5</v>
      </c>
      <c r="X344">
        <v>342</v>
      </c>
      <c r="Y344" s="8">
        <v>84137.260627463838</v>
      </c>
      <c r="Z344" s="8">
        <v>6233.6894863706311</v>
      </c>
      <c r="AA344" s="8">
        <f t="shared" si="69"/>
        <v>6233.6894863706311</v>
      </c>
      <c r="AB344" s="8"/>
      <c r="AC344" s="9"/>
      <c r="AD344" s="9"/>
      <c r="AE344" s="9"/>
      <c r="AF344" s="9"/>
    </row>
    <row r="345" spans="4:32" x14ac:dyDescent="0.2">
      <c r="D345">
        <v>342</v>
      </c>
      <c r="E345" s="8">
        <f t="shared" si="70"/>
        <v>350000464.29280221</v>
      </c>
      <c r="F345" s="8">
        <f t="shared" si="71"/>
        <v>250000000</v>
      </c>
      <c r="G345" s="8">
        <f t="shared" si="71"/>
        <v>200000000</v>
      </c>
      <c r="H345" s="8">
        <f t="shared" si="71"/>
        <v>100000000</v>
      </c>
      <c r="I345" s="8">
        <f t="shared" si="68"/>
        <v>464.29280260982011</v>
      </c>
      <c r="J345" s="8">
        <f t="shared" si="72"/>
        <v>39.902887925414518</v>
      </c>
      <c r="K345" s="8">
        <f t="shared" si="73"/>
        <v>0</v>
      </c>
      <c r="L345" s="8">
        <f t="shared" si="74"/>
        <v>0</v>
      </c>
      <c r="M345" s="8">
        <f t="shared" si="75"/>
        <v>0</v>
      </c>
      <c r="N345" s="8">
        <f t="shared" si="76"/>
        <v>39.902887925414518</v>
      </c>
      <c r="O345" s="8">
        <f t="shared" si="67"/>
        <v>947918.03219666088</v>
      </c>
      <c r="P345" s="8">
        <f t="shared" si="67"/>
        <v>677083.33333333337</v>
      </c>
      <c r="Q345" s="8">
        <f t="shared" si="67"/>
        <v>541666.66666666663</v>
      </c>
      <c r="R345" s="8">
        <f t="shared" si="67"/>
        <v>270833.33333333331</v>
      </c>
      <c r="S345" s="8">
        <f t="shared" si="67"/>
        <v>1.3655299951995941</v>
      </c>
      <c r="T345" s="1">
        <f t="shared" si="77"/>
        <v>0.3</v>
      </c>
      <c r="U345" s="1">
        <f t="shared" si="78"/>
        <v>2.9285530376777613E-2</v>
      </c>
      <c r="V345" s="1">
        <f t="shared" si="79"/>
        <v>6.0805159024013357E-5</v>
      </c>
      <c r="X345">
        <v>343</v>
      </c>
      <c r="Y345" s="8">
        <v>83517.362663372041</v>
      </c>
      <c r="Z345" s="8">
        <v>6096.7324769918223</v>
      </c>
      <c r="AA345" s="8">
        <f t="shared" si="69"/>
        <v>6096.7324769918223</v>
      </c>
      <c r="AB345" s="8"/>
      <c r="AC345" s="9"/>
      <c r="AD345" s="9"/>
      <c r="AE345" s="9"/>
      <c r="AF345" s="9"/>
    </row>
    <row r="346" spans="4:32" x14ac:dyDescent="0.2">
      <c r="D346">
        <v>343</v>
      </c>
      <c r="E346" s="8">
        <f t="shared" si="70"/>
        <v>350000426.22856295</v>
      </c>
      <c r="F346" s="8">
        <f t="shared" si="71"/>
        <v>250000000</v>
      </c>
      <c r="G346" s="8">
        <f t="shared" si="71"/>
        <v>200000000</v>
      </c>
      <c r="H346" s="8">
        <f t="shared" si="71"/>
        <v>100000000</v>
      </c>
      <c r="I346" s="8">
        <f t="shared" si="68"/>
        <v>426.2285633200641</v>
      </c>
      <c r="J346" s="8">
        <f t="shared" si="72"/>
        <v>38.064239289756017</v>
      </c>
      <c r="K346" s="8">
        <f t="shared" si="73"/>
        <v>0</v>
      </c>
      <c r="L346" s="8">
        <f t="shared" si="74"/>
        <v>0</v>
      </c>
      <c r="M346" s="8">
        <f t="shared" si="75"/>
        <v>0</v>
      </c>
      <c r="N346" s="8">
        <f t="shared" si="76"/>
        <v>38.064239289756017</v>
      </c>
      <c r="O346" s="8">
        <f t="shared" si="67"/>
        <v>947917.92412633926</v>
      </c>
      <c r="P346" s="8">
        <f t="shared" si="67"/>
        <v>677083.33333333337</v>
      </c>
      <c r="Q346" s="8">
        <f t="shared" si="67"/>
        <v>541666.66666666663</v>
      </c>
      <c r="R346" s="8">
        <f t="shared" si="67"/>
        <v>270833.33333333331</v>
      </c>
      <c r="S346" s="8">
        <f t="shared" si="67"/>
        <v>1.2574596737349295</v>
      </c>
      <c r="T346" s="1">
        <f t="shared" si="77"/>
        <v>0.3</v>
      </c>
      <c r="U346" s="1">
        <f t="shared" si="78"/>
        <v>2.9285530376777613E-2</v>
      </c>
      <c r="V346" s="1">
        <f t="shared" si="79"/>
        <v>5.9024447692350818E-5</v>
      </c>
      <c r="X346">
        <v>344</v>
      </c>
      <c r="Y346" s="8">
        <v>82901.111170423217</v>
      </c>
      <c r="Z346" s="8">
        <v>5962.1902453408811</v>
      </c>
      <c r="AA346" s="8">
        <f t="shared" si="69"/>
        <v>5962.1902453408811</v>
      </c>
      <c r="AB346" s="8"/>
      <c r="AC346" s="9"/>
      <c r="AD346" s="9"/>
      <c r="AE346" s="9"/>
      <c r="AF346" s="9"/>
    </row>
    <row r="347" spans="4:32" x14ac:dyDescent="0.2">
      <c r="D347">
        <v>344</v>
      </c>
      <c r="E347" s="8">
        <f t="shared" si="70"/>
        <v>350000389.93126476</v>
      </c>
      <c r="F347" s="8">
        <f t="shared" si="71"/>
        <v>250000000</v>
      </c>
      <c r="G347" s="8">
        <f t="shared" si="71"/>
        <v>200000000</v>
      </c>
      <c r="H347" s="8">
        <f t="shared" si="71"/>
        <v>100000000</v>
      </c>
      <c r="I347" s="8">
        <f t="shared" si="68"/>
        <v>389.93126509919153</v>
      </c>
      <c r="J347" s="8">
        <f t="shared" si="72"/>
        <v>36.297298220872563</v>
      </c>
      <c r="K347" s="8">
        <f t="shared" si="73"/>
        <v>0</v>
      </c>
      <c r="L347" s="8">
        <f t="shared" si="74"/>
        <v>0</v>
      </c>
      <c r="M347" s="8">
        <f t="shared" si="75"/>
        <v>0</v>
      </c>
      <c r="N347" s="8">
        <f t="shared" si="76"/>
        <v>36.297298220872563</v>
      </c>
      <c r="O347" s="8">
        <f t="shared" si="67"/>
        <v>947917.82103569142</v>
      </c>
      <c r="P347" s="8">
        <f t="shared" si="67"/>
        <v>677083.33333333337</v>
      </c>
      <c r="Q347" s="8">
        <f t="shared" si="67"/>
        <v>541666.66666666663</v>
      </c>
      <c r="R347" s="8">
        <f t="shared" si="67"/>
        <v>270833.33333333331</v>
      </c>
      <c r="S347" s="8">
        <f t="shared" si="67"/>
        <v>1.1543690256585071</v>
      </c>
      <c r="T347" s="1">
        <f t="shared" si="77"/>
        <v>0.3</v>
      </c>
      <c r="U347" s="1">
        <f t="shared" si="78"/>
        <v>2.9285530376777613E-2</v>
      </c>
      <c r="V347" s="1">
        <f t="shared" si="79"/>
        <v>5.7295885436483959E-5</v>
      </c>
      <c r="X347">
        <v>345</v>
      </c>
      <c r="Y347" s="8">
        <v>82288.486272529146</v>
      </c>
      <c r="Z347" s="8">
        <v>5830.0241370354197</v>
      </c>
      <c r="AA347" s="8">
        <f t="shared" si="69"/>
        <v>5830.0241370354197</v>
      </c>
      <c r="AB347" s="8"/>
      <c r="AC347" s="9"/>
      <c r="AD347" s="9"/>
      <c r="AE347" s="9"/>
      <c r="AF347" s="9"/>
    </row>
    <row r="348" spans="4:32" x14ac:dyDescent="0.2">
      <c r="D348">
        <v>345</v>
      </c>
      <c r="E348" s="8">
        <f t="shared" si="70"/>
        <v>350000355.33177614</v>
      </c>
      <c r="F348" s="8">
        <f t="shared" si="71"/>
        <v>250000000</v>
      </c>
      <c r="G348" s="8">
        <f t="shared" si="71"/>
        <v>200000000</v>
      </c>
      <c r="H348" s="8">
        <f t="shared" si="71"/>
        <v>100000000</v>
      </c>
      <c r="I348" s="8">
        <f t="shared" si="68"/>
        <v>355.33177650693239</v>
      </c>
      <c r="J348" s="8">
        <f t="shared" si="72"/>
        <v>34.599488592259149</v>
      </c>
      <c r="K348" s="8">
        <f t="shared" si="73"/>
        <v>0</v>
      </c>
      <c r="L348" s="8">
        <f t="shared" si="74"/>
        <v>0</v>
      </c>
      <c r="M348" s="8">
        <f t="shared" si="75"/>
        <v>0</v>
      </c>
      <c r="N348" s="8">
        <f t="shared" si="76"/>
        <v>34.599488592259149</v>
      </c>
      <c r="O348" s="8">
        <f t="shared" si="67"/>
        <v>947917.72273050866</v>
      </c>
      <c r="P348" s="8">
        <f t="shared" si="67"/>
        <v>677083.33333333337</v>
      </c>
      <c r="Q348" s="8">
        <f t="shared" si="67"/>
        <v>541666.66666666663</v>
      </c>
      <c r="R348" s="8">
        <f t="shared" si="67"/>
        <v>270833.33333333331</v>
      </c>
      <c r="S348" s="8">
        <f t="shared" si="67"/>
        <v>1.0560638429769771</v>
      </c>
      <c r="T348" s="1">
        <f t="shared" si="77"/>
        <v>0.3</v>
      </c>
      <c r="U348" s="1">
        <f t="shared" si="78"/>
        <v>2.9285530376777613E-2</v>
      </c>
      <c r="V348" s="1">
        <f t="shared" si="79"/>
        <v>5.5617945043069435E-5</v>
      </c>
      <c r="X348">
        <v>346</v>
      </c>
      <c r="Y348" s="8">
        <v>81679.46819852684</v>
      </c>
      <c r="Z348" s="8">
        <v>5700.196084189718</v>
      </c>
      <c r="AA348" s="8">
        <f t="shared" si="69"/>
        <v>5700.196084189718</v>
      </c>
      <c r="AB348" s="8"/>
      <c r="AC348" s="9"/>
      <c r="AD348" s="9"/>
      <c r="AE348" s="9"/>
      <c r="AF348" s="9"/>
    </row>
    <row r="349" spans="4:32" x14ac:dyDescent="0.2">
      <c r="D349">
        <v>346</v>
      </c>
      <c r="E349" s="8">
        <f t="shared" si="70"/>
        <v>350000322.36345375</v>
      </c>
      <c r="F349" s="8">
        <f t="shared" si="71"/>
        <v>250000000</v>
      </c>
      <c r="G349" s="8">
        <f t="shared" si="71"/>
        <v>200000000</v>
      </c>
      <c r="H349" s="8">
        <f t="shared" si="71"/>
        <v>100000000</v>
      </c>
      <c r="I349" s="8">
        <f t="shared" si="68"/>
        <v>322.36345409427685</v>
      </c>
      <c r="J349" s="8">
        <f t="shared" si="72"/>
        <v>32.968322412655539</v>
      </c>
      <c r="K349" s="8">
        <f t="shared" si="73"/>
        <v>0</v>
      </c>
      <c r="L349" s="8">
        <f t="shared" si="74"/>
        <v>0</v>
      </c>
      <c r="M349" s="8">
        <f t="shared" si="75"/>
        <v>0</v>
      </c>
      <c r="N349" s="8">
        <f t="shared" si="76"/>
        <v>32.968322412655539</v>
      </c>
      <c r="O349" s="8">
        <f t="shared" si="67"/>
        <v>947917.62902356044</v>
      </c>
      <c r="P349" s="8">
        <f t="shared" si="67"/>
        <v>677083.33333333337</v>
      </c>
      <c r="Q349" s="8">
        <f t="shared" si="67"/>
        <v>541666.66666666663</v>
      </c>
      <c r="R349" s="8">
        <f t="shared" si="67"/>
        <v>270833.33333333331</v>
      </c>
      <c r="S349" s="8">
        <f t="shared" si="67"/>
        <v>0.96235689470627517</v>
      </c>
      <c r="T349" s="1">
        <f t="shared" si="77"/>
        <v>0.3</v>
      </c>
      <c r="U349" s="1">
        <f t="shared" si="78"/>
        <v>2.9285530376777613E-2</v>
      </c>
      <c r="V349" s="1">
        <f t="shared" si="79"/>
        <v>5.3989144024016679E-5</v>
      </c>
      <c r="X349">
        <v>347</v>
      </c>
      <c r="Y349" s="8">
        <v>81074.037281709345</v>
      </c>
      <c r="Z349" s="8">
        <v>5572.6685968128495</v>
      </c>
      <c r="AA349" s="8">
        <f t="shared" si="69"/>
        <v>5572.6685968128495</v>
      </c>
      <c r="AB349" s="8"/>
      <c r="AC349" s="9"/>
      <c r="AD349" s="9"/>
      <c r="AE349" s="9"/>
      <c r="AF349" s="9"/>
    </row>
    <row r="350" spans="4:32" x14ac:dyDescent="0.2">
      <c r="D350">
        <v>347</v>
      </c>
      <c r="E350" s="8">
        <f t="shared" si="70"/>
        <v>350000290.96205682</v>
      </c>
      <c r="F350" s="8">
        <f t="shared" si="71"/>
        <v>250000000</v>
      </c>
      <c r="G350" s="8">
        <f t="shared" si="71"/>
        <v>200000000</v>
      </c>
      <c r="H350" s="8">
        <f t="shared" si="71"/>
        <v>100000000</v>
      </c>
      <c r="I350" s="8">
        <f t="shared" si="68"/>
        <v>290.9620571876178</v>
      </c>
      <c r="J350" s="8">
        <f t="shared" si="72"/>
        <v>31.401396906659045</v>
      </c>
      <c r="K350" s="8">
        <f t="shared" si="73"/>
        <v>0</v>
      </c>
      <c r="L350" s="8">
        <f t="shared" si="74"/>
        <v>0</v>
      </c>
      <c r="M350" s="8">
        <f t="shared" si="75"/>
        <v>0</v>
      </c>
      <c r="N350" s="8">
        <f t="shared" si="76"/>
        <v>31.401396906659045</v>
      </c>
      <c r="O350" s="8">
        <f t="shared" si="67"/>
        <v>947917.53973435389</v>
      </c>
      <c r="P350" s="8">
        <f t="shared" si="67"/>
        <v>677083.33333333337</v>
      </c>
      <c r="Q350" s="8">
        <f t="shared" si="67"/>
        <v>541666.66666666663</v>
      </c>
      <c r="R350" s="8">
        <f t="shared" si="67"/>
        <v>270833.33333333331</v>
      </c>
      <c r="S350" s="8">
        <f t="shared" si="67"/>
        <v>0.87306768817199976</v>
      </c>
      <c r="T350" s="1">
        <f t="shared" si="77"/>
        <v>0.3</v>
      </c>
      <c r="U350" s="1">
        <f t="shared" si="78"/>
        <v>2.9285530376777613E-2</v>
      </c>
      <c r="V350" s="1">
        <f t="shared" si="79"/>
        <v>5.2408043306685119E-5</v>
      </c>
      <c r="X350">
        <v>348</v>
      </c>
      <c r="Y350" s="8">
        <v>80472.173959247957</v>
      </c>
      <c r="Z350" s="8">
        <v>5447.4047543234537</v>
      </c>
      <c r="AA350" s="8">
        <f t="shared" si="69"/>
        <v>5447.4047543234537</v>
      </c>
      <c r="AB350" s="8"/>
      <c r="AC350" s="9"/>
      <c r="AD350" s="9"/>
      <c r="AE350" s="9"/>
      <c r="AF350" s="9"/>
    </row>
    <row r="351" spans="4:32" x14ac:dyDescent="0.2">
      <c r="D351">
        <v>348</v>
      </c>
      <c r="E351" s="8">
        <f t="shared" si="70"/>
        <v>350000261.06566513</v>
      </c>
      <c r="F351" s="8">
        <f t="shared" si="71"/>
        <v>250000000</v>
      </c>
      <c r="G351" s="8">
        <f t="shared" si="71"/>
        <v>200000000</v>
      </c>
      <c r="H351" s="8">
        <f t="shared" si="71"/>
        <v>100000000</v>
      </c>
      <c r="I351" s="8">
        <f t="shared" si="68"/>
        <v>261.06566549780342</v>
      </c>
      <c r="J351" s="8">
        <f t="shared" si="72"/>
        <v>29.896391689814379</v>
      </c>
      <c r="K351" s="8">
        <f t="shared" si="73"/>
        <v>0</v>
      </c>
      <c r="L351" s="8">
        <f t="shared" si="74"/>
        <v>0</v>
      </c>
      <c r="M351" s="8">
        <f t="shared" si="75"/>
        <v>0</v>
      </c>
      <c r="N351" s="8">
        <f t="shared" si="76"/>
        <v>29.896391689814379</v>
      </c>
      <c r="O351" s="8">
        <f t="shared" si="67"/>
        <v>947917.45468890388</v>
      </c>
      <c r="P351" s="8">
        <f t="shared" si="67"/>
        <v>677083.33333333337</v>
      </c>
      <c r="Q351" s="8">
        <f t="shared" si="67"/>
        <v>541666.66666666663</v>
      </c>
      <c r="R351" s="8">
        <f t="shared" si="67"/>
        <v>270833.33333333331</v>
      </c>
      <c r="S351" s="8">
        <f t="shared" si="67"/>
        <v>0.78802223821646489</v>
      </c>
      <c r="T351" s="1">
        <f t="shared" si="77"/>
        <v>0.3</v>
      </c>
      <c r="U351" s="1">
        <f t="shared" si="78"/>
        <v>2.9285530376777613E-2</v>
      </c>
      <c r="V351" s="1">
        <f t="shared" si="79"/>
        <v>5.0873245962439718E-5</v>
      </c>
      <c r="X351">
        <v>349</v>
      </c>
      <c r="Y351" s="8">
        <v>79873.858771627769</v>
      </c>
      <c r="Z351" s="8">
        <v>5324.3681971868737</v>
      </c>
      <c r="AA351" s="8">
        <f t="shared" si="69"/>
        <v>5324.3681971868737</v>
      </c>
      <c r="AB351" s="8"/>
      <c r="AC351" s="9"/>
      <c r="AD351" s="9"/>
      <c r="AE351" s="9"/>
      <c r="AF351" s="9"/>
    </row>
    <row r="352" spans="4:32" x14ac:dyDescent="0.2">
      <c r="D352">
        <v>349</v>
      </c>
      <c r="E352" s="8">
        <f t="shared" si="70"/>
        <v>350000232.61459911</v>
      </c>
      <c r="F352" s="8">
        <f t="shared" si="71"/>
        <v>250000000</v>
      </c>
      <c r="G352" s="8">
        <f t="shared" si="71"/>
        <v>200000000</v>
      </c>
      <c r="H352" s="8">
        <f t="shared" si="71"/>
        <v>100000000</v>
      </c>
      <c r="I352" s="8">
        <f t="shared" si="68"/>
        <v>232.61459946258634</v>
      </c>
      <c r="J352" s="8">
        <f t="shared" si="72"/>
        <v>28.451066035217082</v>
      </c>
      <c r="K352" s="8">
        <f t="shared" si="73"/>
        <v>0</v>
      </c>
      <c r="L352" s="8">
        <f t="shared" si="74"/>
        <v>0</v>
      </c>
      <c r="M352" s="8">
        <f t="shared" si="75"/>
        <v>0</v>
      </c>
      <c r="N352" s="8">
        <f t="shared" si="76"/>
        <v>28.451066035217082</v>
      </c>
      <c r="O352" s="8">
        <f t="shared" si="67"/>
        <v>947917.37371950969</v>
      </c>
      <c r="P352" s="8">
        <f t="shared" si="67"/>
        <v>677083.33333333337</v>
      </c>
      <c r="Q352" s="8">
        <f t="shared" si="67"/>
        <v>541666.66666666663</v>
      </c>
      <c r="R352" s="8">
        <f t="shared" si="67"/>
        <v>270833.33333333331</v>
      </c>
      <c r="S352" s="8">
        <f t="shared" si="67"/>
        <v>0.70705284405655089</v>
      </c>
      <c r="T352" s="1">
        <f t="shared" si="77"/>
        <v>0.3</v>
      </c>
      <c r="U352" s="1">
        <f t="shared" si="78"/>
        <v>2.9285530376777613E-2</v>
      </c>
      <c r="V352" s="1">
        <f t="shared" si="79"/>
        <v>4.9383395972441412E-5</v>
      </c>
      <c r="X352">
        <v>350</v>
      </c>
      <c r="Y352" s="8">
        <v>79279.072362156308</v>
      </c>
      <c r="Z352" s="8">
        <v>5203.5231186765832</v>
      </c>
      <c r="AA352" s="8">
        <f t="shared" si="69"/>
        <v>5203.5231186765832</v>
      </c>
      <c r="AB352" s="8"/>
      <c r="AC352" s="9"/>
      <c r="AD352" s="9"/>
      <c r="AE352" s="9"/>
      <c r="AF352" s="9"/>
    </row>
    <row r="353" spans="4:32" x14ac:dyDescent="0.2">
      <c r="D353">
        <v>350</v>
      </c>
      <c r="E353" s="8">
        <f t="shared" si="70"/>
        <v>350000205.5513429</v>
      </c>
      <c r="F353" s="8">
        <f t="shared" si="71"/>
        <v>250000000</v>
      </c>
      <c r="G353" s="8">
        <f t="shared" si="71"/>
        <v>200000000</v>
      </c>
      <c r="H353" s="8">
        <f t="shared" si="71"/>
        <v>100000000</v>
      </c>
      <c r="I353" s="8">
        <f t="shared" si="68"/>
        <v>205.55134323385832</v>
      </c>
      <c r="J353" s="8">
        <f t="shared" si="72"/>
        <v>27.063256228728022</v>
      </c>
      <c r="K353" s="8">
        <f t="shared" si="73"/>
        <v>0</v>
      </c>
      <c r="L353" s="8">
        <f t="shared" si="74"/>
        <v>0</v>
      </c>
      <c r="M353" s="8">
        <f t="shared" si="75"/>
        <v>0</v>
      </c>
      <c r="N353" s="8">
        <f t="shared" si="76"/>
        <v>27.063256228728022</v>
      </c>
      <c r="O353" s="8">
        <f t="shared" si="67"/>
        <v>947917.29666453926</v>
      </c>
      <c r="P353" s="8">
        <f t="shared" si="67"/>
        <v>677083.33333333337</v>
      </c>
      <c r="Q353" s="8">
        <f t="shared" si="67"/>
        <v>541666.66666666663</v>
      </c>
      <c r="R353" s="8">
        <f t="shared" si="67"/>
        <v>270833.33333333331</v>
      </c>
      <c r="S353" s="8">
        <f t="shared" si="67"/>
        <v>0.62999787354450476</v>
      </c>
      <c r="T353" s="1">
        <f t="shared" si="77"/>
        <v>0.3</v>
      </c>
      <c r="U353" s="1">
        <f t="shared" si="78"/>
        <v>2.9285530376777613E-2</v>
      </c>
      <c r="V353" s="1">
        <f t="shared" si="79"/>
        <v>4.7937177029582039E-5</v>
      </c>
      <c r="X353">
        <v>351</v>
      </c>
      <c r="Y353" s="8">
        <v>78687.795476402433</v>
      </c>
      <c r="Z353" s="8">
        <v>5084.8342567497339</v>
      </c>
      <c r="AA353" s="8">
        <f t="shared" si="69"/>
        <v>5084.8342567497339</v>
      </c>
      <c r="AB353" s="8"/>
      <c r="AC353" s="9"/>
      <c r="AD353" s="9"/>
      <c r="AE353" s="9"/>
      <c r="AF353" s="9"/>
    </row>
    <row r="354" spans="4:32" x14ac:dyDescent="0.2">
      <c r="D354">
        <v>351</v>
      </c>
      <c r="E354" s="8">
        <f t="shared" si="70"/>
        <v>350000179.82046992</v>
      </c>
      <c r="F354" s="8">
        <f t="shared" si="71"/>
        <v>250000000</v>
      </c>
      <c r="G354" s="8">
        <f t="shared" si="71"/>
        <v>200000000</v>
      </c>
      <c r="H354" s="8">
        <f t="shared" si="71"/>
        <v>100000000</v>
      </c>
      <c r="I354" s="8">
        <f t="shared" si="68"/>
        <v>179.82047022391848</v>
      </c>
      <c r="J354" s="8">
        <f t="shared" si="72"/>
        <v>25.730873009939842</v>
      </c>
      <c r="K354" s="8">
        <f t="shared" si="73"/>
        <v>0</v>
      </c>
      <c r="L354" s="8">
        <f t="shared" si="74"/>
        <v>0</v>
      </c>
      <c r="M354" s="8">
        <f t="shared" si="75"/>
        <v>0</v>
      </c>
      <c r="N354" s="8">
        <f t="shared" si="76"/>
        <v>25.730873009939842</v>
      </c>
      <c r="O354" s="8">
        <f t="shared" si="67"/>
        <v>947917.22336822038</v>
      </c>
      <c r="P354" s="8">
        <f t="shared" si="67"/>
        <v>677083.33333333337</v>
      </c>
      <c r="Q354" s="8">
        <f t="shared" si="67"/>
        <v>541666.66666666663</v>
      </c>
      <c r="R354" s="8">
        <f t="shared" si="67"/>
        <v>270833.33333333331</v>
      </c>
      <c r="S354" s="8">
        <f t="shared" si="67"/>
        <v>0.55670155459169968</v>
      </c>
      <c r="T354" s="1">
        <f t="shared" si="77"/>
        <v>0.3</v>
      </c>
      <c r="U354" s="1">
        <f t="shared" si="78"/>
        <v>2.9285530376777613E-2</v>
      </c>
      <c r="V354" s="1">
        <f t="shared" si="79"/>
        <v>4.6533311375505251E-5</v>
      </c>
      <c r="X354">
        <v>352</v>
      </c>
      <c r="Y354" s="8">
        <v>78100.008961686122</v>
      </c>
      <c r="Z354" s="8">
        <v>4968.266886042029</v>
      </c>
      <c r="AA354" s="8">
        <f t="shared" si="69"/>
        <v>4968.266886042029</v>
      </c>
      <c r="AB354" s="8"/>
      <c r="AC354" s="9"/>
      <c r="AD354" s="9"/>
      <c r="AE354" s="9"/>
      <c r="AF354" s="9"/>
    </row>
    <row r="355" spans="4:32" x14ac:dyDescent="0.2">
      <c r="D355">
        <v>352</v>
      </c>
      <c r="E355" s="8">
        <f t="shared" si="70"/>
        <v>350000155.3685708</v>
      </c>
      <c r="F355" s="8">
        <f t="shared" si="71"/>
        <v>250000000</v>
      </c>
      <c r="G355" s="8">
        <f t="shared" si="71"/>
        <v>200000000</v>
      </c>
      <c r="H355" s="8">
        <f t="shared" si="71"/>
        <v>100000000</v>
      </c>
      <c r="I355" s="8">
        <f t="shared" si="68"/>
        <v>155.36857112772731</v>
      </c>
      <c r="J355" s="8">
        <f t="shared" si="72"/>
        <v>24.45189909619117</v>
      </c>
      <c r="K355" s="8">
        <f t="shared" si="73"/>
        <v>0</v>
      </c>
      <c r="L355" s="8">
        <f t="shared" si="74"/>
        <v>0</v>
      </c>
      <c r="M355" s="8">
        <f t="shared" si="75"/>
        <v>0</v>
      </c>
      <c r="N355" s="8">
        <f t="shared" si="76"/>
        <v>24.45189909619117</v>
      </c>
      <c r="O355" s="8">
        <f t="shared" si="67"/>
        <v>947917.15368043946</v>
      </c>
      <c r="P355" s="8">
        <f t="shared" si="67"/>
        <v>677083.33333333337</v>
      </c>
      <c r="Q355" s="8">
        <f t="shared" si="67"/>
        <v>541666.66666666663</v>
      </c>
      <c r="R355" s="8">
        <f t="shared" si="67"/>
        <v>270833.33333333331</v>
      </c>
      <c r="S355" s="8">
        <f t="shared" si="67"/>
        <v>0.48701377352311259</v>
      </c>
      <c r="T355" s="1">
        <f t="shared" si="77"/>
        <v>0.3</v>
      </c>
      <c r="U355" s="1">
        <f t="shared" si="78"/>
        <v>2.9285530376777613E-2</v>
      </c>
      <c r="V355" s="1">
        <f t="shared" si="79"/>
        <v>4.5170558671685841E-5</v>
      </c>
      <c r="X355">
        <v>353</v>
      </c>
      <c r="Y355" s="8">
        <v>77515.693766505268</v>
      </c>
      <c r="Z355" s="8">
        <v>4853.7868099738207</v>
      </c>
      <c r="AA355" s="8">
        <f t="shared" si="69"/>
        <v>4853.7868099738207</v>
      </c>
      <c r="AB355" s="8"/>
      <c r="AC355" s="9"/>
      <c r="AD355" s="9"/>
      <c r="AE355" s="9"/>
      <c r="AF355" s="9"/>
    </row>
    <row r="356" spans="4:32" x14ac:dyDescent="0.2">
      <c r="D356">
        <v>353</v>
      </c>
      <c r="E356" s="8">
        <f t="shared" si="70"/>
        <v>350000132.14418399</v>
      </c>
      <c r="F356" s="8">
        <f t="shared" si="71"/>
        <v>250000000</v>
      </c>
      <c r="G356" s="8">
        <f t="shared" si="71"/>
        <v>200000000</v>
      </c>
      <c r="H356" s="8">
        <f t="shared" si="71"/>
        <v>100000000</v>
      </c>
      <c r="I356" s="8">
        <f t="shared" si="68"/>
        <v>132.14418434077157</v>
      </c>
      <c r="J356" s="8">
        <f t="shared" si="72"/>
        <v>23.224386786955733</v>
      </c>
      <c r="K356" s="8">
        <f t="shared" si="73"/>
        <v>0</v>
      </c>
      <c r="L356" s="8">
        <f t="shared" si="74"/>
        <v>0</v>
      </c>
      <c r="M356" s="8">
        <f t="shared" si="75"/>
        <v>0</v>
      </c>
      <c r="N356" s="8">
        <f t="shared" si="76"/>
        <v>23.224386786955733</v>
      </c>
      <c r="O356" s="8">
        <f t="shared" si="67"/>
        <v>947917.08745654591</v>
      </c>
      <c r="P356" s="8">
        <f t="shared" si="67"/>
        <v>677083.33333333337</v>
      </c>
      <c r="Q356" s="8">
        <f t="shared" si="67"/>
        <v>541666.66666666663</v>
      </c>
      <c r="R356" s="8">
        <f t="shared" si="67"/>
        <v>270833.33333333331</v>
      </c>
      <c r="S356" s="8">
        <f t="shared" si="67"/>
        <v>0.42078988013759483</v>
      </c>
      <c r="T356" s="1">
        <f t="shared" si="77"/>
        <v>0.3</v>
      </c>
      <c r="U356" s="1">
        <f t="shared" si="78"/>
        <v>2.9285530376777613E-2</v>
      </c>
      <c r="V356" s="1">
        <f t="shared" si="79"/>
        <v>4.3847714903570169E-5</v>
      </c>
      <c r="X356">
        <v>354</v>
      </c>
      <c r="Y356" s="8">
        <v>76934.830940034983</v>
      </c>
      <c r="Z356" s="8">
        <v>4741.3603529738202</v>
      </c>
      <c r="AA356" s="8">
        <f t="shared" si="69"/>
        <v>4741.3603529738202</v>
      </c>
      <c r="AB356" s="8"/>
      <c r="AC356" s="9"/>
      <c r="AD356" s="9"/>
      <c r="AE356" s="9"/>
      <c r="AF356" s="9"/>
    </row>
    <row r="357" spans="4:32" x14ac:dyDescent="0.2">
      <c r="D357">
        <v>354</v>
      </c>
      <c r="E357" s="8">
        <f t="shared" si="70"/>
        <v>350000110.09772837</v>
      </c>
      <c r="F357" s="8">
        <f t="shared" si="71"/>
        <v>250000000</v>
      </c>
      <c r="G357" s="8">
        <f t="shared" si="71"/>
        <v>200000000</v>
      </c>
      <c r="H357" s="8">
        <f t="shared" si="71"/>
        <v>100000000</v>
      </c>
      <c r="I357" s="8">
        <f t="shared" si="68"/>
        <v>110.09772869469793</v>
      </c>
      <c r="J357" s="8">
        <f t="shared" si="72"/>
        <v>22.046455646073639</v>
      </c>
      <c r="K357" s="8">
        <f t="shared" si="73"/>
        <v>0</v>
      </c>
      <c r="L357" s="8">
        <f t="shared" si="74"/>
        <v>0</v>
      </c>
      <c r="M357" s="8">
        <f t="shared" si="75"/>
        <v>0</v>
      </c>
      <c r="N357" s="8">
        <f t="shared" si="76"/>
        <v>22.046455646073639</v>
      </c>
      <c r="O357" s="8">
        <f t="shared" si="67"/>
        <v>947917.02455716499</v>
      </c>
      <c r="P357" s="8">
        <f t="shared" si="67"/>
        <v>677083.33333333337</v>
      </c>
      <c r="Q357" s="8">
        <f t="shared" si="67"/>
        <v>541666.66666666663</v>
      </c>
      <c r="R357" s="8">
        <f t="shared" si="67"/>
        <v>270833.33333333331</v>
      </c>
      <c r="S357" s="8">
        <f t="shared" si="67"/>
        <v>0.35789049925625638</v>
      </c>
      <c r="T357" s="1">
        <f t="shared" si="77"/>
        <v>0.3</v>
      </c>
      <c r="U357" s="1">
        <f t="shared" si="78"/>
        <v>2.9285530376777613E-2</v>
      </c>
      <c r="V357" s="1">
        <f t="shared" si="79"/>
        <v>4.2563611316809381E-5</v>
      </c>
      <c r="X357">
        <v>355</v>
      </c>
      <c r="Y357" s="8">
        <v>76357.401631622386</v>
      </c>
      <c r="Z357" s="8">
        <v>4630.9543528140612</v>
      </c>
      <c r="AA357" s="8">
        <f t="shared" si="69"/>
        <v>4630.9543528140612</v>
      </c>
      <c r="AB357" s="8"/>
      <c r="AC357" s="9"/>
      <c r="AD357" s="9"/>
      <c r="AE357" s="9"/>
      <c r="AF357" s="9"/>
    </row>
    <row r="358" spans="4:32" x14ac:dyDescent="0.2">
      <c r="D358">
        <v>355</v>
      </c>
      <c r="E358" s="8">
        <f t="shared" si="70"/>
        <v>350000089.18143809</v>
      </c>
      <c r="F358" s="8">
        <f t="shared" si="71"/>
        <v>250000000</v>
      </c>
      <c r="G358" s="8">
        <f t="shared" si="71"/>
        <v>200000000</v>
      </c>
      <c r="H358" s="8">
        <f t="shared" si="71"/>
        <v>100000000</v>
      </c>
      <c r="I358" s="8">
        <f t="shared" si="68"/>
        <v>89.181438435374787</v>
      </c>
      <c r="J358" s="8">
        <f t="shared" si="72"/>
        <v>20.916290259323148</v>
      </c>
      <c r="K358" s="8">
        <f t="shared" si="73"/>
        <v>0</v>
      </c>
      <c r="L358" s="8">
        <f t="shared" si="74"/>
        <v>0</v>
      </c>
      <c r="M358" s="8">
        <f t="shared" si="75"/>
        <v>0</v>
      </c>
      <c r="N358" s="8">
        <f t="shared" si="76"/>
        <v>20.916290259323148</v>
      </c>
      <c r="O358" s="8">
        <f t="shared" si="67"/>
        <v>947916.96484801441</v>
      </c>
      <c r="P358" s="8">
        <f t="shared" si="67"/>
        <v>677083.33333333337</v>
      </c>
      <c r="Q358" s="8">
        <f t="shared" si="67"/>
        <v>541666.66666666663</v>
      </c>
      <c r="R358" s="8">
        <f t="shared" si="67"/>
        <v>270833.33333333331</v>
      </c>
      <c r="S358" s="8">
        <f t="shared" si="67"/>
        <v>0.29818134854814027</v>
      </c>
      <c r="T358" s="1">
        <f t="shared" si="77"/>
        <v>0.3</v>
      </c>
      <c r="U358" s="1">
        <f t="shared" si="78"/>
        <v>2.9285530376777613E-2</v>
      </c>
      <c r="V358" s="1">
        <f t="shared" si="79"/>
        <v>4.1317113384645603E-5</v>
      </c>
      <c r="X358">
        <v>356</v>
      </c>
      <c r="Y358" s="8">
        <v>75783.387090231801</v>
      </c>
      <c r="Z358" s="8">
        <v>4522.5361530519967</v>
      </c>
      <c r="AA358" s="8">
        <f t="shared" si="69"/>
        <v>4522.5361530519967</v>
      </c>
      <c r="AB358" s="8"/>
      <c r="AC358" s="9"/>
      <c r="AD358" s="9"/>
      <c r="AE358" s="9"/>
      <c r="AF358" s="9"/>
    </row>
    <row r="359" spans="4:32" x14ac:dyDescent="0.2">
      <c r="D359">
        <v>356</v>
      </c>
      <c r="E359" s="8">
        <f t="shared" si="70"/>
        <v>350000069.34930003</v>
      </c>
      <c r="F359" s="8">
        <f t="shared" si="71"/>
        <v>250000000</v>
      </c>
      <c r="G359" s="8">
        <f t="shared" si="71"/>
        <v>200000000</v>
      </c>
      <c r="H359" s="8">
        <f t="shared" si="71"/>
        <v>100000000</v>
      </c>
      <c r="I359" s="8">
        <f t="shared" si="68"/>
        <v>69.349300370459886</v>
      </c>
      <c r="J359" s="8">
        <f t="shared" si="72"/>
        <v>19.832138064914901</v>
      </c>
      <c r="K359" s="8">
        <f t="shared" si="73"/>
        <v>0</v>
      </c>
      <c r="L359" s="8">
        <f t="shared" si="74"/>
        <v>0</v>
      </c>
      <c r="M359" s="8">
        <f t="shared" si="75"/>
        <v>0</v>
      </c>
      <c r="N359" s="8">
        <f t="shared" si="76"/>
        <v>19.832138064914901</v>
      </c>
      <c r="O359" s="8">
        <f t="shared" si="67"/>
        <v>947916.90819972812</v>
      </c>
      <c r="P359" s="8">
        <f t="shared" si="67"/>
        <v>677083.33333333337</v>
      </c>
      <c r="Q359" s="8">
        <f t="shared" si="67"/>
        <v>541666.66666666663</v>
      </c>
      <c r="R359" s="8">
        <f t="shared" si="67"/>
        <v>270833.33333333331</v>
      </c>
      <c r="S359" s="8">
        <f t="shared" si="67"/>
        <v>0.24153306242914005</v>
      </c>
      <c r="T359" s="1">
        <f t="shared" si="77"/>
        <v>0.3</v>
      </c>
      <c r="U359" s="1">
        <f t="shared" si="78"/>
        <v>2.9285530376777613E-2</v>
      </c>
      <c r="V359" s="1">
        <f t="shared" si="79"/>
        <v>4.0107119805538802E-5</v>
      </c>
      <c r="X359">
        <v>357</v>
      </c>
      <c r="Y359" s="8">
        <v>75212.76866394798</v>
      </c>
      <c r="Z359" s="8">
        <v>4416.0735955845685</v>
      </c>
      <c r="AA359" s="8">
        <f t="shared" si="69"/>
        <v>4416.0735955845685</v>
      </c>
      <c r="AB359" s="8"/>
      <c r="AC359" s="9"/>
      <c r="AD359" s="9"/>
      <c r="AE359" s="9"/>
      <c r="AF359" s="9"/>
    </row>
    <row r="360" spans="4:32" x14ac:dyDescent="0.2">
      <c r="D360">
        <v>357</v>
      </c>
      <c r="E360" s="8">
        <f t="shared" si="70"/>
        <v>350000050.55699277</v>
      </c>
      <c r="F360" s="8">
        <f t="shared" si="71"/>
        <v>250000000</v>
      </c>
      <c r="G360" s="8">
        <f t="shared" si="71"/>
        <v>200000000</v>
      </c>
      <c r="H360" s="8">
        <f t="shared" si="71"/>
        <v>100000000</v>
      </c>
      <c r="I360" s="8">
        <f t="shared" si="68"/>
        <v>50.556993115852869</v>
      </c>
      <c r="J360" s="8">
        <f t="shared" si="72"/>
        <v>18.792307254607017</v>
      </c>
      <c r="K360" s="8">
        <f t="shared" si="73"/>
        <v>0</v>
      </c>
      <c r="L360" s="8">
        <f t="shared" si="74"/>
        <v>0</v>
      </c>
      <c r="M360" s="8">
        <f t="shared" si="75"/>
        <v>0</v>
      </c>
      <c r="N360" s="8">
        <f t="shared" si="76"/>
        <v>18.792307254607017</v>
      </c>
      <c r="O360" s="8">
        <f t="shared" si="67"/>
        <v>947916.8544876877</v>
      </c>
      <c r="P360" s="8">
        <f t="shared" si="67"/>
        <v>677083.33333333337</v>
      </c>
      <c r="Q360" s="8">
        <f t="shared" si="67"/>
        <v>541666.66666666663</v>
      </c>
      <c r="R360" s="8">
        <f t="shared" si="67"/>
        <v>270833.33333333331</v>
      </c>
      <c r="S360" s="8">
        <f t="shared" si="67"/>
        <v>0.18782102183666219</v>
      </c>
      <c r="T360" s="1">
        <f t="shared" si="77"/>
        <v>0.3</v>
      </c>
      <c r="U360" s="1">
        <f t="shared" si="78"/>
        <v>2.9285530376777613E-2</v>
      </c>
      <c r="V360" s="1">
        <f t="shared" si="79"/>
        <v>3.8932561530148639E-5</v>
      </c>
      <c r="X360">
        <v>358</v>
      </c>
      <c r="Y360" s="8">
        <v>74645.52779942569</v>
      </c>
      <c r="Z360" s="8">
        <v>4311.5350133060983</v>
      </c>
      <c r="AA360" s="8">
        <f t="shared" si="69"/>
        <v>4311.5350133060983</v>
      </c>
      <c r="AB360" s="8"/>
      <c r="AC360" s="9"/>
      <c r="AD360" s="9"/>
      <c r="AE360" s="9"/>
      <c r="AF360" s="9"/>
    </row>
    <row r="361" spans="4:32" x14ac:dyDescent="0.2">
      <c r="D361">
        <v>358</v>
      </c>
      <c r="E361" s="8">
        <f t="shared" si="70"/>
        <v>350000032.76182801</v>
      </c>
      <c r="F361" s="8">
        <f t="shared" si="71"/>
        <v>250000000</v>
      </c>
      <c r="G361" s="8">
        <f t="shared" si="71"/>
        <v>200000000</v>
      </c>
      <c r="H361" s="8">
        <f t="shared" si="71"/>
        <v>100000000</v>
      </c>
      <c r="I361" s="8">
        <f t="shared" si="68"/>
        <v>32.761828372695362</v>
      </c>
      <c r="J361" s="8">
        <f t="shared" si="72"/>
        <v>17.795164743157507</v>
      </c>
      <c r="K361" s="8">
        <f t="shared" si="73"/>
        <v>0</v>
      </c>
      <c r="L361" s="8">
        <f t="shared" si="74"/>
        <v>0</v>
      </c>
      <c r="M361" s="8">
        <f t="shared" si="75"/>
        <v>0</v>
      </c>
      <c r="N361" s="8">
        <f t="shared" si="76"/>
        <v>17.795164743157507</v>
      </c>
      <c r="O361" s="8">
        <f t="shared" si="67"/>
        <v>947916.80359185545</v>
      </c>
      <c r="P361" s="8">
        <f t="shared" si="67"/>
        <v>677083.33333333337</v>
      </c>
      <c r="Q361" s="8">
        <f t="shared" si="67"/>
        <v>541666.66666666663</v>
      </c>
      <c r="R361" s="8">
        <f t="shared" si="67"/>
        <v>270833.33333333331</v>
      </c>
      <c r="S361" s="8">
        <f t="shared" si="67"/>
        <v>0.13692518968876818</v>
      </c>
      <c r="T361" s="1">
        <f t="shared" si="77"/>
        <v>0.3</v>
      </c>
      <c r="U361" s="1">
        <f t="shared" si="78"/>
        <v>2.9285530376777613E-2</v>
      </c>
      <c r="V361" s="1">
        <f t="shared" si="79"/>
        <v>3.7792400816811707E-5</v>
      </c>
      <c r="X361">
        <v>359</v>
      </c>
      <c r="Y361" s="8">
        <v>74081.646041457687</v>
      </c>
      <c r="Z361" s="8">
        <v>4208.8892228783425</v>
      </c>
      <c r="AA361" s="8">
        <f t="shared" si="69"/>
        <v>4208.8892228783425</v>
      </c>
      <c r="AB361" s="8"/>
      <c r="AC361" s="9"/>
      <c r="AD361" s="9"/>
      <c r="AE361" s="9"/>
      <c r="AF361" s="9"/>
    </row>
    <row r="362" spans="4:32" x14ac:dyDescent="0.2">
      <c r="D362">
        <v>359</v>
      </c>
      <c r="E362" s="8">
        <f t="shared" si="70"/>
        <v>350000015.92269379</v>
      </c>
      <c r="F362" s="8">
        <f t="shared" si="71"/>
        <v>250000000</v>
      </c>
      <c r="G362" s="8">
        <f t="shared" si="71"/>
        <v>200000000</v>
      </c>
      <c r="H362" s="8">
        <f t="shared" si="71"/>
        <v>100000000</v>
      </c>
      <c r="I362" s="8">
        <f t="shared" si="68"/>
        <v>15.922694168727288</v>
      </c>
      <c r="J362" s="8">
        <f t="shared" si="72"/>
        <v>16.839134203968072</v>
      </c>
      <c r="K362" s="8">
        <f t="shared" si="73"/>
        <v>0</v>
      </c>
      <c r="L362" s="8">
        <f t="shared" si="74"/>
        <v>0</v>
      </c>
      <c r="M362" s="8">
        <f t="shared" si="75"/>
        <v>0</v>
      </c>
      <c r="N362" s="8">
        <f t="shared" si="76"/>
        <v>16.839134203968072</v>
      </c>
      <c r="O362" s="8">
        <f t="shared" si="67"/>
        <v>947916.75539661758</v>
      </c>
      <c r="P362" s="8">
        <f t="shared" si="67"/>
        <v>677083.33333333337</v>
      </c>
      <c r="Q362" s="8">
        <f t="shared" si="67"/>
        <v>541666.66666666663</v>
      </c>
      <c r="R362" s="8">
        <f t="shared" si="67"/>
        <v>270833.33333333331</v>
      </c>
      <c r="S362" s="8">
        <f t="shared" si="67"/>
        <v>8.8729951842716606E-2</v>
      </c>
      <c r="T362" s="1">
        <f t="shared" si="77"/>
        <v>0.3</v>
      </c>
      <c r="U362" s="1">
        <f t="shared" si="78"/>
        <v>2.9285530376777613E-2</v>
      </c>
      <c r="V362" s="1">
        <f t="shared" si="79"/>
        <v>3.6685630314679613E-5</v>
      </c>
      <c r="X362">
        <v>360</v>
      </c>
      <c r="Y362" s="8">
        <v>73521.105032324325</v>
      </c>
      <c r="Z362" s="8">
        <v>4108.1055175922074</v>
      </c>
      <c r="AA362" s="8">
        <f t="shared" si="69"/>
        <v>4108.1055175922074</v>
      </c>
      <c r="AB362" s="8"/>
      <c r="AC362" s="9"/>
      <c r="AD362" s="9"/>
      <c r="AE362" s="9"/>
      <c r="AF362" s="9"/>
    </row>
    <row r="363" spans="4:32" x14ac:dyDescent="0.2">
      <c r="D363">
        <v>360</v>
      </c>
      <c r="E363" s="8">
        <f t="shared" si="70"/>
        <v>349999999.99999964</v>
      </c>
      <c r="F363" s="8">
        <f t="shared" si="71"/>
        <v>250000000</v>
      </c>
      <c r="G363" s="8">
        <f t="shared" si="71"/>
        <v>200000000</v>
      </c>
      <c r="H363" s="8">
        <f t="shared" si="71"/>
        <v>100000000</v>
      </c>
      <c r="I363" s="8">
        <f t="shared" si="68"/>
        <v>0</v>
      </c>
      <c r="J363" s="8">
        <f t="shared" si="72"/>
        <v>15.922694168727288</v>
      </c>
      <c r="K363" s="8">
        <f t="shared" si="73"/>
        <v>0</v>
      </c>
      <c r="L363" s="8">
        <f t="shared" si="74"/>
        <v>0</v>
      </c>
      <c r="M363" s="8">
        <f t="shared" si="75"/>
        <v>0</v>
      </c>
      <c r="N363" s="8">
        <f t="shared" si="76"/>
        <v>15.922694168727288</v>
      </c>
      <c r="O363" s="8">
        <f t="shared" si="67"/>
        <v>947916.70979062899</v>
      </c>
      <c r="P363" s="8">
        <f t="shared" si="67"/>
        <v>677083.33333333337</v>
      </c>
      <c r="Q363" s="8">
        <f t="shared" si="67"/>
        <v>541666.66666666663</v>
      </c>
      <c r="R363" s="8">
        <f t="shared" si="67"/>
        <v>270833.33333333331</v>
      </c>
      <c r="S363" s="8">
        <f t="shared" si="67"/>
        <v>4.3123963373636408E-2</v>
      </c>
      <c r="T363" s="1">
        <f t="shared" si="77"/>
        <v>0.3</v>
      </c>
      <c r="U363" s="1">
        <f t="shared" si="78"/>
        <v>2.9285530376777613E-2</v>
      </c>
      <c r="V363" s="1">
        <f t="shared" si="79"/>
        <v>3.5611272173707829E-5</v>
      </c>
    </row>
  </sheetData>
  <mergeCells count="6">
    <mergeCell ref="AC18:AD18"/>
    <mergeCell ref="AC19:AD19"/>
    <mergeCell ref="E1:I1"/>
    <mergeCell ref="J1:N1"/>
    <mergeCell ref="O1:S1"/>
    <mergeCell ref="AC1:AF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3B5C-0983-414E-8E9A-7AEEC162EE99}">
  <dimension ref="O3:V15"/>
  <sheetViews>
    <sheetView tabSelected="1" workbookViewId="0">
      <selection activeCell="P21" sqref="P21"/>
    </sheetView>
  </sheetViews>
  <sheetFormatPr baseColWidth="10" defaultRowHeight="16" x14ac:dyDescent="0.2"/>
  <sheetData>
    <row r="3" spans="15:22" x14ac:dyDescent="0.2">
      <c r="O3" s="14" t="s">
        <v>43</v>
      </c>
      <c r="P3" s="14"/>
      <c r="Q3" s="14"/>
      <c r="R3" s="14"/>
      <c r="S3" s="14"/>
      <c r="T3" s="14"/>
      <c r="U3" s="14"/>
      <c r="V3" s="14"/>
    </row>
    <row r="4" spans="15:22" x14ac:dyDescent="0.2">
      <c r="O4" s="14"/>
      <c r="P4" s="14"/>
      <c r="Q4" s="14"/>
      <c r="R4" s="14"/>
      <c r="S4" s="14"/>
      <c r="T4" s="14"/>
      <c r="U4" s="14"/>
      <c r="V4" s="14"/>
    </row>
    <row r="5" spans="15:22" x14ac:dyDescent="0.2">
      <c r="O5" s="14"/>
      <c r="P5" s="14"/>
      <c r="Q5" s="14"/>
      <c r="R5" s="14"/>
      <c r="S5" s="14"/>
      <c r="T5" s="14"/>
      <c r="U5" s="14"/>
      <c r="V5" s="14"/>
    </row>
    <row r="6" spans="15:22" x14ac:dyDescent="0.2">
      <c r="O6" s="14"/>
      <c r="P6" s="14"/>
      <c r="Q6" s="14"/>
      <c r="R6" s="14"/>
      <c r="S6" s="14"/>
      <c r="T6" s="14"/>
      <c r="U6" s="14"/>
      <c r="V6" s="14"/>
    </row>
    <row r="7" spans="15:22" x14ac:dyDescent="0.2">
      <c r="O7" s="14"/>
      <c r="P7" s="14"/>
      <c r="Q7" s="14"/>
      <c r="R7" s="14"/>
      <c r="S7" s="14"/>
      <c r="T7" s="14"/>
      <c r="U7" s="14"/>
      <c r="V7" s="14"/>
    </row>
    <row r="8" spans="15:22" x14ac:dyDescent="0.2">
      <c r="O8" s="14"/>
      <c r="P8" s="14"/>
      <c r="Q8" s="14"/>
      <c r="R8" s="14"/>
      <c r="S8" s="14"/>
      <c r="T8" s="14"/>
      <c r="U8" s="14"/>
      <c r="V8" s="14"/>
    </row>
    <row r="9" spans="15:22" x14ac:dyDescent="0.2">
      <c r="O9" s="14"/>
      <c r="P9" s="14"/>
      <c r="Q9" s="14"/>
      <c r="R9" s="14"/>
      <c r="S9" s="14"/>
      <c r="T9" s="14"/>
      <c r="U9" s="14"/>
      <c r="V9" s="14"/>
    </row>
    <row r="10" spans="15:22" x14ac:dyDescent="0.2">
      <c r="O10" s="14"/>
      <c r="P10" s="14"/>
      <c r="Q10" s="14"/>
      <c r="R10" s="14"/>
      <c r="S10" s="14"/>
      <c r="T10" s="14"/>
      <c r="U10" s="14"/>
      <c r="V10" s="14"/>
    </row>
    <row r="11" spans="15:22" x14ac:dyDescent="0.2">
      <c r="O11" s="14"/>
      <c r="P11" s="14"/>
      <c r="Q11" s="14"/>
      <c r="R11" s="14"/>
      <c r="S11" s="14"/>
      <c r="T11" s="14"/>
      <c r="U11" s="14"/>
      <c r="V11" s="14"/>
    </row>
    <row r="12" spans="15:22" x14ac:dyDescent="0.2">
      <c r="O12" s="14"/>
      <c r="P12" s="14"/>
      <c r="Q12" s="14"/>
      <c r="R12" s="14"/>
      <c r="S12" s="14"/>
      <c r="T12" s="14"/>
      <c r="U12" s="14"/>
      <c r="V12" s="14"/>
    </row>
    <row r="13" spans="15:22" x14ac:dyDescent="0.2">
      <c r="O13" s="14"/>
      <c r="P13" s="14"/>
      <c r="Q13" s="14"/>
      <c r="R13" s="14"/>
      <c r="S13" s="14"/>
      <c r="T13" s="14"/>
      <c r="U13" s="14"/>
      <c r="V13" s="14"/>
    </row>
    <row r="14" spans="15:22" x14ac:dyDescent="0.2">
      <c r="O14" s="14"/>
      <c r="P14" s="14"/>
      <c r="Q14" s="14"/>
      <c r="R14" s="14"/>
      <c r="S14" s="14"/>
      <c r="T14" s="14"/>
      <c r="U14" s="14"/>
      <c r="V14" s="14"/>
    </row>
    <row r="15" spans="15:22" x14ac:dyDescent="0.2">
      <c r="O15" s="14"/>
      <c r="P15" s="14"/>
      <c r="Q15" s="14"/>
      <c r="R15" s="14"/>
      <c r="S15" s="14"/>
      <c r="T15" s="14"/>
      <c r="U15" s="14"/>
      <c r="V15" s="14"/>
    </row>
  </sheetData>
  <mergeCells count="1">
    <mergeCell ref="O3:V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A970-F2D4-854D-B893-52A9B253EACD}">
  <dimension ref="A1:G361"/>
  <sheetViews>
    <sheetView workbookViewId="0">
      <selection activeCell="K26" sqref="K26"/>
    </sheetView>
  </sheetViews>
  <sheetFormatPr baseColWidth="10" defaultRowHeight="16" x14ac:dyDescent="0.2"/>
  <cols>
    <col min="3" max="3" width="20.1640625" customWidth="1"/>
    <col min="5" max="5" width="18" customWidth="1"/>
    <col min="6" max="6" width="16.5" customWidth="1"/>
    <col min="7" max="7" width="20.1640625" customWidth="1"/>
  </cols>
  <sheetData>
    <row r="1" spans="1:7" x14ac:dyDescent="0.2">
      <c r="A1" t="s">
        <v>28</v>
      </c>
      <c r="B1" t="s">
        <v>27</v>
      </c>
      <c r="C1" t="s">
        <v>29</v>
      </c>
      <c r="D1" t="s">
        <v>26</v>
      </c>
      <c r="E1" t="s">
        <v>29</v>
      </c>
      <c r="F1" t="s">
        <v>30</v>
      </c>
      <c r="G1" t="s">
        <v>31</v>
      </c>
    </row>
    <row r="2" spans="1:7" x14ac:dyDescent="0.2">
      <c r="A2">
        <v>1</v>
      </c>
      <c r="B2" s="8">
        <v>1810275.2909129858</v>
      </c>
      <c r="C2" s="8">
        <f>B2</f>
        <v>1810275.2909129858</v>
      </c>
      <c r="D2" s="8">
        <v>1726964.3692784309</v>
      </c>
      <c r="E2" s="8">
        <f>SUM(D$2:D2)</f>
        <v>1726964.3692784309</v>
      </c>
      <c r="F2" s="2">
        <f>IF(E2&lt;C2, D2,B2)</f>
        <v>1726964.3692784309</v>
      </c>
      <c r="G2" s="2">
        <f>D2-F2</f>
        <v>0</v>
      </c>
    </row>
    <row r="3" spans="1:7" x14ac:dyDescent="0.2">
      <c r="A3">
        <v>2</v>
      </c>
      <c r="B3" s="8">
        <v>1980697.8413586617</v>
      </c>
      <c r="C3" s="8">
        <f>SUM(B$2:B3)</f>
        <v>3790973.1322716475</v>
      </c>
      <c r="D3" s="8">
        <v>1814300.8365228176</v>
      </c>
      <c r="E3" s="8">
        <f>SUM(D$2:D3)</f>
        <v>3541265.2058012486</v>
      </c>
      <c r="F3" s="2">
        <f t="shared" ref="F3:F66" si="0">IF(E3&lt;C3, D3,B3)</f>
        <v>1814300.8365228176</v>
      </c>
      <c r="G3" s="2">
        <f t="shared" ref="G3:G66" si="1">D3-F3</f>
        <v>0</v>
      </c>
    </row>
    <row r="4" spans="1:7" x14ac:dyDescent="0.2">
      <c r="A4">
        <v>3</v>
      </c>
      <c r="B4" s="8">
        <v>2150469.3407894373</v>
      </c>
      <c r="C4" s="8">
        <f>SUM($B$2:B4)</f>
        <v>5941442.4730610847</v>
      </c>
      <c r="D4" s="8">
        <v>1901276.2439441681</v>
      </c>
      <c r="E4" s="8">
        <f>SUM(D$2:D4)</f>
        <v>5442541.4497454166</v>
      </c>
      <c r="F4" s="2">
        <f t="shared" si="0"/>
        <v>1901276.2439441681</v>
      </c>
      <c r="G4" s="2">
        <f t="shared" si="1"/>
        <v>0</v>
      </c>
    </row>
    <row r="5" spans="1:7" x14ac:dyDescent="0.2">
      <c r="A5">
        <v>4</v>
      </c>
      <c r="B5" s="8">
        <v>2319501.6067788601</v>
      </c>
      <c r="C5" s="8">
        <f>SUM($B$2:B5)</f>
        <v>8260944.0798399448</v>
      </c>
      <c r="D5" s="8">
        <v>1987867.4279623032</v>
      </c>
      <c r="E5" s="8">
        <f>SUM(D$2:D5)</f>
        <v>7430408.8777077198</v>
      </c>
      <c r="F5" s="2">
        <f t="shared" si="0"/>
        <v>1987867.4279623032</v>
      </c>
      <c r="G5" s="2">
        <f t="shared" si="1"/>
        <v>0</v>
      </c>
    </row>
    <row r="6" spans="1:7" x14ac:dyDescent="0.2">
      <c r="A6">
        <v>5</v>
      </c>
      <c r="B6" s="8">
        <v>2487706.7745201588</v>
      </c>
      <c r="C6" s="8">
        <f>SUM($B$2:B6)</f>
        <v>10748650.854360104</v>
      </c>
      <c r="D6" s="8">
        <v>2074051.3428624868</v>
      </c>
      <c r="E6" s="8">
        <f>SUM(D$2:D6)</f>
        <v>9504460.2205702066</v>
      </c>
      <c r="F6" s="2">
        <f t="shared" si="0"/>
        <v>2074051.3428624868</v>
      </c>
      <c r="G6" s="2">
        <f t="shared" si="1"/>
        <v>0</v>
      </c>
    </row>
    <row r="7" spans="1:7" x14ac:dyDescent="0.2">
      <c r="A7">
        <v>6</v>
      </c>
      <c r="B7" s="8">
        <v>2654997.3729919195</v>
      </c>
      <c r="C7" s="8">
        <f>SUM($B$2:B7)</f>
        <v>13403648.227352023</v>
      </c>
      <c r="D7" s="8">
        <v>2159805.0710846186</v>
      </c>
      <c r="E7" s="8">
        <f>SUM(D$2:D7)</f>
        <v>11664265.291654825</v>
      </c>
      <c r="F7" s="2">
        <f t="shared" si="0"/>
        <v>2159805.0710846186</v>
      </c>
      <c r="G7" s="2">
        <f t="shared" si="1"/>
        <v>0</v>
      </c>
    </row>
    <row r="8" spans="1:7" x14ac:dyDescent="0.2">
      <c r="A8">
        <v>7</v>
      </c>
      <c r="B8" s="8">
        <v>2821286.4010350704</v>
      </c>
      <c r="C8" s="8">
        <f>SUM($B$2:B8)</f>
        <v>16224934.628387094</v>
      </c>
      <c r="D8" s="8">
        <v>2245105.8334608078</v>
      </c>
      <c r="E8" s="8">
        <f>SUM(D$2:D8)</f>
        <v>13909371.125115633</v>
      </c>
      <c r="F8" s="2">
        <f t="shared" si="0"/>
        <v>2245105.8334608078</v>
      </c>
      <c r="G8" s="2">
        <f t="shared" si="1"/>
        <v>0</v>
      </c>
    </row>
    <row r="9" spans="1:7" x14ac:dyDescent="0.2">
      <c r="A9">
        <v>8</v>
      </c>
      <c r="B9" s="8">
        <v>2986487.4032410383</v>
      </c>
      <c r="C9" s="8">
        <f>SUM($B$2:B9)</f>
        <v>19211422.031628132</v>
      </c>
      <c r="D9" s="8">
        <v>2329930.999396801</v>
      </c>
      <c r="E9" s="8">
        <f>SUM(D$2:D9)</f>
        <v>16239302.124512434</v>
      </c>
      <c r="F9" s="2">
        <f t="shared" si="0"/>
        <v>2329930.999396801</v>
      </c>
      <c r="G9" s="2">
        <f t="shared" si="1"/>
        <v>0</v>
      </c>
    </row>
    <row r="10" spans="1:7" x14ac:dyDescent="0.2">
      <c r="A10">
        <v>9</v>
      </c>
      <c r="B10" s="8">
        <v>3150514.545570612</v>
      </c>
      <c r="C10" s="8">
        <f>SUM($B$2:B10)</f>
        <v>22361936.577198744</v>
      </c>
      <c r="D10" s="8">
        <v>2414258.0969983339</v>
      </c>
      <c r="E10" s="8">
        <f>SUM(D$2:D10)</f>
        <v>18653560.221510768</v>
      </c>
      <c r="F10" s="2">
        <f t="shared" si="0"/>
        <v>2414258.0969983339</v>
      </c>
      <c r="G10" s="2">
        <f t="shared" si="1"/>
        <v>0</v>
      </c>
    </row>
    <row r="11" spans="1:7" x14ac:dyDescent="0.2">
      <c r="A11">
        <v>10</v>
      </c>
      <c r="B11" s="8">
        <v>3313282.6906052828</v>
      </c>
      <c r="C11" s="8">
        <f>SUM($B$2:B11)</f>
        <v>25675219.267804027</v>
      </c>
      <c r="D11" s="8">
        <v>2498064.8231267929</v>
      </c>
      <c r="E11" s="8">
        <f>SUM(D$2:D11)</f>
        <v>21151625.044637561</v>
      </c>
      <c r="F11" s="2">
        <f t="shared" si="0"/>
        <v>2498064.8231267929</v>
      </c>
      <c r="G11" s="2">
        <f t="shared" si="1"/>
        <v>0</v>
      </c>
    </row>
    <row r="12" spans="1:7" x14ac:dyDescent="0.2">
      <c r="A12">
        <v>11</v>
      </c>
      <c r="B12" s="8">
        <v>3474707.4723376036</v>
      </c>
      <c r="C12" s="8">
        <f>SUM($B$2:B12)</f>
        <v>29149926.74014163</v>
      </c>
      <c r="D12" s="8">
        <v>2581329.0533812046</v>
      </c>
      <c r="E12" s="8">
        <f>SUM(D$2:D12)</f>
        <v>23732954.098018765</v>
      </c>
      <c r="F12" s="2">
        <f t="shared" si="0"/>
        <v>2581329.0533812046</v>
      </c>
      <c r="G12" s="2">
        <f t="shared" si="1"/>
        <v>0</v>
      </c>
    </row>
    <row r="13" spans="1:7" x14ac:dyDescent="0.2">
      <c r="A13">
        <v>12</v>
      </c>
      <c r="B13" s="8">
        <v>3634705.3704166412</v>
      </c>
      <c r="C13" s="8">
        <f>SUM($B$2:B13)</f>
        <v>32784632.110558271</v>
      </c>
      <c r="D13" s="8">
        <v>2664028.8520056009</v>
      </c>
      <c r="E13" s="8">
        <f>SUM(D$2:D13)</f>
        <v>26396982.950024366</v>
      </c>
      <c r="F13" s="2">
        <f t="shared" si="0"/>
        <v>2664028.8520056009</v>
      </c>
      <c r="G13" s="2">
        <f t="shared" si="1"/>
        <v>0</v>
      </c>
    </row>
    <row r="14" spans="1:7" x14ac:dyDescent="0.2">
      <c r="A14">
        <v>13</v>
      </c>
      <c r="B14" s="8">
        <v>3793193.7837480307</v>
      </c>
      <c r="C14" s="8">
        <f>SUM($B$2:B14)</f>
        <v>36577825.894306302</v>
      </c>
      <c r="D14" s="8">
        <v>2746142.4817043543</v>
      </c>
      <c r="E14" s="8">
        <f>SUM(D$2:D14)</f>
        <v>29143125.431728721</v>
      </c>
      <c r="F14" s="2">
        <f t="shared" si="0"/>
        <v>2746142.4817043543</v>
      </c>
      <c r="G14" s="2">
        <f t="shared" si="1"/>
        <v>0</v>
      </c>
    </row>
    <row r="15" spans="1:7" x14ac:dyDescent="0.2">
      <c r="A15">
        <v>14</v>
      </c>
      <c r="B15" s="8">
        <v>3950091.1033632755</v>
      </c>
      <c r="C15" s="8">
        <f>SUM($B$2:B15)</f>
        <v>40527916.997669578</v>
      </c>
      <c r="D15" s="8">
        <v>2827648.4133701324</v>
      </c>
      <c r="E15" s="8">
        <f>SUM(D$2:D15)</f>
        <v>31970773.845098853</v>
      </c>
      <c r="F15" s="2">
        <f t="shared" si="0"/>
        <v>2827648.4133701324</v>
      </c>
      <c r="G15" s="2">
        <f t="shared" si="1"/>
        <v>0</v>
      </c>
    </row>
    <row r="16" spans="1:7" x14ac:dyDescent="0.2">
      <c r="A16">
        <v>15</v>
      </c>
      <c r="B16" s="8">
        <v>4105316.7844680548</v>
      </c>
      <c r="C16" s="8">
        <f>SUM($B$2:B16)</f>
        <v>44633233.782137632</v>
      </c>
      <c r="D16" s="8">
        <v>2908525.3357137442</v>
      </c>
      <c r="E16" s="8">
        <f>SUM(D$2:D16)</f>
        <v>34879299.180812597</v>
      </c>
      <c r="F16" s="2">
        <f t="shared" si="0"/>
        <v>2908525.3357137442</v>
      </c>
      <c r="G16" s="2">
        <f t="shared" si="1"/>
        <v>0</v>
      </c>
    </row>
    <row r="17" spans="1:7" x14ac:dyDescent="0.2">
      <c r="A17">
        <v>16</v>
      </c>
      <c r="B17" s="8">
        <v>4258791.4175753593</v>
      </c>
      <c r="C17" s="8">
        <f>SUM($B$2:B17)</f>
        <v>48892025.199712992</v>
      </c>
      <c r="D17" s="8">
        <v>2988752.1647861004</v>
      </c>
      <c r="E17" s="8">
        <f>SUM(D$2:D17)</f>
        <v>37868051.345598698</v>
      </c>
      <c r="F17" s="2">
        <f t="shared" si="0"/>
        <v>2988752.1647861004</v>
      </c>
      <c r="G17" s="2">
        <f t="shared" si="1"/>
        <v>0</v>
      </c>
    </row>
    <row r="18" spans="1:7" x14ac:dyDescent="0.2">
      <c r="A18">
        <v>17</v>
      </c>
      <c r="B18" s="8">
        <v>4410436.7986394167</v>
      </c>
      <c r="C18" s="8">
        <f>SUM($B$2:B18)</f>
        <v>53302461.998352408</v>
      </c>
      <c r="D18" s="8">
        <v>3068308.0533964634</v>
      </c>
      <c r="E18" s="8">
        <f>SUM(D$2:D18)</f>
        <v>40936359.398995161</v>
      </c>
      <c r="F18" s="2">
        <f t="shared" si="0"/>
        <v>3068308.0533964634</v>
      </c>
      <c r="G18" s="2">
        <f t="shared" si="1"/>
        <v>0</v>
      </c>
    </row>
    <row r="19" spans="1:7" x14ac:dyDescent="0.2">
      <c r="A19">
        <v>18</v>
      </c>
      <c r="B19" s="8">
        <v>4560175.9980974197</v>
      </c>
      <c r="C19" s="8">
        <f>SUM($B$2:B19)</f>
        <v>57862637.996449828</v>
      </c>
      <c r="D19" s="8">
        <v>3147172.4004073143</v>
      </c>
      <c r="E19" s="8">
        <f>SUM(D$2:D19)</f>
        <v>44083531.799402475</v>
      </c>
      <c r="F19" s="2">
        <f t="shared" si="0"/>
        <v>3147172.4004073143</v>
      </c>
      <c r="G19" s="2">
        <f t="shared" si="1"/>
        <v>0</v>
      </c>
    </row>
    <row r="20" spans="1:7" x14ac:dyDescent="0.2">
      <c r="A20">
        <v>19</v>
      </c>
      <c r="B20" s="8">
        <v>4707933.4287387133</v>
      </c>
      <c r="C20" s="8">
        <f>SUM($B$2:B20)</f>
        <v>62570571.425188541</v>
      </c>
      <c r="D20" s="8">
        <v>3225324.8599135876</v>
      </c>
      <c r="E20" s="8">
        <f>SUM(D$2:D20)</f>
        <v>47308856.659316063</v>
      </c>
      <c r="F20" s="2">
        <f t="shared" si="0"/>
        <v>3225324.8599135876</v>
      </c>
      <c r="G20" s="2">
        <f t="shared" si="1"/>
        <v>0</v>
      </c>
    </row>
    <row r="21" spans="1:7" x14ac:dyDescent="0.2">
      <c r="A21">
        <v>20</v>
      </c>
      <c r="B21" s="8">
        <v>4853634.9123091698</v>
      </c>
      <c r="C21" s="8">
        <f>SUM($B$2:B21)</f>
        <v>67424206.337497711</v>
      </c>
      <c r="D21" s="8">
        <v>3302745.35029006</v>
      </c>
      <c r="E21" s="8">
        <f>SUM(D$2:D21)</f>
        <v>50611602.009606123</v>
      </c>
      <c r="F21" s="2">
        <f t="shared" si="0"/>
        <v>3302745.35029006</v>
      </c>
      <c r="G21" s="2">
        <f t="shared" si="1"/>
        <v>0</v>
      </c>
    </row>
    <row r="22" spans="1:7" x14ac:dyDescent="0.2">
      <c r="A22">
        <v>21</v>
      </c>
      <c r="B22" s="8">
        <v>4997207.7447706461</v>
      </c>
      <c r="C22" s="8">
        <f>SUM($B$2:B22)</f>
        <v>72421414.082268357</v>
      </c>
      <c r="D22" s="8">
        <v>3379414.0631080866</v>
      </c>
      <c r="E22" s="8">
        <f>SUM(D$2:D22)</f>
        <v>53991016.07271421</v>
      </c>
      <c r="F22" s="2">
        <f t="shared" si="0"/>
        <v>3379414.0631080866</v>
      </c>
      <c r="G22" s="2">
        <f t="shared" si="1"/>
        <v>0</v>
      </c>
    </row>
    <row r="23" spans="1:7" x14ac:dyDescent="0.2">
      <c r="A23">
        <v>22</v>
      </c>
      <c r="B23" s="8">
        <v>5138580.7601289749</v>
      </c>
      <c r="C23" s="8">
        <f>SUM($B$2:B23)</f>
        <v>77559994.842397332</v>
      </c>
      <c r="D23" s="8">
        <v>3455311.4719097614</v>
      </c>
      <c r="E23" s="8">
        <f>SUM(D$2:D23)</f>
        <v>57446327.544623971</v>
      </c>
      <c r="F23" s="2">
        <f t="shared" si="0"/>
        <v>3455311.4719097614</v>
      </c>
      <c r="G23" s="2">
        <f t="shared" si="1"/>
        <v>0</v>
      </c>
    </row>
    <row r="24" spans="1:7" x14ac:dyDescent="0.2">
      <c r="A24">
        <v>23</v>
      </c>
      <c r="B24" s="8">
        <v>5277684.3927588463</v>
      </c>
      <c r="C24" s="8">
        <f>SUM($B$2:B24)</f>
        <v>82837679.235156178</v>
      </c>
      <c r="D24" s="8">
        <v>3530418.3408417702</v>
      </c>
      <c r="E24" s="8">
        <f>SUM(D$2:D24)</f>
        <v>60976745.885465741</v>
      </c>
      <c r="F24" s="2">
        <f t="shared" si="0"/>
        <v>3530418.3408417702</v>
      </c>
      <c r="G24" s="2">
        <f t="shared" si="1"/>
        <v>0</v>
      </c>
    </row>
    <row r="25" spans="1:7" x14ac:dyDescent="0.2">
      <c r="A25">
        <v>24</v>
      </c>
      <c r="B25" s="8">
        <v>5414450.7381296158</v>
      </c>
      <c r="C25" s="8">
        <f>SUM($B$2:B25)</f>
        <v>88252129.973285794</v>
      </c>
      <c r="D25" s="8">
        <v>3604715.7331340313</v>
      </c>
      <c r="E25" s="8">
        <f>SUM(D$2:D25)</f>
        <v>64581461.618599772</v>
      </c>
      <c r="F25" s="2">
        <f t="shared" si="0"/>
        <v>3604715.7331340313</v>
      </c>
      <c r="G25" s="2">
        <f t="shared" si="1"/>
        <v>0</v>
      </c>
    </row>
    <row r="26" spans="1:7" x14ac:dyDescent="0.2">
      <c r="A26">
        <v>25</v>
      </c>
      <c r="B26" s="8">
        <v>5548813.6118725538</v>
      </c>
      <c r="C26" s="8">
        <f>SUM($B$2:B26)</f>
        <v>93800943.585158348</v>
      </c>
      <c r="D26" s="8">
        <v>3678185.0194272995</v>
      </c>
      <c r="E26" s="8">
        <f>SUM(D$2:D26)</f>
        <v>68259646.638027072</v>
      </c>
      <c r="F26" s="2">
        <f t="shared" si="0"/>
        <v>3678185.0194272995</v>
      </c>
      <c r="G26" s="2">
        <f t="shared" si="1"/>
        <v>0</v>
      </c>
    </row>
    <row r="27" spans="1:7" x14ac:dyDescent="0.2">
      <c r="A27">
        <v>26</v>
      </c>
      <c r="B27" s="8">
        <v>5680708.6071041822</v>
      </c>
      <c r="C27" s="8">
        <f>SUM($B$2:B27)</f>
        <v>99481652.19226253</v>
      </c>
      <c r="D27" s="8">
        <v>3750807.8859363794</v>
      </c>
      <c r="E27" s="8">
        <f>SUM(D$2:D27)</f>
        <v>72010454.523963451</v>
      </c>
      <c r="F27" s="2">
        <f t="shared" si="0"/>
        <v>3750807.8859363794</v>
      </c>
      <c r="G27" s="2">
        <f t="shared" si="1"/>
        <v>0</v>
      </c>
    </row>
    <row r="28" spans="1:7" x14ac:dyDescent="0.2">
      <c r="A28">
        <v>27</v>
      </c>
      <c r="B28" s="8">
        <v>5810073.1499307156</v>
      </c>
      <c r="C28" s="8">
        <f>SUM($B$2:B28)</f>
        <v>105291725.34219325</v>
      </c>
      <c r="D28" s="8">
        <v>3822566.3424493074</v>
      </c>
      <c r="E28" s="8">
        <f>SUM(D$2:D28)</f>
        <v>75833020.866412759</v>
      </c>
      <c r="F28" s="2">
        <f t="shared" si="0"/>
        <v>3822566.3424493074</v>
      </c>
      <c r="G28" s="2">
        <f t="shared" si="1"/>
        <v>0</v>
      </c>
    </row>
    <row r="29" spans="1:7" x14ac:dyDescent="0.2">
      <c r="A29">
        <v>28</v>
      </c>
      <c r="B29" s="8">
        <v>5936846.5530741215</v>
      </c>
      <c r="C29" s="8">
        <f>SUM($B$2:B29)</f>
        <v>111228571.89526737</v>
      </c>
      <c r="D29" s="8">
        <v>3893442.7301548719</v>
      </c>
      <c r="E29" s="8">
        <f>SUM(D$2:D29)</f>
        <v>79726463.596567631</v>
      </c>
      <c r="F29" s="2">
        <f t="shared" si="0"/>
        <v>3893442.7301548719</v>
      </c>
      <c r="G29" s="2">
        <f t="shared" si="1"/>
        <v>0</v>
      </c>
    </row>
    <row r="30" spans="1:7" x14ac:dyDescent="0.2">
      <c r="A30">
        <v>29</v>
      </c>
      <c r="B30" s="8">
        <v>6060970.0675367117</v>
      </c>
      <c r="C30" s="8">
        <f>SUM($B$2:B30)</f>
        <v>117289541.96280408</v>
      </c>
      <c r="D30" s="8">
        <v>3963419.7292926311</v>
      </c>
      <c r="E30" s="8">
        <f>SUM(D$2:D30)</f>
        <v>83689883.325860262</v>
      </c>
      <c r="F30" s="2">
        <f t="shared" si="0"/>
        <v>3963419.7292926311</v>
      </c>
      <c r="G30" s="2">
        <f t="shared" si="1"/>
        <v>0</v>
      </c>
    </row>
    <row r="31" spans="1:7" x14ac:dyDescent="0.2">
      <c r="A31">
        <v>30</v>
      </c>
      <c r="B31" s="8">
        <v>6182386.9322510958</v>
      </c>
      <c r="C31" s="8">
        <f>SUM($B$2:B31)</f>
        <v>123471928.89505517</v>
      </c>
      <c r="D31" s="8">
        <v>4032480.3666241169</v>
      </c>
      <c r="E31" s="8">
        <f>SUM(D$2:D31)</f>
        <v>87722363.692484379</v>
      </c>
      <c r="F31" s="2">
        <f t="shared" si="0"/>
        <v>4032480.3666241169</v>
      </c>
      <c r="G31" s="2">
        <f t="shared" si="1"/>
        <v>0</v>
      </c>
    </row>
    <row r="32" spans="1:7" x14ac:dyDescent="0.2">
      <c r="A32">
        <v>31</v>
      </c>
      <c r="B32" s="8">
        <v>6146568.7630993128</v>
      </c>
      <c r="C32" s="8">
        <f>SUM($B$2:B32)</f>
        <v>129618497.65815449</v>
      </c>
      <c r="D32" s="8">
        <v>4022542.3410006762</v>
      </c>
      <c r="E32" s="8">
        <f>SUM(D$2:D32)</f>
        <v>91744906.033485055</v>
      </c>
      <c r="F32" s="2">
        <f t="shared" si="0"/>
        <v>4022542.3410006762</v>
      </c>
      <c r="G32" s="2">
        <f t="shared" si="1"/>
        <v>0</v>
      </c>
    </row>
    <row r="33" spans="1:7" x14ac:dyDescent="0.2">
      <c r="A33">
        <v>32</v>
      </c>
      <c r="B33" s="8">
        <v>6110944.6557356119</v>
      </c>
      <c r="C33" s="8">
        <f>SUM($B$2:B33)</f>
        <v>135729442.3138901</v>
      </c>
      <c r="D33" s="8">
        <v>4012629.5561034679</v>
      </c>
      <c r="E33" s="8">
        <f>SUM(D$2:D33)</f>
        <v>95757535.589588523</v>
      </c>
      <c r="F33" s="2">
        <f t="shared" si="0"/>
        <v>4012629.5561034679</v>
      </c>
      <c r="G33" s="2">
        <f t="shared" si="1"/>
        <v>0</v>
      </c>
    </row>
    <row r="34" spans="1:7" x14ac:dyDescent="0.2">
      <c r="A34">
        <v>33</v>
      </c>
      <c r="B34" s="8">
        <v>6075513.5879820585</v>
      </c>
      <c r="C34" s="8">
        <f>SUM($B$2:B34)</f>
        <v>141804955.90187216</v>
      </c>
      <c r="D34" s="8">
        <v>4002741.947953105</v>
      </c>
      <c r="E34" s="8">
        <f>SUM(D$2:D34)</f>
        <v>99760277.537541628</v>
      </c>
      <c r="F34" s="2">
        <f t="shared" si="0"/>
        <v>4002741.947953105</v>
      </c>
      <c r="G34" s="2">
        <f t="shared" si="1"/>
        <v>0</v>
      </c>
    </row>
    <row r="35" spans="1:7" x14ac:dyDescent="0.2">
      <c r="A35">
        <v>34</v>
      </c>
      <c r="B35" s="8">
        <v>6040274.5429775715</v>
      </c>
      <c r="C35" s="8">
        <f>SUM($B$2:B35)</f>
        <v>147845230.44484973</v>
      </c>
      <c r="D35" s="8">
        <v>3992879.4527332783</v>
      </c>
      <c r="E35" s="8">
        <f>SUM(D$2:D35)</f>
        <v>103753156.99027491</v>
      </c>
      <c r="F35" s="2">
        <f t="shared" si="0"/>
        <v>3992879.4527332783</v>
      </c>
      <c r="G35" s="2">
        <f t="shared" si="1"/>
        <v>0</v>
      </c>
    </row>
    <row r="36" spans="1:7" x14ac:dyDescent="0.2">
      <c r="A36">
        <v>35</v>
      </c>
      <c r="B36" s="8">
        <v>6005226.5091497898</v>
      </c>
      <c r="C36" s="8">
        <f>SUM($B$2:B36)</f>
        <v>153850456.95399952</v>
      </c>
      <c r="D36" s="8">
        <v>3983042.0067895651</v>
      </c>
      <c r="E36" s="8">
        <f>SUM(D$2:D36)</f>
        <v>107736198.99706447</v>
      </c>
      <c r="F36" s="2">
        <f t="shared" si="0"/>
        <v>3983042.0067895651</v>
      </c>
      <c r="G36" s="2">
        <f t="shared" si="1"/>
        <v>0</v>
      </c>
    </row>
    <row r="37" spans="1:7" x14ac:dyDescent="0.2">
      <c r="A37">
        <v>36</v>
      </c>
      <c r="B37" s="8">
        <v>5970368.4801871777</v>
      </c>
      <c r="C37" s="8">
        <f>SUM($B$2:B37)</f>
        <v>159820825.4341867</v>
      </c>
      <c r="D37" s="8">
        <v>3973229.5466287136</v>
      </c>
      <c r="E37" s="8">
        <f>SUM(D$2:D37)</f>
        <v>111709428.54369318</v>
      </c>
      <c r="F37" s="2">
        <f t="shared" si="0"/>
        <v>3973229.5466287136</v>
      </c>
      <c r="G37" s="2">
        <f t="shared" si="1"/>
        <v>0</v>
      </c>
    </row>
    <row r="38" spans="1:7" x14ac:dyDescent="0.2">
      <c r="A38">
        <v>37</v>
      </c>
      <c r="B38" s="8">
        <v>5935699.4550124407</v>
      </c>
      <c r="C38" s="8">
        <f>SUM($B$2:B38)</f>
        <v>165756524.88919914</v>
      </c>
      <c r="D38" s="8">
        <v>3963442.008918047</v>
      </c>
      <c r="E38" s="8">
        <f>SUM(D$2:D38)</f>
        <v>115672870.55261123</v>
      </c>
      <c r="F38" s="2">
        <f t="shared" si="0"/>
        <v>3963442.008918047</v>
      </c>
      <c r="G38" s="2">
        <f t="shared" si="1"/>
        <v>0</v>
      </c>
    </row>
    <row r="39" spans="1:7" x14ac:dyDescent="0.2">
      <c r="A39">
        <v>38</v>
      </c>
      <c r="B39" s="8">
        <v>5901218.4377555847</v>
      </c>
      <c r="C39" s="8">
        <f>SUM($B$2:B39)</f>
        <v>171657743.32695472</v>
      </c>
      <c r="D39" s="8">
        <v>3953679.330486536</v>
      </c>
      <c r="E39" s="8">
        <f>SUM(D$2:D39)</f>
        <v>119626549.88309777</v>
      </c>
      <c r="F39" s="2">
        <f t="shared" si="0"/>
        <v>3953679.330486536</v>
      </c>
      <c r="G39" s="2">
        <f t="shared" si="1"/>
        <v>0</v>
      </c>
    </row>
    <row r="40" spans="1:7" x14ac:dyDescent="0.2">
      <c r="A40">
        <v>39</v>
      </c>
      <c r="B40" s="8">
        <v>5866924.4377266169</v>
      </c>
      <c r="C40" s="8">
        <f>SUM($B$2:B40)</f>
        <v>177524667.76468134</v>
      </c>
      <c r="D40" s="8">
        <v>3943941.4483220577</v>
      </c>
      <c r="E40" s="8">
        <f>SUM(D$2:D40)</f>
        <v>123570491.33141983</v>
      </c>
      <c r="F40" s="2">
        <f t="shared" si="0"/>
        <v>3943941.4483220577</v>
      </c>
      <c r="G40" s="2">
        <f t="shared" si="1"/>
        <v>0</v>
      </c>
    </row>
    <row r="41" spans="1:7" x14ac:dyDescent="0.2">
      <c r="A41">
        <v>40</v>
      </c>
      <c r="B41" s="8">
        <v>5832816.4693883657</v>
      </c>
      <c r="C41" s="8">
        <f>SUM($B$2:B41)</f>
        <v>183357484.23406971</v>
      </c>
      <c r="D41" s="8">
        <v>3934228.2995727062</v>
      </c>
      <c r="E41" s="8">
        <f>SUM(D$2:D41)</f>
        <v>127504719.63099253</v>
      </c>
      <c r="F41" s="2">
        <f t="shared" si="0"/>
        <v>3934228.2995727062</v>
      </c>
      <c r="G41" s="2">
        <f t="shared" si="1"/>
        <v>0</v>
      </c>
    </row>
    <row r="42" spans="1:7" x14ac:dyDescent="0.2">
      <c r="A42">
        <v>41</v>
      </c>
      <c r="B42" s="8">
        <v>5798893.5523312092</v>
      </c>
      <c r="C42" s="8">
        <f>SUM($B$2:B42)</f>
        <v>189156377.78640091</v>
      </c>
      <c r="D42" s="8">
        <v>3924539.8215464354</v>
      </c>
      <c r="E42" s="8">
        <f>SUM(D$2:D42)</f>
        <v>131429259.45253897</v>
      </c>
      <c r="F42" s="2">
        <f t="shared" si="0"/>
        <v>3924539.8215464354</v>
      </c>
      <c r="G42" s="2">
        <f t="shared" si="1"/>
        <v>0</v>
      </c>
    </row>
    <row r="43" spans="1:7" x14ac:dyDescent="0.2">
      <c r="A43">
        <v>42</v>
      </c>
      <c r="B43" s="8">
        <v>5765154.7112445831</v>
      </c>
      <c r="C43" s="8">
        <f>SUM($B$2:B43)</f>
        <v>194921532.4976455</v>
      </c>
      <c r="D43" s="8">
        <v>3914875.9517089128</v>
      </c>
      <c r="E43" s="8">
        <f>SUM(D$2:D43)</f>
        <v>135344135.40424788</v>
      </c>
      <c r="F43" s="2">
        <f t="shared" si="0"/>
        <v>3914875.9517089128</v>
      </c>
      <c r="G43" s="2">
        <f t="shared" si="1"/>
        <v>0</v>
      </c>
    </row>
    <row r="44" spans="1:7" x14ac:dyDescent="0.2">
      <c r="A44">
        <v>43</v>
      </c>
      <c r="B44" s="8">
        <v>5731598.9758931398</v>
      </c>
      <c r="C44" s="8">
        <f>SUM($B$2:B44)</f>
        <v>200653131.47353864</v>
      </c>
      <c r="D44" s="8">
        <v>3905236.6276859045</v>
      </c>
      <c r="E44" s="8">
        <f>SUM(D$2:D44)</f>
        <v>139249372.03193378</v>
      </c>
      <c r="F44" s="2">
        <f t="shared" si="0"/>
        <v>3905236.6276859045</v>
      </c>
      <c r="G44" s="2">
        <f t="shared" si="1"/>
        <v>0</v>
      </c>
    </row>
    <row r="45" spans="1:7" x14ac:dyDescent="0.2">
      <c r="A45">
        <v>44</v>
      </c>
      <c r="B45" s="8">
        <v>5698225.38108778</v>
      </c>
      <c r="C45" s="8">
        <f>SUM($B$2:B45)</f>
        <v>206351356.85462642</v>
      </c>
      <c r="D45" s="8">
        <v>3895621.7872599363</v>
      </c>
      <c r="E45" s="8">
        <f>SUM(D$2:D45)</f>
        <v>143144993.81919372</v>
      </c>
      <c r="F45" s="2">
        <f t="shared" si="0"/>
        <v>3895621.7872599363</v>
      </c>
      <c r="G45" s="2">
        <f t="shared" si="1"/>
        <v>0</v>
      </c>
    </row>
    <row r="46" spans="1:7" x14ac:dyDescent="0.2">
      <c r="A46">
        <v>45</v>
      </c>
      <c r="B46" s="8">
        <v>5665032.9666615725</v>
      </c>
      <c r="C46" s="8">
        <f>SUM($B$2:B46)</f>
        <v>212016389.82128799</v>
      </c>
      <c r="D46" s="8">
        <v>3886031.3683719635</v>
      </c>
      <c r="E46" s="8">
        <f>SUM(D$2:D46)</f>
        <v>147031025.18756568</v>
      </c>
      <c r="F46" s="2">
        <f t="shared" si="0"/>
        <v>3886031.3683719635</v>
      </c>
      <c r="G46" s="2">
        <f t="shared" si="1"/>
        <v>0</v>
      </c>
    </row>
    <row r="47" spans="1:7" x14ac:dyDescent="0.2">
      <c r="A47">
        <v>46</v>
      </c>
      <c r="B47" s="8">
        <v>5632020.7774426937</v>
      </c>
      <c r="C47" s="8">
        <f>SUM($B$2:B47)</f>
        <v>217648410.59873068</v>
      </c>
      <c r="D47" s="8">
        <v>3876465.3091202974</v>
      </c>
      <c r="E47" s="8">
        <f>SUM(D$2:D47)</f>
        <v>150907490.49668598</v>
      </c>
      <c r="F47" s="2">
        <f t="shared" si="0"/>
        <v>3876465.3091202974</v>
      </c>
      <c r="G47" s="2">
        <f t="shared" si="1"/>
        <v>0</v>
      </c>
    </row>
    <row r="48" spans="1:7" x14ac:dyDescent="0.2">
      <c r="A48">
        <v>47</v>
      </c>
      <c r="B48" s="8">
        <v>5599187.8632291555</v>
      </c>
      <c r="C48" s="8">
        <f>SUM($B$2:B48)</f>
        <v>223247598.46195984</v>
      </c>
      <c r="D48" s="8">
        <v>3866923.5477594137</v>
      </c>
      <c r="E48" s="8">
        <f>SUM(D$2:D48)</f>
        <v>154774414.0444454</v>
      </c>
      <c r="F48" s="2">
        <f t="shared" si="0"/>
        <v>3866923.5477594137</v>
      </c>
      <c r="G48" s="2">
        <f t="shared" si="1"/>
        <v>0</v>
      </c>
    </row>
    <row r="49" spans="1:7" x14ac:dyDescent="0.2">
      <c r="A49">
        <v>48</v>
      </c>
      <c r="B49" s="8">
        <v>5566533.278763175</v>
      </c>
      <c r="C49" s="8">
        <f>SUM($B$2:B49)</f>
        <v>228814131.74072301</v>
      </c>
      <c r="D49" s="8">
        <v>3857406.0227015018</v>
      </c>
      <c r="E49" s="8">
        <f>SUM(D$2:D49)</f>
        <v>158631820.0671469</v>
      </c>
      <c r="F49" s="2">
        <f t="shared" si="0"/>
        <v>3857406.0227015018</v>
      </c>
      <c r="G49" s="2">
        <f t="shared" si="1"/>
        <v>0</v>
      </c>
    </row>
    <row r="50" spans="1:7" x14ac:dyDescent="0.2">
      <c r="A50">
        <v>49</v>
      </c>
      <c r="B50" s="8">
        <v>5534056.0837049484</v>
      </c>
      <c r="C50" s="8">
        <f>SUM($B$2:B50)</f>
        <v>234348187.82442796</v>
      </c>
      <c r="D50" s="8">
        <v>3847912.6725138426</v>
      </c>
      <c r="E50" s="8">
        <f>SUM(D$2:D50)</f>
        <v>162479732.73966074</v>
      </c>
      <c r="F50" s="2">
        <f t="shared" si="0"/>
        <v>3847912.6725138426</v>
      </c>
      <c r="G50" s="2">
        <f t="shared" si="1"/>
        <v>0</v>
      </c>
    </row>
    <row r="51" spans="1:7" x14ac:dyDescent="0.2">
      <c r="A51">
        <v>50</v>
      </c>
      <c r="B51" s="8">
        <v>5501755.3426074982</v>
      </c>
      <c r="C51" s="8">
        <f>SUM($B$2:B51)</f>
        <v>239849943.16703546</v>
      </c>
      <c r="D51" s="8">
        <v>3838443.4359196424</v>
      </c>
      <c r="E51" s="8">
        <f>SUM(D$2:D51)</f>
        <v>166318176.17558038</v>
      </c>
      <c r="F51" s="2">
        <f t="shared" si="0"/>
        <v>3838443.4359196424</v>
      </c>
      <c r="G51" s="2">
        <f t="shared" si="1"/>
        <v>0</v>
      </c>
    </row>
    <row r="52" spans="1:7" x14ac:dyDescent="0.2">
      <c r="A52">
        <v>51</v>
      </c>
      <c r="B52" s="8">
        <v>5469630.1248925924</v>
      </c>
      <c r="C52" s="8">
        <f>SUM($B$2:B52)</f>
        <v>245319573.29192805</v>
      </c>
      <c r="D52" s="8">
        <v>3828998.2517988682</v>
      </c>
      <c r="E52" s="8">
        <f>SUM(D$2:D52)</f>
        <v>170147174.42737925</v>
      </c>
      <c r="F52" s="2">
        <f t="shared" si="0"/>
        <v>3828998.2517988682</v>
      </c>
      <c r="G52" s="2">
        <f t="shared" si="1"/>
        <v>0</v>
      </c>
    </row>
    <row r="53" spans="1:7" x14ac:dyDescent="0.2">
      <c r="A53">
        <v>52</v>
      </c>
      <c r="B53" s="8">
        <v>5437679.5048228502</v>
      </c>
      <c r="C53" s="8">
        <f>SUM($B$2:B53)</f>
        <v>250757252.7967509</v>
      </c>
      <c r="D53" s="8">
        <v>3819577.0591837168</v>
      </c>
      <c r="E53" s="8">
        <f>SUM(D$2:D53)</f>
        <v>173966751.48656297</v>
      </c>
      <c r="F53" s="2">
        <f t="shared" si="0"/>
        <v>3819577.0591837168</v>
      </c>
      <c r="G53" s="2">
        <f t="shared" si="1"/>
        <v>0</v>
      </c>
    </row>
    <row r="54" spans="1:7" x14ac:dyDescent="0.2">
      <c r="A54">
        <v>53</v>
      </c>
      <c r="B54" s="8">
        <v>5405902.5614796877</v>
      </c>
      <c r="C54" s="8">
        <f>SUM($B$2:B54)</f>
        <v>256163155.35823059</v>
      </c>
      <c r="D54" s="8">
        <v>3810179.7972635031</v>
      </c>
      <c r="E54" s="8">
        <f>SUM(D$2:D54)</f>
        <v>177776931.28382647</v>
      </c>
      <c r="F54" s="2">
        <f t="shared" si="0"/>
        <v>3810179.7972635031</v>
      </c>
      <c r="G54" s="2">
        <f t="shared" si="1"/>
        <v>0</v>
      </c>
    </row>
    <row r="55" spans="1:7" x14ac:dyDescent="0.2">
      <c r="A55">
        <v>54</v>
      </c>
      <c r="B55" s="8">
        <v>5374298.3787358999</v>
      </c>
      <c r="C55" s="8">
        <f>SUM($B$2:B55)</f>
        <v>261537453.73696649</v>
      </c>
      <c r="D55" s="8">
        <v>3800806.4053798914</v>
      </c>
      <c r="E55" s="8">
        <f>SUM(D$2:D55)</f>
        <v>181577737.68920636</v>
      </c>
      <c r="F55" s="2">
        <f t="shared" si="0"/>
        <v>3800806.4053798914</v>
      </c>
      <c r="G55" s="2">
        <f t="shared" si="1"/>
        <v>0</v>
      </c>
    </row>
    <row r="56" spans="1:7" x14ac:dyDescent="0.2">
      <c r="A56">
        <v>55</v>
      </c>
      <c r="B56" s="8">
        <v>5342866.0452337265</v>
      </c>
      <c r="C56" s="8">
        <f>SUM($B$2:B56)</f>
        <v>266880319.78220022</v>
      </c>
      <c r="D56" s="8">
        <v>3791456.823029995</v>
      </c>
      <c r="E56" s="8">
        <f>SUM(D$2:D56)</f>
        <v>185369194.51223636</v>
      </c>
      <c r="F56" s="2">
        <f t="shared" si="0"/>
        <v>3791456.823029995</v>
      </c>
      <c r="G56" s="2">
        <f t="shared" si="1"/>
        <v>0</v>
      </c>
    </row>
    <row r="57" spans="1:7" x14ac:dyDescent="0.2">
      <c r="A57">
        <v>56</v>
      </c>
      <c r="B57" s="8">
        <v>5311604.6543560028</v>
      </c>
      <c r="C57" s="8">
        <f>SUM($B$2:B57)</f>
        <v>272191924.43655622</v>
      </c>
      <c r="D57" s="8">
        <v>3782130.989862442</v>
      </c>
      <c r="E57" s="8">
        <f>SUM(D$2:D57)</f>
        <v>189151325.5020988</v>
      </c>
      <c r="F57" s="2">
        <f t="shared" si="0"/>
        <v>3782130.989862442</v>
      </c>
      <c r="G57" s="2">
        <f t="shared" si="1"/>
        <v>0</v>
      </c>
    </row>
    <row r="58" spans="1:7" x14ac:dyDescent="0.2">
      <c r="A58">
        <v>57</v>
      </c>
      <c r="B58" s="8">
        <v>5280513.3042064905</v>
      </c>
      <c r="C58" s="8">
        <f>SUM($B$2:B58)</f>
        <v>277472437.74076271</v>
      </c>
      <c r="D58" s="8">
        <v>3772828.8456804752</v>
      </c>
      <c r="E58" s="8">
        <f>SUM(D$2:D58)</f>
        <v>192924154.34777927</v>
      </c>
      <c r="F58" s="2">
        <f t="shared" si="0"/>
        <v>3772828.8456804752</v>
      </c>
      <c r="G58" s="2">
        <f t="shared" si="1"/>
        <v>0</v>
      </c>
    </row>
    <row r="59" spans="1:7" x14ac:dyDescent="0.2">
      <c r="A59">
        <v>58</v>
      </c>
      <c r="B59" s="8">
        <v>5249591.0975817442</v>
      </c>
      <c r="C59" s="8">
        <f>SUM($B$2:B59)</f>
        <v>282722028.83834445</v>
      </c>
      <c r="D59" s="8">
        <v>3763550.3304390907</v>
      </c>
      <c r="E59" s="8">
        <f>SUM(D$2:D59)</f>
        <v>196687704.67821836</v>
      </c>
      <c r="F59" s="2">
        <f t="shared" si="0"/>
        <v>3763550.3304390907</v>
      </c>
      <c r="G59" s="2">
        <f t="shared" si="1"/>
        <v>0</v>
      </c>
    </row>
    <row r="60" spans="1:7" x14ac:dyDescent="0.2">
      <c r="A60">
        <v>59</v>
      </c>
      <c r="B60" s="8">
        <v>5218837.1419487</v>
      </c>
      <c r="C60" s="8">
        <f>SUM($B$2:B60)</f>
        <v>287940865.98029315</v>
      </c>
      <c r="D60" s="8">
        <v>3754295.3842456341</v>
      </c>
      <c r="E60" s="8">
        <f>SUM(D$2:D60)</f>
        <v>200442000.062464</v>
      </c>
      <c r="F60" s="2">
        <f t="shared" si="0"/>
        <v>3754295.3842456341</v>
      </c>
      <c r="G60" s="2">
        <f t="shared" si="1"/>
        <v>0</v>
      </c>
    </row>
    <row r="61" spans="1:7" x14ac:dyDescent="0.2">
      <c r="A61">
        <v>60</v>
      </c>
      <c r="B61" s="8">
        <v>5188250.5494197607</v>
      </c>
      <c r="C61" s="8">
        <f>SUM($B$2:B61)</f>
        <v>293129116.52971292</v>
      </c>
      <c r="D61" s="8">
        <v>3745063.9473594427</v>
      </c>
      <c r="E61" s="8">
        <f>SUM(D$2:D61)</f>
        <v>204187064.00982344</v>
      </c>
      <c r="F61" s="2">
        <f t="shared" si="0"/>
        <v>3745063.9473594427</v>
      </c>
      <c r="G61" s="2">
        <f t="shared" si="1"/>
        <v>0</v>
      </c>
    </row>
    <row r="62" spans="1:7" x14ac:dyDescent="0.2">
      <c r="A62">
        <v>61</v>
      </c>
      <c r="B62" s="8">
        <v>5157830.4367288351</v>
      </c>
      <c r="C62" s="8">
        <f>SUM($B$2:B62)</f>
        <v>298286946.96644175</v>
      </c>
      <c r="D62" s="8">
        <v>3735855.9601908922</v>
      </c>
      <c r="E62" s="8">
        <f>SUM(D$2:D62)</f>
        <v>207922919.97001433</v>
      </c>
      <c r="F62" s="2">
        <f t="shared" si="0"/>
        <v>3735855.9601908922</v>
      </c>
      <c r="G62" s="2">
        <f t="shared" si="1"/>
        <v>0</v>
      </c>
    </row>
    <row r="63" spans="1:7" x14ac:dyDescent="0.2">
      <c r="A63">
        <v>62</v>
      </c>
      <c r="B63" s="8">
        <v>5127575.9252084494</v>
      </c>
      <c r="C63" s="8">
        <f>SUM($B$2:B63)</f>
        <v>303414522.8916502</v>
      </c>
      <c r="D63" s="8">
        <v>3726671.36330235</v>
      </c>
      <c r="E63" s="8">
        <f>SUM(D$2:D63)</f>
        <v>211649591.33331668</v>
      </c>
      <c r="F63" s="2">
        <f t="shared" si="0"/>
        <v>3726671.36330235</v>
      </c>
      <c r="G63" s="2">
        <f t="shared" si="1"/>
        <v>0</v>
      </c>
    </row>
    <row r="64" spans="1:7" x14ac:dyDescent="0.2">
      <c r="A64">
        <v>63</v>
      </c>
      <c r="B64" s="8">
        <v>5097486.1407637596</v>
      </c>
      <c r="C64" s="8">
        <f>SUM($B$2:B64)</f>
        <v>308512009.03241396</v>
      </c>
      <c r="D64" s="8">
        <v>3717510.0974053144</v>
      </c>
      <c r="E64" s="8">
        <f>SUM(D$2:D64)</f>
        <v>215367101.430722</v>
      </c>
      <c r="F64" s="2">
        <f t="shared" si="0"/>
        <v>3717510.0974053144</v>
      </c>
      <c r="G64" s="2">
        <f t="shared" si="1"/>
        <v>0</v>
      </c>
    </row>
    <row r="65" spans="1:7" x14ac:dyDescent="0.2">
      <c r="A65">
        <v>64</v>
      </c>
      <c r="B65" s="8">
        <v>5067560.2138518095</v>
      </c>
      <c r="C65" s="8">
        <f>SUM($B$2:B65)</f>
        <v>313579569.24626577</v>
      </c>
      <c r="D65" s="8">
        <v>3708372.1033635139</v>
      </c>
      <c r="E65" s="8">
        <f>SUM(D$2:D65)</f>
        <v>219075473.53408551</v>
      </c>
      <c r="F65" s="2">
        <f t="shared" si="0"/>
        <v>3708372.1033635139</v>
      </c>
      <c r="G65" s="2">
        <f t="shared" si="1"/>
        <v>0</v>
      </c>
    </row>
    <row r="66" spans="1:7" x14ac:dyDescent="0.2">
      <c r="A66">
        <v>65</v>
      </c>
      <c r="B66" s="8">
        <v>5037797.2794551849</v>
      </c>
      <c r="C66" s="8">
        <f>SUM($B$2:B66)</f>
        <v>318617366.52572095</v>
      </c>
      <c r="D66" s="8">
        <v>3699257.322188735</v>
      </c>
      <c r="E66" s="8">
        <f>SUM(D$2:D66)</f>
        <v>222774730.85627425</v>
      </c>
      <c r="F66" s="2">
        <f t="shared" si="0"/>
        <v>3699257.322188735</v>
      </c>
      <c r="G66" s="2">
        <f t="shared" si="1"/>
        <v>0</v>
      </c>
    </row>
    <row r="67" spans="1:7" x14ac:dyDescent="0.2">
      <c r="A67">
        <v>66</v>
      </c>
      <c r="B67" s="8">
        <v>5008196.4770607948</v>
      </c>
      <c r="C67" s="8">
        <f>SUM($B$2:B67)</f>
        <v>323625563.00278175</v>
      </c>
      <c r="D67" s="8">
        <v>3690165.6950440407</v>
      </c>
      <c r="E67" s="8">
        <f>SUM(D$2:D67)</f>
        <v>226464896.55131829</v>
      </c>
      <c r="F67" s="2">
        <f t="shared" ref="F67:F130" si="2">IF(E67&lt;C67, D67,B67)</f>
        <v>3690165.6950440407</v>
      </c>
      <c r="G67" s="2">
        <f t="shared" ref="G67:G130" si="3">D67-F67</f>
        <v>0</v>
      </c>
    </row>
    <row r="68" spans="1:7" x14ac:dyDescent="0.2">
      <c r="A68">
        <v>67</v>
      </c>
      <c r="B68" s="8">
        <v>4978756.9506347179</v>
      </c>
      <c r="C68" s="8">
        <f>SUM($B$2:B68)</f>
        <v>328604319.95341647</v>
      </c>
      <c r="D68" s="8">
        <v>3681097.1632397175</v>
      </c>
      <c r="E68" s="8">
        <f>SUM(D$2:D68)</f>
        <v>230145993.71455801</v>
      </c>
      <c r="F68" s="2">
        <f t="shared" si="2"/>
        <v>3681097.1632397175</v>
      </c>
      <c r="G68" s="2">
        <f t="shared" si="3"/>
        <v>0</v>
      </c>
    </row>
    <row r="69" spans="1:7" x14ac:dyDescent="0.2">
      <c r="A69">
        <v>68</v>
      </c>
      <c r="B69" s="8">
        <v>4949477.8486009836</v>
      </c>
      <c r="C69" s="8">
        <f>SUM($B$2:B69)</f>
        <v>333553797.80201745</v>
      </c>
      <c r="D69" s="8">
        <v>3672051.6682367325</v>
      </c>
      <c r="E69" s="8">
        <f>SUM(D$2:D69)</f>
        <v>233818045.38279474</v>
      </c>
      <c r="F69" s="2">
        <f t="shared" si="2"/>
        <v>3672051.6682367325</v>
      </c>
      <c r="G69" s="2">
        <f t="shared" si="3"/>
        <v>0</v>
      </c>
    </row>
    <row r="70" spans="1:7" x14ac:dyDescent="0.2">
      <c r="A70">
        <v>69</v>
      </c>
      <c r="B70" s="8">
        <v>4920358.323816061</v>
      </c>
      <c r="C70" s="8">
        <f>SUM($B$2:B70)</f>
        <v>338474156.12583351</v>
      </c>
      <c r="D70" s="8">
        <v>3663029.1516429186</v>
      </c>
      <c r="E70" s="8">
        <f>SUM(D$2:D70)</f>
        <v>237481074.53443766</v>
      </c>
      <c r="F70" s="2">
        <f t="shared" si="2"/>
        <v>3663029.1516429186</v>
      </c>
      <c r="G70" s="2">
        <f t="shared" si="3"/>
        <v>0</v>
      </c>
    </row>
    <row r="71" spans="1:7" x14ac:dyDescent="0.2">
      <c r="A71">
        <v>70</v>
      </c>
      <c r="B71" s="8">
        <v>4891397.5335491896</v>
      </c>
      <c r="C71" s="8">
        <f>SUM($B$2:B71)</f>
        <v>343365553.6593827</v>
      </c>
      <c r="D71" s="8">
        <v>3654029.5552155972</v>
      </c>
      <c r="E71" s="8">
        <f>SUM(D$2:D71)</f>
        <v>241135104.08965325</v>
      </c>
      <c r="F71" s="2">
        <f t="shared" si="2"/>
        <v>3654029.5552155972</v>
      </c>
      <c r="G71" s="2">
        <f t="shared" si="3"/>
        <v>0</v>
      </c>
    </row>
    <row r="72" spans="1:7" x14ac:dyDescent="0.2">
      <c r="A72">
        <v>71</v>
      </c>
      <c r="B72" s="8">
        <v>4862594.6394563913</v>
      </c>
      <c r="C72" s="8">
        <f>SUM($B$2:B72)</f>
        <v>348228148.29883909</v>
      </c>
      <c r="D72" s="8">
        <v>3645052.8208584785</v>
      </c>
      <c r="E72" s="8">
        <f>SUM(D$2:D72)</f>
        <v>244780156.91051173</v>
      </c>
      <c r="F72" s="2">
        <f t="shared" si="2"/>
        <v>3645052.8208584785</v>
      </c>
      <c r="G72" s="2">
        <f t="shared" si="3"/>
        <v>0</v>
      </c>
    </row>
    <row r="73" spans="1:7" x14ac:dyDescent="0.2">
      <c r="A73">
        <v>72</v>
      </c>
      <c r="B73" s="8">
        <v>4833948.8075591326</v>
      </c>
      <c r="C73" s="8">
        <f>SUM($B$2:B73)</f>
        <v>353062097.10639822</v>
      </c>
      <c r="D73" s="8">
        <v>3636098.8906228542</v>
      </c>
      <c r="E73" s="8">
        <f>SUM(D$2:D73)</f>
        <v>248416255.80113459</v>
      </c>
      <c r="F73" s="2">
        <f t="shared" si="2"/>
        <v>3636098.8906228542</v>
      </c>
      <c r="G73" s="2">
        <f t="shared" si="3"/>
        <v>0</v>
      </c>
    </row>
    <row r="74" spans="1:7" x14ac:dyDescent="0.2">
      <c r="A74">
        <v>73</v>
      </c>
      <c r="B74" s="8">
        <v>4805459.2082223892</v>
      </c>
      <c r="C74" s="8">
        <f>SUM($B$2:B74)</f>
        <v>357867556.31462061</v>
      </c>
      <c r="D74" s="8">
        <v>3627167.706707716</v>
      </c>
      <c r="E74" s="8">
        <f>SUM(D$2:D74)</f>
        <v>252043423.5078423</v>
      </c>
      <c r="F74" s="2">
        <f t="shared" si="2"/>
        <v>3627167.706707716</v>
      </c>
      <c r="G74" s="2">
        <f t="shared" si="3"/>
        <v>0</v>
      </c>
    </row>
    <row r="75" spans="1:7" x14ac:dyDescent="0.2">
      <c r="A75">
        <v>74</v>
      </c>
      <c r="B75" s="8">
        <v>4777125.0161310434</v>
      </c>
      <c r="C75" s="8">
        <f>SUM($B$2:B75)</f>
        <v>362644681.33075166</v>
      </c>
      <c r="D75" s="8">
        <v>3618259.2114572525</v>
      </c>
      <c r="E75" s="8">
        <f>SUM(D$2:D75)</f>
        <v>255661682.71929955</v>
      </c>
      <c r="F75" s="2">
        <f t="shared" si="2"/>
        <v>3618259.2114572525</v>
      </c>
      <c r="G75" s="2">
        <f t="shared" si="3"/>
        <v>0</v>
      </c>
    </row>
    <row r="76" spans="1:7" x14ac:dyDescent="0.2">
      <c r="A76">
        <v>75</v>
      </c>
      <c r="B76" s="8">
        <v>4748945.4102678299</v>
      </c>
      <c r="C76" s="8">
        <f>SUM($B$2:B76)</f>
        <v>367393626.74101949</v>
      </c>
      <c r="D76" s="8">
        <v>3609373.3473629951</v>
      </c>
      <c r="E76" s="8">
        <f>SUM(D$2:D76)</f>
        <v>259271056.06666255</v>
      </c>
      <c r="F76" s="2">
        <f t="shared" si="2"/>
        <v>3609373.3473629951</v>
      </c>
      <c r="G76" s="2">
        <f t="shared" si="3"/>
        <v>0</v>
      </c>
    </row>
    <row r="77" spans="1:7" x14ac:dyDescent="0.2">
      <c r="A77">
        <v>76</v>
      </c>
      <c r="B77" s="8">
        <v>4720919.5738921165</v>
      </c>
      <c r="C77" s="8">
        <f>SUM($B$2:B77)</f>
        <v>372114546.3149116</v>
      </c>
      <c r="D77" s="8">
        <v>3600510.0570617914</v>
      </c>
      <c r="E77" s="8">
        <f>SUM(D$2:D77)</f>
        <v>262871566.12372434</v>
      </c>
      <c r="F77" s="2">
        <f t="shared" si="2"/>
        <v>3600510.0570617914</v>
      </c>
      <c r="G77" s="2">
        <f t="shared" si="3"/>
        <v>0</v>
      </c>
    </row>
    <row r="78" spans="1:7" x14ac:dyDescent="0.2">
      <c r="A78">
        <v>77</v>
      </c>
      <c r="B78" s="8">
        <v>4693046.6945155859</v>
      </c>
      <c r="C78" s="8">
        <f>SUM($B$2:B78)</f>
        <v>376807593.00942719</v>
      </c>
      <c r="D78" s="8">
        <v>3591669.2833359241</v>
      </c>
      <c r="E78" s="8">
        <f>SUM(D$2:D78)</f>
        <v>266463235.40706027</v>
      </c>
      <c r="F78" s="2">
        <f t="shared" si="2"/>
        <v>3591669.2833359241</v>
      </c>
      <c r="G78" s="2">
        <f t="shared" si="3"/>
        <v>0</v>
      </c>
    </row>
    <row r="79" spans="1:7" x14ac:dyDescent="0.2">
      <c r="A79">
        <v>78</v>
      </c>
      <c r="B79" s="8">
        <v>4665325.9638826847</v>
      </c>
      <c r="C79" s="8">
        <f>SUM($B$2:B79)</f>
        <v>381472918.97330987</v>
      </c>
      <c r="D79" s="8">
        <v>3582850.969112277</v>
      </c>
      <c r="E79" s="8">
        <f>SUM(D$2:D79)</f>
        <v>270046086.37617254</v>
      </c>
      <c r="F79" s="2">
        <f t="shared" si="2"/>
        <v>3582850.969112277</v>
      </c>
      <c r="G79" s="2">
        <f t="shared" si="3"/>
        <v>0</v>
      </c>
    </row>
    <row r="80" spans="1:7" x14ac:dyDescent="0.2">
      <c r="A80">
        <v>79</v>
      </c>
      <c r="B80" s="8">
        <v>4637756.5779470205</v>
      </c>
      <c r="C80" s="8">
        <f>SUM($B$2:B80)</f>
        <v>386110675.5512569</v>
      </c>
      <c r="D80" s="8">
        <v>3574055.0574634075</v>
      </c>
      <c r="E80" s="8">
        <f>SUM(D$2:D80)</f>
        <v>273620141.43363595</v>
      </c>
      <c r="F80" s="2">
        <f t="shared" si="2"/>
        <v>3574055.0574634075</v>
      </c>
      <c r="G80" s="2">
        <f t="shared" si="3"/>
        <v>0</v>
      </c>
    </row>
    <row r="81" spans="1:7" x14ac:dyDescent="0.2">
      <c r="A81">
        <v>80</v>
      </c>
      <c r="B81" s="8">
        <v>4610337.7368503809</v>
      </c>
      <c r="C81" s="8">
        <f>SUM($B$2:B81)</f>
        <v>390721013.28810728</v>
      </c>
      <c r="D81" s="8">
        <v>3565281.4916052818</v>
      </c>
      <c r="E81" s="8">
        <f>SUM(D$2:D81)</f>
        <v>277185422.92524123</v>
      </c>
      <c r="F81" s="2">
        <f t="shared" si="2"/>
        <v>3565281.4916052818</v>
      </c>
      <c r="G81" s="2">
        <f t="shared" si="3"/>
        <v>0</v>
      </c>
    </row>
    <row r="82" spans="1:7" x14ac:dyDescent="0.2">
      <c r="A82">
        <v>81</v>
      </c>
      <c r="B82" s="8">
        <v>4583068.6449010372</v>
      </c>
      <c r="C82" s="8">
        <f>SUM($B$2:B82)</f>
        <v>395304081.93300831</v>
      </c>
      <c r="D82" s="8">
        <v>3556530.2148983479</v>
      </c>
      <c r="E82" s="8">
        <f>SUM(D$2:D82)</f>
        <v>280741953.14013958</v>
      </c>
      <c r="F82" s="2">
        <f t="shared" si="2"/>
        <v>3556530.2148983479</v>
      </c>
      <c r="G82" s="2">
        <f t="shared" si="3"/>
        <v>0</v>
      </c>
    </row>
    <row r="83" spans="1:7" x14ac:dyDescent="0.2">
      <c r="A83">
        <v>82</v>
      </c>
      <c r="B83" s="8">
        <v>4555948.5105515718</v>
      </c>
      <c r="C83" s="8">
        <f>SUM($B$2:B83)</f>
        <v>399860030.44355989</v>
      </c>
      <c r="D83" s="8">
        <v>3547801.1708464622</v>
      </c>
      <c r="E83" s="8">
        <f>SUM(D$2:D83)</f>
        <v>284289754.31098604</v>
      </c>
      <c r="F83" s="2">
        <f t="shared" si="2"/>
        <v>3547801.1708464622</v>
      </c>
      <c r="G83" s="2">
        <f t="shared" si="3"/>
        <v>0</v>
      </c>
    </row>
    <row r="84" spans="1:7" x14ac:dyDescent="0.2">
      <c r="A84">
        <v>83</v>
      </c>
      <c r="B84" s="8">
        <v>4528976.5463783741</v>
      </c>
      <c r="C84" s="8">
        <f>SUM($B$2:B84)</f>
        <v>404389006.98993826</v>
      </c>
      <c r="D84" s="8">
        <v>3539094.3030967712</v>
      </c>
      <c r="E84" s="8">
        <f>SUM(D$2:D84)</f>
        <v>287828848.61408281</v>
      </c>
      <c r="F84" s="2">
        <f t="shared" si="2"/>
        <v>3539094.3030967712</v>
      </c>
      <c r="G84" s="2">
        <f t="shared" si="3"/>
        <v>0</v>
      </c>
    </row>
    <row r="85" spans="1:7" x14ac:dyDescent="0.2">
      <c r="A85">
        <v>84</v>
      </c>
      <c r="B85" s="8">
        <v>4502151.9690592289</v>
      </c>
      <c r="C85" s="8">
        <f>SUM($B$2:B85)</f>
        <v>408891158.95899749</v>
      </c>
      <c r="D85" s="8">
        <v>3530409.5554391146</v>
      </c>
      <c r="E85" s="8">
        <f>SUM(D$2:D85)</f>
        <v>291359258.16952193</v>
      </c>
      <c r="F85" s="2">
        <f t="shared" si="2"/>
        <v>3530409.5554391146</v>
      </c>
      <c r="G85" s="2">
        <f t="shared" si="3"/>
        <v>0</v>
      </c>
    </row>
    <row r="86" spans="1:7" x14ac:dyDescent="0.2">
      <c r="A86">
        <v>85</v>
      </c>
      <c r="B86" s="8">
        <v>4475473.999352932</v>
      </c>
      <c r="C86" s="8">
        <f>SUM($B$2:B86)</f>
        <v>413366632.95835042</v>
      </c>
      <c r="D86" s="8">
        <v>3521746.8718057871</v>
      </c>
      <c r="E86" s="8">
        <f>SUM(D$2:D86)</f>
        <v>294881005.04132771</v>
      </c>
      <c r="F86" s="2">
        <f t="shared" si="2"/>
        <v>3521746.8718057871</v>
      </c>
      <c r="G86" s="2">
        <f t="shared" si="3"/>
        <v>0</v>
      </c>
    </row>
    <row r="87" spans="1:7" x14ac:dyDescent="0.2">
      <c r="A87">
        <v>86</v>
      </c>
      <c r="B87" s="8">
        <v>4448941.8620780706</v>
      </c>
      <c r="C87" s="8">
        <f>SUM($B$2:B87)</f>
        <v>417815574.82042849</v>
      </c>
      <c r="D87" s="8">
        <v>3513106.1962715387</v>
      </c>
      <c r="E87" s="8">
        <f>SUM(D$2:D87)</f>
        <v>298394111.23759925</v>
      </c>
      <c r="F87" s="2">
        <f t="shared" si="2"/>
        <v>3513106.1962715387</v>
      </c>
      <c r="G87" s="2">
        <f t="shared" si="3"/>
        <v>0</v>
      </c>
    </row>
    <row r="88" spans="1:7" x14ac:dyDescent="0.2">
      <c r="A88">
        <v>87</v>
      </c>
      <c r="B88" s="8">
        <v>4422554.7860918045</v>
      </c>
      <c r="C88" s="8">
        <f>SUM($B$2:B88)</f>
        <v>422238129.6065203</v>
      </c>
      <c r="D88" s="8">
        <v>3504487.4730527401</v>
      </c>
      <c r="E88" s="8">
        <f>SUM(D$2:D88)</f>
        <v>301898598.71065199</v>
      </c>
      <c r="F88" s="2">
        <f t="shared" si="2"/>
        <v>3504487.4730527401</v>
      </c>
      <c r="G88" s="2">
        <f t="shared" si="3"/>
        <v>0</v>
      </c>
    </row>
    <row r="89" spans="1:7" x14ac:dyDescent="0.2">
      <c r="A89">
        <v>88</v>
      </c>
      <c r="B89" s="8">
        <v>4396312.0042691231</v>
      </c>
      <c r="C89" s="8">
        <f>SUM($B$2:B89)</f>
        <v>426634441.61078942</v>
      </c>
      <c r="D89" s="8">
        <v>3495890.6465072632</v>
      </c>
      <c r="E89" s="8">
        <f>SUM(D$2:D89)</f>
        <v>305394489.35715926</v>
      </c>
      <c r="F89" s="2">
        <f t="shared" si="2"/>
        <v>3495890.6465072632</v>
      </c>
      <c r="G89" s="2">
        <f t="shared" si="3"/>
        <v>0</v>
      </c>
    </row>
    <row r="90" spans="1:7" x14ac:dyDescent="0.2">
      <c r="A90">
        <v>89</v>
      </c>
      <c r="B90" s="8">
        <v>4370212.7534811497</v>
      </c>
      <c r="C90" s="8">
        <f>SUM($B$2:B90)</f>
        <v>431004654.36427057</v>
      </c>
      <c r="D90" s="8">
        <v>3487315.661133647</v>
      </c>
      <c r="E90" s="8">
        <f>SUM(D$2:D90)</f>
        <v>308881805.0182929</v>
      </c>
      <c r="F90" s="2">
        <f t="shared" si="2"/>
        <v>3487315.661133647</v>
      </c>
      <c r="G90" s="2">
        <f t="shared" si="3"/>
        <v>0</v>
      </c>
    </row>
    <row r="91" spans="1:7" x14ac:dyDescent="0.2">
      <c r="A91">
        <v>90</v>
      </c>
      <c r="B91" s="8">
        <v>4344256.2745761871</v>
      </c>
      <c r="C91" s="8">
        <f>SUM($B$2:B91)</f>
        <v>435348910.63884676</v>
      </c>
      <c r="D91" s="8">
        <v>3478762.4615715742</v>
      </c>
      <c r="E91" s="8">
        <f>SUM(D$2:D91)</f>
        <v>312360567.47986448</v>
      </c>
      <c r="F91" s="2">
        <f t="shared" si="2"/>
        <v>3478762.4615715742</v>
      </c>
      <c r="G91" s="2">
        <f t="shared" si="3"/>
        <v>0</v>
      </c>
    </row>
    <row r="92" spans="1:7" x14ac:dyDescent="0.2">
      <c r="A92">
        <v>91</v>
      </c>
      <c r="B92" s="8">
        <v>4318441.8123582602</v>
      </c>
      <c r="C92" s="8">
        <f>SUM($B$2:B92)</f>
        <v>439667352.45120502</v>
      </c>
      <c r="D92" s="8">
        <v>3470230.9926009178</v>
      </c>
      <c r="E92" s="8">
        <f>SUM(D$2:D92)</f>
        <v>315830798.4724654</v>
      </c>
      <c r="F92" s="2">
        <f t="shared" si="2"/>
        <v>3470230.9926009178</v>
      </c>
      <c r="G92" s="2">
        <f t="shared" si="3"/>
        <v>0</v>
      </c>
    </row>
    <row r="93" spans="1:7" x14ac:dyDescent="0.2">
      <c r="A93">
        <v>92</v>
      </c>
      <c r="B93" s="8">
        <v>4292768.6155655384</v>
      </c>
      <c r="C93" s="8">
        <f>SUM($B$2:B93)</f>
        <v>443960121.06677055</v>
      </c>
      <c r="D93" s="8">
        <v>3461721.1991413832</v>
      </c>
      <c r="E93" s="8">
        <f>SUM(D$2:D93)</f>
        <v>319292519.67160678</v>
      </c>
      <c r="F93" s="2">
        <f t="shared" si="2"/>
        <v>3461721.1991413832</v>
      </c>
      <c r="G93" s="2">
        <f t="shared" si="3"/>
        <v>0</v>
      </c>
    </row>
    <row r="94" spans="1:7" x14ac:dyDescent="0.2">
      <c r="A94">
        <v>93</v>
      </c>
      <c r="B94" s="8">
        <v>4267235.9368523359</v>
      </c>
      <c r="C94" s="8">
        <f>SUM($B$2:B94)</f>
        <v>448227357.00362289</v>
      </c>
      <c r="D94" s="8">
        <v>3453233.0262528658</v>
      </c>
      <c r="E94" s="8">
        <f>SUM(D$2:D94)</f>
        <v>322745752.69785964</v>
      </c>
      <c r="F94" s="2">
        <f t="shared" si="2"/>
        <v>3453233.0262528658</v>
      </c>
      <c r="G94" s="2">
        <f t="shared" si="3"/>
        <v>0</v>
      </c>
    </row>
    <row r="95" spans="1:7" x14ac:dyDescent="0.2">
      <c r="A95">
        <v>94</v>
      </c>
      <c r="B95" s="8">
        <v>4241843.032766819</v>
      </c>
      <c r="C95" s="8">
        <f>SUM($B$2:B95)</f>
        <v>452469200.03638971</v>
      </c>
      <c r="D95" s="8">
        <v>3444766.4191336632</v>
      </c>
      <c r="E95" s="8">
        <f>SUM(D$2:D95)</f>
        <v>326190519.11699331</v>
      </c>
      <c r="F95" s="2">
        <f t="shared" si="2"/>
        <v>3444766.4191336632</v>
      </c>
      <c r="G95" s="2">
        <f t="shared" si="3"/>
        <v>0</v>
      </c>
    </row>
    <row r="96" spans="1:7" x14ac:dyDescent="0.2">
      <c r="A96">
        <v>95</v>
      </c>
      <c r="B96" s="8">
        <v>4216589.1637310982</v>
      </c>
      <c r="C96" s="8">
        <f>SUM($B$2:B96)</f>
        <v>456685789.20012081</v>
      </c>
      <c r="D96" s="8">
        <v>3436321.3231213093</v>
      </c>
      <c r="E96" s="8">
        <f>SUM(D$2:D96)</f>
        <v>329626840.44011462</v>
      </c>
      <c r="F96" s="2">
        <f t="shared" si="2"/>
        <v>3436321.3231213093</v>
      </c>
      <c r="G96" s="2">
        <f t="shared" si="3"/>
        <v>0</v>
      </c>
    </row>
    <row r="97" spans="1:7" x14ac:dyDescent="0.2">
      <c r="A97">
        <v>96</v>
      </c>
      <c r="B97" s="8">
        <v>4191473.5940232277</v>
      </c>
      <c r="C97" s="8">
        <f>SUM($B$2:B97)</f>
        <v>460877262.79414403</v>
      </c>
      <c r="D97" s="8">
        <v>3427897.6836928129</v>
      </c>
      <c r="E97" s="8">
        <f>SUM(D$2:D97)</f>
        <v>333054738.12380743</v>
      </c>
      <c r="F97" s="2">
        <f t="shared" si="2"/>
        <v>3427897.6836928129</v>
      </c>
      <c r="G97" s="2">
        <f t="shared" si="3"/>
        <v>0</v>
      </c>
    </row>
    <row r="98" spans="1:7" x14ac:dyDescent="0.2">
      <c r="A98">
        <v>97</v>
      </c>
      <c r="B98" s="8">
        <v>4166495.5917541981</v>
      </c>
      <c r="C98" s="8">
        <f>SUM($B$2:B98)</f>
        <v>465043758.38589823</v>
      </c>
      <c r="D98" s="8">
        <v>3419495.4464621544</v>
      </c>
      <c r="E98" s="8">
        <f>SUM(D$2:D98)</f>
        <v>336474233.57026958</v>
      </c>
      <c r="F98" s="2">
        <f t="shared" si="2"/>
        <v>3419495.4464621544</v>
      </c>
      <c r="G98" s="2">
        <f t="shared" si="3"/>
        <v>0</v>
      </c>
    </row>
    <row r="99" spans="1:7" x14ac:dyDescent="0.2">
      <c r="A99">
        <v>98</v>
      </c>
      <c r="B99" s="8">
        <v>4141654.428850174</v>
      </c>
      <c r="C99" s="8">
        <f>SUM($B$2:B99)</f>
        <v>469185412.81474841</v>
      </c>
      <c r="D99" s="8">
        <v>3411114.557181716</v>
      </c>
      <c r="E99" s="8">
        <f>SUM(D$2:D99)</f>
        <v>339885348.1274513</v>
      </c>
      <c r="F99" s="2">
        <f t="shared" si="2"/>
        <v>3411114.557181716</v>
      </c>
      <c r="G99" s="2">
        <f t="shared" si="3"/>
        <v>0</v>
      </c>
    </row>
    <row r="100" spans="1:7" x14ac:dyDescent="0.2">
      <c r="A100">
        <v>99</v>
      </c>
      <c r="B100" s="8">
        <v>4116949.3810320497</v>
      </c>
      <c r="C100" s="8">
        <f>SUM($B$2:B100)</f>
        <v>473302362.19578046</v>
      </c>
      <c r="D100" s="8">
        <v>3402754.9617413282</v>
      </c>
      <c r="E100" s="8">
        <f>SUM(D$2:D100)</f>
        <v>343288103.08919263</v>
      </c>
      <c r="F100" s="2">
        <f t="shared" si="2"/>
        <v>3402754.9617413282</v>
      </c>
      <c r="G100" s="2">
        <f t="shared" si="3"/>
        <v>0</v>
      </c>
    </row>
    <row r="101" spans="1:7" x14ac:dyDescent="0.2">
      <c r="A101">
        <v>100</v>
      </c>
      <c r="B101" s="8">
        <v>4092379.7277963758</v>
      </c>
      <c r="C101" s="8">
        <f>SUM($B$2:B101)</f>
        <v>477394741.92357683</v>
      </c>
      <c r="D101" s="8">
        <v>3394416.6061683893</v>
      </c>
      <c r="E101" s="8">
        <f>SUM(D$2:D101)</f>
        <v>346682519.69536102</v>
      </c>
      <c r="F101" s="2">
        <f t="shared" si="2"/>
        <v>3394416.6061683893</v>
      </c>
      <c r="G101" s="2">
        <f t="shared" si="3"/>
        <v>0</v>
      </c>
    </row>
    <row r="102" spans="1:7" x14ac:dyDescent="0.2">
      <c r="A102">
        <v>101</v>
      </c>
      <c r="B102" s="8">
        <v>4067944.752394259</v>
      </c>
      <c r="C102" s="8">
        <f>SUM($B$2:B102)</f>
        <v>481462686.67597109</v>
      </c>
      <c r="D102" s="8">
        <v>3386099.4366259575</v>
      </c>
      <c r="E102" s="8">
        <f>SUM(D$2:D102)</f>
        <v>350068619.13198698</v>
      </c>
      <c r="F102" s="2">
        <f t="shared" si="2"/>
        <v>3386099.4366259575</v>
      </c>
      <c r="G102" s="2">
        <f t="shared" si="3"/>
        <v>0</v>
      </c>
    </row>
    <row r="103" spans="1:7" x14ac:dyDescent="0.2">
      <c r="A103">
        <v>102</v>
      </c>
      <c r="B103" s="8">
        <v>4043643.7418146133</v>
      </c>
      <c r="C103" s="8">
        <f>SUM($B$2:B103)</f>
        <v>485506330.4177857</v>
      </c>
      <c r="D103" s="8">
        <v>3377803.3994156122</v>
      </c>
      <c r="E103" s="8">
        <f>SUM(D$2:D103)</f>
        <v>353446422.53140259</v>
      </c>
      <c r="F103" s="2">
        <f t="shared" si="2"/>
        <v>3377803.3994156122</v>
      </c>
      <c r="G103" s="2">
        <f t="shared" si="3"/>
        <v>0</v>
      </c>
    </row>
    <row r="104" spans="1:7" x14ac:dyDescent="0.2">
      <c r="A104">
        <v>103</v>
      </c>
      <c r="B104" s="8">
        <v>3994951.2546184063</v>
      </c>
      <c r="C104" s="8">
        <f>SUM($B$2:B104)</f>
        <v>489501281.67240411</v>
      </c>
      <c r="D104" s="8">
        <v>3369528.440972805</v>
      </c>
      <c r="E104" s="8">
        <f>SUM(D$2:D104)</f>
        <v>356815950.97237539</v>
      </c>
      <c r="F104" s="2">
        <f t="shared" si="2"/>
        <v>3369528.440972805</v>
      </c>
      <c r="G104" s="2">
        <f t="shared" si="3"/>
        <v>0</v>
      </c>
    </row>
    <row r="105" spans="1:7" x14ac:dyDescent="0.2">
      <c r="A105">
        <v>104</v>
      </c>
      <c r="B105" s="8">
        <v>3934130.0763034225</v>
      </c>
      <c r="C105" s="8">
        <f>SUM($B$2:B105)</f>
        <v>493435411.74870753</v>
      </c>
      <c r="D105" s="8">
        <v>3361274.5078701973</v>
      </c>
      <c r="E105" s="8">
        <f>SUM(D$2:D105)</f>
        <v>360177225.48024559</v>
      </c>
      <c r="F105" s="2">
        <f t="shared" si="2"/>
        <v>3361274.5078701973</v>
      </c>
      <c r="G105" s="2">
        <f t="shared" si="3"/>
        <v>0</v>
      </c>
    </row>
    <row r="106" spans="1:7" x14ac:dyDescent="0.2">
      <c r="A106">
        <v>105</v>
      </c>
      <c r="B106" s="8">
        <v>3874203.3980580568</v>
      </c>
      <c r="C106" s="8">
        <f>SUM($B$2:B106)</f>
        <v>497309615.14676559</v>
      </c>
      <c r="D106" s="8">
        <v>3353041.5468156338</v>
      </c>
      <c r="E106" s="8">
        <f>SUM(D$2:D106)</f>
        <v>363530267.02706122</v>
      </c>
      <c r="F106" s="2">
        <f t="shared" si="2"/>
        <v>3353041.5468156338</v>
      </c>
      <c r="G106" s="2">
        <f t="shared" si="3"/>
        <v>0</v>
      </c>
    </row>
    <row r="107" spans="1:7" x14ac:dyDescent="0.2">
      <c r="A107">
        <v>106</v>
      </c>
      <c r="B107" s="8">
        <v>3815158.3642004728</v>
      </c>
      <c r="C107" s="8">
        <f>SUM($B$2:B107)</f>
        <v>501124773.51096606</v>
      </c>
      <c r="D107" s="8">
        <v>3344829.5046514273</v>
      </c>
      <c r="E107" s="8">
        <f>SUM(D$2:D107)</f>
        <v>366875096.53171265</v>
      </c>
      <c r="F107" s="2">
        <f t="shared" si="2"/>
        <v>3344829.5046514273</v>
      </c>
      <c r="G107" s="2">
        <f t="shared" si="3"/>
        <v>0</v>
      </c>
    </row>
    <row r="108" spans="1:7" x14ac:dyDescent="0.2">
      <c r="A108">
        <v>107</v>
      </c>
      <c r="B108" s="8">
        <v>3756982.3008539379</v>
      </c>
      <c r="C108" s="8">
        <f>SUM($B$2:B108)</f>
        <v>504881755.81182003</v>
      </c>
      <c r="D108" s="8">
        <v>3336638.3283559084</v>
      </c>
      <c r="E108" s="8">
        <f>SUM(D$2:D108)</f>
        <v>370211734.86006856</v>
      </c>
      <c r="F108" s="2">
        <f t="shared" si="2"/>
        <v>3336638.3283559084</v>
      </c>
      <c r="G108" s="2">
        <f t="shared" si="3"/>
        <v>0</v>
      </c>
    </row>
    <row r="109" spans="1:7" x14ac:dyDescent="0.2">
      <c r="A109">
        <v>108</v>
      </c>
      <c r="B109" s="8">
        <v>3699662.7134053707</v>
      </c>
      <c r="C109" s="8">
        <f>SUM($B$2:B109)</f>
        <v>508581418.5252254</v>
      </c>
      <c r="D109" s="8">
        <v>3328467.9650403261</v>
      </c>
      <c r="E109" s="8">
        <f>SUM(D$2:D109)</f>
        <v>373540202.82510889</v>
      </c>
      <c r="F109" s="2">
        <f t="shared" si="2"/>
        <v>3328467.9650403261</v>
      </c>
      <c r="G109" s="2">
        <f t="shared" si="3"/>
        <v>0</v>
      </c>
    </row>
    <row r="110" spans="1:7" x14ac:dyDescent="0.2">
      <c r="A110">
        <v>109</v>
      </c>
      <c r="B110" s="8">
        <v>3643187.2839994729</v>
      </c>
      <c r="C110" s="8">
        <f>SUM($B$2:B110)</f>
        <v>512224605.80922484</v>
      </c>
      <c r="D110" s="8">
        <v>3320318.3619513512</v>
      </c>
      <c r="E110" s="8">
        <f>SUM(D$2:D110)</f>
        <v>376860521.18706024</v>
      </c>
      <c r="F110" s="2">
        <f t="shared" si="2"/>
        <v>3320318.3619513512</v>
      </c>
      <c r="G110" s="2">
        <f t="shared" si="3"/>
        <v>0</v>
      </c>
    </row>
    <row r="111" spans="1:7" x14ac:dyDescent="0.2">
      <c r="A111">
        <v>110</v>
      </c>
      <c r="B111" s="8">
        <v>3587543.8690672815</v>
      </c>
      <c r="C111" s="8">
        <f>SUM($B$2:B111)</f>
        <v>515812149.67829216</v>
      </c>
      <c r="D111" s="8">
        <v>3312189.4664683342</v>
      </c>
      <c r="E111" s="8">
        <f>SUM(D$2:D111)</f>
        <v>380172710.65352857</v>
      </c>
      <c r="F111" s="2">
        <f t="shared" si="2"/>
        <v>3312189.4664683342</v>
      </c>
      <c r="G111" s="2">
        <f t="shared" si="3"/>
        <v>0</v>
      </c>
    </row>
    <row r="112" spans="1:7" x14ac:dyDescent="0.2">
      <c r="A112">
        <v>111</v>
      </c>
      <c r="B112" s="8">
        <v>3532720.4968891144</v>
      </c>
      <c r="C112" s="8">
        <f>SUM($B$2:B112)</f>
        <v>519344870.17518127</v>
      </c>
      <c r="D112" s="8">
        <v>3304081.2261044979</v>
      </c>
      <c r="E112" s="8">
        <f>SUM(D$2:D112)</f>
        <v>383476791.87963307</v>
      </c>
      <c r="F112" s="2">
        <f t="shared" si="2"/>
        <v>3304081.2261044979</v>
      </c>
      <c r="G112" s="2">
        <f t="shared" si="3"/>
        <v>0</v>
      </c>
    </row>
    <row r="113" spans="1:7" x14ac:dyDescent="0.2">
      <c r="A113">
        <v>112</v>
      </c>
      <c r="B113" s="8">
        <v>3478705.3651915491</v>
      </c>
      <c r="C113" s="8">
        <f>SUM($B$2:B113)</f>
        <v>522823575.54037285</v>
      </c>
      <c r="D113" s="8">
        <v>3295993.5885064602</v>
      </c>
      <c r="E113" s="8">
        <f>SUM(D$2:D113)</f>
        <v>386772785.46813953</v>
      </c>
      <c r="F113" s="2">
        <f t="shared" si="2"/>
        <v>3295993.5885064602</v>
      </c>
      <c r="G113" s="2">
        <f t="shared" si="3"/>
        <v>0</v>
      </c>
    </row>
    <row r="114" spans="1:7" x14ac:dyDescent="0.2">
      <c r="A114">
        <v>113</v>
      </c>
      <c r="B114" s="8">
        <v>3425486.8387768865</v>
      </c>
      <c r="C114" s="8">
        <f>SUM($B$2:B114)</f>
        <v>526249062.37914973</v>
      </c>
      <c r="D114" s="8">
        <v>3287926.5014529228</v>
      </c>
      <c r="E114" s="8">
        <f>SUM(D$2:D114)</f>
        <v>390060711.96959245</v>
      </c>
      <c r="F114" s="2">
        <f t="shared" si="2"/>
        <v>3287926.5014529228</v>
      </c>
      <c r="G114" s="2">
        <f t="shared" si="3"/>
        <v>0</v>
      </c>
    </row>
    <row r="115" spans="1:7" x14ac:dyDescent="0.2">
      <c r="A115">
        <v>114</v>
      </c>
      <c r="B115" s="8">
        <v>3373053.4471865296</v>
      </c>
      <c r="C115" s="8">
        <f>SUM($B$2:B115)</f>
        <v>529622115.82633626</v>
      </c>
      <c r="D115" s="8">
        <v>3279879.9128550291</v>
      </c>
      <c r="E115" s="8">
        <f>SUM(D$2:D115)</f>
        <v>393340591.88244748</v>
      </c>
      <c r="F115" s="2">
        <f t="shared" si="2"/>
        <v>3279879.9128550291</v>
      </c>
      <c r="G115" s="2">
        <f t="shared" si="3"/>
        <v>0</v>
      </c>
    </row>
    <row r="116" spans="1:7" x14ac:dyDescent="0.2">
      <c r="A116">
        <v>115</v>
      </c>
      <c r="B116" s="8">
        <v>3321393.8823964894</v>
      </c>
      <c r="C116" s="8">
        <f>SUM($B$2:B116)</f>
        <v>532943509.70873272</v>
      </c>
      <c r="D116" s="8">
        <v>3271853.7707568407</v>
      </c>
      <c r="E116" s="8">
        <f>SUM(D$2:D116)</f>
        <v>396612445.65320432</v>
      </c>
      <c r="F116" s="2">
        <f t="shared" si="2"/>
        <v>3271853.7707568407</v>
      </c>
      <c r="G116" s="2">
        <f t="shared" si="3"/>
        <v>0</v>
      </c>
    </row>
    <row r="117" spans="1:7" x14ac:dyDescent="0.2">
      <c r="A117">
        <v>116</v>
      </c>
      <c r="B117" s="8">
        <v>3270496.9965436459</v>
      </c>
      <c r="C117" s="8">
        <f>SUM($B$2:B117)</f>
        <v>536214006.70527637</v>
      </c>
      <c r="D117" s="8">
        <v>3263848.023332715</v>
      </c>
      <c r="E117" s="8">
        <f>SUM(D$2:D117)</f>
        <v>399876293.67653704</v>
      </c>
      <c r="F117" s="2">
        <f t="shared" si="2"/>
        <v>3263848.023332715</v>
      </c>
      <c r="G117" s="2">
        <f t="shared" si="3"/>
        <v>0</v>
      </c>
    </row>
    <row r="118" spans="1:7" x14ac:dyDescent="0.2">
      <c r="A118">
        <v>117</v>
      </c>
      <c r="B118" s="8">
        <v>3220351.7996857762</v>
      </c>
      <c r="C118" s="8">
        <f>SUM($B$2:B118)</f>
        <v>539434358.50496221</v>
      </c>
      <c r="D118" s="8">
        <v>3255862.6188899279</v>
      </c>
      <c r="E118" s="8">
        <f>SUM(D$2:D118)</f>
        <v>403132156.29542696</v>
      </c>
      <c r="F118" s="2">
        <f t="shared" si="2"/>
        <v>3255862.6188899279</v>
      </c>
      <c r="G118" s="2">
        <f t="shared" si="3"/>
        <v>0</v>
      </c>
    </row>
    <row r="119" spans="1:7" x14ac:dyDescent="0.2">
      <c r="A119">
        <v>118</v>
      </c>
      <c r="B119" s="8">
        <v>3170947.4575902224</v>
      </c>
      <c r="C119" s="8">
        <f>SUM($B$2:B119)</f>
        <v>542605305.96255243</v>
      </c>
      <c r="D119" s="8">
        <v>3247897.505865097</v>
      </c>
      <c r="E119" s="8">
        <f>SUM(D$2:D119)</f>
        <v>406380053.80129206</v>
      </c>
      <c r="F119" s="2">
        <f t="shared" si="2"/>
        <v>3247897.505865097</v>
      </c>
      <c r="G119" s="2">
        <f t="shared" si="3"/>
        <v>0</v>
      </c>
    </row>
    <row r="120" spans="1:7" x14ac:dyDescent="0.2">
      <c r="A120">
        <v>119</v>
      </c>
      <c r="B120" s="8">
        <v>3122273.2895556688</v>
      </c>
      <c r="C120" s="8">
        <f>SUM($B$2:B120)</f>
        <v>545727579.2521081</v>
      </c>
      <c r="D120" s="8">
        <v>3239952.6328274012</v>
      </c>
      <c r="E120" s="8">
        <f>SUM(D$2:D120)</f>
        <v>409620006.43411946</v>
      </c>
      <c r="F120" s="2">
        <f t="shared" si="2"/>
        <v>3239952.6328274012</v>
      </c>
      <c r="G120" s="2">
        <f t="shared" si="3"/>
        <v>0</v>
      </c>
    </row>
    <row r="121" spans="1:7" x14ac:dyDescent="0.2">
      <c r="A121">
        <v>120</v>
      </c>
      <c r="B121" s="8">
        <v>3074318.7662616074</v>
      </c>
      <c r="C121" s="8">
        <f>SUM($B$2:B121)</f>
        <v>548801898.01836967</v>
      </c>
      <c r="D121" s="8">
        <v>3232027.948474884</v>
      </c>
      <c r="E121" s="8">
        <f>SUM(D$2:D121)</f>
        <v>412852034.38259435</v>
      </c>
      <c r="F121" s="2">
        <f t="shared" si="2"/>
        <v>3232027.948474884</v>
      </c>
      <c r="G121" s="2">
        <f t="shared" si="3"/>
        <v>0</v>
      </c>
    </row>
    <row r="122" spans="1:7" x14ac:dyDescent="0.2">
      <c r="A122">
        <v>121</v>
      </c>
      <c r="B122" s="8">
        <v>3027073.5076498687</v>
      </c>
      <c r="C122" s="8">
        <f>SUM($B$2:B122)</f>
        <v>551828971.52601957</v>
      </c>
      <c r="D122" s="8">
        <v>3224123.4016364813</v>
      </c>
      <c r="E122" s="8">
        <f>SUM(D$2:D122)</f>
        <v>416076157.78423083</v>
      </c>
      <c r="F122" s="2">
        <f t="shared" si="2"/>
        <v>3224123.4016364813</v>
      </c>
      <c r="G122" s="2">
        <f t="shared" si="3"/>
        <v>0</v>
      </c>
    </row>
    <row r="123" spans="1:7" x14ac:dyDescent="0.2">
      <c r="A123">
        <v>122</v>
      </c>
      <c r="B123" s="8">
        <v>2980527.2808340192</v>
      </c>
      <c r="C123" s="8">
        <f>SUM($B$2:B123)</f>
        <v>554809498.80685353</v>
      </c>
      <c r="D123" s="8">
        <v>3216238.941270709</v>
      </c>
      <c r="E123" s="8">
        <f>SUM(D$2:D123)</f>
        <v>419292396.72550154</v>
      </c>
      <c r="F123" s="2">
        <f t="shared" si="2"/>
        <v>3216238.941270709</v>
      </c>
      <c r="G123" s="2">
        <f t="shared" si="3"/>
        <v>0</v>
      </c>
    </row>
    <row r="124" spans="1:7" x14ac:dyDescent="0.2">
      <c r="A124">
        <v>123</v>
      </c>
      <c r="B124" s="8">
        <v>2934669.9980385602</v>
      </c>
      <c r="C124" s="8">
        <f>SUM($B$2:B124)</f>
        <v>557744168.80489206</v>
      </c>
      <c r="D124" s="8">
        <v>3208374.5164648294</v>
      </c>
      <c r="E124" s="8">
        <f>SUM(D$2:D124)</f>
        <v>422500771.24196637</v>
      </c>
      <c r="F124" s="2">
        <f t="shared" si="2"/>
        <v>3208374.5164648294</v>
      </c>
      <c r="G124" s="2">
        <f t="shared" si="3"/>
        <v>0</v>
      </c>
    </row>
    <row r="125" spans="1:7" x14ac:dyDescent="0.2">
      <c r="A125">
        <v>124</v>
      </c>
      <c r="B125" s="8">
        <v>2889491.7145667076</v>
      </c>
      <c r="C125" s="8">
        <f>SUM($B$2:B125)</f>
        <v>560633660.51945877</v>
      </c>
      <c r="D125" s="8">
        <v>3200530.076436758</v>
      </c>
      <c r="E125" s="8">
        <f>SUM(D$2:D125)</f>
        <v>425701301.31840312</v>
      </c>
      <c r="F125" s="2">
        <f t="shared" si="2"/>
        <v>3200530.076436758</v>
      </c>
      <c r="G125" s="2">
        <f t="shared" si="3"/>
        <v>0</v>
      </c>
    </row>
    <row r="126" spans="1:7" x14ac:dyDescent="0.2">
      <c r="A126">
        <v>125</v>
      </c>
      <c r="B126" s="8">
        <v>2844982.6267955899</v>
      </c>
      <c r="C126" s="8">
        <f>SUM($B$2:B126)</f>
        <v>563478643.1462543</v>
      </c>
      <c r="D126" s="8">
        <v>3192705.5705310106</v>
      </c>
      <c r="E126" s="8">
        <f>SUM(D$2:D126)</f>
        <v>428894006.88893414</v>
      </c>
      <c r="F126" s="2">
        <f t="shared" si="2"/>
        <v>3192705.5705310106</v>
      </c>
      <c r="G126" s="2">
        <f t="shared" si="3"/>
        <v>0</v>
      </c>
    </row>
    <row r="127" spans="1:7" x14ac:dyDescent="0.2">
      <c r="A127">
        <v>126</v>
      </c>
      <c r="B127" s="8">
        <v>2801133.0702004433</v>
      </c>
      <c r="C127" s="8">
        <f>SUM($B$2:B127)</f>
        <v>566279776.21645474</v>
      </c>
      <c r="D127" s="8">
        <v>3184900.9482223988</v>
      </c>
      <c r="E127" s="8">
        <f>SUM(D$2:D127)</f>
        <v>432078907.83715653</v>
      </c>
      <c r="F127" s="2">
        <f t="shared" si="2"/>
        <v>3184900.9482223988</v>
      </c>
      <c r="G127" s="2">
        <f t="shared" si="3"/>
        <v>0</v>
      </c>
    </row>
    <row r="128" spans="1:7" x14ac:dyDescent="0.2">
      <c r="A128">
        <v>127</v>
      </c>
      <c r="B128" s="8">
        <v>2757933.5174051225</v>
      </c>
      <c r="C128" s="8">
        <f>SUM($B$2:B128)</f>
        <v>569037709.7338599</v>
      </c>
      <c r="D128" s="8">
        <v>3177116.159112215</v>
      </c>
      <c r="E128" s="8">
        <f>SUM(D$2:D128)</f>
        <v>435256023.99626875</v>
      </c>
      <c r="F128" s="2">
        <f t="shared" si="2"/>
        <v>3177116.159112215</v>
      </c>
      <c r="G128" s="2">
        <f t="shared" si="3"/>
        <v>0</v>
      </c>
    </row>
    <row r="129" spans="1:7" x14ac:dyDescent="0.2">
      <c r="A129">
        <v>128</v>
      </c>
      <c r="B129" s="8">
        <v>2715374.5762608945</v>
      </c>
      <c r="C129" s="8">
        <f>SUM($B$2:B129)</f>
        <v>571753084.31012082</v>
      </c>
      <c r="D129" s="8">
        <v>3169351.1529314518</v>
      </c>
      <c r="E129" s="8">
        <f>SUM(D$2:D129)</f>
        <v>438425375.1492002</v>
      </c>
      <c r="F129" s="2">
        <f t="shared" si="2"/>
        <v>3169351.1529314518</v>
      </c>
      <c r="G129" s="2">
        <f t="shared" si="3"/>
        <v>0</v>
      </c>
    </row>
    <row r="130" spans="1:7" x14ac:dyDescent="0.2">
      <c r="A130">
        <v>129</v>
      </c>
      <c r="B130" s="8">
        <v>2673446.987950325</v>
      </c>
      <c r="C130" s="8">
        <f>SUM($B$2:B130)</f>
        <v>574426531.29807115</v>
      </c>
      <c r="D130" s="8">
        <v>3161605.8795366287</v>
      </c>
      <c r="E130" s="8">
        <f>SUM(D$2:D130)</f>
        <v>441586981.02873683</v>
      </c>
      <c r="F130" s="2">
        <f t="shared" si="2"/>
        <v>3161605.8795366287</v>
      </c>
      <c r="G130" s="2">
        <f t="shared" si="3"/>
        <v>0</v>
      </c>
    </row>
    <row r="131" spans="1:7" x14ac:dyDescent="0.2">
      <c r="A131">
        <v>130</v>
      </c>
      <c r="B131" s="8">
        <v>2632141.6251190603</v>
      </c>
      <c r="C131" s="8">
        <f>SUM($B$2:B131)</f>
        <v>577058672.92319024</v>
      </c>
      <c r="D131" s="8">
        <v>3153880.2889122963</v>
      </c>
      <c r="E131" s="8">
        <f>SUM(D$2:D131)</f>
        <v>444740861.31764913</v>
      </c>
      <c r="F131" s="2">
        <f t="shared" ref="F131:F186" si="4">IF(E131&lt;C131, D131,B131)</f>
        <v>3153880.2889122963</v>
      </c>
      <c r="G131" s="2">
        <f t="shared" ref="G131:G194" si="5">D131-F131</f>
        <v>0</v>
      </c>
    </row>
    <row r="132" spans="1:7" x14ac:dyDescent="0.2">
      <c r="A132">
        <v>131</v>
      </c>
      <c r="B132" s="8">
        <v>2591449.4900324941</v>
      </c>
      <c r="C132" s="8">
        <f>SUM($B$2:B132)</f>
        <v>579650122.41322279</v>
      </c>
      <c r="D132" s="8">
        <v>3146174.3311700821</v>
      </c>
      <c r="E132" s="8">
        <f>SUM(D$2:D132)</f>
        <v>447887035.64881921</v>
      </c>
      <c r="F132" s="2">
        <f t="shared" si="4"/>
        <v>3146174.3311700821</v>
      </c>
      <c r="G132" s="2">
        <f t="shared" si="5"/>
        <v>0</v>
      </c>
    </row>
    <row r="133" spans="1:7" x14ac:dyDescent="0.2">
      <c r="A133">
        <v>132</v>
      </c>
      <c r="B133" s="8">
        <v>2551361.7127586305</v>
      </c>
      <c r="C133" s="8">
        <f>SUM($B$2:B133)</f>
        <v>582201484.12598145</v>
      </c>
      <c r="D133" s="8">
        <v>3138487.9565471411</v>
      </c>
      <c r="E133" s="8">
        <f>SUM(D$2:D133)</f>
        <v>451025523.60536635</v>
      </c>
      <c r="F133" s="2">
        <f t="shared" si="4"/>
        <v>3138487.9565471411</v>
      </c>
      <c r="G133" s="2">
        <f t="shared" si="5"/>
        <v>0</v>
      </c>
    </row>
    <row r="134" spans="1:7" x14ac:dyDescent="0.2">
      <c r="A134">
        <v>133</v>
      </c>
      <c r="B134" s="8">
        <v>2511869.5493757725</v>
      </c>
      <c r="C134" s="8">
        <f>SUM($B$2:B134)</f>
        <v>584713353.67535722</v>
      </c>
      <c r="D134" s="8">
        <v>3130821.1154077053</v>
      </c>
      <c r="E134" s="8">
        <f>SUM(D$2:D134)</f>
        <v>454156344.72077405</v>
      </c>
      <c r="F134" s="2">
        <f t="shared" si="4"/>
        <v>3130821.1154077053</v>
      </c>
      <c r="G134" s="2">
        <f t="shared" si="5"/>
        <v>0</v>
      </c>
    </row>
    <row r="135" spans="1:7" x14ac:dyDescent="0.2">
      <c r="A135">
        <v>134</v>
      </c>
      <c r="B135" s="8">
        <v>2472964.3802053034</v>
      </c>
      <c r="C135" s="8">
        <f>SUM($B$2:B135)</f>
        <v>587186318.0555625</v>
      </c>
      <c r="D135" s="8">
        <v>3123173.7582411766</v>
      </c>
      <c r="E135" s="8">
        <f>SUM(D$2:D135)</f>
        <v>457279518.47901523</v>
      </c>
      <c r="F135" s="2">
        <f t="shared" si="4"/>
        <v>3123173.7582411766</v>
      </c>
      <c r="G135" s="2">
        <f t="shared" si="5"/>
        <v>0</v>
      </c>
    </row>
    <row r="136" spans="1:7" x14ac:dyDescent="0.2">
      <c r="A136">
        <v>135</v>
      </c>
      <c r="B136" s="8">
        <v>2434637.7080692053</v>
      </c>
      <c r="C136" s="8">
        <f>SUM($B$2:B136)</f>
        <v>589620955.7636317</v>
      </c>
      <c r="D136" s="8">
        <v>3115545.8356627226</v>
      </c>
      <c r="E136" s="8">
        <f>SUM(D$2:D136)</f>
        <v>460395064.31467795</v>
      </c>
      <c r="F136" s="2">
        <f t="shared" si="4"/>
        <v>3115545.8356627226</v>
      </c>
      <c r="G136" s="2">
        <f t="shared" si="5"/>
        <v>0</v>
      </c>
    </row>
    <row r="137" spans="1:7" x14ac:dyDescent="0.2">
      <c r="A137">
        <v>136</v>
      </c>
      <c r="B137" s="8">
        <v>2396881.1565715373</v>
      </c>
      <c r="C137" s="8">
        <f>SUM($B$2:B137)</f>
        <v>592017836.92020321</v>
      </c>
      <c r="D137" s="8">
        <v>3107937.2984134555</v>
      </c>
      <c r="E137" s="8">
        <f>SUM(D$2:D137)</f>
        <v>463503001.61309141</v>
      </c>
      <c r="F137" s="2">
        <f t="shared" si="4"/>
        <v>3107937.2984134555</v>
      </c>
      <c r="G137" s="2">
        <f t="shared" si="5"/>
        <v>0</v>
      </c>
    </row>
    <row r="138" spans="1:7" x14ac:dyDescent="0.2">
      <c r="A138">
        <v>137</v>
      </c>
      <c r="B138" s="8">
        <v>2359686.4684034884</v>
      </c>
      <c r="C138" s="8">
        <f>SUM($B$2:B138)</f>
        <v>594377523.38860667</v>
      </c>
      <c r="D138" s="8">
        <v>3100348.0973578095</v>
      </c>
      <c r="E138" s="8">
        <f>SUM(D$2:D138)</f>
        <v>466603349.71044922</v>
      </c>
      <c r="F138" s="2">
        <f t="shared" si="4"/>
        <v>3100348.0973578095</v>
      </c>
      <c r="G138" s="2">
        <f t="shared" si="5"/>
        <v>0</v>
      </c>
    </row>
    <row r="139" spans="1:7" x14ac:dyDescent="0.2">
      <c r="A139">
        <v>138</v>
      </c>
      <c r="B139" s="8">
        <v>2323045.5036728084</v>
      </c>
      <c r="C139" s="8">
        <f>SUM($B$2:B139)</f>
        <v>596700568.89227951</v>
      </c>
      <c r="D139" s="8">
        <v>3092778.1834859252</v>
      </c>
      <c r="E139" s="8">
        <f>SUM(D$2:D139)</f>
        <v>469696127.89393514</v>
      </c>
      <c r="F139" s="2">
        <f t="shared" si="4"/>
        <v>3092778.1834859252</v>
      </c>
      <c r="G139" s="2">
        <f t="shared" si="5"/>
        <v>0</v>
      </c>
    </row>
    <row r="140" spans="1:7" x14ac:dyDescent="0.2">
      <c r="A140">
        <v>139</v>
      </c>
      <c r="B140" s="8">
        <v>2286950.2382556796</v>
      </c>
      <c r="C140" s="8">
        <f>SUM($B$2:B140)</f>
        <v>598987519.13053513</v>
      </c>
      <c r="D140" s="8">
        <v>3085227.5079114437</v>
      </c>
      <c r="E140" s="8">
        <f>SUM(D$2:D140)</f>
        <v>472781355.40184659</v>
      </c>
      <c r="F140" s="2">
        <f t="shared" si="4"/>
        <v>3085227.5079114437</v>
      </c>
      <c r="G140" s="2">
        <f t="shared" si="5"/>
        <v>0</v>
      </c>
    </row>
    <row r="141" spans="1:7" x14ac:dyDescent="0.2">
      <c r="A141">
        <v>140</v>
      </c>
      <c r="B141" s="8">
        <v>2251392.762172237</v>
      </c>
      <c r="C141" s="8">
        <f>SUM($B$2:B141)</f>
        <v>601238911.89270735</v>
      </c>
      <c r="D141" s="8">
        <v>3077696.0218736529</v>
      </c>
      <c r="E141" s="8">
        <f>SUM(D$2:D141)</f>
        <v>475859051.42372024</v>
      </c>
      <c r="F141" s="2">
        <f t="shared" si="4"/>
        <v>3077696.0218736529</v>
      </c>
      <c r="G141" s="2">
        <f t="shared" si="5"/>
        <v>0</v>
      </c>
    </row>
    <row r="142" spans="1:7" x14ac:dyDescent="0.2">
      <c r="A142">
        <v>141</v>
      </c>
      <c r="B142" s="8">
        <v>2216365.2779833376</v>
      </c>
      <c r="C142" s="8">
        <f>SUM($B$2:B142)</f>
        <v>603455277.17069066</v>
      </c>
      <c r="D142" s="8">
        <v>3070183.6767325997</v>
      </c>
      <c r="E142" s="8">
        <f>SUM(D$2:D142)</f>
        <v>478929235.10045284</v>
      </c>
      <c r="F142" s="2">
        <f t="shared" si="4"/>
        <v>3070183.6767325997</v>
      </c>
      <c r="G142" s="2">
        <f t="shared" si="5"/>
        <v>0</v>
      </c>
    </row>
    <row r="143" spans="1:7" x14ac:dyDescent="0.2">
      <c r="A143">
        <v>142</v>
      </c>
      <c r="B143" s="8">
        <v>2181860.0992116332</v>
      </c>
      <c r="C143" s="8">
        <f>SUM($B$2:B143)</f>
        <v>605637137.26990223</v>
      </c>
      <c r="D143" s="8">
        <v>3062690.4239740372</v>
      </c>
      <c r="E143" s="8">
        <f>SUM(D$2:D143)</f>
        <v>481991925.52442688</v>
      </c>
      <c r="F143" s="2">
        <f t="shared" si="4"/>
        <v>3062690.4239740372</v>
      </c>
      <c r="G143" s="2">
        <f t="shared" si="5"/>
        <v>0</v>
      </c>
    </row>
    <row r="144" spans="1:7" x14ac:dyDescent="0.2">
      <c r="A144">
        <v>143</v>
      </c>
      <c r="B144" s="8">
        <v>2147869.6487826258</v>
      </c>
      <c r="C144" s="8">
        <f>SUM($B$2:B144)</f>
        <v>607785006.91868484</v>
      </c>
      <c r="D144" s="8">
        <v>3055216.215205729</v>
      </c>
      <c r="E144" s="8">
        <f>SUM(D$2:D144)</f>
        <v>485047141.73963261</v>
      </c>
      <c r="F144" s="2">
        <f t="shared" si="4"/>
        <v>3055216.215205729</v>
      </c>
      <c r="G144" s="2">
        <f t="shared" si="5"/>
        <v>0</v>
      </c>
    </row>
    <row r="145" spans="1:7" x14ac:dyDescent="0.2">
      <c r="A145">
        <v>144</v>
      </c>
      <c r="B145" s="8">
        <v>2114386.4574887007</v>
      </c>
      <c r="C145" s="8">
        <f>SUM($B$2:B145)</f>
        <v>609899393.3761735</v>
      </c>
      <c r="D145" s="8">
        <v>3047761.002158165</v>
      </c>
      <c r="E145" s="8">
        <f>SUM(D$2:D145)</f>
        <v>488094902.74179077</v>
      </c>
      <c r="F145" s="2">
        <f t="shared" si="4"/>
        <v>3047761.002158165</v>
      </c>
      <c r="G145" s="2">
        <f t="shared" si="5"/>
        <v>0</v>
      </c>
    </row>
    <row r="146" spans="1:7" x14ac:dyDescent="0.2">
      <c r="A146">
        <v>145</v>
      </c>
      <c r="B146" s="8">
        <v>2081403.162473917</v>
      </c>
      <c r="C146" s="8">
        <f>SUM($B$2:B146)</f>
        <v>611980796.53864741</v>
      </c>
      <c r="D146" s="8">
        <v>3040324.73668468</v>
      </c>
      <c r="E146" s="8">
        <f>SUM(D$2:D146)</f>
        <v>491135227.47847545</v>
      </c>
      <c r="F146" s="2">
        <f t="shared" si="4"/>
        <v>3040324.73668468</v>
      </c>
      <c r="G146" s="2">
        <f t="shared" si="5"/>
        <v>0</v>
      </c>
    </row>
    <row r="147" spans="1:7" x14ac:dyDescent="0.2">
      <c r="A147">
        <v>146</v>
      </c>
      <c r="B147" s="8">
        <v>2048912.5057399273</v>
      </c>
      <c r="C147" s="8">
        <f>SUM($B$2:B147)</f>
        <v>614029709.04438734</v>
      </c>
      <c r="D147" s="8">
        <v>3032907.3707597852</v>
      </c>
      <c r="E147" s="8">
        <f>SUM(D$2:D147)</f>
        <v>494168134.84923524</v>
      </c>
      <c r="F147" s="2">
        <f t="shared" si="4"/>
        <v>3032907.3707597852</v>
      </c>
      <c r="G147" s="2">
        <f t="shared" si="5"/>
        <v>0</v>
      </c>
    </row>
    <row r="148" spans="1:7" x14ac:dyDescent="0.2">
      <c r="A148">
        <v>147</v>
      </c>
      <c r="B148" s="8">
        <v>2016907.3326730281</v>
      </c>
      <c r="C148" s="8">
        <f>SUM($B$2:B148)</f>
        <v>616046616.37706041</v>
      </c>
      <c r="D148" s="8">
        <v>3025508.8564805984</v>
      </c>
      <c r="E148" s="8">
        <f>SUM(D$2:D148)</f>
        <v>497193643.70571584</v>
      </c>
      <c r="F148" s="2">
        <f t="shared" si="4"/>
        <v>3025508.8564805984</v>
      </c>
      <c r="G148" s="2">
        <f t="shared" si="5"/>
        <v>0</v>
      </c>
    </row>
    <row r="149" spans="1:7" x14ac:dyDescent="0.2">
      <c r="A149">
        <v>148</v>
      </c>
      <c r="B149" s="8">
        <v>1985380.5905912071</v>
      </c>
      <c r="C149" s="8">
        <f>SUM($B$2:B149)</f>
        <v>618031996.96765161</v>
      </c>
      <c r="D149" s="8">
        <v>3018129.1460648775</v>
      </c>
      <c r="E149" s="8">
        <f>SUM(D$2:D149)</f>
        <v>500211772.85178071</v>
      </c>
      <c r="F149" s="2">
        <f t="shared" si="4"/>
        <v>3018129.1460648775</v>
      </c>
      <c r="G149" s="2">
        <f t="shared" si="5"/>
        <v>0</v>
      </c>
    </row>
    <row r="150" spans="1:7" x14ac:dyDescent="0.2">
      <c r="A150">
        <v>149</v>
      </c>
      <c r="B150" s="8">
        <v>1954325.3273118734</v>
      </c>
      <c r="C150" s="8">
        <f>SUM($B$2:B150)</f>
        <v>619986322.29496348</v>
      </c>
      <c r="D150" s="8">
        <v>3010768.1918525696</v>
      </c>
      <c r="E150" s="8">
        <f>SUM(D$2:D150)</f>
        <v>503222541.04363328</v>
      </c>
      <c r="F150" s="2">
        <f t="shared" si="4"/>
        <v>3010768.1918525696</v>
      </c>
      <c r="G150" s="2">
        <f t="shared" si="5"/>
        <v>0</v>
      </c>
    </row>
    <row r="151" spans="1:7" x14ac:dyDescent="0.2">
      <c r="A151">
        <v>150</v>
      </c>
      <c r="B151" s="8">
        <v>1923734.6897388548</v>
      </c>
      <c r="C151" s="8">
        <f>SUM($B$2:B151)</f>
        <v>621910056.98470235</v>
      </c>
      <c r="D151" s="8">
        <v>3003425.94630301</v>
      </c>
      <c r="E151" s="8">
        <f>SUM(D$2:D151)</f>
        <v>506225966.98993629</v>
      </c>
      <c r="F151" s="2">
        <f t="shared" si="4"/>
        <v>3003425.94630301</v>
      </c>
      <c r="G151" s="2">
        <f t="shared" si="5"/>
        <v>0</v>
      </c>
    </row>
    <row r="152" spans="1:7" x14ac:dyDescent="0.2">
      <c r="A152">
        <v>151</v>
      </c>
      <c r="B152" s="8">
        <v>1893601.922470212</v>
      </c>
      <c r="C152" s="8">
        <f>SUM($B$2:B152)</f>
        <v>623803658.90717256</v>
      </c>
      <c r="D152" s="8">
        <v>2996102.3619976044</v>
      </c>
      <c r="E152" s="8">
        <f>SUM(D$2:D152)</f>
        <v>509222069.3519339</v>
      </c>
      <c r="F152" s="2">
        <f t="shared" si="4"/>
        <v>2996102.3619976044</v>
      </c>
      <c r="G152" s="2">
        <f t="shared" si="5"/>
        <v>0</v>
      </c>
    </row>
    <row r="153" spans="1:7" x14ac:dyDescent="0.2">
      <c r="A153">
        <v>152</v>
      </c>
      <c r="B153" s="8">
        <v>1863920.3664239645</v>
      </c>
      <c r="C153" s="8">
        <f>SUM($B$2:B153)</f>
        <v>625667579.27359653</v>
      </c>
      <c r="D153" s="8">
        <v>2988797.3916371465</v>
      </c>
      <c r="E153" s="8">
        <f>SUM(D$2:D153)</f>
        <v>512210866.74357104</v>
      </c>
      <c r="F153" s="2">
        <f t="shared" si="4"/>
        <v>2988797.3916371465</v>
      </c>
      <c r="G153" s="2">
        <f t="shared" si="5"/>
        <v>0</v>
      </c>
    </row>
    <row r="154" spans="1:7" x14ac:dyDescent="0.2">
      <c r="A154">
        <v>153</v>
      </c>
      <c r="B154" s="8">
        <v>1834683.4574840516</v>
      </c>
      <c r="C154" s="8">
        <f>SUM($B$2:B154)</f>
        <v>627502262.73108053</v>
      </c>
      <c r="D154" s="8">
        <v>2981510.9880420566</v>
      </c>
      <c r="E154" s="8">
        <f>SUM(D$2:D154)</f>
        <v>515192377.7316131</v>
      </c>
      <c r="F154" s="2">
        <f t="shared" si="4"/>
        <v>2981510.9880420566</v>
      </c>
      <c r="G154" s="2">
        <f t="shared" si="5"/>
        <v>0</v>
      </c>
    </row>
    <row r="155" spans="1:7" x14ac:dyDescent="0.2">
      <c r="A155">
        <v>154</v>
      </c>
      <c r="B155" s="8">
        <v>1805884.7251647115</v>
      </c>
      <c r="C155" s="8">
        <f>SUM($B$2:B155)</f>
        <v>629308147.45624518</v>
      </c>
      <c r="D155" s="8">
        <v>2974243.1041527987</v>
      </c>
      <c r="E155" s="8">
        <f>SUM(D$2:D155)</f>
        <v>518166620.8357659</v>
      </c>
      <c r="F155" s="2">
        <f t="shared" si="4"/>
        <v>2974243.1041527987</v>
      </c>
      <c r="G155" s="2">
        <f t="shared" si="5"/>
        <v>0</v>
      </c>
    </row>
    <row r="156" spans="1:7" x14ac:dyDescent="0.2">
      <c r="A156">
        <v>155</v>
      </c>
      <c r="B156" s="8">
        <v>1777517.7912936062</v>
      </c>
      <c r="C156" s="8">
        <f>SUM($B$2:B156)</f>
        <v>631085665.24753881</v>
      </c>
      <c r="D156" s="8">
        <v>2966993.6930292845</v>
      </c>
      <c r="E156" s="8">
        <f>SUM(D$2:D156)</f>
        <v>521133614.52879518</v>
      </c>
      <c r="F156" s="2">
        <f t="shared" si="4"/>
        <v>2966993.6930292845</v>
      </c>
      <c r="G156" s="2">
        <f t="shared" si="5"/>
        <v>0</v>
      </c>
    </row>
    <row r="157" spans="1:7" x14ac:dyDescent="0.2">
      <c r="A157">
        <v>156</v>
      </c>
      <c r="B157" s="8">
        <v>1749576.3687130213</v>
      </c>
      <c r="C157" s="8">
        <f>SUM($B$2:B157)</f>
        <v>632835241.61625183</v>
      </c>
      <c r="D157" s="8">
        <v>2959762.7078500986</v>
      </c>
      <c r="E157" s="8">
        <f>SUM(D$2:D157)</f>
        <v>524093377.23664528</v>
      </c>
      <c r="F157" s="2">
        <f t="shared" si="4"/>
        <v>2959762.7078500986</v>
      </c>
      <c r="G157" s="2">
        <f t="shared" si="5"/>
        <v>0</v>
      </c>
    </row>
    <row r="158" spans="1:7" x14ac:dyDescent="0.2">
      <c r="A158">
        <v>157</v>
      </c>
      <c r="B158" s="8">
        <v>1722054.2599993348</v>
      </c>
      <c r="C158" s="8">
        <f>SUM($B$2:B158)</f>
        <v>634557295.87625122</v>
      </c>
      <c r="D158" s="8">
        <v>2952550.1019125581</v>
      </c>
      <c r="E158" s="8">
        <f>SUM(D$2:D158)</f>
        <v>527045927.33855784</v>
      </c>
      <c r="F158" s="2">
        <f t="shared" si="4"/>
        <v>2952550.1019125581</v>
      </c>
      <c r="G158" s="2">
        <f t="shared" si="5"/>
        <v>0</v>
      </c>
    </row>
    <row r="159" spans="1:7" x14ac:dyDescent="0.2">
      <c r="A159">
        <v>158</v>
      </c>
      <c r="B159" s="8">
        <v>1694945.3562004566</v>
      </c>
      <c r="C159" s="8">
        <f>SUM($B$2:B159)</f>
        <v>636252241.23245168</v>
      </c>
      <c r="D159" s="8">
        <v>2945355.8286325336</v>
      </c>
      <c r="E159" s="8">
        <f>SUM(D$2:D159)</f>
        <v>529991283.16719037</v>
      </c>
      <c r="F159" s="2">
        <f t="shared" si="4"/>
        <v>2945355.8286325336</v>
      </c>
      <c r="G159" s="2">
        <f t="shared" si="5"/>
        <v>0</v>
      </c>
    </row>
    <row r="160" spans="1:7" x14ac:dyDescent="0.2">
      <c r="A160">
        <v>159</v>
      </c>
      <c r="B160" s="8">
        <v>1668243.6355903894</v>
      </c>
      <c r="C160" s="8">
        <f>SUM($B$2:B160)</f>
        <v>637920484.86804211</v>
      </c>
      <c r="D160" s="8">
        <v>2938179.8415434361</v>
      </c>
      <c r="E160" s="8">
        <f>SUM(D$2:D160)</f>
        <v>532929463.00873381</v>
      </c>
      <c r="F160" s="2">
        <f t="shared" si="4"/>
        <v>2938179.8415434361</v>
      </c>
      <c r="G160" s="2">
        <f t="shared" si="5"/>
        <v>0</v>
      </c>
    </row>
    <row r="161" spans="1:7" x14ac:dyDescent="0.2">
      <c r="A161">
        <v>160</v>
      </c>
      <c r="B161" s="8">
        <v>1641943.1624420136</v>
      </c>
      <c r="C161" s="8">
        <f>SUM($B$2:B161)</f>
        <v>639562428.03048408</v>
      </c>
      <c r="D161" s="8">
        <v>2931022.0942977667</v>
      </c>
      <c r="E161" s="8">
        <f>SUM(D$2:D161)</f>
        <v>535860485.10303158</v>
      </c>
      <c r="F161" s="2">
        <f t="shared" si="4"/>
        <v>2931022.0942977667</v>
      </c>
      <c r="G161" s="2">
        <f t="shared" si="5"/>
        <v>0</v>
      </c>
    </row>
    <row r="162" spans="1:7" x14ac:dyDescent="0.2">
      <c r="A162">
        <v>161</v>
      </c>
      <c r="B162" s="8">
        <v>1616038.0858155638</v>
      </c>
      <c r="C162" s="8">
        <f>SUM($B$2:B162)</f>
        <v>641178466.11629963</v>
      </c>
      <c r="D162" s="8">
        <v>2923882.5406640768</v>
      </c>
      <c r="E162" s="8">
        <f>SUM(D$2:D162)</f>
        <v>538784367.64369559</v>
      </c>
      <c r="F162" s="2">
        <f t="shared" si="4"/>
        <v>2923882.5406640768</v>
      </c>
      <c r="G162" s="2">
        <f t="shared" si="5"/>
        <v>0</v>
      </c>
    </row>
    <row r="163" spans="1:7" x14ac:dyDescent="0.2">
      <c r="A163">
        <v>162</v>
      </c>
      <c r="B163" s="8">
        <v>1590522.6383656114</v>
      </c>
      <c r="C163" s="8">
        <f>SUM($B$2:B163)</f>
        <v>642768988.75466526</v>
      </c>
      <c r="D163" s="8">
        <v>2916761.134528935</v>
      </c>
      <c r="E163" s="8">
        <f>SUM(D$2:D163)</f>
        <v>541701128.77822447</v>
      </c>
      <c r="F163" s="2">
        <f t="shared" si="4"/>
        <v>2916761.134528935</v>
      </c>
      <c r="G163" s="2">
        <f t="shared" si="5"/>
        <v>0</v>
      </c>
    </row>
    <row r="164" spans="1:7" x14ac:dyDescent="0.2">
      <c r="A164">
        <v>163</v>
      </c>
      <c r="B164" s="8">
        <v>1565391.1351632774</v>
      </c>
      <c r="C164" s="8">
        <f>SUM($B$2:B164)</f>
        <v>644334379.88982856</v>
      </c>
      <c r="D164" s="8">
        <v>2909657.829895556</v>
      </c>
      <c r="E164" s="8">
        <f>SUM(D$2:D164)</f>
        <v>544610786.60811996</v>
      </c>
      <c r="F164" s="2">
        <f t="shared" si="4"/>
        <v>2909657.829895556</v>
      </c>
      <c r="G164" s="2">
        <f t="shared" si="5"/>
        <v>0</v>
      </c>
    </row>
    <row r="165" spans="1:7" x14ac:dyDescent="0.2">
      <c r="A165">
        <v>164</v>
      </c>
      <c r="B165" s="8">
        <v>1540637.9725359082</v>
      </c>
      <c r="C165" s="8">
        <f>SUM($B$2:B165)</f>
        <v>645875017.86236453</v>
      </c>
      <c r="D165" s="8">
        <v>2902572.5808839202</v>
      </c>
      <c r="E165" s="8">
        <f>SUM(D$2:D165)</f>
        <v>547513359.18900394</v>
      </c>
      <c r="F165" s="2">
        <f t="shared" si="4"/>
        <v>2902572.5808839202</v>
      </c>
      <c r="G165" s="2">
        <f t="shared" si="5"/>
        <v>0</v>
      </c>
    </row>
    <row r="166" spans="1:7" x14ac:dyDescent="0.2">
      <c r="A166">
        <v>165</v>
      </c>
      <c r="B166" s="8">
        <v>1516257.6269219965</v>
      </c>
      <c r="C166" s="8">
        <f>SUM($B$2:B166)</f>
        <v>647391275.48928654</v>
      </c>
      <c r="D166" s="8">
        <v>2895505.3417297006</v>
      </c>
      <c r="E166" s="8">
        <f>SUM(D$2:D166)</f>
        <v>550408864.53073359</v>
      </c>
      <c r="F166" s="2">
        <f t="shared" si="4"/>
        <v>2895505.3417297006</v>
      </c>
      <c r="G166" s="2">
        <f t="shared" si="5"/>
        <v>0</v>
      </c>
    </row>
    <row r="167" spans="1:7" x14ac:dyDescent="0.2">
      <c r="A167">
        <v>166</v>
      </c>
      <c r="B167" s="8">
        <v>1492244.6537430882</v>
      </c>
      <c r="C167" s="8">
        <f>SUM($B$2:B167)</f>
        <v>648883520.14302969</v>
      </c>
      <c r="D167" s="8">
        <v>2888456.0667857528</v>
      </c>
      <c r="E167" s="8">
        <f>SUM(D$2:D167)</f>
        <v>553297320.5975194</v>
      </c>
      <c r="F167" s="2">
        <f t="shared" si="4"/>
        <v>2888456.0667857528</v>
      </c>
      <c r="G167" s="2">
        <f t="shared" si="5"/>
        <v>0</v>
      </c>
    </row>
    <row r="168" spans="1:7" x14ac:dyDescent="0.2">
      <c r="A168">
        <v>167</v>
      </c>
      <c r="B168" s="8">
        <v>1468593.6862903535</v>
      </c>
      <c r="C168" s="8">
        <f>SUM($B$2:B168)</f>
        <v>650352113.82932007</v>
      </c>
      <c r="D168" s="8">
        <v>2881424.7105200291</v>
      </c>
      <c r="E168" s="8">
        <f>SUM(D$2:D168)</f>
        <v>556178745.30803943</v>
      </c>
      <c r="F168" s="2">
        <f t="shared" si="4"/>
        <v>2881424.7105200291</v>
      </c>
      <c r="G168" s="2">
        <f t="shared" si="5"/>
        <v>0</v>
      </c>
    </row>
    <row r="169" spans="1:7" x14ac:dyDescent="0.2">
      <c r="A169">
        <v>168</v>
      </c>
      <c r="B169" s="8">
        <v>1445299.4346273392</v>
      </c>
      <c r="C169" s="8">
        <f>SUM($B$2:B169)</f>
        <v>651797413.26394737</v>
      </c>
      <c r="D169" s="8">
        <v>2874411.2275150418</v>
      </c>
      <c r="E169" s="8">
        <f>SUM(D$2:D169)</f>
        <v>559053156.53555441</v>
      </c>
      <c r="F169" s="2">
        <f t="shared" si="4"/>
        <v>2874411.2275150418</v>
      </c>
      <c r="G169" s="2">
        <f t="shared" si="5"/>
        <v>0</v>
      </c>
    </row>
    <row r="170" spans="1:7" x14ac:dyDescent="0.2">
      <c r="A170">
        <v>169</v>
      </c>
      <c r="B170" s="8">
        <v>1422356.6845080703</v>
      </c>
      <c r="C170" s="8">
        <f>SUM($B$2:B170)</f>
        <v>653219769.94845545</v>
      </c>
      <c r="D170" s="8">
        <v>2867415.5724698901</v>
      </c>
      <c r="E170" s="8">
        <f>SUM(D$2:D170)</f>
        <v>561920572.10802436</v>
      </c>
      <c r="F170" s="2">
        <f t="shared" si="4"/>
        <v>2867415.5724698901</v>
      </c>
      <c r="G170" s="2">
        <f t="shared" si="5"/>
        <v>0</v>
      </c>
    </row>
    <row r="171" spans="1:7" x14ac:dyDescent="0.2">
      <c r="A171">
        <v>170</v>
      </c>
      <c r="B171" s="8">
        <v>1399760.2963097245</v>
      </c>
      <c r="C171" s="8">
        <f>SUM($B$2:B171)</f>
        <v>654619530.24476516</v>
      </c>
      <c r="D171" s="8">
        <v>2860437.7001978755</v>
      </c>
      <c r="E171" s="8">
        <f>SUM(D$2:D171)</f>
        <v>564781009.80822229</v>
      </c>
      <c r="F171" s="2">
        <f t="shared" si="4"/>
        <v>2860437.7001978755</v>
      </c>
      <c r="G171" s="2">
        <f t="shared" si="5"/>
        <v>0</v>
      </c>
    </row>
    <row r="172" spans="1:7" x14ac:dyDescent="0.2">
      <c r="A172">
        <v>171</v>
      </c>
      <c r="B172" s="8">
        <v>1377505.203980729</v>
      </c>
      <c r="C172" s="8">
        <f>SUM($B$2:B172)</f>
        <v>655997035.44874585</v>
      </c>
      <c r="D172" s="8">
        <v>2853477.5656268001</v>
      </c>
      <c r="E172" s="8">
        <f>SUM(D$2:D172)</f>
        <v>567634487.37384915</v>
      </c>
      <c r="F172" s="2">
        <f t="shared" si="4"/>
        <v>2853477.5656268001</v>
      </c>
      <c r="G172" s="2">
        <f t="shared" si="5"/>
        <v>0</v>
      </c>
    </row>
    <row r="173" spans="1:7" x14ac:dyDescent="0.2">
      <c r="A173">
        <v>172</v>
      </c>
      <c r="B173" s="8">
        <v>1355586.4140030742</v>
      </c>
      <c r="C173" s="8">
        <f>SUM($B$2:B173)</f>
        <v>657352621.86274886</v>
      </c>
      <c r="D173" s="8">
        <v>2846535.1237988472</v>
      </c>
      <c r="E173" s="8">
        <f>SUM(D$2:D173)</f>
        <v>570481022.497648</v>
      </c>
      <c r="F173" s="2">
        <f t="shared" si="4"/>
        <v>2846535.1237988472</v>
      </c>
      <c r="G173" s="2">
        <f t="shared" si="5"/>
        <v>0</v>
      </c>
    </row>
    <row r="174" spans="1:7" x14ac:dyDescent="0.2">
      <c r="A174">
        <v>173</v>
      </c>
      <c r="B174" s="8">
        <v>1333999.004369542</v>
      </c>
      <c r="C174" s="8">
        <f>SUM($B$2:B174)</f>
        <v>658686620.86711836</v>
      </c>
      <c r="D174" s="8">
        <v>2839610.3298698664</v>
      </c>
      <c r="E174" s="8">
        <f>SUM(D$2:D174)</f>
        <v>573320632.82751787</v>
      </c>
      <c r="F174" s="2">
        <f t="shared" si="4"/>
        <v>2839610.3298698664</v>
      </c>
      <c r="G174" s="2">
        <f t="shared" si="5"/>
        <v>0</v>
      </c>
    </row>
    <row r="175" spans="1:7" x14ac:dyDescent="0.2">
      <c r="A175">
        <v>174</v>
      </c>
      <c r="B175" s="8">
        <v>1312738.1235747784</v>
      </c>
      <c r="C175" s="8">
        <f>SUM($B$2:B175)</f>
        <v>659999358.99069309</v>
      </c>
      <c r="D175" s="8">
        <v>2832703.1391097903</v>
      </c>
      <c r="E175" s="8">
        <f>SUM(D$2:D175)</f>
        <v>576153335.9666276</v>
      </c>
      <c r="F175" s="2">
        <f t="shared" si="4"/>
        <v>2832703.1391097903</v>
      </c>
      <c r="G175" s="2">
        <f t="shared" si="5"/>
        <v>0</v>
      </c>
    </row>
    <row r="176" spans="1:7" x14ac:dyDescent="0.2">
      <c r="A176">
        <v>175</v>
      </c>
      <c r="B176" s="8">
        <v>1291798.9896208495</v>
      </c>
      <c r="C176" s="8">
        <f>SUM($B$2:B176)</f>
        <v>661291157.9803139</v>
      </c>
      <c r="D176" s="8">
        <v>2825813.5069016218</v>
      </c>
      <c r="E176" s="8">
        <f>SUM(D$2:D176)</f>
        <v>578979149.47352922</v>
      </c>
      <c r="F176" s="2">
        <f t="shared" si="4"/>
        <v>2825813.5069016218</v>
      </c>
      <c r="G176" s="2">
        <f t="shared" si="5"/>
        <v>0</v>
      </c>
    </row>
    <row r="177" spans="1:7" x14ac:dyDescent="0.2">
      <c r="A177">
        <v>176</v>
      </c>
      <c r="B177" s="8">
        <v>1271176.8890363872</v>
      </c>
      <c r="C177" s="8">
        <f>SUM($B$2:B177)</f>
        <v>662562334.86935031</v>
      </c>
      <c r="D177" s="8">
        <v>2818941.3887424469</v>
      </c>
      <c r="E177" s="8">
        <f>SUM(D$2:D177)</f>
        <v>581798090.86227167</v>
      </c>
      <c r="F177" s="2">
        <f t="shared" si="4"/>
        <v>2818941.3887424469</v>
      </c>
      <c r="G177" s="2">
        <f t="shared" si="5"/>
        <v>0</v>
      </c>
    </row>
    <row r="178" spans="1:7" x14ac:dyDescent="0.2">
      <c r="A178">
        <v>177</v>
      </c>
      <c r="B178" s="8">
        <v>1250867.1759092659</v>
      </c>
      <c r="C178" s="8">
        <f>SUM($B$2:B178)</f>
        <v>663813202.04525959</v>
      </c>
      <c r="D178" s="8">
        <v>2812086.7402402163</v>
      </c>
      <c r="E178" s="8">
        <f>SUM(D$2:D178)</f>
        <v>584610177.60251188</v>
      </c>
      <c r="F178" s="2">
        <f t="shared" si="4"/>
        <v>2812086.7402402163</v>
      </c>
      <c r="G178" s="2">
        <f t="shared" si="5"/>
        <v>0</v>
      </c>
    </row>
    <row r="179" spans="1:7" x14ac:dyDescent="0.2">
      <c r="A179">
        <v>178</v>
      </c>
      <c r="B179" s="8">
        <v>1230865.2709334493</v>
      </c>
      <c r="C179" s="8">
        <f>SUM($B$2:B179)</f>
        <v>665044067.3161931</v>
      </c>
      <c r="D179" s="8">
        <v>2805249.5171171427</v>
      </c>
      <c r="E179" s="8">
        <f>SUM(D$2:D179)</f>
        <v>587415427.11962903</v>
      </c>
      <c r="F179" s="2">
        <f t="shared" si="4"/>
        <v>2805249.5171171427</v>
      </c>
      <c r="G179" s="2">
        <f t="shared" si="5"/>
        <v>0</v>
      </c>
    </row>
    <row r="180" spans="1:7" x14ac:dyDescent="0.2">
      <c r="A180">
        <v>179</v>
      </c>
      <c r="B180" s="8">
        <v>1211166.6604685038</v>
      </c>
      <c r="C180" s="8">
        <f>SUM($B$2:B180)</f>
        <v>666255233.97666156</v>
      </c>
      <c r="D180" s="8">
        <v>2798429.6752076149</v>
      </c>
      <c r="E180" s="8">
        <f>SUM(D$2:D180)</f>
        <v>590213856.79483664</v>
      </c>
      <c r="F180" s="2">
        <f t="shared" si="4"/>
        <v>2798429.6752076149</v>
      </c>
      <c r="G180" s="2">
        <f t="shared" si="5"/>
        <v>0</v>
      </c>
    </row>
    <row r="181" spans="1:7" x14ac:dyDescent="0.2">
      <c r="A181">
        <v>180</v>
      </c>
      <c r="B181" s="8">
        <v>1191766.8956122175</v>
      </c>
      <c r="C181" s="8">
        <f>SUM($B$2:B181)</f>
        <v>667447000.8722738</v>
      </c>
      <c r="D181" s="8">
        <v>2791627.1704564095</v>
      </c>
      <c r="E181" s="8">
        <f>SUM(D$2:D181)</f>
        <v>593005483.96529305</v>
      </c>
      <c r="F181" s="2">
        <f t="shared" si="4"/>
        <v>2791627.1704564095</v>
      </c>
      <c r="G181" s="2">
        <f t="shared" si="5"/>
        <v>0</v>
      </c>
    </row>
    <row r="182" spans="1:7" x14ac:dyDescent="0.2">
      <c r="A182">
        <v>181</v>
      </c>
      <c r="B182" s="8">
        <v>1172661.5912868753</v>
      </c>
      <c r="C182" s="8">
        <f>SUM($B$2:B182)</f>
        <v>668619662.4635607</v>
      </c>
      <c r="D182" s="8">
        <v>2784841.9589220881</v>
      </c>
      <c r="E182" s="8">
        <f>SUM(D$2:D182)</f>
        <v>595790325.92421508</v>
      </c>
      <c r="F182" s="2">
        <f t="shared" si="4"/>
        <v>2784841.9589220881</v>
      </c>
      <c r="G182" s="2">
        <f t="shared" si="5"/>
        <v>0</v>
      </c>
    </row>
    <row r="183" spans="1:7" x14ac:dyDescent="0.2">
      <c r="A183">
        <v>182</v>
      </c>
      <c r="B183" s="8">
        <v>1153846.4253373072</v>
      </c>
      <c r="C183" s="8">
        <f>SUM($B$2:B183)</f>
        <v>669773508.88889802</v>
      </c>
      <c r="D183" s="8">
        <v>2778073.9967724681</v>
      </c>
      <c r="E183" s="8">
        <f>SUM(D$2:D183)</f>
        <v>598568399.92098761</v>
      </c>
      <c r="F183" s="2">
        <f t="shared" si="4"/>
        <v>2778073.9967724681</v>
      </c>
      <c r="G183" s="2">
        <f t="shared" si="5"/>
        <v>0</v>
      </c>
    </row>
    <row r="184" spans="1:7" x14ac:dyDescent="0.2">
      <c r="A184">
        <v>183</v>
      </c>
      <c r="B184" s="8">
        <v>1135317.1376425773</v>
      </c>
      <c r="C184" s="8">
        <f>SUM($B$2:B184)</f>
        <v>670908826.02654064</v>
      </c>
      <c r="D184" s="8">
        <v>2771323.2402889132</v>
      </c>
      <c r="E184" s="8">
        <f>SUM(D$2:D184)</f>
        <v>601339723.16127658</v>
      </c>
      <c r="F184" s="2">
        <f t="shared" si="4"/>
        <v>2771323.2402889132</v>
      </c>
      <c r="G184" s="2">
        <f t="shared" si="5"/>
        <v>0</v>
      </c>
    </row>
    <row r="185" spans="1:7" x14ac:dyDescent="0.2">
      <c r="A185">
        <v>184</v>
      </c>
      <c r="B185" s="8">
        <v>1117069.5292389765</v>
      </c>
      <c r="C185" s="8">
        <f>SUM($B$2:B185)</f>
        <v>672025895.55577958</v>
      </c>
      <c r="D185" s="8">
        <v>2764589.6458613276</v>
      </c>
      <c r="E185" s="8">
        <f>SUM(D$2:D185)</f>
        <v>604104312.80713797</v>
      </c>
      <c r="F185" s="2">
        <f t="shared" si="4"/>
        <v>2764589.6458613276</v>
      </c>
      <c r="G185" s="2">
        <f t="shared" si="5"/>
        <v>0</v>
      </c>
    </row>
    <row r="186" spans="1:7" x14ac:dyDescent="0.2">
      <c r="A186">
        <v>185</v>
      </c>
      <c r="B186" s="8">
        <v>1099099.4614562318</v>
      </c>
      <c r="C186" s="8">
        <f>SUM($B$2:B186)</f>
        <v>673124995.01723576</v>
      </c>
      <c r="D186" s="8">
        <v>2757873.169991374</v>
      </c>
      <c r="E186" s="8">
        <f>SUM(D$2:D186)</f>
        <v>606862185.97712934</v>
      </c>
      <c r="F186" s="2">
        <f t="shared" si="4"/>
        <v>2757873.169991374</v>
      </c>
      <c r="G186" s="2">
        <f t="shared" si="5"/>
        <v>0</v>
      </c>
    </row>
    <row r="187" spans="1:7" x14ac:dyDescent="0.2">
      <c r="A187">
        <v>186</v>
      </c>
      <c r="B187" s="8">
        <v>1081402.8550652489</v>
      </c>
      <c r="C187" s="8">
        <f>SUM($B$2:B187)</f>
        <v>674206397.87230098</v>
      </c>
      <c r="D187" s="8">
        <v>2751173.7692911625</v>
      </c>
      <c r="E187" s="8">
        <f>SUM(D$2:D187)</f>
        <v>609613359.7464205</v>
      </c>
      <c r="F187" s="2">
        <f>IF(E187&lt;C187, D187,B187)</f>
        <v>2751173.7692911625</v>
      </c>
      <c r="G187" s="2">
        <f t="shared" si="5"/>
        <v>0</v>
      </c>
    </row>
    <row r="188" spans="1:7" x14ac:dyDescent="0.2">
      <c r="A188">
        <v>187</v>
      </c>
      <c r="B188" s="8">
        <v>1063975.6894378662</v>
      </c>
      <c r="C188" s="8">
        <f>SUM($B$2:B188)</f>
        <v>675270373.56173885</v>
      </c>
      <c r="D188" s="8">
        <v>2744491.4004817605</v>
      </c>
      <c r="E188" s="8">
        <f>SUM(D$2:D188)</f>
        <v>612357851.14690232</v>
      </c>
      <c r="F188" s="2">
        <f t="shared" ref="F188:F251" si="6">IF(E188&lt;C188, D188,B188)</f>
        <v>2744491.4004817605</v>
      </c>
      <c r="G188" s="2">
        <f t="shared" si="5"/>
        <v>0</v>
      </c>
    </row>
    <row r="189" spans="1:7" x14ac:dyDescent="0.2">
      <c r="A189">
        <v>188</v>
      </c>
      <c r="B189" s="8">
        <v>1046814.0017184392</v>
      </c>
      <c r="C189" s="8">
        <f>SUM($B$2:B189)</f>
        <v>676317187.56345725</v>
      </c>
      <c r="D189" s="8">
        <v>2737826.0203949213</v>
      </c>
      <c r="E189" s="8">
        <f>SUM(D$2:D189)</f>
        <v>615095677.16729724</v>
      </c>
      <c r="F189" s="2">
        <f t="shared" si="6"/>
        <v>2737826.0203949213</v>
      </c>
      <c r="G189" s="2">
        <f t="shared" si="5"/>
        <v>0</v>
      </c>
    </row>
    <row r="190" spans="1:7" x14ac:dyDescent="0.2">
      <c r="A190">
        <v>189</v>
      </c>
      <c r="B190" s="8">
        <v>1029913.8860068694</v>
      </c>
      <c r="C190" s="8">
        <f>SUM($B$2:B190)</f>
        <v>677347101.44946408</v>
      </c>
      <c r="D190" s="8">
        <v>2731177.5859715939</v>
      </c>
      <c r="E190" s="8">
        <f>SUM(D$2:D190)</f>
        <v>617826854.75326884</v>
      </c>
      <c r="F190" s="2">
        <f t="shared" si="6"/>
        <v>2731177.5859715939</v>
      </c>
      <c r="G190" s="2">
        <f t="shared" si="5"/>
        <v>0</v>
      </c>
    </row>
    <row r="191" spans="1:7" x14ac:dyDescent="0.2">
      <c r="A191">
        <v>190</v>
      </c>
      <c r="B191" s="8">
        <v>1013271.4925532266</v>
      </c>
      <c r="C191" s="8">
        <f>SUM($B$2:B191)</f>
        <v>678360372.94201732</v>
      </c>
      <c r="D191" s="8">
        <v>2724546.0542618036</v>
      </c>
      <c r="E191" s="8">
        <f>SUM(D$2:D191)</f>
        <v>620551400.80753064</v>
      </c>
      <c r="F191" s="2">
        <f t="shared" si="6"/>
        <v>2724546.0542618036</v>
      </c>
      <c r="G191" s="2">
        <f t="shared" si="5"/>
        <v>0</v>
      </c>
    </row>
    <row r="192" spans="1:7" x14ac:dyDescent="0.2">
      <c r="A192">
        <v>191</v>
      </c>
      <c r="B192" s="8">
        <v>996883.02696326375</v>
      </c>
      <c r="C192" s="8">
        <f>SUM($B$2:B192)</f>
        <v>679357255.96898055</v>
      </c>
      <c r="D192" s="8">
        <v>2717931.3824236989</v>
      </c>
      <c r="E192" s="8">
        <f>SUM(D$2:D192)</f>
        <v>623269332.18995428</v>
      </c>
      <c r="F192" s="2">
        <f t="shared" si="6"/>
        <v>2717931.3824236989</v>
      </c>
      <c r="G192" s="2">
        <f t="shared" si="5"/>
        <v>0</v>
      </c>
    </row>
    <row r="193" spans="1:7" x14ac:dyDescent="0.2">
      <c r="A193">
        <v>192</v>
      </c>
      <c r="B193" s="8">
        <v>980744.74941582233</v>
      </c>
      <c r="C193" s="8">
        <f>SUM($B$2:B193)</f>
        <v>680338000.71839643</v>
      </c>
      <c r="D193" s="8">
        <v>2711333.5277259946</v>
      </c>
      <c r="E193" s="8">
        <f>SUM(D$2:D193)</f>
        <v>625980665.71768022</v>
      </c>
      <c r="F193" s="2">
        <f t="shared" si="6"/>
        <v>2711333.5277259946</v>
      </c>
      <c r="G193" s="2">
        <f t="shared" si="5"/>
        <v>0</v>
      </c>
    </row>
    <row r="194" spans="1:7" x14ac:dyDescent="0.2">
      <c r="A194">
        <v>193</v>
      </c>
      <c r="B194" s="8">
        <v>964852.97388998419</v>
      </c>
      <c r="C194" s="8">
        <f>SUM($B$2:B194)</f>
        <v>681302853.69228637</v>
      </c>
      <c r="D194" s="8">
        <v>2704752.4475434422</v>
      </c>
      <c r="E194" s="8">
        <f>SUM(D$2:D194)</f>
        <v>628685418.1652236</v>
      </c>
      <c r="F194" s="2">
        <f t="shared" si="6"/>
        <v>2704752.4475434422</v>
      </c>
      <c r="G194" s="2">
        <f t="shared" si="5"/>
        <v>0</v>
      </c>
    </row>
    <row r="195" spans="1:7" x14ac:dyDescent="0.2">
      <c r="A195">
        <v>194</v>
      </c>
      <c r="B195" s="8">
        <v>949204.06740431488</v>
      </c>
      <c r="C195" s="8">
        <f>SUM($B$2:B195)</f>
        <v>682252057.75969064</v>
      </c>
      <c r="D195" s="8">
        <v>2698188.0993609428</v>
      </c>
      <c r="E195" s="8">
        <f>SUM(D$2:D195)</f>
        <v>631383606.26458454</v>
      </c>
      <c r="F195" s="2">
        <f t="shared" si="6"/>
        <v>2698188.0993609428</v>
      </c>
      <c r="G195" s="2">
        <f t="shared" ref="G195:G258" si="7">D195-F195</f>
        <v>0</v>
      </c>
    </row>
    <row r="196" spans="1:7" x14ac:dyDescent="0.2">
      <c r="A196">
        <v>195</v>
      </c>
      <c r="B196" s="8">
        <v>933794.44926558435</v>
      </c>
      <c r="C196" s="8">
        <f>SUM($B$2:B196)</f>
        <v>683185852.20895624</v>
      </c>
      <c r="D196" s="8">
        <v>2691640.4407689571</v>
      </c>
      <c r="E196" s="8">
        <f>SUM(D$2:D196)</f>
        <v>634075246.7053535</v>
      </c>
      <c r="F196" s="2">
        <f t="shared" si="6"/>
        <v>2691640.4407689571</v>
      </c>
      <c r="G196" s="2">
        <f t="shared" si="7"/>
        <v>0</v>
      </c>
    </row>
    <row r="197" spans="1:7" x14ac:dyDescent="0.2">
      <c r="A197">
        <v>196</v>
      </c>
      <c r="B197" s="8">
        <v>918620.59032912552</v>
      </c>
      <c r="C197" s="8">
        <f>SUM($B$2:B197)</f>
        <v>684104472.79928541</v>
      </c>
      <c r="D197" s="8">
        <v>2685109.4294676781</v>
      </c>
      <c r="E197" s="8">
        <f>SUM(D$2:D197)</f>
        <v>636760356.13482118</v>
      </c>
      <c r="F197" s="2">
        <f t="shared" si="6"/>
        <v>2685109.4294676781</v>
      </c>
      <c r="G197" s="2">
        <f t="shared" si="7"/>
        <v>0</v>
      </c>
    </row>
    <row r="198" spans="1:7" x14ac:dyDescent="0.2">
      <c r="A198">
        <v>197</v>
      </c>
      <c r="B198" s="8">
        <v>903679.01226841658</v>
      </c>
      <c r="C198" s="8">
        <f>SUM($B$2:B198)</f>
        <v>685008151.81155384</v>
      </c>
      <c r="D198" s="8">
        <v>2678595.0232630372</v>
      </c>
      <c r="E198" s="8">
        <f>SUM(D$2:D198)</f>
        <v>639438951.15808415</v>
      </c>
      <c r="F198" s="2">
        <f t="shared" si="6"/>
        <v>2678595.0232630372</v>
      </c>
      <c r="G198" s="2">
        <f t="shared" si="7"/>
        <v>0</v>
      </c>
    </row>
    <row r="199" spans="1:7" x14ac:dyDescent="0.2">
      <c r="A199">
        <v>198</v>
      </c>
      <c r="B199" s="8">
        <v>888966.28685576469</v>
      </c>
      <c r="C199" s="8">
        <f>SUM($B$2:B199)</f>
        <v>685897118.09840965</v>
      </c>
      <c r="D199" s="8">
        <v>2672097.1800683737</v>
      </c>
      <c r="E199" s="8">
        <f>SUM(D$2:D199)</f>
        <v>642111048.33815253</v>
      </c>
      <c r="F199" s="2">
        <f t="shared" si="6"/>
        <v>2672097.1800683737</v>
      </c>
      <c r="G199" s="2">
        <f t="shared" si="7"/>
        <v>0</v>
      </c>
    </row>
    <row r="200" spans="1:7" x14ac:dyDescent="0.2">
      <c r="A200">
        <v>199</v>
      </c>
      <c r="B200" s="8">
        <v>874479.03525262326</v>
      </c>
      <c r="C200" s="8">
        <f>SUM($B$2:B200)</f>
        <v>686771597.13366222</v>
      </c>
      <c r="D200" s="8">
        <v>2665615.8579039574</v>
      </c>
      <c r="E200" s="8">
        <f>SUM(D$2:D200)</f>
        <v>644776664.19605649</v>
      </c>
      <c r="F200" s="2">
        <f t="shared" si="6"/>
        <v>2665615.8579039574</v>
      </c>
      <c r="G200" s="2">
        <f t="shared" si="7"/>
        <v>0</v>
      </c>
    </row>
    <row r="201" spans="1:7" x14ac:dyDescent="0.2">
      <c r="A201">
        <v>200</v>
      </c>
      <c r="B201" s="8">
        <v>860213.92730986327</v>
      </c>
      <c r="C201" s="8">
        <f>SUM($B$2:B201)</f>
        <v>687631811.06097209</v>
      </c>
      <c r="D201" s="8">
        <v>2659151.0148962736</v>
      </c>
      <c r="E201" s="8">
        <f>SUM(D$2:D201)</f>
        <v>647435815.21095276</v>
      </c>
      <c r="F201" s="2">
        <f t="shared" si="6"/>
        <v>2659151.0148962736</v>
      </c>
      <c r="G201" s="2">
        <f t="shared" si="7"/>
        <v>0</v>
      </c>
    </row>
    <row r="202" spans="1:7" x14ac:dyDescent="0.2">
      <c r="A202">
        <v>201</v>
      </c>
      <c r="B202" s="8">
        <v>846167.68087800592</v>
      </c>
      <c r="C202" s="8">
        <f>SUM($B$2:B202)</f>
        <v>688477978.74185014</v>
      </c>
      <c r="D202" s="8">
        <v>2652702.6092776656</v>
      </c>
      <c r="E202" s="8">
        <f>SUM(D$2:D202)</f>
        <v>650088517.82023048</v>
      </c>
      <c r="F202" s="2">
        <f t="shared" si="6"/>
        <v>2652702.6092776656</v>
      </c>
      <c r="G202" s="2">
        <f t="shared" si="7"/>
        <v>0</v>
      </c>
    </row>
    <row r="203" spans="1:7" x14ac:dyDescent="0.2">
      <c r="A203">
        <v>202</v>
      </c>
      <c r="B203" s="8">
        <v>832337.0611269325</v>
      </c>
      <c r="C203" s="8">
        <f>SUM($B$2:B203)</f>
        <v>689310315.80297709</v>
      </c>
      <c r="D203" s="8">
        <v>2646270.5993869901</v>
      </c>
      <c r="E203" s="8">
        <f>SUM(D$2:D203)</f>
        <v>652734788.41961741</v>
      </c>
      <c r="F203" s="2">
        <f t="shared" si="6"/>
        <v>2646270.5993869901</v>
      </c>
      <c r="G203" s="2">
        <f t="shared" si="7"/>
        <v>0</v>
      </c>
    </row>
    <row r="204" spans="1:7" x14ac:dyDescent="0.2">
      <c r="A204">
        <v>203</v>
      </c>
      <c r="B204" s="8">
        <v>818718.87987526506</v>
      </c>
      <c r="C204" s="8">
        <f>SUM($B$2:B204)</f>
        <v>690129034.68285239</v>
      </c>
      <c r="D204" s="8">
        <v>2639854.9436683059</v>
      </c>
      <c r="E204" s="8">
        <f>SUM(D$2:D204)</f>
        <v>655374643.36328578</v>
      </c>
      <c r="F204" s="2">
        <f t="shared" si="6"/>
        <v>2639854.9436683059</v>
      </c>
      <c r="G204" s="2">
        <f t="shared" si="7"/>
        <v>0</v>
      </c>
    </row>
    <row r="205" spans="1:7" x14ac:dyDescent="0.2">
      <c r="A205">
        <v>204</v>
      </c>
      <c r="B205" s="8">
        <v>805309.99492896348</v>
      </c>
      <c r="C205" s="8">
        <f>SUM($B$2:B205)</f>
        <v>690934344.67778134</v>
      </c>
      <c r="D205" s="8">
        <v>2633455.6006709337</v>
      </c>
      <c r="E205" s="8">
        <f>SUM(D$2:D205)</f>
        <v>658008098.96395671</v>
      </c>
      <c r="F205" s="2">
        <f t="shared" si="6"/>
        <v>2633455.6006709337</v>
      </c>
      <c r="G205" s="2">
        <f t="shared" si="7"/>
        <v>0</v>
      </c>
    </row>
    <row r="206" spans="1:7" x14ac:dyDescent="0.2">
      <c r="A206">
        <v>205</v>
      </c>
      <c r="B206" s="8">
        <v>792107.30942943692</v>
      </c>
      <c r="C206" s="8">
        <f>SUM($B$2:B206)</f>
        <v>691726451.98721075</v>
      </c>
      <c r="D206" s="8">
        <v>2627072.5290496349</v>
      </c>
      <c r="E206" s="8">
        <f>SUM(D$2:D206)</f>
        <v>660635171.49300635</v>
      </c>
      <c r="F206" s="2">
        <f t="shared" si="6"/>
        <v>2627072.5290496349</v>
      </c>
      <c r="G206" s="2">
        <f t="shared" si="7"/>
        <v>0</v>
      </c>
    </row>
    <row r="207" spans="1:7" x14ac:dyDescent="0.2">
      <c r="A207">
        <v>206</v>
      </c>
      <c r="B207" s="8">
        <v>779107.77121050656</v>
      </c>
      <c r="C207" s="8">
        <f>SUM($B$2:B207)</f>
        <v>692505559.7584213</v>
      </c>
      <c r="D207" s="8">
        <v>2620705.6875638366</v>
      </c>
      <c r="E207" s="8">
        <f>SUM(D$2:D207)</f>
        <v>663255877.18057013</v>
      </c>
      <c r="F207" s="2">
        <f t="shared" si="6"/>
        <v>2620705.6875638366</v>
      </c>
      <c r="G207" s="2">
        <f t="shared" si="7"/>
        <v>0</v>
      </c>
    </row>
    <row r="208" spans="1:7" x14ac:dyDescent="0.2">
      <c r="A208">
        <v>207</v>
      </c>
      <c r="B208" s="8">
        <v>766308.37216446549</v>
      </c>
      <c r="C208" s="8">
        <f>SUM($B$2:B208)</f>
        <v>693271868.13058579</v>
      </c>
      <c r="D208" s="8">
        <v>2614355.0350771546</v>
      </c>
      <c r="E208" s="8">
        <f>SUM(D$2:D208)</f>
        <v>665870232.21564722</v>
      </c>
      <c r="F208" s="2">
        <f t="shared" si="6"/>
        <v>2614355.0350771546</v>
      </c>
      <c r="G208" s="2">
        <f t="shared" si="7"/>
        <v>0</v>
      </c>
    </row>
    <row r="209" spans="1:7" x14ac:dyDescent="0.2">
      <c r="A209">
        <v>208</v>
      </c>
      <c r="B209" s="8">
        <v>753706.14761729538</v>
      </c>
      <c r="C209" s="8">
        <f>SUM($B$2:B209)</f>
        <v>694025574.27820313</v>
      </c>
      <c r="D209" s="8">
        <v>2608020.5305580497</v>
      </c>
      <c r="E209" s="8">
        <f>SUM(D$2:D209)</f>
        <v>668478252.74620533</v>
      </c>
      <c r="F209" s="2">
        <f t="shared" si="6"/>
        <v>2608020.5305580497</v>
      </c>
      <c r="G209" s="2">
        <f t="shared" si="7"/>
        <v>0</v>
      </c>
    </row>
    <row r="210" spans="1:7" x14ac:dyDescent="0.2">
      <c r="A210">
        <v>209</v>
      </c>
      <c r="B210" s="8">
        <v>741298.17571209371</v>
      </c>
      <c r="C210" s="8">
        <f>SUM($B$2:B210)</f>
        <v>694766872.45391524</v>
      </c>
      <c r="D210" s="8">
        <v>2601702.1330786347</v>
      </c>
      <c r="E210" s="8">
        <f>SUM(D$2:D210)</f>
        <v>671079954.87928391</v>
      </c>
      <c r="F210" s="2">
        <f t="shared" si="6"/>
        <v>2601702.1330786347</v>
      </c>
      <c r="G210" s="2">
        <f t="shared" si="7"/>
        <v>0</v>
      </c>
    </row>
    <row r="211" spans="1:7" x14ac:dyDescent="0.2">
      <c r="A211">
        <v>210</v>
      </c>
      <c r="B211" s="8">
        <v>729081.57680163532</v>
      </c>
      <c r="C211" s="8">
        <f>SUM($B$2:B211)</f>
        <v>695495954.0307169</v>
      </c>
      <c r="D211" s="8">
        <v>2595399.8018149137</v>
      </c>
      <c r="E211" s="8">
        <f>SUM(D$2:D211)</f>
        <v>673675354.68109882</v>
      </c>
      <c r="F211" s="2">
        <f t="shared" si="6"/>
        <v>2595399.8018149137</v>
      </c>
      <c r="G211" s="2">
        <f t="shared" si="7"/>
        <v>0</v>
      </c>
    </row>
    <row r="212" spans="1:7" x14ac:dyDescent="0.2">
      <c r="A212">
        <v>211</v>
      </c>
      <c r="B212" s="8">
        <v>717053.5128492862</v>
      </c>
      <c r="C212" s="8">
        <f>SUM($B$2:B212)</f>
        <v>696213007.54356623</v>
      </c>
      <c r="D212" s="8">
        <v>2589113.4960467219</v>
      </c>
      <c r="E212" s="8">
        <f>SUM(D$2:D212)</f>
        <v>676264468.17714548</v>
      </c>
      <c r="F212" s="2">
        <f t="shared" si="6"/>
        <v>2589113.4960467219</v>
      </c>
      <c r="G212" s="2">
        <f t="shared" si="7"/>
        <v>0</v>
      </c>
    </row>
    <row r="213" spans="1:7" x14ac:dyDescent="0.2">
      <c r="A213">
        <v>212</v>
      </c>
      <c r="B213" s="8">
        <v>705211.18683803082</v>
      </c>
      <c r="C213" s="8">
        <f>SUM($B$2:B213)</f>
        <v>696918218.73040426</v>
      </c>
      <c r="D213" s="8">
        <v>2582843.1751561761</v>
      </c>
      <c r="E213" s="8">
        <f>SUM(D$2:D213)</f>
        <v>678847311.3523016</v>
      </c>
      <c r="F213" s="2">
        <f t="shared" si="6"/>
        <v>2582843.1751561761</v>
      </c>
      <c r="G213" s="2">
        <f t="shared" si="7"/>
        <v>0</v>
      </c>
    </row>
    <row r="214" spans="1:7" x14ac:dyDescent="0.2">
      <c r="A214">
        <v>213</v>
      </c>
      <c r="B214" s="8">
        <v>693551.84218834341</v>
      </c>
      <c r="C214" s="8">
        <f>SUM($B$2:B214)</f>
        <v>697611770.57259262</v>
      </c>
      <c r="D214" s="8">
        <v>2576588.7986294627</v>
      </c>
      <c r="E214" s="8">
        <f>SUM(D$2:D214)</f>
        <v>681423900.15093112</v>
      </c>
      <c r="F214" s="2">
        <f t="shared" si="6"/>
        <v>2576588.7986294627</v>
      </c>
      <c r="G214" s="2">
        <f t="shared" si="7"/>
        <v>0</v>
      </c>
    </row>
    <row r="215" spans="1:7" x14ac:dyDescent="0.2">
      <c r="A215">
        <v>214</v>
      </c>
      <c r="B215" s="8">
        <v>682072.76218368113</v>
      </c>
      <c r="C215" s="8">
        <f>SUM($B$2:B215)</f>
        <v>698293843.33477628</v>
      </c>
      <c r="D215" s="8">
        <v>2570350.326054275</v>
      </c>
      <c r="E215" s="8">
        <f>SUM(D$2:D215)</f>
        <v>683994250.47698545</v>
      </c>
      <c r="F215" s="2">
        <f t="shared" si="6"/>
        <v>2570350.326054275</v>
      </c>
      <c r="G215" s="2">
        <f t="shared" si="7"/>
        <v>0</v>
      </c>
    </row>
    <row r="216" spans="1:7" x14ac:dyDescent="0.2">
      <c r="A216">
        <v>215</v>
      </c>
      <c r="B216" s="8">
        <v>670771.26940446347</v>
      </c>
      <c r="C216" s="8">
        <f>SUM($B$2:B216)</f>
        <v>698964614.60418069</v>
      </c>
      <c r="D216" s="8">
        <v>2564127.7171224952</v>
      </c>
      <c r="E216" s="8">
        <f>SUM(D$2:D216)</f>
        <v>686558378.19410801</v>
      </c>
      <c r="F216" s="2">
        <f t="shared" si="6"/>
        <v>2564127.7171224952</v>
      </c>
      <c r="G216" s="2">
        <f t="shared" si="7"/>
        <v>0</v>
      </c>
    </row>
    <row r="217" spans="1:7" x14ac:dyDescent="0.2">
      <c r="A217">
        <v>216</v>
      </c>
      <c r="B217" s="8">
        <v>659644.725169532</v>
      </c>
      <c r="C217" s="8">
        <f>SUM($B$2:B217)</f>
        <v>699624259.32935023</v>
      </c>
      <c r="D217" s="8">
        <v>2557920.9316260815</v>
      </c>
      <c r="E217" s="8">
        <f>SUM(D$2:D217)</f>
        <v>689116299.12573409</v>
      </c>
      <c r="F217" s="2">
        <f t="shared" si="6"/>
        <v>2557920.9316260815</v>
      </c>
      <c r="G217" s="2">
        <f t="shared" si="7"/>
        <v>0</v>
      </c>
    </row>
    <row r="218" spans="1:7" x14ac:dyDescent="0.2">
      <c r="A218">
        <v>217</v>
      </c>
      <c r="B218" s="8">
        <v>648690.5289859958</v>
      </c>
      <c r="C218" s="8">
        <f>SUM($B$2:B218)</f>
        <v>700272949.85833621</v>
      </c>
      <c r="D218" s="8">
        <v>2551729.9294608235</v>
      </c>
      <c r="E218" s="8">
        <f>SUM(D$2:D218)</f>
        <v>691668029.05519485</v>
      </c>
      <c r="F218" s="2">
        <f t="shared" si="6"/>
        <v>2551729.9294608235</v>
      </c>
      <c r="G218" s="2">
        <f t="shared" si="7"/>
        <v>0</v>
      </c>
    </row>
    <row r="219" spans="1:7" x14ac:dyDescent="0.2">
      <c r="A219">
        <v>218</v>
      </c>
      <c r="B219" s="8">
        <v>637906.11800618842</v>
      </c>
      <c r="C219" s="8">
        <f>SUM($B$2:B219)</f>
        <v>700910855.97634244</v>
      </c>
      <c r="D219" s="8">
        <v>2545554.6706225276</v>
      </c>
      <c r="E219" s="8">
        <f>SUM(D$2:D219)</f>
        <v>694213583.72581744</v>
      </c>
      <c r="F219" s="2">
        <f t="shared" si="6"/>
        <v>2545554.6706225276</v>
      </c>
      <c r="G219" s="2">
        <f t="shared" si="7"/>
        <v>0</v>
      </c>
    </row>
    <row r="220" spans="1:7" x14ac:dyDescent="0.2">
      <c r="A220">
        <v>219</v>
      </c>
      <c r="B220" s="8">
        <v>627288.96649285778</v>
      </c>
      <c r="C220" s="8">
        <f>SUM($B$2:B220)</f>
        <v>701538144.94283533</v>
      </c>
      <c r="D220" s="8">
        <v>2539395.1152099967</v>
      </c>
      <c r="E220" s="8">
        <f>SUM(D$2:D220)</f>
        <v>696752978.8410275</v>
      </c>
      <c r="F220" s="2">
        <f t="shared" si="6"/>
        <v>2539395.1152099967</v>
      </c>
      <c r="G220" s="2">
        <f t="shared" si="7"/>
        <v>0</v>
      </c>
    </row>
    <row r="221" spans="1:7" x14ac:dyDescent="0.2">
      <c r="A221">
        <v>220</v>
      </c>
      <c r="B221" s="8">
        <v>616836.58529131487</v>
      </c>
      <c r="C221" s="8">
        <f>SUM($B$2:B221)</f>
        <v>702154981.5281266</v>
      </c>
      <c r="D221" s="8">
        <v>2533251.2234219313</v>
      </c>
      <c r="E221" s="8">
        <f>SUM(D$2:D221)</f>
        <v>699286230.06444943</v>
      </c>
      <c r="F221" s="2">
        <f t="shared" si="6"/>
        <v>2533251.2234219313</v>
      </c>
      <c r="G221" s="2">
        <f t="shared" si="7"/>
        <v>0</v>
      </c>
    </row>
    <row r="222" spans="1:7" x14ac:dyDescent="0.2">
      <c r="A222">
        <v>221</v>
      </c>
      <c r="B222" s="8">
        <v>606546.52130933851</v>
      </c>
      <c r="C222" s="8">
        <f>SUM($B$2:B222)</f>
        <v>702761528.04943597</v>
      </c>
      <c r="D222" s="8">
        <v>2527122.9555586576</v>
      </c>
      <c r="E222" s="8">
        <f>SUM(D$2:D222)</f>
        <v>701813353.02000809</v>
      </c>
      <c r="F222" s="2">
        <f t="shared" si="6"/>
        <v>2527122.9555586576</v>
      </c>
      <c r="G222" s="2">
        <f t="shared" si="7"/>
        <v>0</v>
      </c>
    </row>
    <row r="223" spans="1:7" x14ac:dyDescent="0.2">
      <c r="A223">
        <v>222</v>
      </c>
      <c r="B223" s="8">
        <v>596416.35700425878</v>
      </c>
      <c r="C223" s="8">
        <f>SUM($B$2:B223)</f>
        <v>703357944.40644026</v>
      </c>
      <c r="D223" s="8">
        <v>2521010.2720207572</v>
      </c>
      <c r="E223" s="8">
        <f>SUM(D$2:D223)</f>
        <v>704334363.2920289</v>
      </c>
      <c r="F223" s="2">
        <f t="shared" si="6"/>
        <v>596416.35700425878</v>
      </c>
      <c r="G223" s="2">
        <f t="shared" si="7"/>
        <v>1924593.9150164984</v>
      </c>
    </row>
    <row r="224" spans="1:7" x14ac:dyDescent="0.2">
      <c r="A224">
        <v>223</v>
      </c>
      <c r="B224" s="8">
        <v>586443.7098771967</v>
      </c>
      <c r="C224" s="8">
        <f>SUM($B$2:B224)</f>
        <v>703944388.11631751</v>
      </c>
      <c r="D224" s="8">
        <v>2514913.1333090663</v>
      </c>
      <c r="E224" s="8">
        <f>SUM(D$2:D224)</f>
        <v>706849276.42533803</v>
      </c>
      <c r="F224" s="2">
        <f t="shared" si="6"/>
        <v>586443.7098771967</v>
      </c>
      <c r="G224" s="2">
        <f t="shared" si="7"/>
        <v>1928469.4234318696</v>
      </c>
    </row>
    <row r="225" spans="1:7" x14ac:dyDescent="0.2">
      <c r="A225">
        <v>224</v>
      </c>
      <c r="B225" s="8">
        <v>576626.23197458684</v>
      </c>
      <c r="C225" s="8">
        <f>SUM($B$2:B225)</f>
        <v>704521014.34829211</v>
      </c>
      <c r="D225" s="8">
        <v>2508831.5000255108</v>
      </c>
      <c r="E225" s="8">
        <f>SUM(D$2:D225)</f>
        <v>709358107.92536354</v>
      </c>
      <c r="F225" s="2">
        <f t="shared" si="6"/>
        <v>576626.23197458684</v>
      </c>
      <c r="G225" s="2">
        <f t="shared" si="7"/>
        <v>1932205.2680509239</v>
      </c>
    </row>
    <row r="226" spans="1:7" x14ac:dyDescent="0.2">
      <c r="A226">
        <v>225</v>
      </c>
      <c r="B226" s="8">
        <v>566961.60939640924</v>
      </c>
      <c r="C226" s="8">
        <f>SUM($B$2:B226)</f>
        <v>705087975.95768857</v>
      </c>
      <c r="D226" s="8">
        <v>2502765.3328706622</v>
      </c>
      <c r="E226" s="8">
        <f>SUM(D$2:D226)</f>
        <v>711860873.25823426</v>
      </c>
      <c r="F226" s="2">
        <f t="shared" si="6"/>
        <v>566961.60939640924</v>
      </c>
      <c r="G226" s="2">
        <f t="shared" si="7"/>
        <v>1935803.723474253</v>
      </c>
    </row>
    <row r="227" spans="1:7" x14ac:dyDescent="0.2">
      <c r="A227">
        <v>226</v>
      </c>
      <c r="B227" s="8">
        <v>557447.56181158498</v>
      </c>
      <c r="C227" s="8">
        <f>SUM($B$2:B227)</f>
        <v>705645423.51950014</v>
      </c>
      <c r="D227" s="8">
        <v>2496714.5926456451</v>
      </c>
      <c r="E227" s="8">
        <f>SUM(D$2:D227)</f>
        <v>714357587.85087991</v>
      </c>
      <c r="F227" s="2">
        <f t="shared" si="6"/>
        <v>557447.56181158498</v>
      </c>
      <c r="G227" s="2">
        <f t="shared" si="7"/>
        <v>1939267.0308340602</v>
      </c>
    </row>
    <row r="228" spans="1:7" x14ac:dyDescent="0.2">
      <c r="A228">
        <v>227</v>
      </c>
      <c r="B228" s="8">
        <v>548081.841980014</v>
      </c>
      <c r="C228" s="8">
        <f>SUM($B$2:B228)</f>
        <v>706193505.36148012</v>
      </c>
      <c r="D228" s="8">
        <v>2490679.2402499914</v>
      </c>
      <c r="E228" s="8">
        <f>SUM(D$2:D228)</f>
        <v>716848267.0911299</v>
      </c>
      <c r="F228" s="2">
        <f t="shared" si="6"/>
        <v>548081.841980014</v>
      </c>
      <c r="G228" s="2">
        <f t="shared" si="7"/>
        <v>1942597.3982699774</v>
      </c>
    </row>
    <row r="229" spans="1:7" x14ac:dyDescent="0.2">
      <c r="A229">
        <v>228</v>
      </c>
      <c r="B229" s="8">
        <v>538862.23528152704</v>
      </c>
      <c r="C229" s="8">
        <f>SUM($B$2:B229)</f>
        <v>706732367.5967617</v>
      </c>
      <c r="D229" s="8">
        <v>2484659.2366837263</v>
      </c>
      <c r="E229" s="8">
        <f>SUM(D$2:D229)</f>
        <v>719332926.32781363</v>
      </c>
      <c r="F229" s="2">
        <f t="shared" si="6"/>
        <v>538862.23528152704</v>
      </c>
      <c r="G229" s="2">
        <f t="shared" si="7"/>
        <v>1945797.0014021993</v>
      </c>
    </row>
    <row r="230" spans="1:7" x14ac:dyDescent="0.2">
      <c r="A230">
        <v>229</v>
      </c>
      <c r="B230" s="8">
        <v>529786.55925109982</v>
      </c>
      <c r="C230" s="8">
        <f>SUM($B$2:B230)</f>
        <v>707262154.15601277</v>
      </c>
      <c r="D230" s="8">
        <v>2478654.5430443287</v>
      </c>
      <c r="E230" s="8">
        <f>SUM(D$2:D230)</f>
        <v>721811580.87085795</v>
      </c>
      <c r="F230" s="2">
        <f t="shared" si="6"/>
        <v>529786.55925109982</v>
      </c>
      <c r="G230" s="2">
        <f t="shared" si="7"/>
        <v>1948867.9837932289</v>
      </c>
    </row>
    <row r="231" spans="1:7" x14ac:dyDescent="0.2">
      <c r="A231">
        <v>230</v>
      </c>
      <c r="B231" s="8">
        <v>520852.66312102228</v>
      </c>
      <c r="C231" s="8">
        <f>SUM($B$2:B231)</f>
        <v>707783006.81913376</v>
      </c>
      <c r="D231" s="8">
        <v>2472665.1205287576</v>
      </c>
      <c r="E231" s="8">
        <f>SUM(D$2:D231)</f>
        <v>724284245.99138665</v>
      </c>
      <c r="F231" s="2">
        <f t="shared" si="6"/>
        <v>520852.66312102228</v>
      </c>
      <c r="G231" s="2">
        <f t="shared" si="7"/>
        <v>1951812.4574077353</v>
      </c>
    </row>
    <row r="232" spans="1:7" x14ac:dyDescent="0.2">
      <c r="A232">
        <v>231</v>
      </c>
      <c r="B232" s="8">
        <v>512058.42736919969</v>
      </c>
      <c r="C232" s="8">
        <f>SUM($B$2:B232)</f>
        <v>708295065.246503</v>
      </c>
      <c r="D232" s="8">
        <v>2466690.9304323792</v>
      </c>
      <c r="E232" s="8">
        <f>SUM(D$2:D232)</f>
        <v>726750936.92181897</v>
      </c>
      <c r="F232" s="2">
        <f t="shared" si="6"/>
        <v>512058.42736919969</v>
      </c>
      <c r="G232" s="2">
        <f t="shared" si="7"/>
        <v>1954632.5030631796</v>
      </c>
    </row>
    <row r="233" spans="1:7" x14ac:dyDescent="0.2">
      <c r="A233">
        <v>232</v>
      </c>
      <c r="B233" s="8">
        <v>503401.76327386871</v>
      </c>
      <c r="C233" s="8">
        <f>SUM($B$2:B233)</f>
        <v>708798467.00977683</v>
      </c>
      <c r="D233" s="8">
        <v>2460731.934147954</v>
      </c>
      <c r="E233" s="8">
        <f>SUM(D$2:D233)</f>
        <v>729211668.85596693</v>
      </c>
      <c r="F233" s="2">
        <f t="shared" si="6"/>
        <v>503401.76327386871</v>
      </c>
      <c r="G233" s="2">
        <f t="shared" si="7"/>
        <v>1957330.1708740853</v>
      </c>
    </row>
    <row r="234" spans="1:7" x14ac:dyDescent="0.2">
      <c r="A234">
        <v>233</v>
      </c>
      <c r="B234" s="8">
        <v>494880.61247467622</v>
      </c>
      <c r="C234" s="8">
        <f>SUM($B$2:B234)</f>
        <v>709293347.62225151</v>
      </c>
      <c r="D234" s="8">
        <v>2454788.0931668282</v>
      </c>
      <c r="E234" s="8">
        <f>SUM(D$2:D234)</f>
        <v>731666456.94913375</v>
      </c>
      <c r="F234" s="2">
        <f t="shared" si="6"/>
        <v>494880.61247467622</v>
      </c>
      <c r="G234" s="2">
        <f t="shared" si="7"/>
        <v>1959907.4806921519</v>
      </c>
    </row>
    <row r="235" spans="1:7" x14ac:dyDescent="0.2">
      <c r="A235">
        <v>234</v>
      </c>
      <c r="B235" s="8">
        <v>486492.94653981552</v>
      </c>
      <c r="C235" s="8">
        <f>SUM($B$2:B235)</f>
        <v>709779840.56879127</v>
      </c>
      <c r="D235" s="8">
        <v>2448859.3690775931</v>
      </c>
      <c r="E235" s="8">
        <f>SUM(D$2:D235)</f>
        <v>734115316.31821132</v>
      </c>
      <c r="F235" s="2">
        <f t="shared" si="6"/>
        <v>486492.94653981552</v>
      </c>
      <c r="G235" s="2">
        <f t="shared" si="7"/>
        <v>1962366.4225377776</v>
      </c>
    </row>
    <row r="236" spans="1:7" x14ac:dyDescent="0.2">
      <c r="A236">
        <v>235</v>
      </c>
      <c r="B236" s="8">
        <v>478236.76653927565</v>
      </c>
      <c r="C236" s="8">
        <f>SUM($B$2:B236)</f>
        <v>710258077.33533049</v>
      </c>
      <c r="D236" s="8">
        <v>2442945.7235664725</v>
      </c>
      <c r="E236" s="8">
        <f>SUM(D$2:D236)</f>
        <v>736558262.04177785</v>
      </c>
      <c r="F236" s="2">
        <f t="shared" si="6"/>
        <v>478236.76653927565</v>
      </c>
      <c r="G236" s="2">
        <f t="shared" si="7"/>
        <v>1964708.9570271969</v>
      </c>
    </row>
    <row r="237" spans="1:7" x14ac:dyDescent="0.2">
      <c r="A237">
        <v>236</v>
      </c>
      <c r="B237" s="8">
        <v>470110.10262414813</v>
      </c>
      <c r="C237" s="8">
        <f>SUM($B$2:B237)</f>
        <v>710728187.43795466</v>
      </c>
      <c r="D237" s="8">
        <v>2437047.1184168458</v>
      </c>
      <c r="E237" s="8">
        <f>SUM(D$2:D237)</f>
        <v>738995309.16019464</v>
      </c>
      <c r="F237" s="2">
        <f t="shared" si="6"/>
        <v>470110.10262414813</v>
      </c>
      <c r="G237" s="2">
        <f t="shared" si="7"/>
        <v>1966937.0157926977</v>
      </c>
    </row>
    <row r="238" spans="1:7" x14ac:dyDescent="0.2">
      <c r="A238">
        <v>237</v>
      </c>
      <c r="B238" s="8">
        <v>462111.01361171156</v>
      </c>
      <c r="C238" s="8">
        <f>SUM($B$2:B238)</f>
        <v>711190298.45156634</v>
      </c>
      <c r="D238" s="8">
        <v>2431163.5155084133</v>
      </c>
      <c r="E238" s="8">
        <f>SUM(D$2:D238)</f>
        <v>741426472.67570305</v>
      </c>
      <c r="F238" s="2">
        <f t="shared" si="6"/>
        <v>462111.01361171156</v>
      </c>
      <c r="G238" s="2">
        <f t="shared" si="7"/>
        <v>1969052.5018967018</v>
      </c>
    </row>
    <row r="239" spans="1:7" x14ac:dyDescent="0.2">
      <c r="A239">
        <v>238</v>
      </c>
      <c r="B239" s="8">
        <v>454237.58657654747</v>
      </c>
      <c r="C239" s="8">
        <f>SUM($B$2:B239)</f>
        <v>711644536.03814292</v>
      </c>
      <c r="D239" s="8">
        <v>2425294.8768180311</v>
      </c>
      <c r="E239" s="8">
        <f>SUM(D$2:D239)</f>
        <v>743851767.55252111</v>
      </c>
      <c r="F239" s="2">
        <f t="shared" si="6"/>
        <v>454237.58657654747</v>
      </c>
      <c r="G239" s="2">
        <f t="shared" si="7"/>
        <v>1971057.2902414836</v>
      </c>
    </row>
    <row r="240" spans="1:7" x14ac:dyDescent="0.2">
      <c r="A240">
        <v>239</v>
      </c>
      <c r="B240" s="8">
        <v>446487.93644726649</v>
      </c>
      <c r="C240" s="8">
        <f>SUM($B$2:B240)</f>
        <v>712091023.97459018</v>
      </c>
      <c r="D240" s="8">
        <v>2419441.1644190252</v>
      </c>
      <c r="E240" s="8">
        <f>SUM(D$2:D240)</f>
        <v>746271208.71694016</v>
      </c>
      <c r="F240" s="2">
        <f t="shared" si="6"/>
        <v>446487.93644726649</v>
      </c>
      <c r="G240" s="2">
        <f t="shared" si="7"/>
        <v>1972953.2279717587</v>
      </c>
    </row>
    <row r="241" spans="1:7" x14ac:dyDescent="0.2">
      <c r="A241">
        <v>240</v>
      </c>
      <c r="B241" s="8">
        <v>438860.20560894161</v>
      </c>
      <c r="C241" s="8">
        <f>SUM($B$2:B241)</f>
        <v>712529884.18019915</v>
      </c>
      <c r="D241" s="8">
        <v>2413602.340480715</v>
      </c>
      <c r="E241" s="8">
        <f>SUM(D$2:D241)</f>
        <v>748684811.05742085</v>
      </c>
      <c r="F241" s="2">
        <f t="shared" si="6"/>
        <v>438860.20560894161</v>
      </c>
      <c r="G241" s="2">
        <f t="shared" si="7"/>
        <v>1974742.1348717734</v>
      </c>
    </row>
    <row r="242" spans="1:7" x14ac:dyDescent="0.2">
      <c r="A242">
        <v>241</v>
      </c>
      <c r="B242" s="8">
        <v>431352.56351110712</v>
      </c>
      <c r="C242" s="8">
        <f>SUM($B$2:B242)</f>
        <v>712961236.74371028</v>
      </c>
      <c r="D242" s="8">
        <v>2407778.3672678173</v>
      </c>
      <c r="E242" s="8">
        <f>SUM(D$2:D242)</f>
        <v>751092589.4246887</v>
      </c>
      <c r="F242" s="2">
        <f t="shared" si="6"/>
        <v>431352.56351110712</v>
      </c>
      <c r="G242" s="2">
        <f t="shared" si="7"/>
        <v>1976425.8037567101</v>
      </c>
    </row>
    <row r="243" spans="1:7" x14ac:dyDescent="0.2">
      <c r="A243">
        <v>242</v>
      </c>
      <c r="B243" s="8">
        <v>423963.20628141612</v>
      </c>
      <c r="C243" s="8">
        <f>SUM($B$2:B243)</f>
        <v>713385199.9499917</v>
      </c>
      <c r="D243" s="8">
        <v>2401969.2071416676</v>
      </c>
      <c r="E243" s="8">
        <f>SUM(D$2:D243)</f>
        <v>753494558.63183033</v>
      </c>
      <c r="F243" s="2">
        <f t="shared" si="6"/>
        <v>423963.20628141612</v>
      </c>
      <c r="G243" s="2">
        <f t="shared" si="7"/>
        <v>1978006.0008602515</v>
      </c>
    </row>
    <row r="244" spans="1:7" x14ac:dyDescent="0.2">
      <c r="A244">
        <v>243</v>
      </c>
      <c r="B244" s="8">
        <v>416690.35634452105</v>
      </c>
      <c r="C244" s="8">
        <f>SUM($B$2:B244)</f>
        <v>713801890.30633616</v>
      </c>
      <c r="D244" s="8">
        <v>2396174.822558552</v>
      </c>
      <c r="E244" s="8">
        <f>SUM(D$2:D244)</f>
        <v>755890733.45438886</v>
      </c>
      <c r="F244" s="2">
        <f t="shared" si="6"/>
        <v>416690.35634452105</v>
      </c>
      <c r="G244" s="2">
        <f t="shared" si="7"/>
        <v>1979484.466214031</v>
      </c>
    </row>
    <row r="245" spans="1:7" x14ac:dyDescent="0.2">
      <c r="A245">
        <v>244</v>
      </c>
      <c r="B245" s="8">
        <v>409532.26204644889</v>
      </c>
      <c r="C245" s="8">
        <f>SUM($B$2:B245)</f>
        <v>714211422.56838262</v>
      </c>
      <c r="D245" s="8">
        <v>2390395.1760693789</v>
      </c>
      <c r="E245" s="8">
        <f>SUM(D$2:D245)</f>
        <v>758281128.63045824</v>
      </c>
      <c r="F245" s="2">
        <f t="shared" si="6"/>
        <v>409532.26204644889</v>
      </c>
      <c r="G245" s="2">
        <f t="shared" si="7"/>
        <v>1980862.91402293</v>
      </c>
    </row>
    <row r="246" spans="1:7" x14ac:dyDescent="0.2">
      <c r="A246">
        <v>245</v>
      </c>
      <c r="B246" s="8">
        <v>402487.19728434086</v>
      </c>
      <c r="C246" s="8">
        <f>SUM($B$2:B246)</f>
        <v>714613909.76566696</v>
      </c>
      <c r="D246" s="8">
        <v>2384630.2303212285</v>
      </c>
      <c r="E246" s="8">
        <f>SUM(D$2:D246)</f>
        <v>760665758.86077952</v>
      </c>
      <c r="F246" s="2">
        <f t="shared" si="6"/>
        <v>402487.19728434086</v>
      </c>
      <c r="G246" s="2">
        <f t="shared" si="7"/>
        <v>1982143.0330368876</v>
      </c>
    </row>
    <row r="247" spans="1:7" x14ac:dyDescent="0.2">
      <c r="A247">
        <v>246</v>
      </c>
      <c r="B247" s="8">
        <v>395553.46114112064</v>
      </c>
      <c r="C247" s="8">
        <f>SUM($B$2:B247)</f>
        <v>715009463.22680807</v>
      </c>
      <c r="D247" s="8">
        <v>2378879.9480543435</v>
      </c>
      <c r="E247" s="8">
        <f>SUM(D$2:D247)</f>
        <v>763044638.80883384</v>
      </c>
      <c r="F247" s="2">
        <f t="shared" si="6"/>
        <v>395553.46114112064</v>
      </c>
      <c r="G247" s="2">
        <f t="shared" si="7"/>
        <v>1983326.4869132228</v>
      </c>
    </row>
    <row r="248" spans="1:7" x14ac:dyDescent="0.2">
      <c r="A248">
        <v>247</v>
      </c>
      <c r="B248" s="8">
        <v>388729.37752577662</v>
      </c>
      <c r="C248" s="8">
        <f>SUM($B$2:B248)</f>
        <v>715398192.60433388</v>
      </c>
      <c r="D248" s="8">
        <v>2373144.2921052575</v>
      </c>
      <c r="E248" s="8">
        <f>SUM(D$2:D248)</f>
        <v>765417783.10093904</v>
      </c>
      <c r="F248" s="2">
        <f t="shared" si="6"/>
        <v>388729.37752577662</v>
      </c>
      <c r="G248" s="2">
        <f t="shared" si="7"/>
        <v>1984414.9145794809</v>
      </c>
    </row>
    <row r="249" spans="1:7" x14ac:dyDescent="0.2">
      <c r="A249">
        <v>248</v>
      </c>
      <c r="B249" s="8">
        <v>382013.29481809959</v>
      </c>
      <c r="C249" s="8">
        <f>SUM($B$2:B249)</f>
        <v>715780205.89915192</v>
      </c>
      <c r="D249" s="8">
        <v>2367423.2254028618</v>
      </c>
      <c r="E249" s="8">
        <f>SUM(D$2:D249)</f>
        <v>767785206.32634187</v>
      </c>
      <c r="F249" s="2">
        <f t="shared" si="6"/>
        <v>382013.29481809959</v>
      </c>
      <c r="G249" s="2">
        <f t="shared" si="7"/>
        <v>1985409.9305847622</v>
      </c>
    </row>
    <row r="250" spans="1:7" x14ac:dyDescent="0.2">
      <c r="A250">
        <v>249</v>
      </c>
      <c r="B250" s="8">
        <v>375403.58551904559</v>
      </c>
      <c r="C250" s="8">
        <f>SUM($B$2:B250)</f>
        <v>716155609.484671</v>
      </c>
      <c r="D250" s="8">
        <v>2361716.710971266</v>
      </c>
      <c r="E250" s="8">
        <f>SUM(D$2:D250)</f>
        <v>770146923.0373131</v>
      </c>
      <c r="F250" s="2">
        <f t="shared" si="6"/>
        <v>375403.58551904559</v>
      </c>
      <c r="G250" s="2">
        <f t="shared" si="7"/>
        <v>1986313.1254522204</v>
      </c>
    </row>
    <row r="251" spans="1:7" x14ac:dyDescent="0.2">
      <c r="A251">
        <v>250</v>
      </c>
      <c r="B251" s="8">
        <v>368898.64590557292</v>
      </c>
      <c r="C251" s="8">
        <f>SUM($B$2:B251)</f>
        <v>716524508.13057661</v>
      </c>
      <c r="D251" s="8">
        <v>2356024.7119278014</v>
      </c>
      <c r="E251" s="8">
        <f>SUM(D$2:D251)</f>
        <v>772502947.74924088</v>
      </c>
      <c r="F251" s="2">
        <f t="shared" si="6"/>
        <v>368898.64590557292</v>
      </c>
      <c r="G251" s="2">
        <f t="shared" si="7"/>
        <v>1987126.0660222284</v>
      </c>
    </row>
    <row r="252" spans="1:7" x14ac:dyDescent="0.2">
      <c r="A252">
        <v>251</v>
      </c>
      <c r="B252" s="8">
        <v>362496.89569057152</v>
      </c>
      <c r="C252" s="8">
        <f>SUM($B$2:B252)</f>
        <v>716887005.02626717</v>
      </c>
      <c r="D252" s="8">
        <v>2350347.1914834678</v>
      </c>
      <c r="E252" s="8">
        <f>SUM(D$2:D252)</f>
        <v>774853294.94072437</v>
      </c>
      <c r="F252" s="2">
        <f t="shared" ref="F252:F315" si="8">IF(E252&lt;C252, D252,B252)</f>
        <v>362496.89569057152</v>
      </c>
      <c r="G252" s="2">
        <f t="shared" si="7"/>
        <v>1987850.2957928963</v>
      </c>
    </row>
    <row r="253" spans="1:7" x14ac:dyDescent="0.2">
      <c r="A253">
        <v>252</v>
      </c>
      <c r="B253" s="8">
        <v>356196.77768754028</v>
      </c>
      <c r="C253" s="8">
        <f>SUM($B$2:B253)</f>
        <v>717243201.80395472</v>
      </c>
      <c r="D253" s="8">
        <v>2344684.1129426658</v>
      </c>
      <c r="E253" s="8">
        <f>SUM(D$2:D253)</f>
        <v>777197979.05366707</v>
      </c>
      <c r="F253" s="2">
        <f t="shared" si="8"/>
        <v>356196.77768754028</v>
      </c>
      <c r="G253" s="2">
        <f t="shared" si="7"/>
        <v>1988487.3352551255</v>
      </c>
    </row>
    <row r="254" spans="1:7" x14ac:dyDescent="0.2">
      <c r="A254">
        <v>253</v>
      </c>
      <c r="B254" s="8">
        <v>349996.75747988187</v>
      </c>
      <c r="C254" s="8">
        <f>SUM($B$2:B254)</f>
        <v>717593198.56143463</v>
      </c>
      <c r="D254" s="8">
        <v>2339035.4397022426</v>
      </c>
      <c r="E254" s="8">
        <f>SUM(D$2:D254)</f>
        <v>779537014.49336934</v>
      </c>
      <c r="F254" s="2">
        <f t="shared" si="8"/>
        <v>349996.75747988187</v>
      </c>
      <c r="G254" s="2">
        <f t="shared" si="7"/>
        <v>1989038.6822223607</v>
      </c>
    </row>
    <row r="255" spans="1:7" x14ac:dyDescent="0.2">
      <c r="A255">
        <v>254</v>
      </c>
      <c r="B255" s="8">
        <v>343895.32309508882</v>
      </c>
      <c r="C255" s="8">
        <f>SUM($B$2:B255)</f>
        <v>717937093.88452971</v>
      </c>
      <c r="D255" s="8">
        <v>2333401.1352526546</v>
      </c>
      <c r="E255" s="8">
        <f>SUM(D$2:D255)</f>
        <v>781870415.62862206</v>
      </c>
      <c r="F255" s="2">
        <f t="shared" si="8"/>
        <v>343895.32309508882</v>
      </c>
      <c r="G255" s="2">
        <f t="shared" si="7"/>
        <v>1989505.8121575657</v>
      </c>
    </row>
    <row r="256" spans="1:7" x14ac:dyDescent="0.2">
      <c r="A256">
        <v>255</v>
      </c>
      <c r="B256" s="8">
        <v>337890.98468324356</v>
      </c>
      <c r="C256" s="8">
        <f>SUM($B$2:B256)</f>
        <v>718274984.86921299</v>
      </c>
      <c r="D256" s="8">
        <v>2327781.1631759405</v>
      </c>
      <c r="E256" s="8">
        <f>SUM(D$2:D256)</f>
        <v>784198196.791798</v>
      </c>
      <c r="F256" s="2">
        <f t="shared" si="8"/>
        <v>337890.98468324356</v>
      </c>
      <c r="G256" s="2">
        <f t="shared" si="7"/>
        <v>1989890.178492697</v>
      </c>
    </row>
    <row r="257" spans="1:7" x14ac:dyDescent="0.2">
      <c r="A257">
        <v>256</v>
      </c>
      <c r="B257" s="8">
        <v>331982.27420038357</v>
      </c>
      <c r="C257" s="8">
        <f>SUM($B$2:B257)</f>
        <v>718606967.14341342</v>
      </c>
      <c r="D257" s="8">
        <v>2322175.4871477485</v>
      </c>
      <c r="E257" s="8">
        <f>SUM(D$2:D257)</f>
        <v>786520372.27894568</v>
      </c>
      <c r="F257" s="2">
        <f t="shared" si="8"/>
        <v>331982.27420038357</v>
      </c>
      <c r="G257" s="2">
        <f t="shared" si="7"/>
        <v>1990193.2129473649</v>
      </c>
    </row>
    <row r="258" spans="1:7" x14ac:dyDescent="0.2">
      <c r="A258">
        <v>257</v>
      </c>
      <c r="B258" s="8">
        <v>326167.74509591237</v>
      </c>
      <c r="C258" s="8">
        <f>SUM($B$2:B258)</f>
        <v>718933134.88850939</v>
      </c>
      <c r="D258" s="8">
        <v>2316584.0709345043</v>
      </c>
      <c r="E258" s="8">
        <f>SUM(D$2:D258)</f>
        <v>788836956.34988022</v>
      </c>
      <c r="F258" s="2">
        <f t="shared" si="8"/>
        <v>326167.74509591237</v>
      </c>
      <c r="G258" s="2">
        <f t="shared" si="7"/>
        <v>1990416.3258385919</v>
      </c>
    </row>
    <row r="259" spans="1:7" x14ac:dyDescent="0.2">
      <c r="A259">
        <v>258</v>
      </c>
      <c r="B259" s="8">
        <v>320445.97200488113</v>
      </c>
      <c r="C259" s="8">
        <f>SUM($B$2:B259)</f>
        <v>719253580.86051428</v>
      </c>
      <c r="D259" s="8">
        <v>2311006.8783954084</v>
      </c>
      <c r="E259" s="8">
        <f>SUM(D$2:D259)</f>
        <v>791147963.22827566</v>
      </c>
      <c r="F259" s="2">
        <f t="shared" si="8"/>
        <v>320445.97200488113</v>
      </c>
      <c r="G259" s="2">
        <f t="shared" ref="G259:G322" si="9">D259-F259</f>
        <v>1990560.9063905273</v>
      </c>
    </row>
    <row r="260" spans="1:7" x14ac:dyDescent="0.2">
      <c r="A260">
        <v>259</v>
      </c>
      <c r="B260" s="8">
        <v>314815.55044421926</v>
      </c>
      <c r="C260" s="8">
        <f>SUM($B$2:B260)</f>
        <v>719568396.41095853</v>
      </c>
      <c r="D260" s="8">
        <v>2305443.873480767</v>
      </c>
      <c r="E260" s="8">
        <f>SUM(D$2:D260)</f>
        <v>793453407.10175645</v>
      </c>
      <c r="F260" s="2">
        <f t="shared" si="8"/>
        <v>314815.55044421926</v>
      </c>
      <c r="G260" s="2">
        <f t="shared" si="9"/>
        <v>1990628.3230365478</v>
      </c>
    </row>
    <row r="261" spans="1:7" x14ac:dyDescent="0.2">
      <c r="A261">
        <v>260</v>
      </c>
      <c r="B261" s="8">
        <v>309275.09651352838</v>
      </c>
      <c r="C261" s="8">
        <f>SUM($B$2:B261)</f>
        <v>719877671.50747204</v>
      </c>
      <c r="D261" s="8">
        <v>2299895.0202323198</v>
      </c>
      <c r="E261" s="8">
        <f>SUM(D$2:D261)</f>
        <v>795753302.12198877</v>
      </c>
      <c r="F261" s="2">
        <f t="shared" si="8"/>
        <v>309275.09651352838</v>
      </c>
      <c r="G261" s="2">
        <f t="shared" si="9"/>
        <v>1990619.9237187915</v>
      </c>
    </row>
    <row r="262" spans="1:7" x14ac:dyDescent="0.2">
      <c r="A262">
        <v>261</v>
      </c>
      <c r="B262" s="8">
        <v>303823.24659994245</v>
      </c>
      <c r="C262" s="8">
        <f>SUM($B$2:B262)</f>
        <v>720181494.75407195</v>
      </c>
      <c r="D262" s="8">
        <v>2294360.2827833891</v>
      </c>
      <c r="E262" s="8">
        <f>SUM(D$2:D262)</f>
        <v>798047662.40477216</v>
      </c>
      <c r="F262" s="2">
        <f t="shared" si="8"/>
        <v>303823.24659994245</v>
      </c>
      <c r="G262" s="2">
        <f t="shared" si="9"/>
        <v>1990537.0361834466</v>
      </c>
    </row>
    <row r="263" spans="1:7" x14ac:dyDescent="0.2">
      <c r="A263">
        <v>262</v>
      </c>
      <c r="B263" s="8">
        <v>298458.65708719008</v>
      </c>
      <c r="C263" s="8">
        <f>SUM($B$2:B263)</f>
        <v>720479953.41115916</v>
      </c>
      <c r="D263" s="8">
        <v>2288839.6253575683</v>
      </c>
      <c r="E263" s="8">
        <f>SUM(D$2:D263)</f>
        <v>800336502.03012967</v>
      </c>
      <c r="F263" s="2">
        <f t="shared" si="8"/>
        <v>298458.65708719008</v>
      </c>
      <c r="G263" s="2">
        <f t="shared" si="9"/>
        <v>1990380.9682703782</v>
      </c>
    </row>
    <row r="264" spans="1:7" x14ac:dyDescent="0.2">
      <c r="A264">
        <v>263</v>
      </c>
      <c r="B264" s="8">
        <v>293180.00406885706</v>
      </c>
      <c r="C264" s="8">
        <f>SUM($B$2:B264)</f>
        <v>720773133.41522801</v>
      </c>
      <c r="D264" s="8">
        <v>2283333.012269944</v>
      </c>
      <c r="E264" s="8">
        <f>SUM(D$2:D264)</f>
        <v>802619835.04239964</v>
      </c>
      <c r="F264" s="2">
        <f t="shared" si="8"/>
        <v>293180.00406885706</v>
      </c>
      <c r="G264" s="2">
        <f t="shared" si="9"/>
        <v>1990153.0082010869</v>
      </c>
    </row>
    <row r="265" spans="1:7" x14ac:dyDescent="0.2">
      <c r="A265">
        <v>264</v>
      </c>
      <c r="B265" s="8">
        <v>287985.98306548968</v>
      </c>
      <c r="C265" s="8">
        <f>SUM($B$2:B265)</f>
        <v>721061119.3982935</v>
      </c>
      <c r="D265" s="8">
        <v>2277840.4079252779</v>
      </c>
      <c r="E265" s="8">
        <f>SUM(D$2:D265)</f>
        <v>804897675.45032489</v>
      </c>
      <c r="F265" s="2">
        <f t="shared" si="8"/>
        <v>287985.98306548968</v>
      </c>
      <c r="G265" s="2">
        <f t="shared" si="9"/>
        <v>1989854.4248597883</v>
      </c>
    </row>
    <row r="266" spans="1:7" x14ac:dyDescent="0.2">
      <c r="A266">
        <v>265</v>
      </c>
      <c r="B266" s="8">
        <v>282875.30874593928</v>
      </c>
      <c r="C266" s="8">
        <f>SUM($B$2:B266)</f>
        <v>721343994.70703948</v>
      </c>
      <c r="D266" s="8">
        <v>2272361.7768189311</v>
      </c>
      <c r="E266" s="8">
        <f>SUM(D$2:D266)</f>
        <v>807170037.22714376</v>
      </c>
      <c r="F266" s="2">
        <f t="shared" si="8"/>
        <v>282875.30874593928</v>
      </c>
      <c r="G266" s="2">
        <f t="shared" si="9"/>
        <v>1989486.4680729918</v>
      </c>
    </row>
    <row r="267" spans="1:7" x14ac:dyDescent="0.2">
      <c r="A267">
        <v>266</v>
      </c>
      <c r="B267" s="8">
        <v>277846.71465250291</v>
      </c>
      <c r="C267" s="8">
        <f>SUM($B$2:B267)</f>
        <v>721621841.42169201</v>
      </c>
      <c r="D267" s="8">
        <v>2266897.0835367441</v>
      </c>
      <c r="E267" s="8">
        <f>SUM(D$2:D267)</f>
        <v>809436934.31068051</v>
      </c>
      <c r="F267" s="2">
        <f t="shared" si="8"/>
        <v>277846.71465250291</v>
      </c>
      <c r="G267" s="2">
        <f t="shared" si="9"/>
        <v>1989050.3688842412</v>
      </c>
    </row>
    <row r="268" spans="1:7" x14ac:dyDescent="0.2">
      <c r="A268">
        <v>267</v>
      </c>
      <c r="B268" s="8">
        <v>272898.95292986371</v>
      </c>
      <c r="C268" s="8">
        <f>SUM($B$2:B268)</f>
        <v>721894740.37462187</v>
      </c>
      <c r="D268" s="8">
        <v>2261446.2927528024</v>
      </c>
      <c r="E268" s="8">
        <f>SUM(D$2:D268)</f>
        <v>811698380.60343337</v>
      </c>
      <c r="F268" s="2">
        <f t="shared" si="8"/>
        <v>272898.95292986371</v>
      </c>
      <c r="G268" s="2">
        <f t="shared" si="9"/>
        <v>1988547.3398229387</v>
      </c>
    </row>
    <row r="269" spans="1:7" x14ac:dyDescent="0.2">
      <c r="A269">
        <v>268</v>
      </c>
      <c r="B269" s="8">
        <v>268030.79405818693</v>
      </c>
      <c r="C269" s="8">
        <f>SUM($B$2:B269)</f>
        <v>722162771.16868007</v>
      </c>
      <c r="D269" s="8">
        <v>2256009.3692329824</v>
      </c>
      <c r="E269" s="8">
        <f>SUM(D$2:D269)</f>
        <v>813954389.97266638</v>
      </c>
      <c r="F269" s="2">
        <f t="shared" si="8"/>
        <v>268030.79405818693</v>
      </c>
      <c r="G269" s="2">
        <f t="shared" si="9"/>
        <v>1987978.5751747955</v>
      </c>
    </row>
    <row r="270" spans="1:7" x14ac:dyDescent="0.2">
      <c r="A270">
        <v>269</v>
      </c>
      <c r="B270" s="8">
        <v>263241.02658953145</v>
      </c>
      <c r="C270" s="8">
        <f>SUM($B$2:B270)</f>
        <v>722426012.19526958</v>
      </c>
      <c r="D270" s="8">
        <v>2250586.2778305709</v>
      </c>
      <c r="E270" s="8">
        <f>SUM(D$2:D270)</f>
        <v>816204976.25049698</v>
      </c>
      <c r="F270" s="2">
        <f t="shared" si="8"/>
        <v>263241.02658953145</v>
      </c>
      <c r="G270" s="2">
        <f t="shared" si="9"/>
        <v>1987345.2512410395</v>
      </c>
    </row>
    <row r="271" spans="1:7" x14ac:dyDescent="0.2">
      <c r="A271">
        <v>270</v>
      </c>
      <c r="B271" s="8">
        <v>258528.4568883907</v>
      </c>
      <c r="C271" s="8">
        <f>SUM($B$2:B271)</f>
        <v>722684540.65215802</v>
      </c>
      <c r="D271" s="8">
        <v>2245176.9834889174</v>
      </c>
      <c r="E271" s="8">
        <f>SUM(D$2:D271)</f>
        <v>818450153.2339859</v>
      </c>
      <c r="F271" s="2">
        <f t="shared" si="8"/>
        <v>258528.4568883907</v>
      </c>
      <c r="G271" s="2">
        <f t="shared" si="9"/>
        <v>1986648.5266005266</v>
      </c>
    </row>
    <row r="272" spans="1:7" x14ac:dyDescent="0.2">
      <c r="A272">
        <v>271</v>
      </c>
      <c r="B272" s="8">
        <v>253891.90887565538</v>
      </c>
      <c r="C272" s="8">
        <f>SUM($B$2:B272)</f>
        <v>722938432.56103373</v>
      </c>
      <c r="D272" s="8">
        <v>2239781.4512396753</v>
      </c>
      <c r="E272" s="8">
        <f>SUM(D$2:D272)</f>
        <v>820689934.68522561</v>
      </c>
      <c r="F272" s="2">
        <f t="shared" si="8"/>
        <v>253891.90887565538</v>
      </c>
      <c r="G272" s="2">
        <f t="shared" si="9"/>
        <v>1985889.5423640199</v>
      </c>
    </row>
    <row r="273" spans="1:7" x14ac:dyDescent="0.2">
      <c r="A273">
        <v>272</v>
      </c>
      <c r="B273" s="8">
        <v>249330.22377635725</v>
      </c>
      <c r="C273" s="8">
        <f>SUM($B$2:B273)</f>
        <v>723187762.78481007</v>
      </c>
      <c r="D273" s="8">
        <v>2234399.6462040246</v>
      </c>
      <c r="E273" s="8">
        <f>SUM(D$2:D273)</f>
        <v>822924334.3314296</v>
      </c>
      <c r="F273" s="2">
        <f t="shared" si="8"/>
        <v>249330.22377635725</v>
      </c>
      <c r="G273" s="2">
        <f t="shared" si="9"/>
        <v>1985069.4224276673</v>
      </c>
    </row>
    <row r="274" spans="1:7" x14ac:dyDescent="0.2">
      <c r="A274">
        <v>273</v>
      </c>
      <c r="B274" s="8">
        <v>244842.25987078622</v>
      </c>
      <c r="C274" s="8">
        <f>SUM($B$2:B274)</f>
        <v>723432605.04468083</v>
      </c>
      <c r="D274" s="8">
        <v>2229031.5335905254</v>
      </c>
      <c r="E274" s="8">
        <f>SUM(D$2:D274)</f>
        <v>825153365.86502016</v>
      </c>
      <c r="F274" s="2">
        <f t="shared" si="8"/>
        <v>244842.25987078622</v>
      </c>
      <c r="G274" s="2">
        <f t="shared" si="9"/>
        <v>1984189.2737197392</v>
      </c>
    </row>
    <row r="275" spans="1:7" x14ac:dyDescent="0.2">
      <c r="A275">
        <v>274</v>
      </c>
      <c r="B275" s="8">
        <v>240426.89224936068</v>
      </c>
      <c r="C275" s="8">
        <f>SUM($B$2:B275)</f>
        <v>723673031.93693018</v>
      </c>
      <c r="D275" s="8">
        <v>2223677.078696698</v>
      </c>
      <c r="E275" s="8">
        <f>SUM(D$2:D275)</f>
        <v>827377042.94371688</v>
      </c>
      <c r="F275" s="2">
        <f t="shared" si="8"/>
        <v>240426.89224936068</v>
      </c>
      <c r="G275" s="2">
        <f t="shared" si="9"/>
        <v>1983250.1864473373</v>
      </c>
    </row>
    <row r="276" spans="1:7" x14ac:dyDescent="0.2">
      <c r="A276">
        <v>275</v>
      </c>
      <c r="B276" s="8">
        <v>236083.01257077605</v>
      </c>
      <c r="C276" s="8">
        <f>SUM($B$2:B276)</f>
        <v>723909114.94950092</v>
      </c>
      <c r="D276" s="8">
        <v>2218336.2469077706</v>
      </c>
      <c r="E276" s="8">
        <f>SUM(D$2:D276)</f>
        <v>829595379.19062471</v>
      </c>
      <c r="F276" s="2">
        <f t="shared" si="8"/>
        <v>236083.01257077605</v>
      </c>
      <c r="G276" s="2">
        <f t="shared" si="9"/>
        <v>1982253.2343369946</v>
      </c>
    </row>
    <row r="277" spans="1:7" x14ac:dyDescent="0.2">
      <c r="A277">
        <v>276</v>
      </c>
      <c r="B277" s="8">
        <v>231809.52882365882</v>
      </c>
      <c r="C277" s="8">
        <f>SUM($B$2:B277)</f>
        <v>724140924.47832453</v>
      </c>
      <c r="D277" s="8">
        <v>2213009.0036964417</v>
      </c>
      <c r="E277" s="8">
        <f>SUM(D$2:D277)</f>
        <v>831808388.19432116</v>
      </c>
      <c r="F277" s="2">
        <f t="shared" si="8"/>
        <v>231809.52882365882</v>
      </c>
      <c r="G277" s="2">
        <f t="shared" si="9"/>
        <v>1981199.4748727828</v>
      </c>
    </row>
    <row r="278" spans="1:7" x14ac:dyDescent="0.2">
      <c r="A278">
        <v>277</v>
      </c>
      <c r="B278" s="8">
        <v>227605.36509163678</v>
      </c>
      <c r="C278" s="8">
        <f>SUM($B$2:B278)</f>
        <v>724368529.84341621</v>
      </c>
      <c r="D278" s="8">
        <v>2207695.3146236837</v>
      </c>
      <c r="E278" s="8">
        <f>SUM(D$2:D278)</f>
        <v>834016083.50894487</v>
      </c>
      <c r="F278" s="2">
        <f t="shared" si="8"/>
        <v>227605.36509163678</v>
      </c>
      <c r="G278" s="2">
        <f t="shared" si="9"/>
        <v>1980089.9495320469</v>
      </c>
    </row>
    <row r="279" spans="1:7" x14ac:dyDescent="0.2">
      <c r="A279">
        <v>278</v>
      </c>
      <c r="B279" s="8">
        <v>223469.46132156067</v>
      </c>
      <c r="C279" s="8">
        <f>SUM($B$2:B279)</f>
        <v>724591999.30473781</v>
      </c>
      <c r="D279" s="8">
        <v>2202395.1453364193</v>
      </c>
      <c r="E279" s="8">
        <f>SUM(D$2:D279)</f>
        <v>836218478.65428126</v>
      </c>
      <c r="F279" s="2">
        <f t="shared" si="8"/>
        <v>223469.46132156067</v>
      </c>
      <c r="G279" s="2">
        <f t="shared" si="9"/>
        <v>1978925.6840148587</v>
      </c>
    </row>
    <row r="280" spans="1:7" x14ac:dyDescent="0.2">
      <c r="A280">
        <v>279</v>
      </c>
      <c r="B280" s="8">
        <v>219400.77309532277</v>
      </c>
      <c r="C280" s="8">
        <f>SUM($B$2:B280)</f>
        <v>724811400.07783318</v>
      </c>
      <c r="D280" s="8">
        <v>2197108.4615708888</v>
      </c>
      <c r="E280" s="8">
        <f>SUM(D$2:D280)</f>
        <v>838415587.11585212</v>
      </c>
      <c r="F280" s="2">
        <f t="shared" si="8"/>
        <v>219400.77309532277</v>
      </c>
      <c r="G280" s="2">
        <f t="shared" si="9"/>
        <v>1977707.688475566</v>
      </c>
    </row>
    <row r="281" spans="1:7" x14ac:dyDescent="0.2">
      <c r="A281">
        <v>280</v>
      </c>
      <c r="B281" s="8">
        <v>215398.27140445635</v>
      </c>
      <c r="C281" s="8">
        <f>SUM($B$2:B281)</f>
        <v>725026798.34923768</v>
      </c>
      <c r="D281" s="8">
        <v>2191835.229147464</v>
      </c>
      <c r="E281" s="8">
        <f>SUM(D$2:D281)</f>
        <v>840607422.34499955</v>
      </c>
      <c r="F281" s="2">
        <f t="shared" si="8"/>
        <v>215398.27140445635</v>
      </c>
      <c r="G281" s="2">
        <f t="shared" si="9"/>
        <v>1976436.9577430077</v>
      </c>
    </row>
    <row r="282" spans="1:7" x14ac:dyDescent="0.2">
      <c r="A282">
        <v>281</v>
      </c>
      <c r="B282" s="8">
        <v>211460.94242843986</v>
      </c>
      <c r="C282" s="8">
        <f>SUM($B$2:B282)</f>
        <v>725238259.29166615</v>
      </c>
      <c r="D282" s="8">
        <v>2186575.4139756262</v>
      </c>
      <c r="E282" s="8">
        <f>SUM(D$2:D282)</f>
        <v>842793997.75897515</v>
      </c>
      <c r="F282" s="2">
        <f t="shared" si="8"/>
        <v>211460.94242843986</v>
      </c>
      <c r="G282" s="2">
        <f t="shared" si="9"/>
        <v>1975114.4715471864</v>
      </c>
    </row>
    <row r="283" spans="1:7" x14ac:dyDescent="0.2">
      <c r="A283">
        <v>282</v>
      </c>
      <c r="B283" s="8">
        <v>207587.78731568344</v>
      </c>
      <c r="C283" s="8">
        <f>SUM($B$2:B283)</f>
        <v>725445847.07898188</v>
      </c>
      <c r="D283" s="8">
        <v>2181328.9820496142</v>
      </c>
      <c r="E283" s="8">
        <f>SUM(D$2:D283)</f>
        <v>844975326.74102473</v>
      </c>
      <c r="F283" s="2">
        <f t="shared" si="8"/>
        <v>207587.78731568344</v>
      </c>
      <c r="G283" s="2">
        <f t="shared" si="9"/>
        <v>1973741.1947339308</v>
      </c>
    </row>
    <row r="284" spans="1:7" x14ac:dyDescent="0.2">
      <c r="A284">
        <v>283</v>
      </c>
      <c r="B284" s="8">
        <v>203777.82196791749</v>
      </c>
      <c r="C284" s="8">
        <f>SUM($B$2:B284)</f>
        <v>725649624.90094984</v>
      </c>
      <c r="D284" s="8">
        <v>2176095.8994505107</v>
      </c>
      <c r="E284" s="8">
        <f>SUM(D$2:D284)</f>
        <v>847151422.64047527</v>
      </c>
      <c r="F284" s="2">
        <f t="shared" si="8"/>
        <v>203777.82196791749</v>
      </c>
      <c r="G284" s="2">
        <f t="shared" si="9"/>
        <v>1972318.0774825932</v>
      </c>
    </row>
    <row r="285" spans="1:7" x14ac:dyDescent="0.2">
      <c r="A285">
        <v>284</v>
      </c>
      <c r="B285" s="8">
        <v>200030.07682754006</v>
      </c>
      <c r="C285" s="8">
        <f>SUM($B$2:B285)</f>
        <v>725849654.97777736</v>
      </c>
      <c r="D285" s="8">
        <v>2170876.132345587</v>
      </c>
      <c r="E285" s="8">
        <f>SUM(D$2:D285)</f>
        <v>849322298.77282083</v>
      </c>
      <c r="F285" s="2">
        <f t="shared" si="8"/>
        <v>200030.07682754006</v>
      </c>
      <c r="G285" s="2">
        <f t="shared" si="9"/>
        <v>1970846.055518047</v>
      </c>
    </row>
    <row r="286" spans="1:7" x14ac:dyDescent="0.2">
      <c r="A286">
        <v>285</v>
      </c>
      <c r="B286" s="8">
        <v>196343.59666791931</v>
      </c>
      <c r="C286" s="8">
        <f>SUM($B$2:B286)</f>
        <v>726045998.57444525</v>
      </c>
      <c r="D286" s="8">
        <v>2165669.6469874978</v>
      </c>
      <c r="E286" s="8">
        <f>SUM(D$2:D286)</f>
        <v>851487968.41980839</v>
      </c>
      <c r="F286" s="2">
        <f t="shared" si="8"/>
        <v>196343.59666791931</v>
      </c>
      <c r="G286" s="2">
        <f t="shared" si="9"/>
        <v>1969326.0503195785</v>
      </c>
    </row>
    <row r="287" spans="1:7" x14ac:dyDescent="0.2">
      <c r="A287">
        <v>286</v>
      </c>
      <c r="B287" s="8">
        <v>192717.44038676098</v>
      </c>
      <c r="C287" s="8">
        <f>SUM($B$2:B287)</f>
        <v>726238716.01483202</v>
      </c>
      <c r="D287" s="8">
        <v>2160476.4097144902</v>
      </c>
      <c r="E287" s="8">
        <f>SUM(D$2:D287)</f>
        <v>853648444.82952285</v>
      </c>
      <c r="F287" s="2">
        <f t="shared" si="8"/>
        <v>192717.44038676098</v>
      </c>
      <c r="G287" s="2">
        <f t="shared" si="9"/>
        <v>1967758.9693277292</v>
      </c>
    </row>
    <row r="288" spans="1:7" x14ac:dyDescent="0.2">
      <c r="A288">
        <v>287</v>
      </c>
      <c r="B288" s="8">
        <v>189150.68080235552</v>
      </c>
      <c r="C288" s="8">
        <f>SUM($B$2:B288)</f>
        <v>726427866.69563437</v>
      </c>
      <c r="D288" s="8">
        <v>2155296.3869500756</v>
      </c>
      <c r="E288" s="8">
        <f>SUM(D$2:D288)</f>
        <v>855803741.21647286</v>
      </c>
      <c r="F288" s="2">
        <f t="shared" si="8"/>
        <v>189150.68080235552</v>
      </c>
      <c r="G288" s="2">
        <f t="shared" si="9"/>
        <v>1966145.7061477201</v>
      </c>
    </row>
    <row r="289" spans="1:7" x14ac:dyDescent="0.2">
      <c r="A289">
        <v>288</v>
      </c>
      <c r="B289" s="8">
        <v>185642.40445277654</v>
      </c>
      <c r="C289" s="8">
        <f>SUM($B$2:B289)</f>
        <v>726613509.10008717</v>
      </c>
      <c r="D289" s="8">
        <v>2150129.5452038348</v>
      </c>
      <c r="E289" s="8">
        <f>SUM(D$2:D289)</f>
        <v>857953870.76167667</v>
      </c>
      <c r="F289" s="2">
        <f t="shared" si="8"/>
        <v>185642.40445277654</v>
      </c>
      <c r="G289" s="2">
        <f t="shared" si="9"/>
        <v>1964487.1407510582</v>
      </c>
    </row>
    <row r="290" spans="1:7" x14ac:dyDescent="0.2">
      <c r="A290">
        <v>289</v>
      </c>
      <c r="B290" s="8">
        <v>182191.71139775496</v>
      </c>
      <c r="C290" s="8">
        <f>SUM($B$2:B290)</f>
        <v>726795700.81148493</v>
      </c>
      <c r="D290" s="8">
        <v>2144975.8510685563</v>
      </c>
      <c r="E290" s="8">
        <f>SUM(D$2:D290)</f>
        <v>860098846.61274529</v>
      </c>
      <c r="F290" s="2">
        <f t="shared" si="8"/>
        <v>182191.71139775496</v>
      </c>
      <c r="G290" s="2">
        <f t="shared" si="9"/>
        <v>1962784.1396708013</v>
      </c>
    </row>
    <row r="291" spans="1:7" x14ac:dyDescent="0.2">
      <c r="A291">
        <v>290</v>
      </c>
      <c r="B291" s="8">
        <v>178797.71502362844</v>
      </c>
      <c r="C291" s="8">
        <f>SUM($B$2:B291)</f>
        <v>726974498.52650857</v>
      </c>
      <c r="D291" s="8">
        <v>2139835.2712233663</v>
      </c>
      <c r="E291" s="8">
        <f>SUM(D$2:D291)</f>
        <v>862238681.88396859</v>
      </c>
      <c r="F291" s="2">
        <f t="shared" si="8"/>
        <v>178797.71502362844</v>
      </c>
      <c r="G291" s="2">
        <f t="shared" si="9"/>
        <v>1961037.5561997378</v>
      </c>
    </row>
    <row r="292" spans="1:7" x14ac:dyDescent="0.2">
      <c r="A292">
        <v>291</v>
      </c>
      <c r="B292" s="8">
        <v>175459.54185078852</v>
      </c>
      <c r="C292" s="8">
        <f>SUM($B$2:B292)</f>
        <v>727149958.06835938</v>
      </c>
      <c r="D292" s="8">
        <v>2134707.7724303603</v>
      </c>
      <c r="E292" s="8">
        <f>SUM(D$2:D292)</f>
        <v>864373389.65639901</v>
      </c>
      <c r="F292" s="2">
        <f t="shared" si="8"/>
        <v>175459.54185078852</v>
      </c>
      <c r="G292" s="2">
        <f t="shared" si="9"/>
        <v>1959248.2305795718</v>
      </c>
    </row>
    <row r="293" spans="1:7" x14ac:dyDescent="0.2">
      <c r="A293">
        <v>292</v>
      </c>
      <c r="B293" s="8">
        <v>172176.33134410903</v>
      </c>
      <c r="C293" s="8">
        <f>SUM($B$2:B293)</f>
        <v>727322134.3997035</v>
      </c>
      <c r="D293" s="8">
        <v>2129593.3215374351</v>
      </c>
      <c r="E293" s="8">
        <f>SUM(D$2:D293)</f>
        <v>866502982.97793651</v>
      </c>
      <c r="F293" s="2">
        <f t="shared" si="8"/>
        <v>172176.33134410903</v>
      </c>
      <c r="G293" s="2">
        <f t="shared" si="9"/>
        <v>1957416.990193326</v>
      </c>
    </row>
    <row r="294" spans="1:7" x14ac:dyDescent="0.2">
      <c r="A294">
        <v>293</v>
      </c>
      <c r="B294" s="8">
        <v>168947.23572581541</v>
      </c>
      <c r="C294" s="8">
        <f>SUM($B$2:B294)</f>
        <v>727491081.63542926</v>
      </c>
      <c r="D294" s="8">
        <v>2124491.8854751289</v>
      </c>
      <c r="E294" s="8">
        <f>SUM(D$2:D294)</f>
        <v>868627474.86341166</v>
      </c>
      <c r="F294" s="2">
        <f t="shared" si="8"/>
        <v>168947.23572581541</v>
      </c>
      <c r="G294" s="2">
        <f t="shared" si="9"/>
        <v>1955544.6497493135</v>
      </c>
    </row>
    <row r="295" spans="1:7" x14ac:dyDescent="0.2">
      <c r="A295">
        <v>294</v>
      </c>
      <c r="B295" s="8">
        <v>165771.41979124676</v>
      </c>
      <c r="C295" s="8">
        <f>SUM($B$2:B295)</f>
        <v>727656853.05522048</v>
      </c>
      <c r="D295" s="8">
        <v>2119403.4312588573</v>
      </c>
      <c r="E295" s="8">
        <f>SUM(D$2:D295)</f>
        <v>870746878.29467058</v>
      </c>
      <c r="F295" s="2">
        <f t="shared" si="8"/>
        <v>165771.41979124676</v>
      </c>
      <c r="G295" s="2">
        <f t="shared" si="9"/>
        <v>1953632.0114676105</v>
      </c>
    </row>
    <row r="296" spans="1:7" x14ac:dyDescent="0.2">
      <c r="A296">
        <v>295</v>
      </c>
      <c r="B296" s="8">
        <v>162648.06072705053</v>
      </c>
      <c r="C296" s="8">
        <f>SUM($B$2:B296)</f>
        <v>727819501.11594748</v>
      </c>
      <c r="D296" s="8">
        <v>2114327.9259871691</v>
      </c>
      <c r="E296" s="8">
        <f>SUM(D$2:D296)</f>
        <v>872861206.22065771</v>
      </c>
      <c r="F296" s="2">
        <f t="shared" si="8"/>
        <v>162648.06072705053</v>
      </c>
      <c r="G296" s="2">
        <f t="shared" si="9"/>
        <v>1951679.8652601186</v>
      </c>
    </row>
    <row r="297" spans="1:7" x14ac:dyDescent="0.2">
      <c r="A297">
        <v>296</v>
      </c>
      <c r="B297" s="8">
        <v>159576.34793205094</v>
      </c>
      <c r="C297" s="8">
        <f>SUM($B$2:B297)</f>
        <v>727979077.46387959</v>
      </c>
      <c r="D297" s="8">
        <v>2109265.3368418664</v>
      </c>
      <c r="E297" s="8">
        <f>SUM(D$2:D297)</f>
        <v>874970471.55749953</v>
      </c>
      <c r="F297" s="2">
        <f t="shared" si="8"/>
        <v>159576.34793205094</v>
      </c>
      <c r="G297" s="2">
        <f t="shared" si="9"/>
        <v>1949688.9889098154</v>
      </c>
    </row>
    <row r="298" spans="1:7" x14ac:dyDescent="0.2">
      <c r="A298">
        <v>297</v>
      </c>
      <c r="B298" s="8">
        <v>156555.48284066655</v>
      </c>
      <c r="C298" s="8">
        <f>SUM($B$2:B298)</f>
        <v>728135632.94672024</v>
      </c>
      <c r="D298" s="8">
        <v>2104215.6310884804</v>
      </c>
      <c r="E298" s="8">
        <f>SUM(D$2:D298)</f>
        <v>877074687.18858802</v>
      </c>
      <c r="F298" s="2">
        <f t="shared" si="8"/>
        <v>156555.48284066655</v>
      </c>
      <c r="G298" s="2">
        <f t="shared" si="9"/>
        <v>1947660.1482478138</v>
      </c>
    </row>
    <row r="299" spans="1:7" x14ac:dyDescent="0.2">
      <c r="A299">
        <v>298</v>
      </c>
      <c r="B299" s="8">
        <v>153584.67874876317</v>
      </c>
      <c r="C299" s="8">
        <f>SUM($B$2:B299)</f>
        <v>728289217.62546897</v>
      </c>
      <c r="D299" s="8">
        <v>2099178.7760747522</v>
      </c>
      <c r="E299" s="8">
        <f>SUM(D$2:D299)</f>
        <v>879173865.96466279</v>
      </c>
      <c r="F299" s="2">
        <f t="shared" si="8"/>
        <v>153584.67874876317</v>
      </c>
      <c r="G299" s="2">
        <f t="shared" si="9"/>
        <v>1945594.097325989</v>
      </c>
    </row>
    <row r="300" spans="1:7" x14ac:dyDescent="0.2">
      <c r="A300">
        <v>299</v>
      </c>
      <c r="B300" s="8">
        <v>150663.16064210236</v>
      </c>
      <c r="C300" s="8">
        <f>SUM($B$2:B300)</f>
        <v>728439880.78611112</v>
      </c>
      <c r="D300" s="8">
        <v>2094154.7392323613</v>
      </c>
      <c r="E300" s="8">
        <f>SUM(D$2:D300)</f>
        <v>881268020.70389509</v>
      </c>
      <c r="F300" s="2">
        <f t="shared" si="8"/>
        <v>150663.16064210236</v>
      </c>
      <c r="G300" s="2">
        <f t="shared" si="9"/>
        <v>1943491.578590259</v>
      </c>
    </row>
    <row r="301" spans="1:7" x14ac:dyDescent="0.2">
      <c r="A301">
        <v>300</v>
      </c>
      <c r="B301" s="8">
        <v>147790.16502706427</v>
      </c>
      <c r="C301" s="8">
        <f>SUM($B$2:B301)</f>
        <v>728587670.95113814</v>
      </c>
      <c r="D301" s="8">
        <v>2089143.4880743772</v>
      </c>
      <c r="E301" s="8">
        <f>SUM(D$2:D301)</f>
        <v>883357164.19196951</v>
      </c>
      <c r="F301" s="2">
        <f t="shared" si="8"/>
        <v>147790.16502706427</v>
      </c>
      <c r="G301" s="2">
        <f t="shared" si="9"/>
        <v>1941353.3230473129</v>
      </c>
    </row>
    <row r="302" spans="1:7" x14ac:dyDescent="0.2">
      <c r="A302">
        <v>301</v>
      </c>
      <c r="B302" s="8">
        <v>144964.93976392504</v>
      </c>
      <c r="C302" s="8">
        <f>SUM($B$2:B302)</f>
        <v>728732635.89090204</v>
      </c>
      <c r="D302" s="8">
        <v>2084144.9901967049</v>
      </c>
      <c r="E302" s="8">
        <f>SUM(D$2:D302)</f>
        <v>885441309.18216622</v>
      </c>
      <c r="F302" s="2">
        <f t="shared" si="8"/>
        <v>144964.93976392504</v>
      </c>
      <c r="G302" s="2">
        <f t="shared" si="9"/>
        <v>1939180.0504327798</v>
      </c>
    </row>
    <row r="303" spans="1:7" x14ac:dyDescent="0.2">
      <c r="A303">
        <v>302</v>
      </c>
      <c r="B303" s="8">
        <v>142186.74390245602</v>
      </c>
      <c r="C303" s="8">
        <f>SUM($B$2:B303)</f>
        <v>728874822.63480449</v>
      </c>
      <c r="D303" s="8">
        <v>2079159.213277787</v>
      </c>
      <c r="E303" s="8">
        <f>SUM(D$2:D303)</f>
        <v>887520468.39544404</v>
      </c>
      <c r="F303" s="2">
        <f t="shared" si="8"/>
        <v>142186.74390245602</v>
      </c>
      <c r="G303" s="2">
        <f t="shared" si="9"/>
        <v>1936972.469375331</v>
      </c>
    </row>
    <row r="304" spans="1:7" x14ac:dyDescent="0.2">
      <c r="A304">
        <v>303</v>
      </c>
      <c r="B304" s="8">
        <v>139454.84751977492</v>
      </c>
      <c r="C304" s="8">
        <f>SUM($B$2:B304)</f>
        <v>729014277.48232424</v>
      </c>
      <c r="D304" s="8">
        <v>2074186.1250768304</v>
      </c>
      <c r="E304" s="8">
        <f>SUM(D$2:D304)</f>
        <v>889594654.52052093</v>
      </c>
      <c r="F304" s="2">
        <f t="shared" si="8"/>
        <v>139454.84751977492</v>
      </c>
      <c r="G304" s="2">
        <f t="shared" si="9"/>
        <v>1934731.2775570555</v>
      </c>
    </row>
    <row r="305" spans="1:7" x14ac:dyDescent="0.2">
      <c r="A305">
        <v>304</v>
      </c>
      <c r="B305" s="8">
        <v>136768.53156069852</v>
      </c>
      <c r="C305" s="8">
        <f>SUM($B$2:B305)</f>
        <v>729151046.0138849</v>
      </c>
      <c r="D305" s="8">
        <v>2069225.693436563</v>
      </c>
      <c r="E305" s="8">
        <f>SUM(D$2:D305)</f>
        <v>891663880.21395755</v>
      </c>
      <c r="F305" s="2">
        <f t="shared" si="8"/>
        <v>136768.53156069852</v>
      </c>
      <c r="G305" s="2">
        <f t="shared" si="9"/>
        <v>1932457.1618758645</v>
      </c>
    </row>
    <row r="306" spans="1:7" x14ac:dyDescent="0.2">
      <c r="A306">
        <v>305</v>
      </c>
      <c r="B306" s="8">
        <v>134127.08768011164</v>
      </c>
      <c r="C306" s="8">
        <f>SUM($B$2:B306)</f>
        <v>729285173.101565</v>
      </c>
      <c r="D306" s="8">
        <v>2064277.8862794936</v>
      </c>
      <c r="E306" s="8">
        <f>SUM(D$2:D306)</f>
        <v>893728158.10023701</v>
      </c>
      <c r="F306" s="2">
        <f t="shared" si="8"/>
        <v>134127.08768011164</v>
      </c>
      <c r="G306" s="2">
        <f t="shared" si="9"/>
        <v>1930150.7985993819</v>
      </c>
    </row>
    <row r="307" spans="1:7" x14ac:dyDescent="0.2">
      <c r="A307">
        <v>306</v>
      </c>
      <c r="B307" s="8">
        <v>131529.81808780786</v>
      </c>
      <c r="C307" s="8">
        <f>SUM($B$2:B307)</f>
        <v>729416702.91965282</v>
      </c>
      <c r="D307" s="8">
        <v>2059342.6716103256</v>
      </c>
      <c r="E307" s="8">
        <f>SUM(D$2:D307)</f>
        <v>895787500.77184737</v>
      </c>
      <c r="F307" s="2">
        <f t="shared" si="8"/>
        <v>131529.81808780786</v>
      </c>
      <c r="G307" s="2">
        <f t="shared" si="9"/>
        <v>1927812.8535225177</v>
      </c>
    </row>
    <row r="308" spans="1:7" x14ac:dyDescent="0.2">
      <c r="A308">
        <v>307</v>
      </c>
      <c r="B308" s="8">
        <v>128976.03539543319</v>
      </c>
      <c r="C308" s="8">
        <f>SUM($B$2:B308)</f>
        <v>729545678.9550482</v>
      </c>
      <c r="D308" s="8">
        <v>2054420.0175153613</v>
      </c>
      <c r="E308" s="8">
        <f>SUM(D$2:D308)</f>
        <v>897841920.78936267</v>
      </c>
      <c r="F308" s="2">
        <f t="shared" si="8"/>
        <v>128976.03539543319</v>
      </c>
      <c r="G308" s="2">
        <f t="shared" si="9"/>
        <v>1925443.9821199281</v>
      </c>
    </row>
    <row r="309" spans="1:7" x14ac:dyDescent="0.2">
      <c r="A309">
        <v>308</v>
      </c>
      <c r="B309" s="8">
        <v>126465.06246551638</v>
      </c>
      <c r="C309" s="8">
        <f>SUM($B$2:B309)</f>
        <v>729672144.01751375</v>
      </c>
      <c r="D309" s="8">
        <v>2049509.8921599537</v>
      </c>
      <c r="E309" s="8">
        <f>SUM(D$2:D309)</f>
        <v>899891430.68152261</v>
      </c>
      <c r="F309" s="2">
        <f t="shared" si="8"/>
        <v>126465.06246551638</v>
      </c>
      <c r="G309" s="2">
        <f t="shared" si="9"/>
        <v>1923044.8296944373</v>
      </c>
    </row>
    <row r="310" spans="1:7" x14ac:dyDescent="0.2">
      <c r="A310">
        <v>309</v>
      </c>
      <c r="B310" s="8">
        <v>123996.23226293596</v>
      </c>
      <c r="C310" s="8">
        <f>SUM($B$2:B310)</f>
        <v>729796140.24977672</v>
      </c>
      <c r="D310" s="8">
        <v>2044612.2637927681</v>
      </c>
      <c r="E310" s="8">
        <f>SUM(D$2:D310)</f>
        <v>901936042.94531536</v>
      </c>
      <c r="F310" s="2">
        <f t="shared" si="8"/>
        <v>123996.23226293596</v>
      </c>
      <c r="G310" s="2">
        <f t="shared" si="9"/>
        <v>1920616.0315298322</v>
      </c>
    </row>
    <row r="311" spans="1:7" x14ac:dyDescent="0.2">
      <c r="A311">
        <v>310</v>
      </c>
      <c r="B311" s="8">
        <v>121568.88770809537</v>
      </c>
      <c r="C311" s="8">
        <f>SUM($B$2:B311)</f>
        <v>729917709.13748479</v>
      </c>
      <c r="D311" s="8">
        <v>2039727.1007401645</v>
      </c>
      <c r="E311" s="8">
        <f>SUM(D$2:D311)</f>
        <v>903975770.04605556</v>
      </c>
      <c r="F311" s="2">
        <f t="shared" si="8"/>
        <v>121568.88770809537</v>
      </c>
      <c r="G311" s="2">
        <f t="shared" si="9"/>
        <v>1918158.2130320692</v>
      </c>
    </row>
    <row r="312" spans="1:7" x14ac:dyDescent="0.2">
      <c r="A312">
        <v>311</v>
      </c>
      <c r="B312" s="8">
        <v>119182.38153263228</v>
      </c>
      <c r="C312" s="8">
        <f>SUM($B$2:B312)</f>
        <v>730036891.51901746</v>
      </c>
      <c r="D312" s="8">
        <v>2034854.3714118004</v>
      </c>
      <c r="E312" s="8">
        <f>SUM(D$2:D312)</f>
        <v>906010624.41746736</v>
      </c>
      <c r="F312" s="2">
        <f t="shared" si="8"/>
        <v>119182.38153263228</v>
      </c>
      <c r="G312" s="2">
        <f t="shared" si="9"/>
        <v>1915671.9898791681</v>
      </c>
    </row>
    <row r="313" spans="1:7" x14ac:dyDescent="0.2">
      <c r="A313">
        <v>312</v>
      </c>
      <c r="B313" s="8">
        <v>116836.07613673573</v>
      </c>
      <c r="C313" s="8">
        <f>SUM($B$2:B313)</f>
        <v>730153727.59515417</v>
      </c>
      <c r="D313" s="8">
        <v>2029994.0442944765</v>
      </c>
      <c r="E313" s="8">
        <f>SUM(D$2:D313)</f>
        <v>908040618.46176183</v>
      </c>
      <c r="F313" s="2">
        <f t="shared" si="8"/>
        <v>116836.07613673573</v>
      </c>
      <c r="G313" s="2">
        <f t="shared" si="9"/>
        <v>1913157.9681577408</v>
      </c>
    </row>
    <row r="314" spans="1:7" x14ac:dyDescent="0.2">
      <c r="A314">
        <v>313</v>
      </c>
      <c r="B314" s="8">
        <v>114529.34344890155</v>
      </c>
      <c r="C314" s="8">
        <f>SUM($B$2:B314)</f>
        <v>730268256.93860304</v>
      </c>
      <c r="D314" s="8">
        <v>2025146.0879568458</v>
      </c>
      <c r="E314" s="8">
        <f>SUM(D$2:D314)</f>
        <v>910065764.54971862</v>
      </c>
      <c r="F314" s="2">
        <f t="shared" si="8"/>
        <v>114529.34344890155</v>
      </c>
      <c r="G314" s="2">
        <f t="shared" si="9"/>
        <v>1910616.7445079442</v>
      </c>
    </row>
    <row r="315" spans="1:7" x14ac:dyDescent="0.2">
      <c r="A315">
        <v>314</v>
      </c>
      <c r="B315" s="8">
        <v>112261.5647874088</v>
      </c>
      <c r="C315" s="8">
        <f>SUM($B$2:B315)</f>
        <v>730380518.50339043</v>
      </c>
      <c r="D315" s="8">
        <v>2020310.4710466415</v>
      </c>
      <c r="E315" s="8">
        <f>SUM(D$2:D315)</f>
        <v>912086075.0207653</v>
      </c>
      <c r="F315" s="2">
        <f t="shared" si="8"/>
        <v>112261.5647874088</v>
      </c>
      <c r="G315" s="2">
        <f t="shared" si="9"/>
        <v>1908048.9062592327</v>
      </c>
    </row>
    <row r="316" spans="1:7" x14ac:dyDescent="0.2">
      <c r="A316">
        <v>315</v>
      </c>
      <c r="B316" s="8">
        <v>110032.13072387641</v>
      </c>
      <c r="C316" s="8">
        <f>SUM($B$2:B316)</f>
        <v>730490550.63411427</v>
      </c>
      <c r="D316" s="8">
        <v>2015487.1622908264</v>
      </c>
      <c r="E316" s="8">
        <f>SUM(D$2:D316)</f>
        <v>914101562.18305612</v>
      </c>
      <c r="F316" s="2">
        <f t="shared" ref="F316:F361" si="10">IF(E316&lt;C316, D316,B316)</f>
        <v>110032.13072387641</v>
      </c>
      <c r="G316" s="2">
        <f t="shared" si="9"/>
        <v>1905455.03156695</v>
      </c>
    </row>
    <row r="317" spans="1:7" x14ac:dyDescent="0.2">
      <c r="A317">
        <v>316</v>
      </c>
      <c r="B317" s="8">
        <v>107840.44094878575</v>
      </c>
      <c r="C317" s="8">
        <f>SUM($B$2:B317)</f>
        <v>730598391.07506311</v>
      </c>
      <c r="D317" s="8">
        <v>2010676.1304963529</v>
      </c>
      <c r="E317" s="8">
        <f>SUM(D$2:D317)</f>
        <v>916112238.3135525</v>
      </c>
      <c r="F317" s="2">
        <f t="shared" si="10"/>
        <v>107840.44094878575</v>
      </c>
      <c r="G317" s="2">
        <f t="shared" si="9"/>
        <v>1902835.6895475672</v>
      </c>
    </row>
    <row r="318" spans="1:7" x14ac:dyDescent="0.2">
      <c r="A318">
        <v>317</v>
      </c>
      <c r="B318" s="8">
        <v>105685.90413883608</v>
      </c>
      <c r="C318" s="8">
        <f>SUM($B$2:B318)</f>
        <v>730704076.97920191</v>
      </c>
      <c r="D318" s="8">
        <v>2005877.3445483297</v>
      </c>
      <c r="E318" s="8">
        <f>SUM(D$2:D318)</f>
        <v>918118115.65810084</v>
      </c>
      <c r="F318" s="2">
        <f t="shared" si="10"/>
        <v>105685.90413883608</v>
      </c>
      <c r="G318" s="2">
        <f t="shared" si="9"/>
        <v>1900191.4404094936</v>
      </c>
    </row>
    <row r="319" spans="1:7" x14ac:dyDescent="0.2">
      <c r="A319">
        <v>318</v>
      </c>
      <c r="B319" s="8">
        <v>103567.93782629445</v>
      </c>
      <c r="C319" s="8">
        <f>SUM($B$2:B319)</f>
        <v>730807644.91702819</v>
      </c>
      <c r="D319" s="8">
        <v>2001090.7734115124</v>
      </c>
      <c r="E319" s="8">
        <f>SUM(D$2:D319)</f>
        <v>920119206.43151236</v>
      </c>
      <c r="F319" s="2">
        <f t="shared" si="10"/>
        <v>103567.93782629445</v>
      </c>
      <c r="G319" s="2">
        <f t="shared" si="9"/>
        <v>1897522.8355852179</v>
      </c>
    </row>
    <row r="320" spans="1:7" x14ac:dyDescent="0.2">
      <c r="A320">
        <v>319</v>
      </c>
      <c r="B320" s="8">
        <v>101485.96827009413</v>
      </c>
      <c r="C320" s="8">
        <f>SUM($B$2:B320)</f>
        <v>730909130.88529825</v>
      </c>
      <c r="D320" s="8">
        <v>1996316.3861281872</v>
      </c>
      <c r="E320" s="8">
        <f>SUM(D$2:D320)</f>
        <v>922115522.81764054</v>
      </c>
      <c r="F320" s="2">
        <f t="shared" si="10"/>
        <v>101485.96827009413</v>
      </c>
      <c r="G320" s="2">
        <f t="shared" si="9"/>
        <v>1894830.417858093</v>
      </c>
    </row>
    <row r="321" spans="1:7" x14ac:dyDescent="0.2">
      <c r="A321">
        <v>320</v>
      </c>
      <c r="B321" s="8">
        <v>99439.430328959133</v>
      </c>
      <c r="C321" s="8">
        <f>SUM($B$2:B321)</f>
        <v>731008570.31562722</v>
      </c>
      <c r="D321" s="8">
        <v>1991554.151821509</v>
      </c>
      <c r="E321" s="8">
        <f>SUM(D$2:D321)</f>
        <v>924107076.96946204</v>
      </c>
      <c r="F321" s="2">
        <f t="shared" si="10"/>
        <v>99439.430328959133</v>
      </c>
      <c r="G321" s="2">
        <f t="shared" si="9"/>
        <v>1892114.7214925499</v>
      </c>
    </row>
    <row r="322" spans="1:7" x14ac:dyDescent="0.2">
      <c r="A322">
        <v>321</v>
      </c>
      <c r="B322" s="8">
        <v>97427.767336028628</v>
      </c>
      <c r="C322" s="8">
        <f>SUM($B$2:B322)</f>
        <v>731105998.08296323</v>
      </c>
      <c r="D322" s="8">
        <v>1986804.0396900028</v>
      </c>
      <c r="E322" s="8">
        <f>SUM(D$2:D322)</f>
        <v>926093881.00915205</v>
      </c>
      <c r="F322" s="2">
        <f t="shared" si="10"/>
        <v>97427.767336028628</v>
      </c>
      <c r="G322" s="2">
        <f t="shared" si="9"/>
        <v>1889376.2723539742</v>
      </c>
    </row>
    <row r="323" spans="1:7" x14ac:dyDescent="0.2">
      <c r="A323">
        <v>322</v>
      </c>
      <c r="B323" s="8">
        <v>95450.430975632276</v>
      </c>
      <c r="C323" s="8">
        <f>SUM($B$2:B323)</f>
        <v>731201448.5139389</v>
      </c>
      <c r="D323" s="8">
        <v>1982066.019012481</v>
      </c>
      <c r="E323" s="8">
        <f>SUM(D$2:D323)</f>
        <v>928075947.02816451</v>
      </c>
      <c r="F323" s="2">
        <f t="shared" si="10"/>
        <v>95450.430975632276</v>
      </c>
      <c r="G323" s="2">
        <f t="shared" ref="G323:G361" si="11">D323-F323</f>
        <v>1886615.5880368487</v>
      </c>
    </row>
    <row r="324" spans="1:7" x14ac:dyDescent="0.2">
      <c r="A324">
        <v>323</v>
      </c>
      <c r="B324" s="8">
        <v>93506.88116152212</v>
      </c>
      <c r="C324" s="8">
        <f>SUM($B$2:B324)</f>
        <v>731294955.39510047</v>
      </c>
      <c r="D324" s="8">
        <v>1977340.0591440499</v>
      </c>
      <c r="E324" s="8">
        <f>SUM(D$2:D324)</f>
        <v>930053287.08730853</v>
      </c>
      <c r="F324" s="2">
        <f t="shared" si="10"/>
        <v>93506.88116152212</v>
      </c>
      <c r="G324" s="2">
        <f t="shared" si="11"/>
        <v>1883833.1779825278</v>
      </c>
    </row>
    <row r="325" spans="1:7" x14ac:dyDescent="0.2">
      <c r="A325">
        <v>324</v>
      </c>
      <c r="B325" s="8">
        <v>91596.585917070974</v>
      </c>
      <c r="C325" s="8">
        <f>SUM($B$2:B325)</f>
        <v>731386551.98101759</v>
      </c>
      <c r="D325" s="8">
        <v>1972626.1295190006</v>
      </c>
      <c r="E325" s="8">
        <f>SUM(D$2:D325)</f>
        <v>932025913.21682751</v>
      </c>
      <c r="F325" s="2">
        <f t="shared" si="10"/>
        <v>91596.585917070974</v>
      </c>
      <c r="G325" s="2">
        <f t="shared" si="11"/>
        <v>1881029.5436019297</v>
      </c>
    </row>
    <row r="326" spans="1:7" x14ac:dyDescent="0.2">
      <c r="A326">
        <v>325</v>
      </c>
      <c r="B326" s="8">
        <v>89719.021256978624</v>
      </c>
      <c r="C326" s="8">
        <f>SUM($B$2:B326)</f>
        <v>731476271.00227451</v>
      </c>
      <c r="D326" s="8">
        <v>1967924.1996475458</v>
      </c>
      <c r="E326" s="8">
        <f>SUM(D$2:D326)</f>
        <v>933993837.41647506</v>
      </c>
      <c r="F326" s="2">
        <f t="shared" si="10"/>
        <v>89719.021256978624</v>
      </c>
      <c r="G326" s="2">
        <f t="shared" si="11"/>
        <v>1878205.1783905672</v>
      </c>
    </row>
    <row r="327" spans="1:7" x14ac:dyDescent="0.2">
      <c r="A327">
        <v>326</v>
      </c>
      <c r="B327" s="8">
        <v>87873.671070872108</v>
      </c>
      <c r="C327" s="8">
        <f>SUM($B$2:B327)</f>
        <v>731564144.67334533</v>
      </c>
      <c r="D327" s="8">
        <v>1963234.2391186953</v>
      </c>
      <c r="E327" s="8">
        <f>SUM(D$2:D327)</f>
        <v>935957071.65559375</v>
      </c>
      <c r="F327" s="2">
        <f t="shared" si="10"/>
        <v>87873.671070872108</v>
      </c>
      <c r="G327" s="2">
        <f t="shared" si="11"/>
        <v>1875360.5680478232</v>
      </c>
    </row>
    <row r="328" spans="1:7" x14ac:dyDescent="0.2">
      <c r="A328">
        <v>327</v>
      </c>
      <c r="B328" s="8">
        <v>86060.027008379344</v>
      </c>
      <c r="C328" s="8">
        <f>SUM($B$2:B328)</f>
        <v>731650204.70035374</v>
      </c>
      <c r="D328" s="8">
        <v>1958556.2175975889</v>
      </c>
      <c r="E328" s="8">
        <f>SUM(D$2:D328)</f>
        <v>937915627.87319136</v>
      </c>
      <c r="F328" s="2">
        <f t="shared" si="10"/>
        <v>86060.027008379344</v>
      </c>
      <c r="G328" s="2">
        <f t="shared" si="11"/>
        <v>1872496.1905892096</v>
      </c>
    </row>
    <row r="329" spans="1:7" x14ac:dyDescent="0.2">
      <c r="A329">
        <v>328</v>
      </c>
      <c r="B329" s="8">
        <v>84277.588365976699</v>
      </c>
      <c r="C329" s="8">
        <f>SUM($B$2:B329)</f>
        <v>731734482.28871977</v>
      </c>
      <c r="D329" s="8">
        <v>1953890.1048265025</v>
      </c>
      <c r="E329" s="8">
        <f>SUM(D$2:D329)</f>
        <v>939869517.97801781</v>
      </c>
      <c r="F329" s="2">
        <f t="shared" si="10"/>
        <v>84277.588365976699</v>
      </c>
      <c r="G329" s="2">
        <f t="shared" si="11"/>
        <v>1869612.5164605258</v>
      </c>
    </row>
    <row r="330" spans="1:7" x14ac:dyDescent="0.2">
      <c r="A330">
        <v>329</v>
      </c>
      <c r="B330" s="8">
        <v>82525.861975399544</v>
      </c>
      <c r="C330" s="8">
        <f>SUM($B$2:B330)</f>
        <v>731817008.1506952</v>
      </c>
      <c r="D330" s="8">
        <v>1949235.8706245497</v>
      </c>
      <c r="E330" s="8">
        <f>SUM(D$2:D330)</f>
        <v>941818753.84864235</v>
      </c>
      <c r="F330" s="2">
        <f t="shared" si="10"/>
        <v>82525.861975399544</v>
      </c>
      <c r="G330" s="2">
        <f t="shared" si="11"/>
        <v>1866710.0086491501</v>
      </c>
    </row>
    <row r="331" spans="1:7" x14ac:dyDescent="0.2">
      <c r="A331">
        <v>330</v>
      </c>
      <c r="B331" s="8">
        <v>80804.362093647476</v>
      </c>
      <c r="C331" s="8">
        <f>SUM($B$2:B331)</f>
        <v>731897812.51278889</v>
      </c>
      <c r="D331" s="8">
        <v>1944593.4848871082</v>
      </c>
      <c r="E331" s="8">
        <f>SUM(D$2:D331)</f>
        <v>943763347.33352947</v>
      </c>
      <c r="F331" s="2">
        <f t="shared" si="10"/>
        <v>80804.362093647476</v>
      </c>
      <c r="G331" s="2">
        <f t="shared" si="11"/>
        <v>1863789.1227934607</v>
      </c>
    </row>
    <row r="332" spans="1:7" x14ac:dyDescent="0.2">
      <c r="A332">
        <v>331</v>
      </c>
      <c r="B332" s="8">
        <v>79112.610294582788</v>
      </c>
      <c r="C332" s="8">
        <f>SUM($B$2:B332)</f>
        <v>731976925.12308347</v>
      </c>
      <c r="D332" s="8">
        <v>1939962.9175860956</v>
      </c>
      <c r="E332" s="8">
        <f>SUM(D$2:D332)</f>
        <v>945703310.25111556</v>
      </c>
      <c r="F332" s="2">
        <f t="shared" si="10"/>
        <v>79112.610294582788</v>
      </c>
      <c r="G332" s="2">
        <f t="shared" si="11"/>
        <v>1860850.3072915128</v>
      </c>
    </row>
    <row r="333" spans="1:7" x14ac:dyDescent="0.2">
      <c r="A333">
        <v>332</v>
      </c>
      <c r="B333" s="8">
        <v>77450.13536206563</v>
      </c>
      <c r="C333" s="8">
        <f>SUM($B$2:B333)</f>
        <v>732054375.2584455</v>
      </c>
      <c r="D333" s="8">
        <v>1935344.138769649</v>
      </c>
      <c r="E333" s="8">
        <f>SUM(D$2:D333)</f>
        <v>947638654.38988519</v>
      </c>
      <c r="F333" s="2">
        <f t="shared" si="10"/>
        <v>77450.13536206563</v>
      </c>
      <c r="G333" s="2">
        <f t="shared" si="11"/>
        <v>1857894.0034075833</v>
      </c>
    </row>
    <row r="334" spans="1:7" x14ac:dyDescent="0.2">
      <c r="A334">
        <v>333</v>
      </c>
      <c r="B334" s="8">
        <v>75816.473184602801</v>
      </c>
      <c r="C334" s="8">
        <f>SUM($B$2:B334)</f>
        <v>732130191.73163009</v>
      </c>
      <c r="D334" s="8">
        <v>1930737.1185614541</v>
      </c>
      <c r="E334" s="8">
        <f>SUM(D$2:D334)</f>
        <v>949569391.50844669</v>
      </c>
      <c r="F334" s="2">
        <f t="shared" si="10"/>
        <v>75816.473184602801</v>
      </c>
      <c r="G334" s="2">
        <f t="shared" si="11"/>
        <v>1854920.6453768513</v>
      </c>
    </row>
    <row r="335" spans="1:7" x14ac:dyDescent="0.2">
      <c r="A335">
        <v>334</v>
      </c>
      <c r="B335" s="8">
        <v>74211.166651545092</v>
      </c>
      <c r="C335" s="8">
        <f>SUM($B$2:B335)</f>
        <v>732204402.89828157</v>
      </c>
      <c r="D335" s="8">
        <v>1926141.8271612749</v>
      </c>
      <c r="E335" s="8">
        <f>SUM(D$2:D335)</f>
        <v>951495533.33560801</v>
      </c>
      <c r="F335" s="2">
        <f t="shared" si="10"/>
        <v>74211.166651545092</v>
      </c>
      <c r="G335" s="2">
        <f t="shared" si="11"/>
        <v>1851930.6605097298</v>
      </c>
    </row>
    <row r="336" spans="1:7" x14ac:dyDescent="0.2">
      <c r="A336">
        <v>335</v>
      </c>
      <c r="B336" s="8">
        <v>72633.765550718876</v>
      </c>
      <c r="C336" s="8">
        <f>SUM($B$2:B336)</f>
        <v>732277036.66383231</v>
      </c>
      <c r="D336" s="8">
        <v>1921558.2348440662</v>
      </c>
      <c r="E336" s="8">
        <f>SUM(D$2:D336)</f>
        <v>953417091.57045209</v>
      </c>
      <c r="F336" s="2">
        <f t="shared" si="10"/>
        <v>72633.765550718876</v>
      </c>
      <c r="G336" s="2">
        <f t="shared" si="11"/>
        <v>1848924.4692933473</v>
      </c>
    </row>
    <row r="337" spans="1:7" x14ac:dyDescent="0.2">
      <c r="A337">
        <v>336</v>
      </c>
      <c r="B337" s="8">
        <v>71083.826467583189</v>
      </c>
      <c r="C337" s="8">
        <f>SUM($B$2:B337)</f>
        <v>732348120.49029994</v>
      </c>
      <c r="D337" s="8">
        <v>1916986.311960727</v>
      </c>
      <c r="E337" s="8">
        <f>SUM(D$2:D337)</f>
        <v>955334077.88241279</v>
      </c>
      <c r="F337" s="2">
        <f t="shared" si="10"/>
        <v>71083.826467583189</v>
      </c>
      <c r="G337" s="2">
        <f t="shared" si="11"/>
        <v>1845902.4854931438</v>
      </c>
    </row>
    <row r="338" spans="1:7" x14ac:dyDescent="0.2">
      <c r="A338">
        <v>337</v>
      </c>
      <c r="B338" s="8">
        <v>69560.912685759366</v>
      </c>
      <c r="C338" s="8">
        <f>SUM($B$2:B338)</f>
        <v>732417681.40298569</v>
      </c>
      <c r="D338" s="8">
        <v>1912426.0289368406</v>
      </c>
      <c r="E338" s="8">
        <f>SUM(D$2:D338)</f>
        <v>957246503.91134965</v>
      </c>
      <c r="F338" s="2">
        <f t="shared" si="10"/>
        <v>69560.912685759366</v>
      </c>
      <c r="G338" s="2">
        <f t="shared" si="11"/>
        <v>1842865.1162510812</v>
      </c>
    </row>
    <row r="339" spans="1:7" x14ac:dyDescent="0.2">
      <c r="A339">
        <v>338</v>
      </c>
      <c r="B339" s="8">
        <v>68064.594089033315</v>
      </c>
      <c r="C339" s="8">
        <f>SUM($B$2:B339)</f>
        <v>732485745.99707472</v>
      </c>
      <c r="D339" s="8">
        <v>1907877.3562727422</v>
      </c>
      <c r="E339" s="8">
        <f>SUM(D$2:D339)</f>
        <v>959154381.26762235</v>
      </c>
      <c r="F339" s="2">
        <f t="shared" si="10"/>
        <v>68064.594089033315</v>
      </c>
      <c r="G339" s="2">
        <f t="shared" si="11"/>
        <v>1839812.7621837088</v>
      </c>
    </row>
    <row r="340" spans="1:7" x14ac:dyDescent="0.2">
      <c r="A340">
        <v>339</v>
      </c>
      <c r="B340" s="8">
        <v>66594.447064781329</v>
      </c>
      <c r="C340" s="8">
        <f>SUM($B$2:B340)</f>
        <v>732552340.44413948</v>
      </c>
      <c r="D340" s="8">
        <v>1903340.2645445094</v>
      </c>
      <c r="E340" s="8">
        <f>SUM(D$2:D340)</f>
        <v>961057721.53216684</v>
      </c>
      <c r="F340" s="2">
        <f t="shared" si="10"/>
        <v>66594.447064781329</v>
      </c>
      <c r="G340" s="2">
        <f t="shared" si="11"/>
        <v>1836745.817479728</v>
      </c>
    </row>
    <row r="341" spans="1:7" x14ac:dyDescent="0.2">
      <c r="A341">
        <v>340</v>
      </c>
      <c r="B341" s="8">
        <v>65150.054408692406</v>
      </c>
      <c r="C341" s="8">
        <f>SUM($B$2:B341)</f>
        <v>732617490.49854815</v>
      </c>
      <c r="D341" s="8">
        <v>1898814.7244018093</v>
      </c>
      <c r="E341" s="8">
        <f>SUM(D$2:D341)</f>
        <v>962956536.25656867</v>
      </c>
      <c r="F341" s="2">
        <f t="shared" si="10"/>
        <v>65150.054408692406</v>
      </c>
      <c r="G341" s="2">
        <f t="shared" si="11"/>
        <v>1833664.669993117</v>
      </c>
    </row>
    <row r="342" spans="1:7" x14ac:dyDescent="0.2">
      <c r="A342">
        <v>341</v>
      </c>
      <c r="B342" s="8">
        <v>63731.005230950424</v>
      </c>
      <c r="C342" s="8">
        <f>SUM($B$2:B342)</f>
        <v>732681221.50377905</v>
      </c>
      <c r="D342" s="8">
        <v>1894300.7065691054</v>
      </c>
      <c r="E342" s="8">
        <f>SUM(D$2:D342)</f>
        <v>964850836.96313775</v>
      </c>
      <c r="F342" s="2">
        <f t="shared" si="10"/>
        <v>63731.005230950424</v>
      </c>
      <c r="G342" s="2">
        <f t="shared" si="11"/>
        <v>1830569.701338155</v>
      </c>
    </row>
    <row r="343" spans="1:7" x14ac:dyDescent="0.2">
      <c r="A343">
        <v>342</v>
      </c>
      <c r="B343" s="8">
        <v>62336.894863706315</v>
      </c>
      <c r="C343" s="8">
        <f>SUM($B$2:B343)</f>
        <v>732743558.39864278</v>
      </c>
      <c r="D343" s="8">
        <v>1889798.1818449311</v>
      </c>
      <c r="E343" s="8">
        <f>SUM(D$2:D343)</f>
        <v>966740635.1449827</v>
      </c>
      <c r="F343" s="2">
        <f t="shared" si="10"/>
        <v>62336.894863706315</v>
      </c>
      <c r="G343" s="2">
        <f t="shared" si="11"/>
        <v>1827461.2869812248</v>
      </c>
    </row>
    <row r="344" spans="1:7" x14ac:dyDescent="0.2">
      <c r="A344">
        <v>343</v>
      </c>
      <c r="B344" s="8">
        <v>60967.324769918225</v>
      </c>
      <c r="C344" s="8">
        <f>SUM($B$2:B344)</f>
        <v>732804525.72341275</v>
      </c>
      <c r="D344" s="8">
        <v>1885307.1211026609</v>
      </c>
      <c r="E344" s="8">
        <f>SUM(D$2:D344)</f>
        <v>968625942.26608539</v>
      </c>
      <c r="F344" s="2">
        <f t="shared" si="10"/>
        <v>60967.324769918225</v>
      </c>
      <c r="G344" s="2">
        <f t="shared" si="11"/>
        <v>1824339.7963327426</v>
      </c>
    </row>
    <row r="345" spans="1:7" x14ac:dyDescent="0.2">
      <c r="A345">
        <v>344</v>
      </c>
      <c r="B345" s="8">
        <v>59621.902453408809</v>
      </c>
      <c r="C345" s="8">
        <f>SUM($B$2:B345)</f>
        <v>732864147.62586617</v>
      </c>
      <c r="D345" s="8">
        <v>1880827.4952880479</v>
      </c>
      <c r="E345" s="8">
        <f>SUM(D$2:D345)</f>
        <v>970506769.7613734</v>
      </c>
      <c r="F345" s="2">
        <f t="shared" si="10"/>
        <v>59621.902453408809</v>
      </c>
      <c r="G345" s="2">
        <f t="shared" si="11"/>
        <v>1821205.5928346391</v>
      </c>
    </row>
    <row r="346" spans="1:7" x14ac:dyDescent="0.2">
      <c r="A346">
        <v>345</v>
      </c>
      <c r="B346" s="8">
        <v>58300.241370354197</v>
      </c>
      <c r="C346" s="8">
        <f>SUM($B$2:B346)</f>
        <v>732922447.8672365</v>
      </c>
      <c r="D346" s="8">
        <v>1876359.2754218839</v>
      </c>
      <c r="E346" s="8">
        <f>SUM(D$2:D346)</f>
        <v>972383129.03679526</v>
      </c>
      <c r="F346" s="2">
        <f t="shared" si="10"/>
        <v>58300.241370354197</v>
      </c>
      <c r="G346" s="2">
        <f t="shared" si="11"/>
        <v>1818059.0340515296</v>
      </c>
    </row>
    <row r="347" spans="1:7" x14ac:dyDescent="0.2">
      <c r="A347">
        <v>346</v>
      </c>
      <c r="B347" s="8">
        <v>57001.960841897177</v>
      </c>
      <c r="C347" s="8">
        <f>SUM($B$2:B347)</f>
        <v>732979449.82807839</v>
      </c>
      <c r="D347" s="8">
        <v>1871902.4325973652</v>
      </c>
      <c r="E347" s="8">
        <f>SUM(D$2:D347)</f>
        <v>974255031.46939266</v>
      </c>
      <c r="F347" s="2">
        <f t="shared" si="10"/>
        <v>57001.960841897177</v>
      </c>
      <c r="G347" s="2">
        <f t="shared" si="11"/>
        <v>1814900.4717554681</v>
      </c>
    </row>
    <row r="348" spans="1:7" x14ac:dyDescent="0.2">
      <c r="A348">
        <v>347</v>
      </c>
      <c r="B348" s="8">
        <v>55726.685968128499</v>
      </c>
      <c r="C348" s="8">
        <f>SUM($B$2:B348)</f>
        <v>733035176.51404655</v>
      </c>
      <c r="D348" s="8">
        <v>1867456.9379817061</v>
      </c>
      <c r="E348" s="8">
        <f>SUM(D$2:D348)</f>
        <v>976122488.40737438</v>
      </c>
      <c r="F348" s="2">
        <f t="shared" si="10"/>
        <v>55726.685968128499</v>
      </c>
      <c r="G348" s="2">
        <f t="shared" si="11"/>
        <v>1811730.2520135776</v>
      </c>
    </row>
    <row r="349" spans="1:7" x14ac:dyDescent="0.2">
      <c r="A349">
        <v>348</v>
      </c>
      <c r="B349" s="8">
        <v>54474.047543234541</v>
      </c>
      <c r="C349" s="8">
        <f>SUM($B$2:B349)</f>
        <v>733089650.56158984</v>
      </c>
      <c r="D349" s="8">
        <v>1863022.7628151439</v>
      </c>
      <c r="E349" s="8">
        <f>SUM(D$2:D349)</f>
        <v>977985511.1701895</v>
      </c>
      <c r="F349" s="2">
        <f t="shared" si="10"/>
        <v>54474.047543234541</v>
      </c>
      <c r="G349" s="2">
        <f t="shared" si="11"/>
        <v>1808548.7152719093</v>
      </c>
    </row>
    <row r="350" spans="1:7" x14ac:dyDescent="0.2">
      <c r="A350">
        <v>349</v>
      </c>
      <c r="B350" s="8">
        <v>53243.681971868733</v>
      </c>
      <c r="C350" s="8">
        <f>SUM($B$2:B350)</f>
        <v>733142894.24356174</v>
      </c>
      <c r="D350" s="8">
        <v>1858599.878410235</v>
      </c>
      <c r="E350" s="8">
        <f>SUM(D$2:D350)</f>
        <v>979844111.04859972</v>
      </c>
      <c r="F350" s="2">
        <f t="shared" si="10"/>
        <v>53243.681971868733</v>
      </c>
      <c r="G350" s="2">
        <f t="shared" si="11"/>
        <v>1805356.1964383663</v>
      </c>
    </row>
    <row r="351" spans="1:7" x14ac:dyDescent="0.2">
      <c r="A351">
        <v>350</v>
      </c>
      <c r="B351" s="8">
        <v>52035.231186765828</v>
      </c>
      <c r="C351" s="8">
        <f>SUM($B$2:B351)</f>
        <v>733194929.47474849</v>
      </c>
      <c r="D351" s="8">
        <v>1854188.2561527267</v>
      </c>
      <c r="E351" s="8">
        <f>SUM(D$2:D351)</f>
        <v>981698299.30475247</v>
      </c>
      <c r="F351" s="2">
        <f t="shared" si="10"/>
        <v>52035.231186765828</v>
      </c>
      <c r="G351" s="2">
        <f t="shared" si="11"/>
        <v>1802153.024965961</v>
      </c>
    </row>
    <row r="352" spans="1:7" x14ac:dyDescent="0.2">
      <c r="A352">
        <v>351</v>
      </c>
      <c r="B352" s="8">
        <v>50848.34256749734</v>
      </c>
      <c r="C352" s="8">
        <f>SUM($B$2:B352)</f>
        <v>733245777.81731594</v>
      </c>
      <c r="D352" s="8">
        <v>1849787.8675008006</v>
      </c>
      <c r="E352" s="8">
        <f>SUM(D$2:D352)</f>
        <v>983548087.17225325</v>
      </c>
      <c r="F352" s="2">
        <f t="shared" si="10"/>
        <v>50848.34256749734</v>
      </c>
      <c r="G352" s="2">
        <f t="shared" si="11"/>
        <v>1798939.5249333032</v>
      </c>
    </row>
    <row r="353" spans="1:7" x14ac:dyDescent="0.2">
      <c r="A353">
        <v>352</v>
      </c>
      <c r="B353" s="8">
        <v>49682.668860420294</v>
      </c>
      <c r="C353" s="8">
        <f>SUM($B$2:B353)</f>
        <v>733295460.48617637</v>
      </c>
      <c r="D353" s="8">
        <v>1845398.6839854233</v>
      </c>
      <c r="E353" s="8">
        <f>SUM(D$2:D353)</f>
        <v>985393485.85623872</v>
      </c>
      <c r="F353" s="2">
        <f t="shared" si="10"/>
        <v>49682.668860420294</v>
      </c>
      <c r="G353" s="2">
        <f t="shared" si="11"/>
        <v>1795716.0151250029</v>
      </c>
    </row>
    <row r="354" spans="1:7" x14ac:dyDescent="0.2">
      <c r="A354">
        <v>353</v>
      </c>
      <c r="B354" s="8">
        <v>48537.868099738203</v>
      </c>
      <c r="C354" s="8">
        <f>SUM($B$2:B354)</f>
        <v>733343998.35427606</v>
      </c>
      <c r="D354" s="8">
        <v>1841020.6772091053</v>
      </c>
      <c r="E354" s="8">
        <f>SUM(D$2:D354)</f>
        <v>987234506.53344786</v>
      </c>
      <c r="F354" s="2">
        <f t="shared" si="10"/>
        <v>48537.868099738203</v>
      </c>
      <c r="G354" s="2">
        <f t="shared" si="11"/>
        <v>1792482.8091093672</v>
      </c>
    </row>
    <row r="355" spans="1:7" x14ac:dyDescent="0.2">
      <c r="A355">
        <v>354</v>
      </c>
      <c r="B355" s="8">
        <v>47413.603529738204</v>
      </c>
      <c r="C355" s="8">
        <f>SUM($B$2:B355)</f>
        <v>733391411.95780575</v>
      </c>
      <c r="D355" s="8">
        <v>1836653.8188463505</v>
      </c>
      <c r="E355" s="8">
        <f>SUM(D$2:D355)</f>
        <v>989071160.35229421</v>
      </c>
      <c r="F355" s="2">
        <f t="shared" si="10"/>
        <v>47413.603529738204</v>
      </c>
      <c r="G355" s="2">
        <f t="shared" si="11"/>
        <v>1789240.2153166123</v>
      </c>
    </row>
    <row r="356" spans="1:7" x14ac:dyDescent="0.2">
      <c r="A356">
        <v>355</v>
      </c>
      <c r="B356" s="8">
        <v>46309.54352814061</v>
      </c>
      <c r="C356" s="8">
        <f>SUM($B$2:B356)</f>
        <v>733437721.50133395</v>
      </c>
      <c r="D356" s="8">
        <v>1832298.0806439575</v>
      </c>
      <c r="E356" s="8">
        <f>SUM(D$2:D356)</f>
        <v>990903458.43293822</v>
      </c>
      <c r="F356" s="2">
        <f t="shared" si="10"/>
        <v>46309.54352814061</v>
      </c>
      <c r="G356" s="2">
        <f t="shared" si="11"/>
        <v>1785988.537115817</v>
      </c>
    </row>
    <row r="357" spans="1:7" x14ac:dyDescent="0.2">
      <c r="A357">
        <v>356</v>
      </c>
      <c r="B357" s="8">
        <v>45225.361530519964</v>
      </c>
      <c r="C357" s="8">
        <f>SUM($B$2:B357)</f>
        <v>733482946.86286449</v>
      </c>
      <c r="D357" s="8">
        <v>1827953.434420025</v>
      </c>
      <c r="E357" s="8">
        <f>SUM(D$2:D357)</f>
        <v>992731411.86735821</v>
      </c>
      <c r="F357" s="2">
        <f t="shared" si="10"/>
        <v>45225.361530519964</v>
      </c>
      <c r="G357" s="2">
        <f t="shared" si="11"/>
        <v>1782728.072889505</v>
      </c>
    </row>
    <row r="358" spans="1:7" x14ac:dyDescent="0.2">
      <c r="A358">
        <v>357</v>
      </c>
      <c r="B358" s="8">
        <v>44160.735955845681</v>
      </c>
      <c r="C358" s="8">
        <f>SUM($B$2:B358)</f>
        <v>733527107.59882033</v>
      </c>
      <c r="D358" s="8">
        <v>1823619.8520642985</v>
      </c>
      <c r="E358" s="8">
        <f>SUM(D$2:D358)</f>
        <v>994555031.71942246</v>
      </c>
      <c r="F358" s="2">
        <f t="shared" si="10"/>
        <v>44160.735955845681</v>
      </c>
      <c r="G358" s="2">
        <f t="shared" si="11"/>
        <v>1779459.1161084529</v>
      </c>
    </row>
    <row r="359" spans="1:7" x14ac:dyDescent="0.2">
      <c r="A359">
        <v>358</v>
      </c>
      <c r="B359" s="8">
        <v>43115.350133060987</v>
      </c>
      <c r="C359" s="8">
        <f>SUM($B$2:B359)</f>
        <v>733570222.94895339</v>
      </c>
      <c r="D359" s="8">
        <v>1819297.3055371768</v>
      </c>
      <c r="E359" s="8">
        <f>SUM(D$2:D359)</f>
        <v>996374329.02495968</v>
      </c>
      <c r="F359" s="2">
        <f t="shared" si="10"/>
        <v>43115.350133060987</v>
      </c>
      <c r="G359" s="2">
        <f t="shared" si="11"/>
        <v>1776181.9554041158</v>
      </c>
    </row>
    <row r="360" spans="1:7" x14ac:dyDescent="0.2">
      <c r="A360">
        <v>359</v>
      </c>
      <c r="B360" s="8">
        <v>42088.892228783421</v>
      </c>
      <c r="C360" s="8">
        <f>SUM($B$2:B360)</f>
        <v>733612311.84118223</v>
      </c>
      <c r="D360" s="8">
        <v>1814985.7668715094</v>
      </c>
      <c r="E360" s="8">
        <f>SUM(D$2:D360)</f>
        <v>998189314.79183114</v>
      </c>
      <c r="F360" s="2">
        <f t="shared" si="10"/>
        <v>42088.892228783421</v>
      </c>
      <c r="G360" s="2">
        <f t="shared" si="11"/>
        <v>1772896.874642726</v>
      </c>
    </row>
    <row r="361" spans="1:7" x14ac:dyDescent="0.2">
      <c r="A361">
        <v>360</v>
      </c>
      <c r="B361" s="8">
        <v>41081.055175922076</v>
      </c>
      <c r="C361" s="8">
        <f>SUM($B$2:B361)</f>
        <v>733653392.89635813</v>
      </c>
      <c r="D361" s="8">
        <v>1810685.2081690107</v>
      </c>
      <c r="E361" s="8">
        <f>SUM(D$2:D361)</f>
        <v>1000000000.0000001</v>
      </c>
      <c r="F361" s="2">
        <f t="shared" si="10"/>
        <v>41081.055175922076</v>
      </c>
      <c r="G361" s="2">
        <f t="shared" si="11"/>
        <v>1769604.1529930886</v>
      </c>
    </row>
  </sheetData>
  <pageMargins left="0.7" right="0.7" top="0.75" bottom="0.75" header="0.3" footer="0.3"/>
  <ignoredErrors>
    <ignoredError sqref="C4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C405-C073-1042-BF25-9B1D7B564C90}">
  <dimension ref="A1:D361"/>
  <sheetViews>
    <sheetView workbookViewId="0">
      <selection sqref="A1:B1048576"/>
    </sheetView>
  </sheetViews>
  <sheetFormatPr baseColWidth="10" defaultRowHeight="16" x14ac:dyDescent="0.2"/>
  <cols>
    <col min="4" max="4" width="13.6640625" customWidth="1"/>
  </cols>
  <sheetData>
    <row r="1" spans="1:4" x14ac:dyDescent="0.2">
      <c r="A1" t="s">
        <v>28</v>
      </c>
      <c r="B1" t="s">
        <v>27</v>
      </c>
      <c r="C1" t="s">
        <v>32</v>
      </c>
      <c r="D1" t="s">
        <v>33</v>
      </c>
    </row>
    <row r="2" spans="1:4" x14ac:dyDescent="0.2">
      <c r="A2">
        <v>1</v>
      </c>
      <c r="B2" s="8">
        <v>1810275.2909129858</v>
      </c>
      <c r="C2" s="8">
        <v>1810275.2909129858</v>
      </c>
      <c r="D2" s="8">
        <f>C2-B2</f>
        <v>0</v>
      </c>
    </row>
    <row r="3" spans="1:4" x14ac:dyDescent="0.2">
      <c r="A3">
        <v>2</v>
      </c>
      <c r="B3" s="8">
        <v>1980697.8413586617</v>
      </c>
      <c r="C3" s="8">
        <v>1980697.8413586617</v>
      </c>
      <c r="D3" s="8">
        <f t="shared" ref="D3:D66" si="0">C3-B3</f>
        <v>0</v>
      </c>
    </row>
    <row r="4" spans="1:4" x14ac:dyDescent="0.2">
      <c r="A4">
        <v>3</v>
      </c>
      <c r="B4" s="8">
        <v>2150469.3407894373</v>
      </c>
      <c r="C4" s="8">
        <v>2150469.3407894373</v>
      </c>
      <c r="D4" s="8">
        <f t="shared" si="0"/>
        <v>0</v>
      </c>
    </row>
    <row r="5" spans="1:4" x14ac:dyDescent="0.2">
      <c r="A5">
        <v>4</v>
      </c>
      <c r="B5" s="8">
        <v>2319501.6067788601</v>
      </c>
      <c r="C5" s="8">
        <v>2319501.6067788601</v>
      </c>
      <c r="D5" s="8">
        <f t="shared" si="0"/>
        <v>0</v>
      </c>
    </row>
    <row r="6" spans="1:4" x14ac:dyDescent="0.2">
      <c r="A6">
        <v>5</v>
      </c>
      <c r="B6" s="8">
        <v>2487706.7745201588</v>
      </c>
      <c r="C6" s="8">
        <v>2487706.7745201588</v>
      </c>
      <c r="D6" s="8">
        <f t="shared" si="0"/>
        <v>0</v>
      </c>
    </row>
    <row r="7" spans="1:4" x14ac:dyDescent="0.2">
      <c r="A7">
        <v>6</v>
      </c>
      <c r="B7" s="8">
        <v>2654997.3729919195</v>
      </c>
      <c r="C7" s="8">
        <v>2654997.3729919195</v>
      </c>
      <c r="D7" s="8">
        <f t="shared" si="0"/>
        <v>0</v>
      </c>
    </row>
    <row r="8" spans="1:4" x14ac:dyDescent="0.2">
      <c r="A8">
        <v>7</v>
      </c>
      <c r="B8" s="8">
        <v>2821286.4010350704</v>
      </c>
      <c r="C8" s="8">
        <v>2821286.4010350704</v>
      </c>
      <c r="D8" s="8">
        <f t="shared" si="0"/>
        <v>0</v>
      </c>
    </row>
    <row r="9" spans="1:4" x14ac:dyDescent="0.2">
      <c r="A9">
        <v>8</v>
      </c>
      <c r="B9" s="8">
        <v>2986487.4032410383</v>
      </c>
      <c r="C9" s="8">
        <v>2986487.4032410383</v>
      </c>
      <c r="D9" s="8">
        <f t="shared" si="0"/>
        <v>0</v>
      </c>
    </row>
    <row r="10" spans="1:4" x14ac:dyDescent="0.2">
      <c r="A10">
        <v>9</v>
      </c>
      <c r="B10" s="8">
        <v>3150514.545570612</v>
      </c>
      <c r="C10" s="8">
        <v>3150514.545570612</v>
      </c>
      <c r="D10" s="8">
        <f t="shared" si="0"/>
        <v>0</v>
      </c>
    </row>
    <row r="11" spans="1:4" x14ac:dyDescent="0.2">
      <c r="A11">
        <v>10</v>
      </c>
      <c r="B11" s="8">
        <v>3313282.6906052828</v>
      </c>
      <c r="C11" s="8">
        <v>3313282.6906052828</v>
      </c>
      <c r="D11" s="8">
        <f t="shared" si="0"/>
        <v>0</v>
      </c>
    </row>
    <row r="12" spans="1:4" x14ac:dyDescent="0.2">
      <c r="A12">
        <v>11</v>
      </c>
      <c r="B12" s="8">
        <v>3474707.4723376036</v>
      </c>
      <c r="C12" s="8">
        <v>3474707.4723376036</v>
      </c>
      <c r="D12" s="8">
        <f t="shared" si="0"/>
        <v>0</v>
      </c>
    </row>
    <row r="13" spans="1:4" x14ac:dyDescent="0.2">
      <c r="A13">
        <v>12</v>
      </c>
      <c r="B13" s="8">
        <v>3634705.3704166412</v>
      </c>
      <c r="C13" s="8">
        <v>3634705.3704166412</v>
      </c>
      <c r="D13" s="8">
        <f t="shared" si="0"/>
        <v>0</v>
      </c>
    </row>
    <row r="14" spans="1:4" x14ac:dyDescent="0.2">
      <c r="A14">
        <v>13</v>
      </c>
      <c r="B14" s="8">
        <v>3793193.7837480307</v>
      </c>
      <c r="C14" s="8">
        <v>3793193.7837480307</v>
      </c>
      <c r="D14" s="8">
        <f t="shared" si="0"/>
        <v>0</v>
      </c>
    </row>
    <row r="15" spans="1:4" x14ac:dyDescent="0.2">
      <c r="A15">
        <v>14</v>
      </c>
      <c r="B15" s="8">
        <v>3950091.1033632755</v>
      </c>
      <c r="C15" s="8">
        <v>3950091.1033632755</v>
      </c>
      <c r="D15" s="8">
        <f t="shared" si="0"/>
        <v>0</v>
      </c>
    </row>
    <row r="16" spans="1:4" x14ac:dyDescent="0.2">
      <c r="A16">
        <v>15</v>
      </c>
      <c r="B16" s="8">
        <v>4105316.7844680548</v>
      </c>
      <c r="C16" s="8">
        <v>4105316.7844680548</v>
      </c>
      <c r="D16" s="8">
        <f t="shared" si="0"/>
        <v>0</v>
      </c>
    </row>
    <row r="17" spans="1:4" x14ac:dyDescent="0.2">
      <c r="A17">
        <v>16</v>
      </c>
      <c r="B17" s="8">
        <v>4258791.4175753593</v>
      </c>
      <c r="C17" s="8">
        <v>4258791.4175753593</v>
      </c>
      <c r="D17" s="8">
        <f t="shared" si="0"/>
        <v>0</v>
      </c>
    </row>
    <row r="18" spans="1:4" x14ac:dyDescent="0.2">
      <c r="A18">
        <v>17</v>
      </c>
      <c r="B18" s="8">
        <v>4410436.7986394167</v>
      </c>
      <c r="C18" s="8">
        <v>4410436.7986394167</v>
      </c>
      <c r="D18" s="8">
        <f t="shared" si="0"/>
        <v>0</v>
      </c>
    </row>
    <row r="19" spans="1:4" x14ac:dyDescent="0.2">
      <c r="A19">
        <v>18</v>
      </c>
      <c r="B19" s="8">
        <v>4560175.9980974197</v>
      </c>
      <c r="C19" s="8">
        <v>4560175.9980974197</v>
      </c>
      <c r="D19" s="8">
        <f t="shared" si="0"/>
        <v>0</v>
      </c>
    </row>
    <row r="20" spans="1:4" x14ac:dyDescent="0.2">
      <c r="A20">
        <v>19</v>
      </c>
      <c r="B20" s="8">
        <v>4707933.4287387133</v>
      </c>
      <c r="C20" s="8">
        <v>4707933.4287387133</v>
      </c>
      <c r="D20" s="8">
        <f t="shared" si="0"/>
        <v>0</v>
      </c>
    </row>
    <row r="21" spans="1:4" x14ac:dyDescent="0.2">
      <c r="A21">
        <v>20</v>
      </c>
      <c r="B21" s="8">
        <v>4853634.9123091698</v>
      </c>
      <c r="C21" s="8">
        <v>4853634.9123091698</v>
      </c>
      <c r="D21" s="8">
        <f t="shared" si="0"/>
        <v>0</v>
      </c>
    </row>
    <row r="22" spans="1:4" x14ac:dyDescent="0.2">
      <c r="A22">
        <v>21</v>
      </c>
      <c r="B22" s="8">
        <v>4997207.7447706461</v>
      </c>
      <c r="C22" s="8">
        <v>4997207.7447706461</v>
      </c>
      <c r="D22" s="8">
        <f t="shared" si="0"/>
        <v>0</v>
      </c>
    </row>
    <row r="23" spans="1:4" x14ac:dyDescent="0.2">
      <c r="A23">
        <v>22</v>
      </c>
      <c r="B23" s="8">
        <v>5138580.7601289749</v>
      </c>
      <c r="C23" s="8">
        <v>5138580.7601289749</v>
      </c>
      <c r="D23" s="8">
        <f t="shared" si="0"/>
        <v>0</v>
      </c>
    </row>
    <row r="24" spans="1:4" x14ac:dyDescent="0.2">
      <c r="A24">
        <v>23</v>
      </c>
      <c r="B24" s="8">
        <v>5277684.3927588463</v>
      </c>
      <c r="C24" s="8">
        <v>5277684.3927588463</v>
      </c>
      <c r="D24" s="8">
        <f t="shared" si="0"/>
        <v>0</v>
      </c>
    </row>
    <row r="25" spans="1:4" x14ac:dyDescent="0.2">
      <c r="A25">
        <v>24</v>
      </c>
      <c r="B25" s="8">
        <v>5414450.7381296158</v>
      </c>
      <c r="C25" s="8">
        <v>5414450.7381296158</v>
      </c>
      <c r="D25" s="8">
        <f t="shared" si="0"/>
        <v>0</v>
      </c>
    </row>
    <row r="26" spans="1:4" x14ac:dyDescent="0.2">
      <c r="A26">
        <v>25</v>
      </c>
      <c r="B26" s="8">
        <v>5548813.6118725538</v>
      </c>
      <c r="C26" s="8">
        <v>5548813.6118725538</v>
      </c>
      <c r="D26" s="8">
        <f t="shared" si="0"/>
        <v>0</v>
      </c>
    </row>
    <row r="27" spans="1:4" x14ac:dyDescent="0.2">
      <c r="A27">
        <v>26</v>
      </c>
      <c r="B27" s="8">
        <v>5680708.6071041822</v>
      </c>
      <c r="C27" s="8">
        <v>5680708.6071041822</v>
      </c>
      <c r="D27" s="8">
        <f t="shared" si="0"/>
        <v>0</v>
      </c>
    </row>
    <row r="28" spans="1:4" x14ac:dyDescent="0.2">
      <c r="A28">
        <v>27</v>
      </c>
      <c r="B28" s="8">
        <v>5810073.1499307156</v>
      </c>
      <c r="C28" s="8">
        <v>5810073.1499307156</v>
      </c>
      <c r="D28" s="8">
        <f t="shared" si="0"/>
        <v>0</v>
      </c>
    </row>
    <row r="29" spans="1:4" x14ac:dyDescent="0.2">
      <c r="A29">
        <v>28</v>
      </c>
      <c r="B29" s="8">
        <v>5936846.5530741215</v>
      </c>
      <c r="C29" s="8">
        <v>5936846.5530741215</v>
      </c>
      <c r="D29" s="8">
        <f t="shared" si="0"/>
        <v>0</v>
      </c>
    </row>
    <row r="30" spans="1:4" x14ac:dyDescent="0.2">
      <c r="A30">
        <v>29</v>
      </c>
      <c r="B30" s="8">
        <v>6060970.0675367117</v>
      </c>
      <c r="C30" s="8">
        <v>6060970.0675367117</v>
      </c>
      <c r="D30" s="8">
        <f t="shared" si="0"/>
        <v>0</v>
      </c>
    </row>
    <row r="31" spans="1:4" x14ac:dyDescent="0.2">
      <c r="A31">
        <v>30</v>
      </c>
      <c r="B31" s="8">
        <v>6182386.9322510958</v>
      </c>
      <c r="C31" s="8">
        <v>6182386.9322510958</v>
      </c>
      <c r="D31" s="8">
        <f t="shared" si="0"/>
        <v>0</v>
      </c>
    </row>
    <row r="32" spans="1:4" x14ac:dyDescent="0.2">
      <c r="A32">
        <v>31</v>
      </c>
      <c r="B32" s="8">
        <v>6146568.7630993128</v>
      </c>
      <c r="C32" s="8">
        <v>6146568.7630993128</v>
      </c>
      <c r="D32" s="8">
        <f t="shared" si="0"/>
        <v>0</v>
      </c>
    </row>
    <row r="33" spans="1:4" x14ac:dyDescent="0.2">
      <c r="A33">
        <v>32</v>
      </c>
      <c r="B33" s="8">
        <v>6110944.6557356119</v>
      </c>
      <c r="C33" s="8">
        <v>6110944.6557356119</v>
      </c>
      <c r="D33" s="8">
        <f t="shared" si="0"/>
        <v>0</v>
      </c>
    </row>
    <row r="34" spans="1:4" x14ac:dyDescent="0.2">
      <c r="A34">
        <v>33</v>
      </c>
      <c r="B34" s="8">
        <v>6075513.5879820585</v>
      </c>
      <c r="C34" s="8">
        <v>6075513.5879820585</v>
      </c>
      <c r="D34" s="8">
        <f t="shared" si="0"/>
        <v>0</v>
      </c>
    </row>
    <row r="35" spans="1:4" x14ac:dyDescent="0.2">
      <c r="A35">
        <v>34</v>
      </c>
      <c r="B35" s="8">
        <v>6040274.5429775715</v>
      </c>
      <c r="C35" s="8">
        <v>6040274.5429775715</v>
      </c>
      <c r="D35" s="8">
        <f t="shared" si="0"/>
        <v>0</v>
      </c>
    </row>
    <row r="36" spans="1:4" x14ac:dyDescent="0.2">
      <c r="A36">
        <v>35</v>
      </c>
      <c r="B36" s="8">
        <v>6005226.5091497898</v>
      </c>
      <c r="C36" s="8">
        <v>6005226.5091497898</v>
      </c>
      <c r="D36" s="8">
        <f t="shared" si="0"/>
        <v>0</v>
      </c>
    </row>
    <row r="37" spans="1:4" x14ac:dyDescent="0.2">
      <c r="A37">
        <v>36</v>
      </c>
      <c r="B37" s="8">
        <v>5970368.4801871777</v>
      </c>
      <c r="C37" s="8">
        <v>5970368.4801871777</v>
      </c>
      <c r="D37" s="8">
        <f t="shared" si="0"/>
        <v>0</v>
      </c>
    </row>
    <row r="38" spans="1:4" x14ac:dyDescent="0.2">
      <c r="A38">
        <v>37</v>
      </c>
      <c r="B38" s="8">
        <v>5935699.4550124407</v>
      </c>
      <c r="C38" s="8">
        <v>5935699.4550124407</v>
      </c>
      <c r="D38" s="8">
        <f t="shared" si="0"/>
        <v>0</v>
      </c>
    </row>
    <row r="39" spans="1:4" x14ac:dyDescent="0.2">
      <c r="A39">
        <v>38</v>
      </c>
      <c r="B39" s="8">
        <v>5901218.4377555847</v>
      </c>
      <c r="C39" s="8">
        <v>5901218.4377555847</v>
      </c>
      <c r="D39" s="8">
        <f t="shared" si="0"/>
        <v>0</v>
      </c>
    </row>
    <row r="40" spans="1:4" x14ac:dyDescent="0.2">
      <c r="A40">
        <v>39</v>
      </c>
      <c r="B40" s="8">
        <v>5866924.4377266169</v>
      </c>
      <c r="C40" s="8">
        <v>5866924.4377266169</v>
      </c>
      <c r="D40" s="8">
        <f t="shared" si="0"/>
        <v>0</v>
      </c>
    </row>
    <row r="41" spans="1:4" x14ac:dyDescent="0.2">
      <c r="A41">
        <v>40</v>
      </c>
      <c r="B41" s="8">
        <v>5832816.4693883657</v>
      </c>
      <c r="C41" s="8">
        <v>5832816.4693883657</v>
      </c>
      <c r="D41" s="8">
        <f t="shared" si="0"/>
        <v>0</v>
      </c>
    </row>
    <row r="42" spans="1:4" x14ac:dyDescent="0.2">
      <c r="A42">
        <v>41</v>
      </c>
      <c r="B42" s="8">
        <v>5798893.5523312092</v>
      </c>
      <c r="C42" s="8">
        <v>5798893.5523312092</v>
      </c>
      <c r="D42" s="8">
        <f t="shared" si="0"/>
        <v>0</v>
      </c>
    </row>
    <row r="43" spans="1:4" x14ac:dyDescent="0.2">
      <c r="A43">
        <v>42</v>
      </c>
      <c r="B43" s="8">
        <v>5765154.7112445831</v>
      </c>
      <c r="C43" s="8">
        <v>5765154.7112445831</v>
      </c>
      <c r="D43" s="8">
        <f t="shared" si="0"/>
        <v>0</v>
      </c>
    </row>
    <row r="44" spans="1:4" x14ac:dyDescent="0.2">
      <c r="A44">
        <v>43</v>
      </c>
      <c r="B44" s="8">
        <v>5731598.9758931398</v>
      </c>
      <c r="C44" s="8">
        <v>5731598.9758931398</v>
      </c>
      <c r="D44" s="8">
        <f t="shared" si="0"/>
        <v>0</v>
      </c>
    </row>
    <row r="45" spans="1:4" x14ac:dyDescent="0.2">
      <c r="A45">
        <v>44</v>
      </c>
      <c r="B45" s="8">
        <v>5698225.38108778</v>
      </c>
      <c r="C45" s="8">
        <v>5698225.38108778</v>
      </c>
      <c r="D45" s="8">
        <f t="shared" si="0"/>
        <v>0</v>
      </c>
    </row>
    <row r="46" spans="1:4" x14ac:dyDescent="0.2">
      <c r="A46">
        <v>45</v>
      </c>
      <c r="B46" s="8">
        <v>5665032.9666615725</v>
      </c>
      <c r="C46" s="8">
        <v>5665032.9666615725</v>
      </c>
      <c r="D46" s="8">
        <f t="shared" si="0"/>
        <v>0</v>
      </c>
    </row>
    <row r="47" spans="1:4" x14ac:dyDescent="0.2">
      <c r="A47">
        <v>46</v>
      </c>
      <c r="B47" s="8">
        <v>5632020.7774426937</v>
      </c>
      <c r="C47" s="8">
        <v>5632020.7774426937</v>
      </c>
      <c r="D47" s="8">
        <f t="shared" si="0"/>
        <v>0</v>
      </c>
    </row>
    <row r="48" spans="1:4" x14ac:dyDescent="0.2">
      <c r="A48">
        <v>47</v>
      </c>
      <c r="B48" s="8">
        <v>5599187.8632291555</v>
      </c>
      <c r="C48" s="8">
        <v>5599187.8632291555</v>
      </c>
      <c r="D48" s="8">
        <f t="shared" si="0"/>
        <v>0</v>
      </c>
    </row>
    <row r="49" spans="1:4" x14ac:dyDescent="0.2">
      <c r="A49">
        <v>48</v>
      </c>
      <c r="B49" s="8">
        <v>5566533.278763175</v>
      </c>
      <c r="C49" s="8">
        <v>5566533.278763175</v>
      </c>
      <c r="D49" s="8">
        <f t="shared" si="0"/>
        <v>0</v>
      </c>
    </row>
    <row r="50" spans="1:4" x14ac:dyDescent="0.2">
      <c r="A50">
        <v>49</v>
      </c>
      <c r="B50" s="8">
        <v>5534056.0837049484</v>
      </c>
      <c r="C50" s="8">
        <v>5534056.0837049484</v>
      </c>
      <c r="D50" s="8">
        <f t="shared" si="0"/>
        <v>0</v>
      </c>
    </row>
    <row r="51" spans="1:4" x14ac:dyDescent="0.2">
      <c r="A51">
        <v>50</v>
      </c>
      <c r="B51" s="8">
        <v>5501755.3426074982</v>
      </c>
      <c r="C51" s="8">
        <v>5501755.3426074982</v>
      </c>
      <c r="D51" s="8">
        <f t="shared" si="0"/>
        <v>0</v>
      </c>
    </row>
    <row r="52" spans="1:4" x14ac:dyDescent="0.2">
      <c r="A52">
        <v>51</v>
      </c>
      <c r="B52" s="8">
        <v>5469630.1248925924</v>
      </c>
      <c r="C52" s="8">
        <v>5469630.1248925924</v>
      </c>
      <c r="D52" s="8">
        <f t="shared" si="0"/>
        <v>0</v>
      </c>
    </row>
    <row r="53" spans="1:4" x14ac:dyDescent="0.2">
      <c r="A53">
        <v>52</v>
      </c>
      <c r="B53" s="8">
        <v>5437679.5048228502</v>
      </c>
      <c r="C53" s="8">
        <v>5437679.5048228502</v>
      </c>
      <c r="D53" s="8">
        <f t="shared" si="0"/>
        <v>0</v>
      </c>
    </row>
    <row r="54" spans="1:4" x14ac:dyDescent="0.2">
      <c r="A54">
        <v>53</v>
      </c>
      <c r="B54" s="8">
        <v>5405902.5614796877</v>
      </c>
      <c r="C54" s="8">
        <v>5405902.5614796877</v>
      </c>
      <c r="D54" s="8">
        <f t="shared" si="0"/>
        <v>0</v>
      </c>
    </row>
    <row r="55" spans="1:4" x14ac:dyDescent="0.2">
      <c r="A55">
        <v>54</v>
      </c>
      <c r="B55" s="8">
        <v>5374298.3787358999</v>
      </c>
      <c r="C55" s="8">
        <v>5374298.3787358999</v>
      </c>
      <c r="D55" s="8">
        <f t="shared" si="0"/>
        <v>0</v>
      </c>
    </row>
    <row r="56" spans="1:4" x14ac:dyDescent="0.2">
      <c r="A56">
        <v>55</v>
      </c>
      <c r="B56" s="8">
        <v>5342866.0452337265</v>
      </c>
      <c r="C56" s="8">
        <v>5342866.0452337265</v>
      </c>
      <c r="D56" s="8">
        <f t="shared" si="0"/>
        <v>0</v>
      </c>
    </row>
    <row r="57" spans="1:4" x14ac:dyDescent="0.2">
      <c r="A57">
        <v>56</v>
      </c>
      <c r="B57" s="8">
        <v>5311604.6543560028</v>
      </c>
      <c r="C57" s="8">
        <v>5311604.6543560028</v>
      </c>
      <c r="D57" s="8">
        <f t="shared" si="0"/>
        <v>0</v>
      </c>
    </row>
    <row r="58" spans="1:4" x14ac:dyDescent="0.2">
      <c r="A58">
        <v>57</v>
      </c>
      <c r="B58" s="8">
        <v>5280513.3042064905</v>
      </c>
      <c r="C58" s="8">
        <v>5280513.3042064905</v>
      </c>
      <c r="D58" s="8">
        <f t="shared" si="0"/>
        <v>0</v>
      </c>
    </row>
    <row r="59" spans="1:4" x14ac:dyDescent="0.2">
      <c r="A59">
        <v>58</v>
      </c>
      <c r="B59" s="8">
        <v>5249591.0975817442</v>
      </c>
      <c r="C59" s="8">
        <v>5249591.0975817442</v>
      </c>
      <c r="D59" s="8">
        <f t="shared" si="0"/>
        <v>0</v>
      </c>
    </row>
    <row r="60" spans="1:4" x14ac:dyDescent="0.2">
      <c r="A60">
        <v>59</v>
      </c>
      <c r="B60" s="8">
        <v>5218837.1419487</v>
      </c>
      <c r="C60" s="8">
        <v>5218837.1419487</v>
      </c>
      <c r="D60" s="8">
        <f t="shared" si="0"/>
        <v>0</v>
      </c>
    </row>
    <row r="61" spans="1:4" x14ac:dyDescent="0.2">
      <c r="A61">
        <v>60</v>
      </c>
      <c r="B61" s="8">
        <v>5188250.5494197607</v>
      </c>
      <c r="C61" s="8">
        <v>5188250.5494197607</v>
      </c>
      <c r="D61" s="8">
        <f t="shared" si="0"/>
        <v>0</v>
      </c>
    </row>
    <row r="62" spans="1:4" x14ac:dyDescent="0.2">
      <c r="A62">
        <v>61</v>
      </c>
      <c r="B62" s="8">
        <v>5157830.4367288351</v>
      </c>
      <c r="C62" s="8">
        <v>5157830.4367288351</v>
      </c>
      <c r="D62" s="8">
        <f t="shared" si="0"/>
        <v>0</v>
      </c>
    </row>
    <row r="63" spans="1:4" x14ac:dyDescent="0.2">
      <c r="A63">
        <v>62</v>
      </c>
      <c r="B63" s="8">
        <v>5127575.9252084494</v>
      </c>
      <c r="C63" s="8">
        <v>5127575.9252084494</v>
      </c>
      <c r="D63" s="8">
        <f t="shared" si="0"/>
        <v>0</v>
      </c>
    </row>
    <row r="64" spans="1:4" x14ac:dyDescent="0.2">
      <c r="A64">
        <v>63</v>
      </c>
      <c r="B64" s="8">
        <v>5097486.1407637596</v>
      </c>
      <c r="C64" s="8">
        <v>5097486.1407637596</v>
      </c>
      <c r="D64" s="8">
        <f t="shared" si="0"/>
        <v>0</v>
      </c>
    </row>
    <row r="65" spans="1:4" x14ac:dyDescent="0.2">
      <c r="A65">
        <v>64</v>
      </c>
      <c r="B65" s="8">
        <v>5067560.2138518095</v>
      </c>
      <c r="C65" s="8">
        <v>5067560.2138518095</v>
      </c>
      <c r="D65" s="8">
        <f t="shared" si="0"/>
        <v>0</v>
      </c>
    </row>
    <row r="66" spans="1:4" x14ac:dyDescent="0.2">
      <c r="A66">
        <v>65</v>
      </c>
      <c r="B66" s="8">
        <v>5037797.2794551849</v>
      </c>
      <c r="C66" s="8">
        <v>5037797.2794551849</v>
      </c>
      <c r="D66" s="8">
        <f t="shared" si="0"/>
        <v>0</v>
      </c>
    </row>
    <row r="67" spans="1:4" x14ac:dyDescent="0.2">
      <c r="A67">
        <v>66</v>
      </c>
      <c r="B67" s="8">
        <v>5008196.4770607948</v>
      </c>
      <c r="C67" s="8">
        <v>5008196.4770607948</v>
      </c>
      <c r="D67" s="8">
        <f t="shared" ref="D67:D130" si="1">C67-B67</f>
        <v>0</v>
      </c>
    </row>
    <row r="68" spans="1:4" x14ac:dyDescent="0.2">
      <c r="A68">
        <v>67</v>
      </c>
      <c r="B68" s="8">
        <v>4978756.9506347179</v>
      </c>
      <c r="C68" s="8">
        <v>4978756.9506347179</v>
      </c>
      <c r="D68" s="8">
        <f t="shared" si="1"/>
        <v>0</v>
      </c>
    </row>
    <row r="69" spans="1:4" x14ac:dyDescent="0.2">
      <c r="A69">
        <v>68</v>
      </c>
      <c r="B69" s="8">
        <v>4949477.8486009836</v>
      </c>
      <c r="C69" s="8">
        <v>4949477.8486009836</v>
      </c>
      <c r="D69" s="8">
        <f t="shared" si="1"/>
        <v>0</v>
      </c>
    </row>
    <row r="70" spans="1:4" x14ac:dyDescent="0.2">
      <c r="A70">
        <v>69</v>
      </c>
      <c r="B70" s="8">
        <v>4920358.323816061</v>
      </c>
      <c r="C70" s="8">
        <v>4920358.323816061</v>
      </c>
      <c r="D70" s="8">
        <f t="shared" si="1"/>
        <v>0</v>
      </c>
    </row>
    <row r="71" spans="1:4" x14ac:dyDescent="0.2">
      <c r="A71">
        <v>70</v>
      </c>
      <c r="B71" s="8">
        <v>4891397.5335491896</v>
      </c>
      <c r="C71" s="8">
        <v>4891397.5335491896</v>
      </c>
      <c r="D71" s="8">
        <f t="shared" si="1"/>
        <v>0</v>
      </c>
    </row>
    <row r="72" spans="1:4" x14ac:dyDescent="0.2">
      <c r="A72">
        <v>71</v>
      </c>
      <c r="B72" s="8">
        <v>4862594.6394563913</v>
      </c>
      <c r="C72" s="8">
        <v>4862594.6394563913</v>
      </c>
      <c r="D72" s="8">
        <f t="shared" si="1"/>
        <v>0</v>
      </c>
    </row>
    <row r="73" spans="1:4" x14ac:dyDescent="0.2">
      <c r="A73">
        <v>72</v>
      </c>
      <c r="B73" s="8">
        <v>4833948.8075591326</v>
      </c>
      <c r="C73" s="8">
        <v>4833948.8075591326</v>
      </c>
      <c r="D73" s="8">
        <f t="shared" si="1"/>
        <v>0</v>
      </c>
    </row>
    <row r="74" spans="1:4" x14ac:dyDescent="0.2">
      <c r="A74">
        <v>73</v>
      </c>
      <c r="B74" s="8">
        <v>4805459.2082223892</v>
      </c>
      <c r="C74" s="8">
        <v>4805459.2082223892</v>
      </c>
      <c r="D74" s="8">
        <f t="shared" si="1"/>
        <v>0</v>
      </c>
    </row>
    <row r="75" spans="1:4" x14ac:dyDescent="0.2">
      <c r="A75">
        <v>74</v>
      </c>
      <c r="B75" s="8">
        <v>4777125.0161310434</v>
      </c>
      <c r="C75" s="8">
        <v>4777125.0161310434</v>
      </c>
      <c r="D75" s="8">
        <f t="shared" si="1"/>
        <v>0</v>
      </c>
    </row>
    <row r="76" spans="1:4" x14ac:dyDescent="0.2">
      <c r="A76">
        <v>75</v>
      </c>
      <c r="B76" s="8">
        <v>4748945.4102678299</v>
      </c>
      <c r="C76" s="8">
        <v>4748945.4102678299</v>
      </c>
      <c r="D76" s="8">
        <f t="shared" si="1"/>
        <v>0</v>
      </c>
    </row>
    <row r="77" spans="1:4" x14ac:dyDescent="0.2">
      <c r="A77">
        <v>76</v>
      </c>
      <c r="B77" s="8">
        <v>4720919.5738921165</v>
      </c>
      <c r="C77" s="8">
        <v>4720919.5738921165</v>
      </c>
      <c r="D77" s="8">
        <f t="shared" si="1"/>
        <v>0</v>
      </c>
    </row>
    <row r="78" spans="1:4" x14ac:dyDescent="0.2">
      <c r="A78">
        <v>77</v>
      </c>
      <c r="B78" s="8">
        <v>4693046.6945155859</v>
      </c>
      <c r="C78" s="8">
        <v>4693046.6945155859</v>
      </c>
      <c r="D78" s="8">
        <f t="shared" si="1"/>
        <v>0</v>
      </c>
    </row>
    <row r="79" spans="1:4" x14ac:dyDescent="0.2">
      <c r="A79">
        <v>78</v>
      </c>
      <c r="B79" s="8">
        <v>4665325.9638826847</v>
      </c>
      <c r="C79" s="8">
        <v>4665325.9638826847</v>
      </c>
      <c r="D79" s="8">
        <f t="shared" si="1"/>
        <v>0</v>
      </c>
    </row>
    <row r="80" spans="1:4" x14ac:dyDescent="0.2">
      <c r="A80">
        <v>79</v>
      </c>
      <c r="B80" s="8">
        <v>4637756.5779470205</v>
      </c>
      <c r="C80" s="8">
        <v>4637756.5779470205</v>
      </c>
      <c r="D80" s="8">
        <f t="shared" si="1"/>
        <v>0</v>
      </c>
    </row>
    <row r="81" spans="1:4" x14ac:dyDescent="0.2">
      <c r="A81">
        <v>80</v>
      </c>
      <c r="B81" s="8">
        <v>4610337.7368503809</v>
      </c>
      <c r="C81" s="8">
        <v>4610337.7368503809</v>
      </c>
      <c r="D81" s="8">
        <f t="shared" si="1"/>
        <v>0</v>
      </c>
    </row>
    <row r="82" spans="1:4" x14ac:dyDescent="0.2">
      <c r="A82">
        <v>81</v>
      </c>
      <c r="B82" s="8">
        <v>4583068.6449010372</v>
      </c>
      <c r="C82" s="8">
        <v>4583068.6449010372</v>
      </c>
      <c r="D82" s="8">
        <f t="shared" si="1"/>
        <v>0</v>
      </c>
    </row>
    <row r="83" spans="1:4" x14ac:dyDescent="0.2">
      <c r="A83">
        <v>82</v>
      </c>
      <c r="B83" s="8">
        <v>4555948.5105515718</v>
      </c>
      <c r="C83" s="8">
        <v>4555948.5105515718</v>
      </c>
      <c r="D83" s="8">
        <f t="shared" si="1"/>
        <v>0</v>
      </c>
    </row>
    <row r="84" spans="1:4" x14ac:dyDescent="0.2">
      <c r="A84">
        <v>83</v>
      </c>
      <c r="B84" s="8">
        <v>4528976.5463783741</v>
      </c>
      <c r="C84" s="8">
        <v>4528976.5463783741</v>
      </c>
      <c r="D84" s="8">
        <f t="shared" si="1"/>
        <v>0</v>
      </c>
    </row>
    <row r="85" spans="1:4" x14ac:dyDescent="0.2">
      <c r="A85">
        <v>84</v>
      </c>
      <c r="B85" s="8">
        <v>4502151.9690592289</v>
      </c>
      <c r="C85" s="8">
        <v>4502151.9690592289</v>
      </c>
      <c r="D85" s="8">
        <f t="shared" si="1"/>
        <v>0</v>
      </c>
    </row>
    <row r="86" spans="1:4" x14ac:dyDescent="0.2">
      <c r="A86">
        <v>85</v>
      </c>
      <c r="B86" s="8">
        <v>4475473.999352932</v>
      </c>
      <c r="C86" s="8">
        <v>4475473.999352932</v>
      </c>
      <c r="D86" s="8">
        <f t="shared" si="1"/>
        <v>0</v>
      </c>
    </row>
    <row r="87" spans="1:4" x14ac:dyDescent="0.2">
      <c r="A87">
        <v>86</v>
      </c>
      <c r="B87" s="8">
        <v>4448941.8620780706</v>
      </c>
      <c r="C87" s="8">
        <v>4448941.8620780706</v>
      </c>
      <c r="D87" s="8">
        <f t="shared" si="1"/>
        <v>0</v>
      </c>
    </row>
    <row r="88" spans="1:4" x14ac:dyDescent="0.2">
      <c r="A88">
        <v>87</v>
      </c>
      <c r="B88" s="8">
        <v>4422554.7860918045</v>
      </c>
      <c r="C88" s="8">
        <v>4422554.7860918045</v>
      </c>
      <c r="D88" s="8">
        <f t="shared" si="1"/>
        <v>0</v>
      </c>
    </row>
    <row r="89" spans="1:4" x14ac:dyDescent="0.2">
      <c r="A89">
        <v>88</v>
      </c>
      <c r="B89" s="8">
        <v>4396312.0042691231</v>
      </c>
      <c r="C89" s="8">
        <v>4396312.0042691231</v>
      </c>
      <c r="D89" s="8">
        <f t="shared" si="1"/>
        <v>0</v>
      </c>
    </row>
    <row r="90" spans="1:4" x14ac:dyDescent="0.2">
      <c r="A90">
        <v>89</v>
      </c>
      <c r="B90" s="8">
        <v>4370212.7534811497</v>
      </c>
      <c r="C90" s="8">
        <v>4370212.7534811497</v>
      </c>
      <c r="D90" s="8">
        <f t="shared" si="1"/>
        <v>0</v>
      </c>
    </row>
    <row r="91" spans="1:4" x14ac:dyDescent="0.2">
      <c r="A91">
        <v>90</v>
      </c>
      <c r="B91" s="8">
        <v>4344256.2745761871</v>
      </c>
      <c r="C91" s="8">
        <v>4344256.2745761871</v>
      </c>
      <c r="D91" s="8">
        <f t="shared" si="1"/>
        <v>0</v>
      </c>
    </row>
    <row r="92" spans="1:4" x14ac:dyDescent="0.2">
      <c r="A92">
        <v>91</v>
      </c>
      <c r="B92" s="8">
        <v>4318441.8123582602</v>
      </c>
      <c r="C92" s="8">
        <v>4318441.8123582602</v>
      </c>
      <c r="D92" s="8">
        <f t="shared" si="1"/>
        <v>0</v>
      </c>
    </row>
    <row r="93" spans="1:4" x14ac:dyDescent="0.2">
      <c r="A93">
        <v>92</v>
      </c>
      <c r="B93" s="8">
        <v>4292768.6155655384</v>
      </c>
      <c r="C93" s="8">
        <v>4292768.6155655384</v>
      </c>
      <c r="D93" s="8">
        <f t="shared" si="1"/>
        <v>0</v>
      </c>
    </row>
    <row r="94" spans="1:4" x14ac:dyDescent="0.2">
      <c r="A94">
        <v>93</v>
      </c>
      <c r="B94" s="8">
        <v>4267235.9368523359</v>
      </c>
      <c r="C94" s="8">
        <v>4267235.9368523359</v>
      </c>
      <c r="D94" s="8">
        <f t="shared" si="1"/>
        <v>0</v>
      </c>
    </row>
    <row r="95" spans="1:4" x14ac:dyDescent="0.2">
      <c r="A95">
        <v>94</v>
      </c>
      <c r="B95" s="8">
        <v>4241843.032766819</v>
      </c>
      <c r="C95" s="8">
        <v>4241843.032766819</v>
      </c>
      <c r="D95" s="8">
        <f t="shared" si="1"/>
        <v>0</v>
      </c>
    </row>
    <row r="96" spans="1:4" x14ac:dyDescent="0.2">
      <c r="A96">
        <v>95</v>
      </c>
      <c r="B96" s="8">
        <v>4216589.1637310982</v>
      </c>
      <c r="C96" s="8">
        <v>4216589.1637310982</v>
      </c>
      <c r="D96" s="8">
        <f t="shared" si="1"/>
        <v>0</v>
      </c>
    </row>
    <row r="97" spans="1:4" x14ac:dyDescent="0.2">
      <c r="A97">
        <v>96</v>
      </c>
      <c r="B97" s="8">
        <v>4191473.5940232277</v>
      </c>
      <c r="C97" s="8">
        <v>4191473.5940232277</v>
      </c>
      <c r="D97" s="8">
        <f t="shared" si="1"/>
        <v>0</v>
      </c>
    </row>
    <row r="98" spans="1:4" x14ac:dyDescent="0.2">
      <c r="A98">
        <v>97</v>
      </c>
      <c r="B98" s="8">
        <v>4166495.5917541981</v>
      </c>
      <c r="C98" s="8">
        <v>4166495.5917541981</v>
      </c>
      <c r="D98" s="8">
        <f t="shared" si="1"/>
        <v>0</v>
      </c>
    </row>
    <row r="99" spans="1:4" x14ac:dyDescent="0.2">
      <c r="A99">
        <v>98</v>
      </c>
      <c r="B99" s="8">
        <v>4141654.428850174</v>
      </c>
      <c r="C99" s="8">
        <v>4141654.428850174</v>
      </c>
      <c r="D99" s="8">
        <f t="shared" si="1"/>
        <v>0</v>
      </c>
    </row>
    <row r="100" spans="1:4" x14ac:dyDescent="0.2">
      <c r="A100">
        <v>99</v>
      </c>
      <c r="B100" s="8">
        <v>4116949.3810320497</v>
      </c>
      <c r="C100" s="8">
        <v>4116949.3810320497</v>
      </c>
      <c r="D100" s="8">
        <f t="shared" si="1"/>
        <v>0</v>
      </c>
    </row>
    <row r="101" spans="1:4" x14ac:dyDescent="0.2">
      <c r="A101">
        <v>100</v>
      </c>
      <c r="B101" s="8">
        <v>4092379.7277963758</v>
      </c>
      <c r="C101" s="8">
        <v>4092379.7277963758</v>
      </c>
      <c r="D101" s="8">
        <f t="shared" si="1"/>
        <v>0</v>
      </c>
    </row>
    <row r="102" spans="1:4" x14ac:dyDescent="0.2">
      <c r="A102">
        <v>101</v>
      </c>
      <c r="B102" s="8">
        <v>4067944.752394259</v>
      </c>
      <c r="C102" s="8">
        <v>4067944.752394259</v>
      </c>
      <c r="D102" s="8">
        <f t="shared" si="1"/>
        <v>0</v>
      </c>
    </row>
    <row r="103" spans="1:4" x14ac:dyDescent="0.2">
      <c r="A103">
        <v>102</v>
      </c>
      <c r="B103" s="8">
        <v>4043643.7418146133</v>
      </c>
      <c r="C103" s="8">
        <v>4043643.7418146133</v>
      </c>
      <c r="D103" s="8">
        <f t="shared" si="1"/>
        <v>0</v>
      </c>
    </row>
    <row r="104" spans="1:4" x14ac:dyDescent="0.2">
      <c r="A104">
        <v>103</v>
      </c>
      <c r="B104" s="8">
        <v>3994951.2546184063</v>
      </c>
      <c r="C104" s="8">
        <v>4019475.9867616296</v>
      </c>
      <c r="D104" s="8">
        <f t="shared" si="1"/>
        <v>24524.732143223286</v>
      </c>
    </row>
    <row r="105" spans="1:4" x14ac:dyDescent="0.2">
      <c r="A105">
        <v>104</v>
      </c>
      <c r="B105" s="8">
        <v>3934130.0763034225</v>
      </c>
      <c r="C105" s="8">
        <v>3995440.7816383243</v>
      </c>
      <c r="D105" s="8">
        <f t="shared" si="1"/>
        <v>61310.70533490181</v>
      </c>
    </row>
    <row r="106" spans="1:4" x14ac:dyDescent="0.2">
      <c r="A106">
        <v>105</v>
      </c>
      <c r="B106" s="8">
        <v>3874203.3980580568</v>
      </c>
      <c r="C106" s="8">
        <v>3971537.4245257974</v>
      </c>
      <c r="D106" s="8">
        <f t="shared" si="1"/>
        <v>97334.026467740536</v>
      </c>
    </row>
    <row r="107" spans="1:4" x14ac:dyDescent="0.2">
      <c r="A107">
        <v>106</v>
      </c>
      <c r="B107" s="8">
        <v>3815158.3642004728</v>
      </c>
      <c r="C107" s="8">
        <v>3947765.2171643972</v>
      </c>
      <c r="D107" s="8">
        <f t="shared" si="1"/>
        <v>132606.85296392441</v>
      </c>
    </row>
    <row r="108" spans="1:4" x14ac:dyDescent="0.2">
      <c r="A108">
        <v>107</v>
      </c>
      <c r="B108" s="8">
        <v>3756982.3008539379</v>
      </c>
      <c r="C108" s="8">
        <v>3924123.4649354219</v>
      </c>
      <c r="D108" s="8">
        <f t="shared" si="1"/>
        <v>167141.16408148408</v>
      </c>
    </row>
    <row r="109" spans="1:4" x14ac:dyDescent="0.2">
      <c r="A109">
        <v>108</v>
      </c>
      <c r="B109" s="8">
        <v>3699662.7134053707</v>
      </c>
      <c r="C109" s="8">
        <v>3900611.4768415689</v>
      </c>
      <c r="D109" s="8">
        <f t="shared" si="1"/>
        <v>200948.76343619823</v>
      </c>
    </row>
    <row r="110" spans="1:4" x14ac:dyDescent="0.2">
      <c r="A110">
        <v>109</v>
      </c>
      <c r="B110" s="8">
        <v>3643187.2839994729</v>
      </c>
      <c r="C110" s="8">
        <v>3877228.5654886961</v>
      </c>
      <c r="D110" s="8">
        <f t="shared" si="1"/>
        <v>234041.28148922324</v>
      </c>
    </row>
    <row r="111" spans="1:4" x14ac:dyDescent="0.2">
      <c r="A111">
        <v>110</v>
      </c>
      <c r="B111" s="8">
        <v>3587543.8690672815</v>
      </c>
      <c r="C111" s="8">
        <v>3853974.0470665097</v>
      </c>
      <c r="D111" s="8">
        <f t="shared" si="1"/>
        <v>266430.17799922824</v>
      </c>
    </row>
    <row r="112" spans="1:4" x14ac:dyDescent="0.2">
      <c r="A112">
        <v>111</v>
      </c>
      <c r="B112" s="8">
        <v>3532720.4968891144</v>
      </c>
      <c r="C112" s="8">
        <v>3830847.2413309813</v>
      </c>
      <c r="D112" s="8">
        <f t="shared" si="1"/>
        <v>298126.74444186687</v>
      </c>
    </row>
    <row r="113" spans="1:4" x14ac:dyDescent="0.2">
      <c r="A113">
        <v>112</v>
      </c>
      <c r="B113" s="8">
        <v>3478705.3651915491</v>
      </c>
      <c r="C113" s="8">
        <v>3807847.4715852141</v>
      </c>
      <c r="D113" s="8">
        <f t="shared" si="1"/>
        <v>329142.10639366508</v>
      </c>
    </row>
    <row r="114" spans="1:4" x14ac:dyDescent="0.2">
      <c r="A114">
        <v>113</v>
      </c>
      <c r="B114" s="8">
        <v>3425486.8387768865</v>
      </c>
      <c r="C114" s="8">
        <v>3784974.064661026</v>
      </c>
      <c r="D114" s="8">
        <f t="shared" si="1"/>
        <v>359487.22588413954</v>
      </c>
    </row>
    <row r="115" spans="1:4" x14ac:dyDescent="0.2">
      <c r="A115">
        <v>114</v>
      </c>
      <c r="B115" s="8">
        <v>3373053.4471865296</v>
      </c>
      <c r="C115" s="8">
        <v>3762226.3509007692</v>
      </c>
      <c r="D115" s="8">
        <f t="shared" si="1"/>
        <v>389172.9037142396</v>
      </c>
    </row>
    <row r="116" spans="1:4" x14ac:dyDescent="0.2">
      <c r="A116">
        <v>115</v>
      </c>
      <c r="B116" s="8">
        <v>3321393.8823964894</v>
      </c>
      <c r="C116" s="8">
        <v>3739603.6641402245</v>
      </c>
      <c r="D116" s="8">
        <f t="shared" si="1"/>
        <v>418209.78174373507</v>
      </c>
    </row>
    <row r="117" spans="1:4" x14ac:dyDescent="0.2">
      <c r="A117">
        <v>116</v>
      </c>
      <c r="B117" s="8">
        <v>3270496.9965436459</v>
      </c>
      <c r="C117" s="8">
        <v>3717105.3416879773</v>
      </c>
      <c r="D117" s="8">
        <f t="shared" si="1"/>
        <v>446608.34514433146</v>
      </c>
    </row>
    <row r="118" spans="1:4" x14ac:dyDescent="0.2">
      <c r="A118">
        <v>117</v>
      </c>
      <c r="B118" s="8">
        <v>3220351.7996857762</v>
      </c>
      <c r="C118" s="8">
        <v>3694730.7243104577</v>
      </c>
      <c r="D118" s="8">
        <f t="shared" si="1"/>
        <v>474378.92462468147</v>
      </c>
    </row>
    <row r="119" spans="1:4" x14ac:dyDescent="0.2">
      <c r="A119">
        <v>118</v>
      </c>
      <c r="B119" s="8">
        <v>3170947.4575902224</v>
      </c>
      <c r="C119" s="8">
        <v>3672479.1562116146</v>
      </c>
      <c r="D119" s="8">
        <f t="shared" si="1"/>
        <v>501531.69862139225</v>
      </c>
    </row>
    <row r="120" spans="1:4" x14ac:dyDescent="0.2">
      <c r="A120">
        <v>119</v>
      </c>
      <c r="B120" s="8">
        <v>3122273.2895556688</v>
      </c>
      <c r="C120" s="8">
        <v>3650349.9850167632</v>
      </c>
      <c r="D120" s="8">
        <f t="shared" si="1"/>
        <v>528076.69546109438</v>
      </c>
    </row>
    <row r="121" spans="1:4" x14ac:dyDescent="0.2">
      <c r="A121">
        <v>120</v>
      </c>
      <c r="B121" s="8">
        <v>3074318.7662616074</v>
      </c>
      <c r="C121" s="8">
        <v>3628342.5617540479</v>
      </c>
      <c r="D121" s="8">
        <f t="shared" si="1"/>
        <v>554023.79549244046</v>
      </c>
    </row>
    <row r="122" spans="1:4" x14ac:dyDescent="0.2">
      <c r="A122">
        <v>121</v>
      </c>
      <c r="B122" s="8">
        <v>3027073.5076498687</v>
      </c>
      <c r="C122" s="8">
        <v>3606456.2408366799</v>
      </c>
      <c r="D122" s="8">
        <f t="shared" si="1"/>
        <v>579382.73318681121</v>
      </c>
    </row>
    <row r="123" spans="1:4" x14ac:dyDescent="0.2">
      <c r="A123">
        <v>122</v>
      </c>
      <c r="B123" s="8">
        <v>2980527.2808340192</v>
      </c>
      <c r="C123" s="8">
        <v>3584690.3800458312</v>
      </c>
      <c r="D123" s="8">
        <f t="shared" si="1"/>
        <v>604163.09921181202</v>
      </c>
    </row>
    <row r="124" spans="1:4" x14ac:dyDescent="0.2">
      <c r="A124">
        <v>123</v>
      </c>
      <c r="B124" s="8">
        <v>2934669.9980385602</v>
      </c>
      <c r="C124" s="8">
        <v>3563044.3405135274</v>
      </c>
      <c r="D124" s="8">
        <f t="shared" si="1"/>
        <v>628374.34247496724</v>
      </c>
    </row>
    <row r="125" spans="1:4" x14ac:dyDescent="0.2">
      <c r="A125">
        <v>124</v>
      </c>
      <c r="B125" s="8">
        <v>2889491.7145667076</v>
      </c>
      <c r="C125" s="8">
        <v>3541517.4867044091</v>
      </c>
      <c r="D125" s="8">
        <f t="shared" si="1"/>
        <v>652025.77213770151</v>
      </c>
    </row>
    <row r="126" spans="1:4" x14ac:dyDescent="0.2">
      <c r="A126">
        <v>125</v>
      </c>
      <c r="B126" s="8">
        <v>2844982.6267955899</v>
      </c>
      <c r="C126" s="8">
        <v>3520109.186398983</v>
      </c>
      <c r="D126" s="8">
        <f t="shared" si="1"/>
        <v>675126.55960339308</v>
      </c>
    </row>
    <row r="127" spans="1:4" x14ac:dyDescent="0.2">
      <c r="A127">
        <v>126</v>
      </c>
      <c r="B127" s="8">
        <v>2801133.0702004433</v>
      </c>
      <c r="C127" s="8">
        <v>3498818.8106765747</v>
      </c>
      <c r="D127" s="8">
        <f t="shared" si="1"/>
        <v>697685.74047613144</v>
      </c>
    </row>
    <row r="128" spans="1:4" x14ac:dyDescent="0.2">
      <c r="A128">
        <v>127</v>
      </c>
      <c r="B128" s="8">
        <v>2757933.5174051225</v>
      </c>
      <c r="C128" s="8">
        <v>3477645.7338975072</v>
      </c>
      <c r="D128" s="8">
        <f t="shared" si="1"/>
        <v>719712.21649238467</v>
      </c>
    </row>
    <row r="129" spans="1:4" x14ac:dyDescent="0.2">
      <c r="A129">
        <v>128</v>
      </c>
      <c r="B129" s="8">
        <v>2715374.5762608945</v>
      </c>
      <c r="C129" s="8">
        <v>3456589.3336879015</v>
      </c>
      <c r="D129" s="8">
        <f t="shared" si="1"/>
        <v>741214.75742700696</v>
      </c>
    </row>
    <row r="130" spans="1:4" x14ac:dyDescent="0.2">
      <c r="A130">
        <v>129</v>
      </c>
      <c r="B130" s="8">
        <v>2673446.987950325</v>
      </c>
      <c r="C130" s="8">
        <v>3435648.9909200072</v>
      </c>
      <c r="D130" s="8">
        <f t="shared" si="1"/>
        <v>762202.00296968222</v>
      </c>
    </row>
    <row r="131" spans="1:4" x14ac:dyDescent="0.2">
      <c r="A131">
        <v>130</v>
      </c>
      <c r="B131" s="8">
        <v>2632141.6251190603</v>
      </c>
      <c r="C131" s="8">
        <v>3414824.0896981359</v>
      </c>
      <c r="D131" s="8">
        <f t="shared" ref="D131:D194" si="2">C131-B131</f>
        <v>782682.46457907557</v>
      </c>
    </row>
    <row r="132" spans="1:4" x14ac:dyDescent="0.2">
      <c r="A132">
        <v>131</v>
      </c>
      <c r="B132" s="8">
        <v>2591449.4900324941</v>
      </c>
      <c r="C132" s="8">
        <v>3394114.0173398256</v>
      </c>
      <c r="D132" s="8">
        <f t="shared" si="2"/>
        <v>802664.52730733156</v>
      </c>
    </row>
    <row r="133" spans="1:4" x14ac:dyDescent="0.2">
      <c r="A133">
        <v>132</v>
      </c>
      <c r="B133" s="8">
        <v>2551361.7127586305</v>
      </c>
      <c r="C133" s="8">
        <v>3373518.1643610001</v>
      </c>
      <c r="D133" s="8">
        <f t="shared" si="2"/>
        <v>822156.45160236955</v>
      </c>
    </row>
    <row r="134" spans="1:4" x14ac:dyDescent="0.2">
      <c r="A134">
        <v>133</v>
      </c>
      <c r="B134" s="8">
        <v>2511869.5493757725</v>
      </c>
      <c r="C134" s="8">
        <v>3353035.9244576097</v>
      </c>
      <c r="D134" s="8">
        <f t="shared" si="2"/>
        <v>841166.37508183718</v>
      </c>
    </row>
    <row r="135" spans="1:4" x14ac:dyDescent="0.2">
      <c r="A135">
        <v>134</v>
      </c>
      <c r="B135" s="8">
        <v>2472964.3802053034</v>
      </c>
      <c r="C135" s="8">
        <v>3332666.6944902539</v>
      </c>
      <c r="D135" s="8">
        <f t="shared" si="2"/>
        <v>859702.31428495049</v>
      </c>
    </row>
    <row r="136" spans="1:4" x14ac:dyDescent="0.2">
      <c r="A136">
        <v>135</v>
      </c>
      <c r="B136" s="8">
        <v>2434637.7080692053</v>
      </c>
      <c r="C136" s="8">
        <v>3312409.8744680882</v>
      </c>
      <c r="D136" s="8">
        <f t="shared" si="2"/>
        <v>877772.16639888287</v>
      </c>
    </row>
    <row r="137" spans="1:4" x14ac:dyDescent="0.2">
      <c r="A137">
        <v>136</v>
      </c>
      <c r="B137" s="8">
        <v>2396881.1565715373</v>
      </c>
      <c r="C137" s="8">
        <v>3292264.8675317168</v>
      </c>
      <c r="D137" s="8">
        <f t="shared" si="2"/>
        <v>895383.71096017957</v>
      </c>
    </row>
    <row r="138" spans="1:4" x14ac:dyDescent="0.2">
      <c r="A138">
        <v>137</v>
      </c>
      <c r="B138" s="8">
        <v>2359686.4684034884</v>
      </c>
      <c r="C138" s="8">
        <v>3272231.0799369812</v>
      </c>
      <c r="D138" s="8">
        <f t="shared" si="2"/>
        <v>912544.6115334928</v>
      </c>
    </row>
    <row r="139" spans="1:4" x14ac:dyDescent="0.2">
      <c r="A139">
        <v>138</v>
      </c>
      <c r="B139" s="8">
        <v>2323045.5036728084</v>
      </c>
      <c r="C139" s="8">
        <v>3252307.9210395813</v>
      </c>
      <c r="D139" s="8">
        <f t="shared" si="2"/>
        <v>929262.41736677289</v>
      </c>
    </row>
    <row r="140" spans="1:4" x14ac:dyDescent="0.2">
      <c r="A140">
        <v>139</v>
      </c>
      <c r="B140" s="8">
        <v>2286950.2382556796</v>
      </c>
      <c r="C140" s="8">
        <v>3232494.8032777905</v>
      </c>
      <c r="D140" s="8">
        <f t="shared" si="2"/>
        <v>945544.56502211094</v>
      </c>
    </row>
    <row r="141" spans="1:4" x14ac:dyDescent="0.2">
      <c r="A141">
        <v>140</v>
      </c>
      <c r="B141" s="8">
        <v>2251392.762172237</v>
      </c>
      <c r="C141" s="8">
        <v>3212791.1421589255</v>
      </c>
      <c r="D141" s="8">
        <f t="shared" si="2"/>
        <v>961398.37998668849</v>
      </c>
    </row>
    <row r="142" spans="1:4" x14ac:dyDescent="0.2">
      <c r="A142">
        <v>141</v>
      </c>
      <c r="B142" s="8">
        <v>2216365.2779833376</v>
      </c>
      <c r="C142" s="8">
        <v>3193196.3562393785</v>
      </c>
      <c r="D142" s="8">
        <f t="shared" si="2"/>
        <v>976831.07825604081</v>
      </c>
    </row>
    <row r="143" spans="1:4" x14ac:dyDescent="0.2">
      <c r="A143">
        <v>142</v>
      </c>
      <c r="B143" s="8">
        <v>2181860.0992116332</v>
      </c>
      <c r="C143" s="8">
        <v>3173709.867113173</v>
      </c>
      <c r="D143" s="8">
        <f t="shared" si="2"/>
        <v>991849.7679015398</v>
      </c>
    </row>
    <row r="144" spans="1:4" x14ac:dyDescent="0.2">
      <c r="A144">
        <v>143</v>
      </c>
      <c r="B144" s="8">
        <v>2147869.6487826258</v>
      </c>
      <c r="C144" s="8">
        <v>3154331.0993935466</v>
      </c>
      <c r="D144" s="8">
        <f t="shared" si="2"/>
        <v>1006461.4506109208</v>
      </c>
    </row>
    <row r="145" spans="1:4" x14ac:dyDescent="0.2">
      <c r="A145">
        <v>144</v>
      </c>
      <c r="B145" s="8">
        <v>2114386.4574887007</v>
      </c>
      <c r="C145" s="8">
        <v>3135059.4806979895</v>
      </c>
      <c r="D145" s="8">
        <f t="shared" si="2"/>
        <v>1020673.0232092887</v>
      </c>
    </row>
    <row r="146" spans="1:4" x14ac:dyDescent="0.2">
      <c r="A146">
        <v>145</v>
      </c>
      <c r="B146" s="8">
        <v>2081403.162473917</v>
      </c>
      <c r="C146" s="8">
        <v>3115894.4416331649</v>
      </c>
      <c r="D146" s="8">
        <f t="shared" si="2"/>
        <v>1034491.2791592479</v>
      </c>
    </row>
    <row r="147" spans="1:4" x14ac:dyDescent="0.2">
      <c r="A147">
        <v>146</v>
      </c>
      <c r="B147" s="8">
        <v>2048912.5057399273</v>
      </c>
      <c r="C147" s="8">
        <v>3096835.4157782197</v>
      </c>
      <c r="D147" s="8">
        <f t="shared" si="2"/>
        <v>1047922.9100382924</v>
      </c>
    </row>
    <row r="148" spans="1:4" x14ac:dyDescent="0.2">
      <c r="A148">
        <v>147</v>
      </c>
      <c r="B148" s="8">
        <v>2016907.3326730281</v>
      </c>
      <c r="C148" s="8">
        <v>3077881.8396711349</v>
      </c>
      <c r="D148" s="8">
        <f t="shared" si="2"/>
        <v>1060974.5069981068</v>
      </c>
    </row>
    <row r="149" spans="1:4" x14ac:dyDescent="0.2">
      <c r="A149">
        <v>148</v>
      </c>
      <c r="B149" s="8">
        <v>1985380.5905912071</v>
      </c>
      <c r="C149" s="8">
        <v>3059033.1527915001</v>
      </c>
      <c r="D149" s="8">
        <f t="shared" si="2"/>
        <v>1073652.5622002929</v>
      </c>
    </row>
    <row r="150" spans="1:4" x14ac:dyDescent="0.2">
      <c r="A150">
        <v>149</v>
      </c>
      <c r="B150" s="8">
        <v>1954325.3273118734</v>
      </c>
      <c r="C150" s="8">
        <v>3040288.7975471616</v>
      </c>
      <c r="D150" s="8">
        <f t="shared" si="2"/>
        <v>1085963.4702352881</v>
      </c>
    </row>
    <row r="151" spans="1:4" x14ac:dyDescent="0.2">
      <c r="A151">
        <v>150</v>
      </c>
      <c r="B151" s="8">
        <v>1923734.6897388548</v>
      </c>
      <c r="C151" s="8">
        <v>3021648.2192569971</v>
      </c>
      <c r="D151" s="8">
        <f t="shared" si="2"/>
        <v>1097913.5295181423</v>
      </c>
    </row>
    <row r="152" spans="1:4" x14ac:dyDescent="0.2">
      <c r="A152">
        <v>151</v>
      </c>
      <c r="B152" s="8">
        <v>1893601.922470212</v>
      </c>
      <c r="C152" s="8">
        <v>3003110.8661381602</v>
      </c>
      <c r="D152" s="8">
        <f t="shared" si="2"/>
        <v>1109508.9436679482</v>
      </c>
    </row>
    <row r="153" spans="1:4" x14ac:dyDescent="0.2">
      <c r="A153">
        <v>152</v>
      </c>
      <c r="B153" s="8">
        <v>1863920.3664239645</v>
      </c>
      <c r="C153" s="8">
        <v>2984676.1892889738</v>
      </c>
      <c r="D153" s="8">
        <f t="shared" si="2"/>
        <v>1120755.8228650093</v>
      </c>
    </row>
    <row r="154" spans="1:4" x14ac:dyDescent="0.2">
      <c r="A154">
        <v>153</v>
      </c>
      <c r="B154" s="8">
        <v>1834683.4574840516</v>
      </c>
      <c r="C154" s="8">
        <v>2966343.6426750422</v>
      </c>
      <c r="D154" s="8">
        <f t="shared" si="2"/>
        <v>1131660.1851909906</v>
      </c>
    </row>
    <row r="155" spans="1:4" x14ac:dyDescent="0.2">
      <c r="A155">
        <v>154</v>
      </c>
      <c r="B155" s="8">
        <v>1805884.7251647115</v>
      </c>
      <c r="C155" s="8">
        <v>2948112.6831143498</v>
      </c>
      <c r="D155" s="8">
        <f t="shared" si="2"/>
        <v>1142227.9579496384</v>
      </c>
    </row>
    <row r="156" spans="1:4" x14ac:dyDescent="0.2">
      <c r="A156">
        <v>155</v>
      </c>
      <c r="B156" s="8">
        <v>1777517.7912936062</v>
      </c>
      <c r="C156" s="8">
        <v>2929982.770262599</v>
      </c>
      <c r="D156" s="8">
        <f t="shared" si="2"/>
        <v>1152464.9789689928</v>
      </c>
    </row>
    <row r="157" spans="1:4" x14ac:dyDescent="0.2">
      <c r="A157">
        <v>156</v>
      </c>
      <c r="B157" s="8">
        <v>1749576.3687130213</v>
      </c>
      <c r="C157" s="8">
        <v>2911953.366597712</v>
      </c>
      <c r="D157" s="8">
        <f t="shared" si="2"/>
        <v>1162376.9978846908</v>
      </c>
    </row>
    <row r="158" spans="1:4" x14ac:dyDescent="0.2">
      <c r="A158">
        <v>157</v>
      </c>
      <c r="B158" s="8">
        <v>1722054.2599993348</v>
      </c>
      <c r="C158" s="8">
        <v>2894023.9374061227</v>
      </c>
      <c r="D158" s="8">
        <f t="shared" si="2"/>
        <v>1171969.6774067879</v>
      </c>
    </row>
    <row r="159" spans="1:4" x14ac:dyDescent="0.2">
      <c r="A159">
        <v>158</v>
      </c>
      <c r="B159" s="8">
        <v>1694945.3562004566</v>
      </c>
      <c r="C159" s="8">
        <v>2876193.9507681727</v>
      </c>
      <c r="D159" s="8">
        <f t="shared" si="2"/>
        <v>1181248.5945677161</v>
      </c>
    </row>
    <row r="160" spans="1:4" x14ac:dyDescent="0.2">
      <c r="A160">
        <v>159</v>
      </c>
      <c r="B160" s="8">
        <v>1668243.6355903894</v>
      </c>
      <c r="C160" s="8">
        <v>2858462.8775420785</v>
      </c>
      <c r="D160" s="8">
        <f t="shared" si="2"/>
        <v>1190219.2419516891</v>
      </c>
    </row>
    <row r="161" spans="1:4" x14ac:dyDescent="0.2">
      <c r="A161">
        <v>160</v>
      </c>
      <c r="B161" s="8">
        <v>1641943.1624420136</v>
      </c>
      <c r="C161" s="8">
        <v>2840830.1913528442</v>
      </c>
      <c r="D161" s="8">
        <f t="shared" si="2"/>
        <v>1198887.0289108306</v>
      </c>
    </row>
    <row r="162" spans="1:4" x14ac:dyDescent="0.2">
      <c r="A162">
        <v>161</v>
      </c>
      <c r="B162" s="8">
        <v>1616038.0858155638</v>
      </c>
      <c r="C162" s="8">
        <v>2823295.3685740829</v>
      </c>
      <c r="D162" s="8">
        <f t="shared" si="2"/>
        <v>1207257.2827585191</v>
      </c>
    </row>
    <row r="163" spans="1:4" x14ac:dyDescent="0.2">
      <c r="A163">
        <v>162</v>
      </c>
      <c r="B163" s="8">
        <v>1590522.6383656114</v>
      </c>
      <c r="C163" s="8">
        <v>2805857.8883163333</v>
      </c>
      <c r="D163" s="8">
        <f t="shared" si="2"/>
        <v>1215335.2499507219</v>
      </c>
    </row>
    <row r="164" spans="1:4" x14ac:dyDescent="0.2">
      <c r="A164">
        <v>163</v>
      </c>
      <c r="B164" s="8">
        <v>1565391.1351632774</v>
      </c>
      <c r="C164" s="8">
        <v>2788517.2324119806</v>
      </c>
      <c r="D164" s="8">
        <f t="shared" si="2"/>
        <v>1223126.0972487032</v>
      </c>
    </row>
    <row r="165" spans="1:4" x14ac:dyDescent="0.2">
      <c r="A165">
        <v>164</v>
      </c>
      <c r="B165" s="8">
        <v>1540637.9725359082</v>
      </c>
      <c r="C165" s="8">
        <v>2771272.8854014874</v>
      </c>
      <c r="D165" s="8">
        <f t="shared" si="2"/>
        <v>1230634.9128655791</v>
      </c>
    </row>
    <row r="166" spans="1:4" x14ac:dyDescent="0.2">
      <c r="A166">
        <v>165</v>
      </c>
      <c r="B166" s="8">
        <v>1516257.6269219965</v>
      </c>
      <c r="C166" s="8">
        <v>2754124.3345185518</v>
      </c>
      <c r="D166" s="8">
        <f t="shared" si="2"/>
        <v>1237866.7075965554</v>
      </c>
    </row>
    <row r="167" spans="1:4" x14ac:dyDescent="0.2">
      <c r="A167">
        <v>166</v>
      </c>
      <c r="B167" s="8">
        <v>1492244.6537430882</v>
      </c>
      <c r="C167" s="8">
        <v>2737071.0696777105</v>
      </c>
      <c r="D167" s="8">
        <f t="shared" si="2"/>
        <v>1244826.4159346223</v>
      </c>
    </row>
    <row r="168" spans="1:4" x14ac:dyDescent="0.2">
      <c r="A168">
        <v>167</v>
      </c>
      <c r="B168" s="8">
        <v>1468593.6862903535</v>
      </c>
      <c r="C168" s="8">
        <v>2720112.5834588408</v>
      </c>
      <c r="D168" s="8">
        <f t="shared" si="2"/>
        <v>1251518.8971684873</v>
      </c>
    </row>
    <row r="169" spans="1:4" x14ac:dyDescent="0.2">
      <c r="A169">
        <v>168</v>
      </c>
      <c r="B169" s="8">
        <v>1445299.4346273392</v>
      </c>
      <c r="C169" s="8">
        <v>2703248.3710938096</v>
      </c>
      <c r="D169" s="8">
        <f t="shared" si="2"/>
        <v>1257948.9364664704</v>
      </c>
    </row>
    <row r="170" spans="1:4" x14ac:dyDescent="0.2">
      <c r="A170">
        <v>169</v>
      </c>
      <c r="B170" s="8">
        <v>1422356.6845080703</v>
      </c>
      <c r="C170" s="8">
        <v>2686477.9304535389</v>
      </c>
      <c r="D170" s="8">
        <f t="shared" si="2"/>
        <v>1264121.2459454685</v>
      </c>
    </row>
    <row r="171" spans="1:4" x14ac:dyDescent="0.2">
      <c r="A171">
        <v>170</v>
      </c>
      <c r="B171" s="8">
        <v>1399760.2963097245</v>
      </c>
      <c r="C171" s="8">
        <v>2669800.7620334029</v>
      </c>
      <c r="D171" s="8">
        <f t="shared" si="2"/>
        <v>1270040.4657236785</v>
      </c>
    </row>
    <row r="172" spans="1:4" x14ac:dyDescent="0.2">
      <c r="A172">
        <v>171</v>
      </c>
      <c r="B172" s="8">
        <v>1377505.203980729</v>
      </c>
      <c r="C172" s="8">
        <v>2653216.3689398766</v>
      </c>
      <c r="D172" s="8">
        <f t="shared" si="2"/>
        <v>1275711.1649591476</v>
      </c>
    </row>
    <row r="173" spans="1:4" x14ac:dyDescent="0.2">
      <c r="A173">
        <v>172</v>
      </c>
      <c r="B173" s="8">
        <v>1355586.4140030742</v>
      </c>
      <c r="C173" s="8">
        <v>2636724.2568773031</v>
      </c>
      <c r="D173" s="8">
        <f t="shared" si="2"/>
        <v>1281137.842874229</v>
      </c>
    </row>
    <row r="174" spans="1:4" x14ac:dyDescent="0.2">
      <c r="A174">
        <v>173</v>
      </c>
      <c r="B174" s="8">
        <v>1333999.004369542</v>
      </c>
      <c r="C174" s="8">
        <v>2620323.9341337681</v>
      </c>
      <c r="D174" s="8">
        <f t="shared" si="2"/>
        <v>1286324.9297642261</v>
      </c>
    </row>
    <row r="175" spans="1:4" x14ac:dyDescent="0.2">
      <c r="A175">
        <v>174</v>
      </c>
      <c r="B175" s="8">
        <v>1312738.1235747784</v>
      </c>
      <c r="C175" s="8">
        <v>2604014.9115685225</v>
      </c>
      <c r="D175" s="8">
        <f t="shared" si="2"/>
        <v>1291276.787993744</v>
      </c>
    </row>
    <row r="176" spans="1:4" x14ac:dyDescent="0.2">
      <c r="A176">
        <v>175</v>
      </c>
      <c r="B176" s="8">
        <v>1291798.9896208495</v>
      </c>
      <c r="C176" s="8">
        <v>2587796.7025980949</v>
      </c>
      <c r="D176" s="8">
        <f t="shared" si="2"/>
        <v>1295997.7129772455</v>
      </c>
    </row>
    <row r="177" spans="1:4" x14ac:dyDescent="0.2">
      <c r="A177">
        <v>176</v>
      </c>
      <c r="B177" s="8">
        <v>1271176.8890363872</v>
      </c>
      <c r="C177" s="8">
        <v>2571668.8231835961</v>
      </c>
      <c r="D177" s="8">
        <f t="shared" si="2"/>
        <v>1300491.9341472089</v>
      </c>
    </row>
    <row r="178" spans="1:4" x14ac:dyDescent="0.2">
      <c r="A178">
        <v>177</v>
      </c>
      <c r="B178" s="8">
        <v>1250867.1759092659</v>
      </c>
      <c r="C178" s="8">
        <v>2555630.7918162346</v>
      </c>
      <c r="D178" s="8">
        <f t="shared" si="2"/>
        <v>1304763.6159069687</v>
      </c>
    </row>
    <row r="179" spans="1:4" x14ac:dyDescent="0.2">
      <c r="A179">
        <v>178</v>
      </c>
      <c r="B179" s="8">
        <v>1230865.2709334493</v>
      </c>
      <c r="C179" s="8">
        <v>2539682.1295059919</v>
      </c>
      <c r="D179" s="8">
        <f t="shared" si="2"/>
        <v>1308816.8585725427</v>
      </c>
    </row>
    <row r="180" spans="1:4" x14ac:dyDescent="0.2">
      <c r="A180">
        <v>179</v>
      </c>
      <c r="B180" s="8">
        <v>1211166.6604685038</v>
      </c>
      <c r="C180" s="8">
        <v>2523822.3597675264</v>
      </c>
      <c r="D180" s="8">
        <f t="shared" si="2"/>
        <v>1312655.6992990226</v>
      </c>
    </row>
    <row r="181" spans="1:4" x14ac:dyDescent="0.2">
      <c r="A181">
        <v>180</v>
      </c>
      <c r="B181" s="8">
        <v>1191766.8956122175</v>
      </c>
      <c r="C181" s="8">
        <v>2508051.0086067021</v>
      </c>
      <c r="D181" s="8">
        <f t="shared" si="2"/>
        <v>1316284.1129944846</v>
      </c>
    </row>
    <row r="182" spans="1:4" x14ac:dyDescent="0.2">
      <c r="A182">
        <v>181</v>
      </c>
      <c r="B182" s="8">
        <v>1172661.5912868753</v>
      </c>
      <c r="C182" s="8">
        <v>2492367.6045093536</v>
      </c>
      <c r="D182" s="8">
        <f t="shared" si="2"/>
        <v>1319706.0132224783</v>
      </c>
    </row>
    <row r="183" spans="1:4" x14ac:dyDescent="0.2">
      <c r="A183">
        <v>182</v>
      </c>
      <c r="B183" s="8">
        <v>1153846.4253373072</v>
      </c>
      <c r="C183" s="8">
        <v>2476771.6784262061</v>
      </c>
      <c r="D183" s="8">
        <f t="shared" si="2"/>
        <v>1322925.253088899</v>
      </c>
    </row>
    <row r="184" spans="1:4" x14ac:dyDescent="0.2">
      <c r="A184">
        <v>183</v>
      </c>
      <c r="B184" s="8">
        <v>1135317.1376425773</v>
      </c>
      <c r="C184" s="8">
        <v>2461262.7637627125</v>
      </c>
      <c r="D184" s="8">
        <f t="shared" si="2"/>
        <v>1325945.6261201352</v>
      </c>
    </row>
    <row r="185" spans="1:4" x14ac:dyDescent="0.2">
      <c r="A185">
        <v>184</v>
      </c>
      <c r="B185" s="8">
        <v>1117069.5292389765</v>
      </c>
      <c r="C185" s="8">
        <v>2445840.3963635862</v>
      </c>
      <c r="D185" s="8">
        <f t="shared" si="2"/>
        <v>1328770.8671246096</v>
      </c>
    </row>
    <row r="186" spans="1:4" x14ac:dyDescent="0.2">
      <c r="A186">
        <v>185</v>
      </c>
      <c r="B186" s="8">
        <v>1099099.4614562318</v>
      </c>
      <c r="C186" s="8">
        <v>2430504.1145020425</v>
      </c>
      <c r="D186" s="8">
        <f t="shared" si="2"/>
        <v>1331404.6530458108</v>
      </c>
    </row>
    <row r="187" spans="1:4" x14ac:dyDescent="0.2">
      <c r="A187">
        <v>186</v>
      </c>
      <c r="B187" s="8">
        <v>1081402.8550652489</v>
      </c>
      <c r="C187" s="8">
        <v>2415253.4588668942</v>
      </c>
      <c r="D187" s="8">
        <f t="shared" si="2"/>
        <v>1333850.6038016453</v>
      </c>
    </row>
    <row r="188" spans="1:4" x14ac:dyDescent="0.2">
      <c r="A188">
        <v>187</v>
      </c>
      <c r="B188" s="8">
        <v>1063975.6894378662</v>
      </c>
      <c r="C188" s="8">
        <v>2400087.9725492597</v>
      </c>
      <c r="D188" s="8">
        <f t="shared" si="2"/>
        <v>1336112.2831113935</v>
      </c>
    </row>
    <row r="189" spans="1:4" x14ac:dyDescent="0.2">
      <c r="A189">
        <v>188</v>
      </c>
      <c r="B189" s="8">
        <v>1046814.0017184392</v>
      </c>
      <c r="C189" s="8">
        <v>2385007.2010309696</v>
      </c>
      <c r="D189" s="8">
        <f t="shared" si="2"/>
        <v>1338193.1993125305</v>
      </c>
    </row>
    <row r="190" spans="1:4" x14ac:dyDescent="0.2">
      <c r="A190">
        <v>189</v>
      </c>
      <c r="B190" s="8">
        <v>1029913.8860068694</v>
      </c>
      <c r="C190" s="8">
        <v>2370010.6921716928</v>
      </c>
      <c r="D190" s="8">
        <f t="shared" si="2"/>
        <v>1340096.8061648235</v>
      </c>
    </row>
    <row r="191" spans="1:4" x14ac:dyDescent="0.2">
      <c r="A191">
        <v>190</v>
      </c>
      <c r="B191" s="8">
        <v>1013271.4925532266</v>
      </c>
      <c r="C191" s="8">
        <v>2355097.9961969852</v>
      </c>
      <c r="D191" s="8">
        <f t="shared" si="2"/>
        <v>1341826.5036437586</v>
      </c>
    </row>
    <row r="192" spans="1:4" x14ac:dyDescent="0.2">
      <c r="A192">
        <v>191</v>
      </c>
      <c r="B192" s="8">
        <v>996883.02696326375</v>
      </c>
      <c r="C192" s="8">
        <v>2340268.6656849384</v>
      </c>
      <c r="D192" s="8">
        <f t="shared" si="2"/>
        <v>1343385.6387216747</v>
      </c>
    </row>
    <row r="193" spans="1:4" x14ac:dyDescent="0.2">
      <c r="A193">
        <v>192</v>
      </c>
      <c r="B193" s="8">
        <v>980744.74941582233</v>
      </c>
      <c r="C193" s="8">
        <v>2325522.255556345</v>
      </c>
      <c r="D193" s="8">
        <f t="shared" si="2"/>
        <v>1344777.5061405227</v>
      </c>
    </row>
    <row r="194" spans="1:4" x14ac:dyDescent="0.2">
      <c r="A194">
        <v>193</v>
      </c>
      <c r="B194" s="8">
        <v>964852.97388998419</v>
      </c>
      <c r="C194" s="8">
        <v>2310858.3230594397</v>
      </c>
      <c r="D194" s="8">
        <f t="shared" si="2"/>
        <v>1346005.3491694555</v>
      </c>
    </row>
    <row r="195" spans="1:4" x14ac:dyDescent="0.2">
      <c r="A195">
        <v>194</v>
      </c>
      <c r="B195" s="8">
        <v>949204.06740431488</v>
      </c>
      <c r="C195" s="8">
        <v>2296276.4277607799</v>
      </c>
      <c r="D195" s="8">
        <f t="shared" ref="D195:D258" si="3">C195-B195</f>
        <v>1347072.360356465</v>
      </c>
    </row>
    <row r="196" spans="1:4" x14ac:dyDescent="0.2">
      <c r="A196">
        <v>195</v>
      </c>
      <c r="B196" s="8">
        <v>933794.44926558435</v>
      </c>
      <c r="C196" s="8">
        <v>2281776.1315303743</v>
      </c>
      <c r="D196" s="8">
        <f t="shared" si="3"/>
        <v>1347981.6822647899</v>
      </c>
    </row>
    <row r="197" spans="1:4" x14ac:dyDescent="0.2">
      <c r="A197">
        <v>196</v>
      </c>
      <c r="B197" s="8">
        <v>918620.59032912552</v>
      </c>
      <c r="C197" s="8">
        <v>2267356.9985328913</v>
      </c>
      <c r="D197" s="8">
        <f t="shared" si="3"/>
        <v>1348736.4082037657</v>
      </c>
    </row>
    <row r="198" spans="1:4" x14ac:dyDescent="0.2">
      <c r="A198">
        <v>197</v>
      </c>
      <c r="B198" s="8">
        <v>903679.01226841658</v>
      </c>
      <c r="C198" s="8">
        <v>2253018.5952128172</v>
      </c>
      <c r="D198" s="8">
        <f t="shared" si="3"/>
        <v>1349339.5829444006</v>
      </c>
    </row>
    <row r="199" spans="1:4" x14ac:dyDescent="0.2">
      <c r="A199">
        <v>198</v>
      </c>
      <c r="B199" s="8">
        <v>888966.28685576469</v>
      </c>
      <c r="C199" s="8">
        <v>2238760.4902845323</v>
      </c>
      <c r="D199" s="8">
        <f t="shared" si="3"/>
        <v>1349794.2034287676</v>
      </c>
    </row>
    <row r="200" spans="1:4" x14ac:dyDescent="0.2">
      <c r="A200">
        <v>199</v>
      </c>
      <c r="B200" s="8">
        <v>874479.03525262326</v>
      </c>
      <c r="C200" s="8">
        <v>2224582.2547198534</v>
      </c>
      <c r="D200" s="8">
        <f t="shared" si="3"/>
        <v>1350103.2194672301</v>
      </c>
    </row>
    <row r="201" spans="1:4" x14ac:dyDescent="0.2">
      <c r="A201">
        <v>200</v>
      </c>
      <c r="B201" s="8">
        <v>860213.92730986327</v>
      </c>
      <c r="C201" s="8">
        <v>2210483.4617362618</v>
      </c>
      <c r="D201" s="8">
        <f t="shared" si="3"/>
        <v>1350269.5344263986</v>
      </c>
    </row>
    <row r="202" spans="1:4" x14ac:dyDescent="0.2">
      <c r="A202">
        <v>201</v>
      </c>
      <c r="B202" s="8">
        <v>846167.68087800592</v>
      </c>
      <c r="C202" s="8">
        <v>2196463.6867854595</v>
      </c>
      <c r="D202" s="8">
        <f t="shared" si="3"/>
        <v>1350296.0059074536</v>
      </c>
    </row>
    <row r="203" spans="1:4" x14ac:dyDescent="0.2">
      <c r="A203">
        <v>202</v>
      </c>
      <c r="B203" s="8">
        <v>832337.0611269325</v>
      </c>
      <c r="C203" s="8">
        <v>2182522.5075418055</v>
      </c>
      <c r="D203" s="8">
        <f t="shared" si="3"/>
        <v>1350185.446414873</v>
      </c>
    </row>
    <row r="204" spans="1:4" x14ac:dyDescent="0.2">
      <c r="A204">
        <v>203</v>
      </c>
      <c r="B204" s="8">
        <v>818718.87987526506</v>
      </c>
      <c r="C204" s="8">
        <v>2168659.5038906336</v>
      </c>
      <c r="D204" s="8">
        <f t="shared" si="3"/>
        <v>1349940.6240153685</v>
      </c>
    </row>
    <row r="205" spans="1:4" x14ac:dyDescent="0.2">
      <c r="A205">
        <v>204</v>
      </c>
      <c r="B205" s="8">
        <v>805309.99492896348</v>
      </c>
      <c r="C205" s="8">
        <v>2154874.2579167187</v>
      </c>
      <c r="D205" s="8">
        <f t="shared" si="3"/>
        <v>1349564.2629877552</v>
      </c>
    </row>
    <row r="206" spans="1:4" x14ac:dyDescent="0.2">
      <c r="A206">
        <v>205</v>
      </c>
      <c r="B206" s="8">
        <v>792107.30942943692</v>
      </c>
      <c r="C206" s="8">
        <v>2141166.3538933098</v>
      </c>
      <c r="D206" s="8">
        <f t="shared" si="3"/>
        <v>1349059.0444638729</v>
      </c>
    </row>
    <row r="207" spans="1:4" x14ac:dyDescent="0.2">
      <c r="A207">
        <v>206</v>
      </c>
      <c r="B207" s="8">
        <v>779107.77121050656</v>
      </c>
      <c r="C207" s="8">
        <v>2127535.3782702982</v>
      </c>
      <c r="D207" s="8">
        <f t="shared" si="3"/>
        <v>1348427.6070597917</v>
      </c>
    </row>
    <row r="208" spans="1:4" x14ac:dyDescent="0.2">
      <c r="A208">
        <v>207</v>
      </c>
      <c r="B208" s="8">
        <v>766308.37216446549</v>
      </c>
      <c r="C208" s="8">
        <v>2113980.9196629226</v>
      </c>
      <c r="D208" s="8">
        <f t="shared" si="3"/>
        <v>1347672.5474984571</v>
      </c>
    </row>
    <row r="209" spans="1:4" x14ac:dyDescent="0.2">
      <c r="A209">
        <v>208</v>
      </c>
      <c r="B209" s="8">
        <v>753706.14761729538</v>
      </c>
      <c r="C209" s="8">
        <v>2100502.5688410997</v>
      </c>
      <c r="D209" s="8">
        <f t="shared" si="3"/>
        <v>1346796.4212238044</v>
      </c>
    </row>
    <row r="210" spans="1:4" x14ac:dyDescent="0.2">
      <c r="A210">
        <v>209</v>
      </c>
      <c r="B210" s="8">
        <v>741298.17571209371</v>
      </c>
      <c r="C210" s="8">
        <v>2087099.9187176824</v>
      </c>
      <c r="D210" s="8">
        <f t="shared" si="3"/>
        <v>1345801.7430055887</v>
      </c>
    </row>
    <row r="211" spans="1:4" x14ac:dyDescent="0.2">
      <c r="A211">
        <v>210</v>
      </c>
      <c r="B211" s="8">
        <v>729081.57680163532</v>
      </c>
      <c r="C211" s="8">
        <v>2073772.564337343</v>
      </c>
      <c r="D211" s="8">
        <f t="shared" si="3"/>
        <v>1344690.9875357077</v>
      </c>
    </row>
    <row r="212" spans="1:4" x14ac:dyDescent="0.2">
      <c r="A212">
        <v>211</v>
      </c>
      <c r="B212" s="8">
        <v>717053.5128492862</v>
      </c>
      <c r="C212" s="8">
        <v>2060520.1028663218</v>
      </c>
      <c r="D212" s="8">
        <f t="shared" si="3"/>
        <v>1343466.5900170356</v>
      </c>
    </row>
    <row r="213" spans="1:4" x14ac:dyDescent="0.2">
      <c r="A213">
        <v>212</v>
      </c>
      <c r="B213" s="8">
        <v>705211.18683803082</v>
      </c>
      <c r="C213" s="8">
        <v>2047342.1335799396</v>
      </c>
      <c r="D213" s="8">
        <f t="shared" si="3"/>
        <v>1342130.9467419088</v>
      </c>
    </row>
    <row r="214" spans="1:4" x14ac:dyDescent="0.2">
      <c r="A214">
        <v>213</v>
      </c>
      <c r="B214" s="8">
        <v>693551.84218834341</v>
      </c>
      <c r="C214" s="8">
        <v>2034238.2578532398</v>
      </c>
      <c r="D214" s="8">
        <f t="shared" si="3"/>
        <v>1340686.4156648964</v>
      </c>
    </row>
    <row r="215" spans="1:4" x14ac:dyDescent="0.2">
      <c r="A215">
        <v>214</v>
      </c>
      <c r="B215" s="8">
        <v>682072.76218368113</v>
      </c>
      <c r="C215" s="8">
        <v>2021208.0791487992</v>
      </c>
      <c r="D215" s="8">
        <f t="shared" si="3"/>
        <v>1339135.3169651181</v>
      </c>
    </row>
    <row r="216" spans="1:4" x14ac:dyDescent="0.2">
      <c r="A216">
        <v>215</v>
      </c>
      <c r="B216" s="8">
        <v>670771.26940446347</v>
      </c>
      <c r="C216" s="8">
        <v>2008251.203007251</v>
      </c>
      <c r="D216" s="8">
        <f t="shared" si="3"/>
        <v>1337479.9336027876</v>
      </c>
    </row>
    <row r="217" spans="1:4" x14ac:dyDescent="0.2">
      <c r="A217">
        <v>216</v>
      </c>
      <c r="B217" s="8">
        <v>659644.725169532</v>
      </c>
      <c r="C217" s="8">
        <v>1995367.2370347679</v>
      </c>
      <c r="D217" s="8">
        <f t="shared" si="3"/>
        <v>1335722.5118652359</v>
      </c>
    </row>
    <row r="218" spans="1:4" x14ac:dyDescent="0.2">
      <c r="A218">
        <v>217</v>
      </c>
      <c r="B218" s="8">
        <v>648690.5289859958</v>
      </c>
      <c r="C218" s="8">
        <v>1982555.7908942997</v>
      </c>
      <c r="D218" s="8">
        <f t="shared" si="3"/>
        <v>1333865.2619083039</v>
      </c>
    </row>
    <row r="219" spans="1:4" x14ac:dyDescent="0.2">
      <c r="A219">
        <v>218</v>
      </c>
      <c r="B219" s="8">
        <v>637906.11800618842</v>
      </c>
      <c r="C219" s="8">
        <v>1969816.476292938</v>
      </c>
      <c r="D219" s="8">
        <f t="shared" si="3"/>
        <v>1331910.3582867496</v>
      </c>
    </row>
    <row r="220" spans="1:4" x14ac:dyDescent="0.2">
      <c r="A220">
        <v>219</v>
      </c>
      <c r="B220" s="8">
        <v>627288.96649285778</v>
      </c>
      <c r="C220" s="8">
        <v>1957148.9069731534</v>
      </c>
      <c r="D220" s="8">
        <f t="shared" si="3"/>
        <v>1329859.9404802956</v>
      </c>
    </row>
    <row r="221" spans="1:4" x14ac:dyDescent="0.2">
      <c r="A221">
        <v>220</v>
      </c>
      <c r="B221" s="8">
        <v>616836.58529131487</v>
      </c>
      <c r="C221" s="8">
        <v>1944552.6987008452</v>
      </c>
      <c r="D221" s="8">
        <f t="shared" si="3"/>
        <v>1327716.1134095304</v>
      </c>
    </row>
    <row r="222" spans="1:4" x14ac:dyDescent="0.2">
      <c r="A222">
        <v>221</v>
      </c>
      <c r="B222" s="8">
        <v>606546.52130933851</v>
      </c>
      <c r="C222" s="8">
        <v>1932027.469255507</v>
      </c>
      <c r="D222" s="8">
        <f t="shared" si="3"/>
        <v>1325480.9479461685</v>
      </c>
    </row>
    <row r="223" spans="1:4" x14ac:dyDescent="0.2">
      <c r="A223">
        <v>222</v>
      </c>
      <c r="B223" s="8">
        <v>596416.35700425878</v>
      </c>
      <c r="C223" s="8">
        <v>1919572.8384196758</v>
      </c>
      <c r="D223" s="8">
        <f t="shared" si="3"/>
        <v>1323156.481415417</v>
      </c>
    </row>
    <row r="224" spans="1:4" x14ac:dyDescent="0.2">
      <c r="A224">
        <v>223</v>
      </c>
      <c r="B224" s="8">
        <v>586443.7098771967</v>
      </c>
      <c r="C224" s="8">
        <v>1907188.427968353</v>
      </c>
      <c r="D224" s="8">
        <f t="shared" si="3"/>
        <v>1320744.7180911563</v>
      </c>
    </row>
    <row r="225" spans="1:4" x14ac:dyDescent="0.2">
      <c r="A225">
        <v>224</v>
      </c>
      <c r="B225" s="8">
        <v>576626.23197458684</v>
      </c>
      <c r="C225" s="8">
        <v>1894873.8616591096</v>
      </c>
      <c r="D225" s="8">
        <f t="shared" si="3"/>
        <v>1318247.6296845227</v>
      </c>
    </row>
    <row r="226" spans="1:4" x14ac:dyDescent="0.2">
      <c r="A226">
        <v>225</v>
      </c>
      <c r="B226" s="8">
        <v>566961.60939640924</v>
      </c>
      <c r="C226" s="8">
        <v>1882628.7652212679</v>
      </c>
      <c r="D226" s="8">
        <f t="shared" si="3"/>
        <v>1315667.1558248587</v>
      </c>
    </row>
    <row r="227" spans="1:4" x14ac:dyDescent="0.2">
      <c r="A227">
        <v>226</v>
      </c>
      <c r="B227" s="8">
        <v>557447.56181158498</v>
      </c>
      <c r="C227" s="8">
        <v>1870452.7663460076</v>
      </c>
      <c r="D227" s="8">
        <f t="shared" si="3"/>
        <v>1313005.2045344226</v>
      </c>
    </row>
    <row r="228" spans="1:4" x14ac:dyDescent="0.2">
      <c r="A228">
        <v>227</v>
      </c>
      <c r="B228" s="8">
        <v>548081.841980014</v>
      </c>
      <c r="C228" s="8">
        <v>1858345.4946758747</v>
      </c>
      <c r="D228" s="8">
        <f t="shared" si="3"/>
        <v>1310263.6526958607</v>
      </c>
    </row>
    <row r="229" spans="1:4" x14ac:dyDescent="0.2">
      <c r="A229">
        <v>228</v>
      </c>
      <c r="B229" s="8">
        <v>538862.23528152704</v>
      </c>
      <c r="C229" s="8">
        <v>1846306.5817953646</v>
      </c>
      <c r="D229" s="8">
        <f t="shared" si="3"/>
        <v>1307444.3465138376</v>
      </c>
    </row>
    <row r="230" spans="1:4" x14ac:dyDescent="0.2">
      <c r="A230">
        <v>229</v>
      </c>
      <c r="B230" s="8">
        <v>529786.55925109982</v>
      </c>
      <c r="C230" s="8">
        <v>1834335.6612197459</v>
      </c>
      <c r="D230" s="8">
        <f t="shared" si="3"/>
        <v>1304549.101968646</v>
      </c>
    </row>
    <row r="231" spans="1:4" x14ac:dyDescent="0.2">
      <c r="A231">
        <v>230</v>
      </c>
      <c r="B231" s="8">
        <v>520852.66312102228</v>
      </c>
      <c r="C231" s="8">
        <v>1822432.3683860004</v>
      </c>
      <c r="D231" s="8">
        <f t="shared" si="3"/>
        <v>1301579.7052649781</v>
      </c>
    </row>
    <row r="232" spans="1:4" x14ac:dyDescent="0.2">
      <c r="A232">
        <v>231</v>
      </c>
      <c r="B232" s="8">
        <v>512058.42736919969</v>
      </c>
      <c r="C232" s="8">
        <v>1810596.3406425118</v>
      </c>
      <c r="D232" s="8">
        <f t="shared" si="3"/>
        <v>1298537.9132733122</v>
      </c>
    </row>
    <row r="233" spans="1:4" x14ac:dyDescent="0.2">
      <c r="A233">
        <v>232</v>
      </c>
      <c r="B233" s="8">
        <v>503401.76327386871</v>
      </c>
      <c r="C233" s="8">
        <v>1798827.2172389328</v>
      </c>
      <c r="D233" s="8">
        <f t="shared" si="3"/>
        <v>1295425.4539650641</v>
      </c>
    </row>
    <row r="234" spans="1:4" x14ac:dyDescent="0.2">
      <c r="A234">
        <v>233</v>
      </c>
      <c r="B234" s="8">
        <v>494880.61247467622</v>
      </c>
      <c r="C234" s="8">
        <v>1787124.6393166482</v>
      </c>
      <c r="D234" s="8">
        <f t="shared" si="3"/>
        <v>1292244.026841972</v>
      </c>
    </row>
    <row r="235" spans="1:4" x14ac:dyDescent="0.2">
      <c r="A235">
        <v>234</v>
      </c>
      <c r="B235" s="8">
        <v>486492.94653981552</v>
      </c>
      <c r="C235" s="8">
        <v>1775488.2498986721</v>
      </c>
      <c r="D235" s="8">
        <f t="shared" si="3"/>
        <v>1288995.3033588566</v>
      </c>
    </row>
    <row r="236" spans="1:4" x14ac:dyDescent="0.2">
      <c r="A236">
        <v>235</v>
      </c>
      <c r="B236" s="8">
        <v>478236.76653927565</v>
      </c>
      <c r="C236" s="8">
        <v>1763917.6938802898</v>
      </c>
      <c r="D236" s="8">
        <f t="shared" si="3"/>
        <v>1285680.9273410141</v>
      </c>
    </row>
    <row r="237" spans="1:4" x14ac:dyDescent="0.2">
      <c r="A237">
        <v>236</v>
      </c>
      <c r="B237" s="8">
        <v>470110.10262414813</v>
      </c>
      <c r="C237" s="8">
        <v>1752412.6180189848</v>
      </c>
      <c r="D237" s="8">
        <f t="shared" si="3"/>
        <v>1282302.5153948367</v>
      </c>
    </row>
    <row r="238" spans="1:4" x14ac:dyDescent="0.2">
      <c r="A238">
        <v>237</v>
      </c>
      <c r="B238" s="8">
        <v>462111.01361171156</v>
      </c>
      <c r="C238" s="8">
        <v>1740972.6709246039</v>
      </c>
      <c r="D238" s="8">
        <f t="shared" si="3"/>
        <v>1278861.6573128924</v>
      </c>
    </row>
    <row r="239" spans="1:4" x14ac:dyDescent="0.2">
      <c r="A239">
        <v>238</v>
      </c>
      <c r="B239" s="8">
        <v>454237.58657654747</v>
      </c>
      <c r="C239" s="8">
        <v>1729597.5030503273</v>
      </c>
      <c r="D239" s="8">
        <f t="shared" si="3"/>
        <v>1275359.9164737798</v>
      </c>
    </row>
    <row r="240" spans="1:4" x14ac:dyDescent="0.2">
      <c r="A240">
        <v>239</v>
      </c>
      <c r="B240" s="8">
        <v>446487.93644726649</v>
      </c>
      <c r="C240" s="8">
        <v>1718286.7666826546</v>
      </c>
      <c r="D240" s="8">
        <f t="shared" si="3"/>
        <v>1271798.8302353881</v>
      </c>
    </row>
    <row r="241" spans="1:4" x14ac:dyDescent="0.2">
      <c r="A241">
        <v>240</v>
      </c>
      <c r="B241" s="8">
        <v>438860.20560894161</v>
      </c>
      <c r="C241" s="8">
        <v>1707040.115932107</v>
      </c>
      <c r="D241" s="8">
        <f t="shared" si="3"/>
        <v>1268179.9103231654</v>
      </c>
    </row>
    <row r="242" spans="1:4" x14ac:dyDescent="0.2">
      <c r="A242">
        <v>241</v>
      </c>
      <c r="B242" s="8">
        <v>431352.56351110712</v>
      </c>
      <c r="C242" s="8">
        <v>1695857.2067234218</v>
      </c>
      <c r="D242" s="8">
        <f t="shared" si="3"/>
        <v>1264504.6432123147</v>
      </c>
    </row>
    <row r="243" spans="1:4" x14ac:dyDescent="0.2">
      <c r="A243">
        <v>242</v>
      </c>
      <c r="B243" s="8">
        <v>423963.20628141612</v>
      </c>
      <c r="C243" s="8">
        <v>1684737.6967867017</v>
      </c>
      <c r="D243" s="8">
        <f t="shared" si="3"/>
        <v>1260774.4905052856</v>
      </c>
    </row>
    <row r="244" spans="1:4" x14ac:dyDescent="0.2">
      <c r="A244">
        <v>243</v>
      </c>
      <c r="B244" s="8">
        <v>416690.35634452105</v>
      </c>
      <c r="C244" s="8">
        <v>1673681.2456476688</v>
      </c>
      <c r="D244" s="8">
        <f t="shared" si="3"/>
        <v>1256990.8893031478</v>
      </c>
    </row>
    <row r="245" spans="1:4" x14ac:dyDescent="0.2">
      <c r="A245">
        <v>244</v>
      </c>
      <c r="B245" s="8">
        <v>409532.26204644889</v>
      </c>
      <c r="C245" s="8">
        <v>1662687.5146179497</v>
      </c>
      <c r="D245" s="8">
        <f t="shared" si="3"/>
        <v>1253155.2525715008</v>
      </c>
    </row>
    <row r="246" spans="1:4" x14ac:dyDescent="0.2">
      <c r="A246">
        <v>245</v>
      </c>
      <c r="B246" s="8">
        <v>402487.19728434086</v>
      </c>
      <c r="C246" s="8">
        <v>1651756.1667870432</v>
      </c>
      <c r="D246" s="8">
        <f t="shared" si="3"/>
        <v>1249268.9695027024</v>
      </c>
    </row>
    <row r="247" spans="1:4" x14ac:dyDescent="0.2">
      <c r="A247">
        <v>246</v>
      </c>
      <c r="B247" s="8">
        <v>395553.46114112064</v>
      </c>
      <c r="C247" s="8">
        <v>1640886.8670113385</v>
      </c>
      <c r="D247" s="8">
        <f t="shared" si="3"/>
        <v>1245333.4058702178</v>
      </c>
    </row>
    <row r="248" spans="1:4" x14ac:dyDescent="0.2">
      <c r="A248">
        <v>247</v>
      </c>
      <c r="B248" s="8">
        <v>388729.37752577662</v>
      </c>
      <c r="C248" s="8">
        <v>1630079.2819070071</v>
      </c>
      <c r="D248" s="8">
        <f t="shared" si="3"/>
        <v>1241349.9043812305</v>
      </c>
    </row>
    <row r="249" spans="1:4" x14ac:dyDescent="0.2">
      <c r="A249">
        <v>248</v>
      </c>
      <c r="B249" s="8">
        <v>382013.29481809959</v>
      </c>
      <c r="C249" s="8">
        <v>1619333.0798386931</v>
      </c>
      <c r="D249" s="8">
        <f t="shared" si="3"/>
        <v>1237319.7850205936</v>
      </c>
    </row>
    <row r="250" spans="1:4" x14ac:dyDescent="0.2">
      <c r="A250">
        <v>249</v>
      </c>
      <c r="B250" s="8">
        <v>375403.58551904559</v>
      </c>
      <c r="C250" s="8">
        <v>1608647.9309122115</v>
      </c>
      <c r="D250" s="8">
        <f t="shared" si="3"/>
        <v>1233244.3453931659</v>
      </c>
    </row>
    <row r="251" spans="1:4" x14ac:dyDescent="0.2">
      <c r="A251">
        <v>250</v>
      </c>
      <c r="B251" s="8">
        <v>368898.64590557292</v>
      </c>
      <c r="C251" s="8">
        <v>1598023.5069644898</v>
      </c>
      <c r="D251" s="8">
        <f t="shared" si="3"/>
        <v>1229124.8610589169</v>
      </c>
    </row>
    <row r="252" spans="1:4" x14ac:dyDescent="0.2">
      <c r="A252">
        <v>251</v>
      </c>
      <c r="B252" s="8">
        <v>362496.89569057152</v>
      </c>
      <c r="C252" s="8">
        <v>1587459.4815549403</v>
      </c>
      <c r="D252" s="8">
        <f t="shared" si="3"/>
        <v>1224962.5858643688</v>
      </c>
    </row>
    <row r="253" spans="1:4" x14ac:dyDescent="0.2">
      <c r="A253">
        <v>252</v>
      </c>
      <c r="B253" s="8">
        <v>356196.77768754028</v>
      </c>
      <c r="C253" s="8">
        <v>1576955.5299566835</v>
      </c>
      <c r="D253" s="8">
        <f t="shared" si="3"/>
        <v>1220758.7522691432</v>
      </c>
    </row>
    <row r="254" spans="1:4" x14ac:dyDescent="0.2">
      <c r="A254">
        <v>253</v>
      </c>
      <c r="B254" s="8">
        <v>349996.75747988187</v>
      </c>
      <c r="C254" s="8">
        <v>1566511.3291469961</v>
      </c>
      <c r="D254" s="8">
        <f t="shared" si="3"/>
        <v>1216514.5716671143</v>
      </c>
    </row>
    <row r="255" spans="1:4" x14ac:dyDescent="0.2">
      <c r="A255">
        <v>254</v>
      </c>
      <c r="B255" s="8">
        <v>343895.32309508882</v>
      </c>
      <c r="C255" s="8">
        <v>1556126.5577993542</v>
      </c>
      <c r="D255" s="8">
        <f t="shared" si="3"/>
        <v>1212231.2347042654</v>
      </c>
    </row>
    <row r="256" spans="1:4" x14ac:dyDescent="0.2">
      <c r="A256">
        <v>255</v>
      </c>
      <c r="B256" s="8">
        <v>337890.98468324356</v>
      </c>
      <c r="C256" s="8">
        <v>1545800.8962736279</v>
      </c>
      <c r="D256" s="8">
        <f t="shared" si="3"/>
        <v>1207909.9115903843</v>
      </c>
    </row>
    <row r="257" spans="1:4" x14ac:dyDescent="0.2">
      <c r="A257">
        <v>256</v>
      </c>
      <c r="B257" s="8">
        <v>331982.27420038357</v>
      </c>
      <c r="C257" s="8">
        <v>1535534.026608631</v>
      </c>
      <c r="D257" s="8">
        <f t="shared" si="3"/>
        <v>1203551.7524082474</v>
      </c>
    </row>
    <row r="258" spans="1:4" x14ac:dyDescent="0.2">
      <c r="A258">
        <v>257</v>
      </c>
      <c r="B258" s="8">
        <v>326167.74509591237</v>
      </c>
      <c r="C258" s="8">
        <v>1525325.6325118542</v>
      </c>
      <c r="D258" s="8">
        <f t="shared" si="3"/>
        <v>1199157.8874159418</v>
      </c>
    </row>
    <row r="259" spans="1:4" x14ac:dyDescent="0.2">
      <c r="A259">
        <v>258</v>
      </c>
      <c r="B259" s="8">
        <v>320445.97200488113</v>
      </c>
      <c r="C259" s="8">
        <v>1515175.399352178</v>
      </c>
      <c r="D259" s="8">
        <f t="shared" ref="D259:D322" si="4">C259-B259</f>
        <v>1194729.4273472968</v>
      </c>
    </row>
    <row r="260" spans="1:4" x14ac:dyDescent="0.2">
      <c r="A260">
        <v>259</v>
      </c>
      <c r="B260" s="8">
        <v>314815.55044421926</v>
      </c>
      <c r="C260" s="8">
        <v>1505083.0141502172</v>
      </c>
      <c r="D260" s="8">
        <f t="shared" si="4"/>
        <v>1190267.4637059979</v>
      </c>
    </row>
    <row r="261" spans="1:4" x14ac:dyDescent="0.2">
      <c r="A261">
        <v>260</v>
      </c>
      <c r="B261" s="8">
        <v>309275.09651352838</v>
      </c>
      <c r="C261" s="8">
        <v>1495048.1655703485</v>
      </c>
      <c r="D261" s="8">
        <f t="shared" si="4"/>
        <v>1185773.0690568201</v>
      </c>
    </row>
    <row r="262" spans="1:4" x14ac:dyDescent="0.2">
      <c r="A262">
        <v>261</v>
      </c>
      <c r="B262" s="8">
        <v>303823.24659994245</v>
      </c>
      <c r="C262" s="8">
        <v>1485070.5439121425</v>
      </c>
      <c r="D262" s="8">
        <f t="shared" si="4"/>
        <v>1181247.2973122001</v>
      </c>
    </row>
    <row r="263" spans="1:4" x14ac:dyDescent="0.2">
      <c r="A263">
        <v>262</v>
      </c>
      <c r="B263" s="8">
        <v>298458.65708719008</v>
      </c>
      <c r="C263" s="8">
        <v>1475149.8411013782</v>
      </c>
      <c r="D263" s="8">
        <f t="shared" si="4"/>
        <v>1176691.1840141881</v>
      </c>
    </row>
    <row r="264" spans="1:4" x14ac:dyDescent="0.2">
      <c r="A264">
        <v>263</v>
      </c>
      <c r="B264" s="8">
        <v>293180.00406885706</v>
      </c>
      <c r="C264" s="8">
        <v>1465285.7506823987</v>
      </c>
      <c r="D264" s="8">
        <f t="shared" si="4"/>
        <v>1172105.7466135416</v>
      </c>
    </row>
    <row r="265" spans="1:4" x14ac:dyDescent="0.2">
      <c r="A265">
        <v>264</v>
      </c>
      <c r="B265" s="8">
        <v>287985.98306548968</v>
      </c>
      <c r="C265" s="8">
        <v>1455477.967808798</v>
      </c>
      <c r="D265" s="8">
        <f t="shared" si="4"/>
        <v>1167491.9847433083</v>
      </c>
    </row>
    <row r="266" spans="1:4" x14ac:dyDescent="0.2">
      <c r="A266">
        <v>265</v>
      </c>
      <c r="B266" s="8">
        <v>282875.30874593928</v>
      </c>
      <c r="C266" s="8">
        <v>1445726.1892358214</v>
      </c>
      <c r="D266" s="8">
        <f t="shared" si="4"/>
        <v>1162850.8804898821</v>
      </c>
    </row>
    <row r="267" spans="1:4" x14ac:dyDescent="0.2">
      <c r="A267">
        <v>266</v>
      </c>
      <c r="B267" s="8">
        <v>277846.71465250291</v>
      </c>
      <c r="C267" s="8">
        <v>1436030.1133117676</v>
      </c>
      <c r="D267" s="8">
        <f t="shared" si="4"/>
        <v>1158183.3986592647</v>
      </c>
    </row>
    <row r="268" spans="1:4" x14ac:dyDescent="0.2">
      <c r="A268">
        <v>267</v>
      </c>
      <c r="B268" s="8">
        <v>272898.95292986371</v>
      </c>
      <c r="C268" s="8">
        <v>1426389.4399691373</v>
      </c>
      <c r="D268" s="8">
        <f t="shared" si="4"/>
        <v>1153490.4870392736</v>
      </c>
    </row>
    <row r="269" spans="1:4" x14ac:dyDescent="0.2">
      <c r="A269">
        <v>268</v>
      </c>
      <c r="B269" s="8">
        <v>268030.79405818693</v>
      </c>
      <c r="C269" s="8">
        <v>1416803.870717898</v>
      </c>
      <c r="D269" s="8">
        <f t="shared" si="4"/>
        <v>1148773.0766597111</v>
      </c>
    </row>
    <row r="270" spans="1:4" x14ac:dyDescent="0.2">
      <c r="A270">
        <v>269</v>
      </c>
      <c r="B270" s="8">
        <v>263241.02658953145</v>
      </c>
      <c r="C270" s="8">
        <v>1407273.1086355001</v>
      </c>
      <c r="D270" s="8">
        <f t="shared" si="4"/>
        <v>1144032.0820459686</v>
      </c>
    </row>
    <row r="271" spans="1:4" x14ac:dyDescent="0.2">
      <c r="A271">
        <v>270</v>
      </c>
      <c r="B271" s="8">
        <v>258528.4568883907</v>
      </c>
      <c r="C271" s="8">
        <v>1397796.8583600372</v>
      </c>
      <c r="D271" s="8">
        <f t="shared" si="4"/>
        <v>1139268.4014716465</v>
      </c>
    </row>
    <row r="272" spans="1:4" x14ac:dyDescent="0.2">
      <c r="A272">
        <v>271</v>
      </c>
      <c r="B272" s="8">
        <v>253891.90887565538</v>
      </c>
      <c r="C272" s="8">
        <v>1388374.8260813355</v>
      </c>
      <c r="D272" s="8">
        <f t="shared" si="4"/>
        <v>1134482.9172056802</v>
      </c>
    </row>
    <row r="273" spans="1:4" x14ac:dyDescent="0.2">
      <c r="A273">
        <v>272</v>
      </c>
      <c r="B273" s="8">
        <v>249330.22377635725</v>
      </c>
      <c r="C273" s="8">
        <v>1379006.7195337564</v>
      </c>
      <c r="D273" s="8">
        <f t="shared" si="4"/>
        <v>1129676.4957573991</v>
      </c>
    </row>
    <row r="274" spans="1:4" x14ac:dyDescent="0.2">
      <c r="A274">
        <v>273</v>
      </c>
      <c r="B274" s="8">
        <v>244842.25987078622</v>
      </c>
      <c r="C274" s="8">
        <v>1369692.2479870915</v>
      </c>
      <c r="D274" s="8">
        <f t="shared" si="4"/>
        <v>1124849.9881163053</v>
      </c>
    </row>
    <row r="275" spans="1:4" x14ac:dyDescent="0.2">
      <c r="A275">
        <v>274</v>
      </c>
      <c r="B275" s="8">
        <v>240426.89224936068</v>
      </c>
      <c r="C275" s="8">
        <v>1360431.1222395152</v>
      </c>
      <c r="D275" s="8">
        <f t="shared" si="4"/>
        <v>1120004.2299901545</v>
      </c>
    </row>
    <row r="276" spans="1:4" x14ac:dyDescent="0.2">
      <c r="A276">
        <v>275</v>
      </c>
      <c r="B276" s="8">
        <v>236083.01257077605</v>
      </c>
      <c r="C276" s="8">
        <v>1351223.0546091944</v>
      </c>
      <c r="D276" s="8">
        <f t="shared" si="4"/>
        <v>1115140.0420384184</v>
      </c>
    </row>
    <row r="277" spans="1:4" x14ac:dyDescent="0.2">
      <c r="A277">
        <v>276</v>
      </c>
      <c r="B277" s="8">
        <v>231809.52882365882</v>
      </c>
      <c r="C277" s="8">
        <v>1342067.7589262426</v>
      </c>
      <c r="D277" s="8">
        <f t="shared" si="4"/>
        <v>1110258.2301025838</v>
      </c>
    </row>
    <row r="278" spans="1:4" x14ac:dyDescent="0.2">
      <c r="A278">
        <v>277</v>
      </c>
      <c r="B278" s="8">
        <v>227605.36509163678</v>
      </c>
      <c r="C278" s="8">
        <v>1332964.9505256116</v>
      </c>
      <c r="D278" s="8">
        <f t="shared" si="4"/>
        <v>1105359.5854339749</v>
      </c>
    </row>
    <row r="279" spans="1:4" x14ac:dyDescent="0.2">
      <c r="A279">
        <v>278</v>
      </c>
      <c r="B279" s="8">
        <v>223469.46132156067</v>
      </c>
      <c r="C279" s="8">
        <v>1323914.3462379277</v>
      </c>
      <c r="D279" s="8">
        <f t="shared" si="4"/>
        <v>1100444.884916367</v>
      </c>
    </row>
    <row r="280" spans="1:4" x14ac:dyDescent="0.2">
      <c r="A280">
        <v>279</v>
      </c>
      <c r="B280" s="8">
        <v>219400.77309532277</v>
      </c>
      <c r="C280" s="8">
        <v>1314915.6643836796</v>
      </c>
      <c r="D280" s="8">
        <f t="shared" si="4"/>
        <v>1095514.8912883569</v>
      </c>
    </row>
    <row r="281" spans="1:4" x14ac:dyDescent="0.2">
      <c r="A281">
        <v>280</v>
      </c>
      <c r="B281" s="8">
        <v>215398.27140445635</v>
      </c>
      <c r="C281" s="8">
        <v>1305968.6247631013</v>
      </c>
      <c r="D281" s="8">
        <f t="shared" si="4"/>
        <v>1090570.353358645</v>
      </c>
    </row>
    <row r="282" spans="1:4" x14ac:dyDescent="0.2">
      <c r="A282">
        <v>281</v>
      </c>
      <c r="B282" s="8">
        <v>211460.94242843986</v>
      </c>
      <c r="C282" s="8">
        <v>1297072.9486508071</v>
      </c>
      <c r="D282" s="8">
        <f t="shared" si="4"/>
        <v>1085612.0062223673</v>
      </c>
    </row>
    <row r="283" spans="1:4" x14ac:dyDescent="0.2">
      <c r="A283">
        <v>282</v>
      </c>
      <c r="B283" s="8">
        <v>207587.78731568344</v>
      </c>
      <c r="C283" s="8">
        <v>1288228.3587863296</v>
      </c>
      <c r="D283" s="8">
        <f t="shared" si="4"/>
        <v>1080640.5714706462</v>
      </c>
    </row>
    <row r="284" spans="1:4" x14ac:dyDescent="0.2">
      <c r="A284">
        <v>283</v>
      </c>
      <c r="B284" s="8">
        <v>203777.82196791749</v>
      </c>
      <c r="C284" s="8">
        <v>1279434.5793674439</v>
      </c>
      <c r="D284" s="8">
        <f t="shared" si="4"/>
        <v>1075656.7573995264</v>
      </c>
    </row>
    <row r="285" spans="1:4" x14ac:dyDescent="0.2">
      <c r="A285">
        <v>284</v>
      </c>
      <c r="B285" s="8">
        <v>200030.07682754006</v>
      </c>
      <c r="C285" s="8">
        <v>1270691.3360425532</v>
      </c>
      <c r="D285" s="8">
        <f t="shared" si="4"/>
        <v>1070661.2592150131</v>
      </c>
    </row>
    <row r="286" spans="1:4" x14ac:dyDescent="0.2">
      <c r="A286">
        <v>285</v>
      </c>
      <c r="B286" s="8">
        <v>196343.59666791931</v>
      </c>
      <c r="C286" s="8">
        <v>1261998.3559027463</v>
      </c>
      <c r="D286" s="8">
        <f t="shared" si="4"/>
        <v>1065654.759234827</v>
      </c>
    </row>
    <row r="287" spans="1:4" x14ac:dyDescent="0.2">
      <c r="A287">
        <v>286</v>
      </c>
      <c r="B287" s="8">
        <v>192717.44038676098</v>
      </c>
      <c r="C287" s="8">
        <v>1253355.3674745113</v>
      </c>
      <c r="D287" s="8">
        <f t="shared" si="4"/>
        <v>1060637.9270877503</v>
      </c>
    </row>
    <row r="288" spans="1:4" x14ac:dyDescent="0.2">
      <c r="A288">
        <v>287</v>
      </c>
      <c r="B288" s="8">
        <v>189150.68080235552</v>
      </c>
      <c r="C288" s="8">
        <v>1244762.1007122993</v>
      </c>
      <c r="D288" s="8">
        <f t="shared" si="4"/>
        <v>1055611.4199099438</v>
      </c>
    </row>
    <row r="289" spans="1:4" x14ac:dyDescent="0.2">
      <c r="A289">
        <v>288</v>
      </c>
      <c r="B289" s="8">
        <v>185642.40445277654</v>
      </c>
      <c r="C289" s="8">
        <v>1236218.2869915068</v>
      </c>
      <c r="D289" s="8">
        <f t="shared" si="4"/>
        <v>1050575.8825387303</v>
      </c>
    </row>
    <row r="290" spans="1:4" x14ac:dyDescent="0.2">
      <c r="A290">
        <v>289</v>
      </c>
      <c r="B290" s="8">
        <v>182191.71139775496</v>
      </c>
      <c r="C290" s="8">
        <v>1227723.6590999067</v>
      </c>
      <c r="D290" s="8">
        <f t="shared" si="4"/>
        <v>1045531.9477021517</v>
      </c>
    </row>
    <row r="291" spans="1:4" x14ac:dyDescent="0.2">
      <c r="A291">
        <v>290</v>
      </c>
      <c r="B291" s="8">
        <v>178797.71502362844</v>
      </c>
      <c r="C291" s="8">
        <v>1219277.9512317702</v>
      </c>
      <c r="D291" s="8">
        <f t="shared" si="4"/>
        <v>1040480.2362081418</v>
      </c>
    </row>
    <row r="292" spans="1:4" x14ac:dyDescent="0.2">
      <c r="A292">
        <v>291</v>
      </c>
      <c r="B292" s="8">
        <v>175459.54185078852</v>
      </c>
      <c r="C292" s="8">
        <v>1210880.8989792839</v>
      </c>
      <c r="D292" s="8">
        <f t="shared" si="4"/>
        <v>1035421.3571284954</v>
      </c>
    </row>
    <row r="293" spans="1:4" x14ac:dyDescent="0.2">
      <c r="A293">
        <v>292</v>
      </c>
      <c r="B293" s="8">
        <v>172176.33134410903</v>
      </c>
      <c r="C293" s="8">
        <v>1202532.2393264025</v>
      </c>
      <c r="D293" s="8">
        <f t="shared" si="4"/>
        <v>1030355.9079822935</v>
      </c>
    </row>
    <row r="294" spans="1:4" x14ac:dyDescent="0.2">
      <c r="A294">
        <v>293</v>
      </c>
      <c r="B294" s="8">
        <v>168947.23572581541</v>
      </c>
      <c r="C294" s="8">
        <v>1194231.7106405869</v>
      </c>
      <c r="D294" s="8">
        <f t="shared" si="4"/>
        <v>1025284.4749147715</v>
      </c>
    </row>
    <row r="295" spans="1:4" x14ac:dyDescent="0.2">
      <c r="A295">
        <v>294</v>
      </c>
      <c r="B295" s="8">
        <v>165771.41979124676</v>
      </c>
      <c r="C295" s="8">
        <v>1185979.052666463</v>
      </c>
      <c r="D295" s="8">
        <f t="shared" si="4"/>
        <v>1020207.6328752162</v>
      </c>
    </row>
    <row r="296" spans="1:4" x14ac:dyDescent="0.2">
      <c r="A296">
        <v>295</v>
      </c>
      <c r="B296" s="8">
        <v>162648.06072705053</v>
      </c>
      <c r="C296" s="8">
        <v>1177774.0065181255</v>
      </c>
      <c r="D296" s="8">
        <f t="shared" si="4"/>
        <v>1015125.945791075</v>
      </c>
    </row>
    <row r="297" spans="1:4" x14ac:dyDescent="0.2">
      <c r="A297">
        <v>296</v>
      </c>
      <c r="B297" s="8">
        <v>159576.34793205094</v>
      </c>
      <c r="C297" s="8">
        <v>1169616.3146720827</v>
      </c>
      <c r="D297" s="8">
        <f t="shared" si="4"/>
        <v>1010039.9667400317</v>
      </c>
    </row>
    <row r="298" spans="1:4" x14ac:dyDescent="0.2">
      <c r="A298">
        <v>297</v>
      </c>
      <c r="B298" s="8">
        <v>156555.48284066655</v>
      </c>
      <c r="C298" s="8">
        <v>1161505.7209605426</v>
      </c>
      <c r="D298" s="8">
        <f t="shared" si="4"/>
        <v>1004950.238119876</v>
      </c>
    </row>
    <row r="299" spans="1:4" x14ac:dyDescent="0.2">
      <c r="A299">
        <v>298</v>
      </c>
      <c r="B299" s="8">
        <v>153584.67874876317</v>
      </c>
      <c r="C299" s="8">
        <v>1153441.9705637321</v>
      </c>
      <c r="D299" s="8">
        <f t="shared" si="4"/>
        <v>999857.29181496892</v>
      </c>
    </row>
    <row r="300" spans="1:4" x14ac:dyDescent="0.2">
      <c r="A300">
        <v>299</v>
      </c>
      <c r="B300" s="8">
        <v>150663.16064210236</v>
      </c>
      <c r="C300" s="8">
        <v>1145424.8100037947</v>
      </c>
      <c r="D300" s="8">
        <f t="shared" si="4"/>
        <v>994761.64936169237</v>
      </c>
    </row>
    <row r="301" spans="1:4" x14ac:dyDescent="0.2">
      <c r="A301">
        <v>300</v>
      </c>
      <c r="B301" s="8">
        <v>147790.16502706427</v>
      </c>
      <c r="C301" s="8">
        <v>1137453.9871367291</v>
      </c>
      <c r="D301" s="8">
        <f t="shared" si="4"/>
        <v>989663.82210966479</v>
      </c>
    </row>
    <row r="302" spans="1:4" x14ac:dyDescent="0.2">
      <c r="A302">
        <v>301</v>
      </c>
      <c r="B302" s="8">
        <v>144964.93976392504</v>
      </c>
      <c r="C302" s="8">
        <v>1129529.2511462346</v>
      </c>
      <c r="D302" s="8">
        <f t="shared" si="4"/>
        <v>984564.31138230953</v>
      </c>
    </row>
    <row r="303" spans="1:4" x14ac:dyDescent="0.2">
      <c r="A303">
        <v>302</v>
      </c>
      <c r="B303" s="8">
        <v>142186.74390245602</v>
      </c>
      <c r="C303" s="8">
        <v>1121650.3525367156</v>
      </c>
      <c r="D303" s="8">
        <f t="shared" si="4"/>
        <v>979463.60863425955</v>
      </c>
    </row>
    <row r="304" spans="1:4" x14ac:dyDescent="0.2">
      <c r="A304">
        <v>303</v>
      </c>
      <c r="B304" s="8">
        <v>139454.84751977492</v>
      </c>
      <c r="C304" s="8">
        <v>1113817.0431257859</v>
      </c>
      <c r="D304" s="8">
        <f t="shared" si="4"/>
        <v>974362.19560601097</v>
      </c>
    </row>
    <row r="305" spans="1:4" x14ac:dyDescent="0.2">
      <c r="A305">
        <v>304</v>
      </c>
      <c r="B305" s="8">
        <v>136768.53156069852</v>
      </c>
      <c r="C305" s="8">
        <v>1106029.0760386959</v>
      </c>
      <c r="D305" s="8">
        <f t="shared" si="4"/>
        <v>969260.54447799735</v>
      </c>
    </row>
    <row r="306" spans="1:4" x14ac:dyDescent="0.2">
      <c r="A306">
        <v>305</v>
      </c>
      <c r="B306" s="8">
        <v>134127.08768011164</v>
      </c>
      <c r="C306" s="8">
        <v>1098286.2056999803</v>
      </c>
      <c r="D306" s="8">
        <f t="shared" si="4"/>
        <v>964159.11801986862</v>
      </c>
    </row>
    <row r="307" spans="1:4" x14ac:dyDescent="0.2">
      <c r="A307">
        <v>306</v>
      </c>
      <c r="B307" s="8">
        <v>131529.81808780786</v>
      </c>
      <c r="C307" s="8">
        <v>1090588.1878279075</v>
      </c>
      <c r="D307" s="8">
        <f t="shared" si="4"/>
        <v>959058.36974009965</v>
      </c>
    </row>
    <row r="308" spans="1:4" x14ac:dyDescent="0.2">
      <c r="A308">
        <v>307</v>
      </c>
      <c r="B308" s="8">
        <v>128976.03539543319</v>
      </c>
      <c r="C308" s="8">
        <v>1082934.779427506</v>
      </c>
      <c r="D308" s="8">
        <f t="shared" si="4"/>
        <v>953958.74403207283</v>
      </c>
    </row>
    <row r="309" spans="1:4" x14ac:dyDescent="0.2">
      <c r="A309">
        <v>308</v>
      </c>
      <c r="B309" s="8">
        <v>126465.06246551638</v>
      </c>
      <c r="C309" s="8">
        <v>1075325.7387828678</v>
      </c>
      <c r="D309" s="8">
        <f t="shared" si="4"/>
        <v>948860.6763173514</v>
      </c>
    </row>
    <row r="310" spans="1:4" x14ac:dyDescent="0.2">
      <c r="A310">
        <v>309</v>
      </c>
      <c r="B310" s="8">
        <v>123996.23226293596</v>
      </c>
      <c r="C310" s="8">
        <v>1067760.825452514</v>
      </c>
      <c r="D310" s="8">
        <f t="shared" si="4"/>
        <v>943764.59318957804</v>
      </c>
    </row>
    <row r="311" spans="1:4" x14ac:dyDescent="0.2">
      <c r="A311">
        <v>310</v>
      </c>
      <c r="B311" s="8">
        <v>121568.88770809537</v>
      </c>
      <c r="C311" s="8">
        <v>1060239.8002603352</v>
      </c>
      <c r="D311" s="8">
        <f t="shared" si="4"/>
        <v>938670.91255223984</v>
      </c>
    </row>
    <row r="312" spans="1:4" x14ac:dyDescent="0.2">
      <c r="A312">
        <v>311</v>
      </c>
      <c r="B312" s="8">
        <v>119182.38153263228</v>
      </c>
      <c r="C312" s="8">
        <v>1052762.4252915233</v>
      </c>
      <c r="D312" s="8">
        <f t="shared" si="4"/>
        <v>933580.04375889106</v>
      </c>
    </row>
    <row r="313" spans="1:4" x14ac:dyDescent="0.2">
      <c r="A313">
        <v>312</v>
      </c>
      <c r="B313" s="8">
        <v>116836.07613673573</v>
      </c>
      <c r="C313" s="8">
        <v>1045328.4638834894</v>
      </c>
      <c r="D313" s="8">
        <f t="shared" si="4"/>
        <v>928492.38774675364</v>
      </c>
    </row>
    <row r="314" spans="1:4" x14ac:dyDescent="0.2">
      <c r="A314">
        <v>313</v>
      </c>
      <c r="B314" s="8">
        <v>114529.34344890155</v>
      </c>
      <c r="C314" s="8">
        <v>1037937.6806214601</v>
      </c>
      <c r="D314" s="8">
        <f t="shared" si="4"/>
        <v>923408.33717255853</v>
      </c>
    </row>
    <row r="315" spans="1:4" x14ac:dyDescent="0.2">
      <c r="A315">
        <v>314</v>
      </c>
      <c r="B315" s="8">
        <v>112261.5647874088</v>
      </c>
      <c r="C315" s="8">
        <v>1030589.8413308412</v>
      </c>
      <c r="D315" s="8">
        <f t="shared" si="4"/>
        <v>918328.27654343238</v>
      </c>
    </row>
    <row r="316" spans="1:4" x14ac:dyDescent="0.2">
      <c r="A316">
        <v>315</v>
      </c>
      <c r="B316" s="8">
        <v>110032.13072387641</v>
      </c>
      <c r="C316" s="8">
        <v>1023284.7130709589</v>
      </c>
      <c r="D316" s="8">
        <f t="shared" si="4"/>
        <v>913252.58234708244</v>
      </c>
    </row>
    <row r="317" spans="1:4" x14ac:dyDescent="0.2">
      <c r="A317">
        <v>316</v>
      </c>
      <c r="B317" s="8">
        <v>107840.44094878575</v>
      </c>
      <c r="C317" s="8">
        <v>1016022.0641290247</v>
      </c>
      <c r="D317" s="8">
        <f t="shared" si="4"/>
        <v>908181.623180239</v>
      </c>
    </row>
    <row r="318" spans="1:4" x14ac:dyDescent="0.2">
      <c r="A318">
        <v>317</v>
      </c>
      <c r="B318" s="8">
        <v>105685.90413883608</v>
      </c>
      <c r="C318" s="8">
        <v>1008801.6640130803</v>
      </c>
      <c r="D318" s="8">
        <f t="shared" si="4"/>
        <v>903115.75987424422</v>
      </c>
    </row>
    <row r="319" spans="1:4" x14ac:dyDescent="0.2">
      <c r="A319">
        <v>318</v>
      </c>
      <c r="B319" s="8">
        <v>103567.93782629445</v>
      </c>
      <c r="C319" s="8">
        <v>1001623.2834463418</v>
      </c>
      <c r="D319" s="8">
        <f t="shared" si="4"/>
        <v>898055.3456200473</v>
      </c>
    </row>
    <row r="320" spans="1:4" x14ac:dyDescent="0.2">
      <c r="A320">
        <v>319</v>
      </c>
      <c r="B320" s="8">
        <v>101485.96827009413</v>
      </c>
      <c r="C320" s="8">
        <v>994486.69436003268</v>
      </c>
      <c r="D320" s="8">
        <f t="shared" si="4"/>
        <v>893000.72608993854</v>
      </c>
    </row>
    <row r="321" spans="1:4" x14ac:dyDescent="0.2">
      <c r="A321">
        <v>320</v>
      </c>
      <c r="B321" s="8">
        <v>99439.430328959133</v>
      </c>
      <c r="C321" s="8">
        <v>987391.66988874227</v>
      </c>
      <c r="D321" s="8">
        <f t="shared" si="4"/>
        <v>887952.23955978313</v>
      </c>
    </row>
    <row r="322" spans="1:4" x14ac:dyDescent="0.2">
      <c r="A322">
        <v>321</v>
      </c>
      <c r="B322" s="8">
        <v>97427.767336028628</v>
      </c>
      <c r="C322" s="8">
        <v>980337.98436168954</v>
      </c>
      <c r="D322" s="8">
        <f t="shared" si="4"/>
        <v>882910.21702566091</v>
      </c>
    </row>
    <row r="323" spans="1:4" x14ac:dyDescent="0.2">
      <c r="A323">
        <v>322</v>
      </c>
      <c r="B323" s="8">
        <v>95450.430975632276</v>
      </c>
      <c r="C323" s="8">
        <v>973325.41329891235</v>
      </c>
      <c r="D323" s="8">
        <f t="shared" ref="D323:D361" si="5">C323-B323</f>
        <v>877874.98232328007</v>
      </c>
    </row>
    <row r="324" spans="1:4" x14ac:dyDescent="0.2">
      <c r="A324">
        <v>323</v>
      </c>
      <c r="B324" s="8">
        <v>93506.88116152212</v>
      </c>
      <c r="C324" s="8">
        <v>966353.73340326548</v>
      </c>
      <c r="D324" s="8">
        <f t="shared" si="5"/>
        <v>872846.85224174336</v>
      </c>
    </row>
    <row r="325" spans="1:4" x14ac:dyDescent="0.2">
      <c r="A325">
        <v>324</v>
      </c>
      <c r="B325" s="8">
        <v>91596.585917070974</v>
      </c>
      <c r="C325" s="8">
        <v>959422.72255571187</v>
      </c>
      <c r="D325" s="8">
        <f t="shared" si="5"/>
        <v>867826.13663864089</v>
      </c>
    </row>
    <row r="326" spans="1:4" x14ac:dyDescent="0.2">
      <c r="A326">
        <v>325</v>
      </c>
      <c r="B326" s="8">
        <v>89719.021256978624</v>
      </c>
      <c r="C326" s="8">
        <v>952532.1598078236</v>
      </c>
      <c r="D326" s="8">
        <f t="shared" si="5"/>
        <v>862813.13855084497</v>
      </c>
    </row>
    <row r="327" spans="1:4" x14ac:dyDescent="0.2">
      <c r="A327">
        <v>326</v>
      </c>
      <c r="B327" s="8">
        <v>87873.671070872108</v>
      </c>
      <c r="C327" s="8">
        <v>945681.82537703216</v>
      </c>
      <c r="D327" s="8">
        <f t="shared" si="5"/>
        <v>857808.15430616005</v>
      </c>
    </row>
    <row r="328" spans="1:4" x14ac:dyDescent="0.2">
      <c r="A328">
        <v>327</v>
      </c>
      <c r="B328" s="8">
        <v>86060.027008379344</v>
      </c>
      <c r="C328" s="8">
        <v>938871.50063946471</v>
      </c>
      <c r="D328" s="8">
        <f t="shared" si="5"/>
        <v>852811.47363108536</v>
      </c>
    </row>
    <row r="329" spans="1:4" x14ac:dyDescent="0.2">
      <c r="A329">
        <v>328</v>
      </c>
      <c r="B329" s="8">
        <v>84277.588365976699</v>
      </c>
      <c r="C329" s="8">
        <v>932100.96812447533</v>
      </c>
      <c r="D329" s="8">
        <f t="shared" si="5"/>
        <v>847823.37975849863</v>
      </c>
    </row>
    <row r="330" spans="1:4" x14ac:dyDescent="0.2">
      <c r="A330">
        <v>329</v>
      </c>
      <c r="B330" s="8">
        <v>82525.861975399544</v>
      </c>
      <c r="C330" s="8">
        <v>925370.0115085654</v>
      </c>
      <c r="D330" s="8">
        <f t="shared" si="5"/>
        <v>842844.14953316585</v>
      </c>
    </row>
    <row r="331" spans="1:4" x14ac:dyDescent="0.2">
      <c r="A331">
        <v>330</v>
      </c>
      <c r="B331" s="8">
        <v>80804.362093647476</v>
      </c>
      <c r="C331" s="8">
        <v>918678.41560927778</v>
      </c>
      <c r="D331" s="8">
        <f t="shared" si="5"/>
        <v>837874.05351563031</v>
      </c>
    </row>
    <row r="332" spans="1:4" x14ac:dyDescent="0.2">
      <c r="A332">
        <v>331</v>
      </c>
      <c r="B332" s="8">
        <v>79112.610294582788</v>
      </c>
      <c r="C332" s="8">
        <v>912025.96637943387</v>
      </c>
      <c r="D332" s="8">
        <f t="shared" si="5"/>
        <v>832913.35608485108</v>
      </c>
    </row>
    <row r="333" spans="1:4" x14ac:dyDescent="0.2">
      <c r="A333">
        <v>332</v>
      </c>
      <c r="B333" s="8">
        <v>77450.13536206563</v>
      </c>
      <c r="C333" s="8">
        <v>905412.45090118423</v>
      </c>
      <c r="D333" s="8">
        <f t="shared" si="5"/>
        <v>827962.3155391186</v>
      </c>
    </row>
    <row r="334" spans="1:4" x14ac:dyDescent="0.2">
      <c r="A334">
        <v>333</v>
      </c>
      <c r="B334" s="8">
        <v>75816.473184602801</v>
      </c>
      <c r="C334" s="8">
        <v>898837.65737992898</v>
      </c>
      <c r="D334" s="8">
        <f t="shared" si="5"/>
        <v>823021.18419532618</v>
      </c>
    </row>
    <row r="335" spans="1:4" x14ac:dyDescent="0.2">
      <c r="A335">
        <v>334</v>
      </c>
      <c r="B335" s="8">
        <v>74211.166651545092</v>
      </c>
      <c r="C335" s="8">
        <v>892301.37513877451</v>
      </c>
      <c r="D335" s="8">
        <f t="shared" si="5"/>
        <v>818090.20848722942</v>
      </c>
    </row>
    <row r="336" spans="1:4" x14ac:dyDescent="0.2">
      <c r="A336">
        <v>335</v>
      </c>
      <c r="B336" s="8">
        <v>72633.765550718876</v>
      </c>
      <c r="C336" s="8">
        <v>885803.39461241663</v>
      </c>
      <c r="D336" s="8">
        <f t="shared" si="5"/>
        <v>813169.62906169775</v>
      </c>
    </row>
    <row r="337" spans="1:4" x14ac:dyDescent="0.2">
      <c r="A337">
        <v>336</v>
      </c>
      <c r="B337" s="8">
        <v>71083.826467583189</v>
      </c>
      <c r="C337" s="8">
        <v>879343.50734176859</v>
      </c>
      <c r="D337" s="8">
        <f t="shared" si="5"/>
        <v>808259.6808741854</v>
      </c>
    </row>
    <row r="338" spans="1:4" x14ac:dyDescent="0.2">
      <c r="A338">
        <v>337</v>
      </c>
      <c r="B338" s="8">
        <v>69560.912685759366</v>
      </c>
      <c r="C338" s="8">
        <v>872921.50596773624</v>
      </c>
      <c r="D338" s="8">
        <f t="shared" si="5"/>
        <v>803360.59328197688</v>
      </c>
    </row>
    <row r="339" spans="1:4" x14ac:dyDescent="0.2">
      <c r="A339">
        <v>338</v>
      </c>
      <c r="B339" s="8">
        <v>68064.594089033315</v>
      </c>
      <c r="C339" s="8">
        <v>866537.18422560021</v>
      </c>
      <c r="D339" s="8">
        <f t="shared" si="5"/>
        <v>798472.5901365669</v>
      </c>
    </row>
    <row r="340" spans="1:4" x14ac:dyDescent="0.2">
      <c r="A340">
        <v>339</v>
      </c>
      <c r="B340" s="8">
        <v>66594.447064781329</v>
      </c>
      <c r="C340" s="8">
        <v>860190.33693983965</v>
      </c>
      <c r="D340" s="8">
        <f t="shared" si="5"/>
        <v>793595.88987505832</v>
      </c>
    </row>
    <row r="341" spans="1:4" x14ac:dyDescent="0.2">
      <c r="A341">
        <v>340</v>
      </c>
      <c r="B341" s="8">
        <v>65150.054408692406</v>
      </c>
      <c r="C341" s="8">
        <v>853880.76001759619</v>
      </c>
      <c r="D341" s="8">
        <f t="shared" si="5"/>
        <v>788730.70560890378</v>
      </c>
    </row>
    <row r="342" spans="1:4" x14ac:dyDescent="0.2">
      <c r="A342">
        <v>341</v>
      </c>
      <c r="B342" s="8">
        <v>63731.005230950424</v>
      </c>
      <c r="C342" s="8">
        <v>847608.2504436709</v>
      </c>
      <c r="D342" s="8">
        <f t="shared" si="5"/>
        <v>783877.24521272047</v>
      </c>
    </row>
    <row r="343" spans="1:4" x14ac:dyDescent="0.2">
      <c r="A343">
        <v>342</v>
      </c>
      <c r="B343" s="8">
        <v>62336.894863706315</v>
      </c>
      <c r="C343" s="8">
        <v>841372.60627463832</v>
      </c>
      <c r="D343" s="8">
        <f t="shared" si="5"/>
        <v>779035.71141093201</v>
      </c>
    </row>
    <row r="344" spans="1:4" x14ac:dyDescent="0.2">
      <c r="A344">
        <v>343</v>
      </c>
      <c r="B344" s="8">
        <v>60967.324769918225</v>
      </c>
      <c r="C344" s="8">
        <v>835173.62663372047</v>
      </c>
      <c r="D344" s="8">
        <f t="shared" si="5"/>
        <v>774206.30186380225</v>
      </c>
    </row>
    <row r="345" spans="1:4" x14ac:dyDescent="0.2">
      <c r="A345">
        <v>344</v>
      </c>
      <c r="B345" s="8">
        <v>59621.902453408809</v>
      </c>
      <c r="C345" s="8">
        <v>829011.11170423217</v>
      </c>
      <c r="D345" s="8">
        <f t="shared" si="5"/>
        <v>769389.20925082336</v>
      </c>
    </row>
    <row r="346" spans="1:4" x14ac:dyDescent="0.2">
      <c r="A346">
        <v>345</v>
      </c>
      <c r="B346" s="8">
        <v>58300.241370354197</v>
      </c>
      <c r="C346" s="8">
        <v>822884.8627252914</v>
      </c>
      <c r="D346" s="8">
        <f t="shared" si="5"/>
        <v>764584.6213549372</v>
      </c>
    </row>
    <row r="347" spans="1:4" x14ac:dyDescent="0.2">
      <c r="A347">
        <v>346</v>
      </c>
      <c r="B347" s="8">
        <v>57001.960841897177</v>
      </c>
      <c r="C347" s="8">
        <v>816794.68198526837</v>
      </c>
      <c r="D347" s="8">
        <f t="shared" si="5"/>
        <v>759792.72114337119</v>
      </c>
    </row>
    <row r="348" spans="1:4" x14ac:dyDescent="0.2">
      <c r="A348">
        <v>347</v>
      </c>
      <c r="B348" s="8">
        <v>55726.685968128499</v>
      </c>
      <c r="C348" s="8">
        <v>810740.37281709351</v>
      </c>
      <c r="D348" s="8">
        <f t="shared" si="5"/>
        <v>755013.68684896501</v>
      </c>
    </row>
    <row r="349" spans="1:4" x14ac:dyDescent="0.2">
      <c r="A349">
        <v>348</v>
      </c>
      <c r="B349" s="8">
        <v>54474.047543234541</v>
      </c>
      <c r="C349" s="8">
        <v>804721.73959247954</v>
      </c>
      <c r="D349" s="8">
        <f t="shared" si="5"/>
        <v>750247.692049245</v>
      </c>
    </row>
    <row r="350" spans="1:4" x14ac:dyDescent="0.2">
      <c r="A350">
        <v>349</v>
      </c>
      <c r="B350" s="8">
        <v>53243.681971868733</v>
      </c>
      <c r="C350" s="8">
        <v>798738.58771627769</v>
      </c>
      <c r="D350" s="8">
        <f t="shared" si="5"/>
        <v>745494.90574440896</v>
      </c>
    </row>
    <row r="351" spans="1:4" x14ac:dyDescent="0.2">
      <c r="A351">
        <v>350</v>
      </c>
      <c r="B351" s="8">
        <v>52035.231186765828</v>
      </c>
      <c r="C351" s="8">
        <v>792790.72362156305</v>
      </c>
      <c r="D351" s="8">
        <f t="shared" si="5"/>
        <v>740755.49243479723</v>
      </c>
    </row>
    <row r="352" spans="1:4" x14ac:dyDescent="0.2">
      <c r="A352">
        <v>351</v>
      </c>
      <c r="B352" s="8">
        <v>50848.34256749734</v>
      </c>
      <c r="C352" s="8">
        <v>786877.95476402435</v>
      </c>
      <c r="D352" s="8">
        <f t="shared" si="5"/>
        <v>736029.61219652696</v>
      </c>
    </row>
    <row r="353" spans="1:4" x14ac:dyDescent="0.2">
      <c r="A353">
        <v>352</v>
      </c>
      <c r="B353" s="8">
        <v>49682.668860420294</v>
      </c>
      <c r="C353" s="8">
        <v>781000.08961686119</v>
      </c>
      <c r="D353" s="8">
        <f t="shared" si="5"/>
        <v>731317.42075644084</v>
      </c>
    </row>
    <row r="354" spans="1:4" x14ac:dyDescent="0.2">
      <c r="A354">
        <v>353</v>
      </c>
      <c r="B354" s="8">
        <v>48537.868099738203</v>
      </c>
      <c r="C354" s="8">
        <v>775156.93766505271</v>
      </c>
      <c r="D354" s="8">
        <f t="shared" si="5"/>
        <v>726619.06956531457</v>
      </c>
    </row>
    <row r="355" spans="1:4" x14ac:dyDescent="0.2">
      <c r="A355">
        <v>354</v>
      </c>
      <c r="B355" s="8">
        <v>47413.603529738204</v>
      </c>
      <c r="C355" s="8">
        <v>769348.30940034986</v>
      </c>
      <c r="D355" s="8">
        <f t="shared" si="5"/>
        <v>721934.70587061159</v>
      </c>
    </row>
    <row r="356" spans="1:4" x14ac:dyDescent="0.2">
      <c r="A356">
        <v>355</v>
      </c>
      <c r="B356" s="8">
        <v>46309.54352814061</v>
      </c>
      <c r="C356" s="8">
        <v>763574.01631622389</v>
      </c>
      <c r="D356" s="8">
        <f t="shared" si="5"/>
        <v>717264.47278808325</v>
      </c>
    </row>
    <row r="357" spans="1:4" x14ac:dyDescent="0.2">
      <c r="A357">
        <v>356</v>
      </c>
      <c r="B357" s="8">
        <v>45225.361530519964</v>
      </c>
      <c r="C357" s="8">
        <v>757833.87090231804</v>
      </c>
      <c r="D357" s="8">
        <f t="shared" si="5"/>
        <v>712608.50937179802</v>
      </c>
    </row>
    <row r="358" spans="1:4" x14ac:dyDescent="0.2">
      <c r="A358">
        <v>357</v>
      </c>
      <c r="B358" s="8">
        <v>44160.735955845681</v>
      </c>
      <c r="C358" s="8">
        <v>752127.68663947983</v>
      </c>
      <c r="D358" s="8">
        <f t="shared" si="5"/>
        <v>707966.95068363415</v>
      </c>
    </row>
    <row r="359" spans="1:4" x14ac:dyDescent="0.2">
      <c r="A359">
        <v>358</v>
      </c>
      <c r="B359" s="8">
        <v>43115.350133060987</v>
      </c>
      <c r="C359" s="8">
        <v>746455.27799425693</v>
      </c>
      <c r="D359" s="8">
        <f t="shared" si="5"/>
        <v>703339.92786119599</v>
      </c>
    </row>
    <row r="360" spans="1:4" x14ac:dyDescent="0.2">
      <c r="A360">
        <v>359</v>
      </c>
      <c r="B360" s="8">
        <v>42088.892228783421</v>
      </c>
      <c r="C360" s="8">
        <v>740816.46041457681</v>
      </c>
      <c r="D360" s="8">
        <f t="shared" si="5"/>
        <v>698727.56818579335</v>
      </c>
    </row>
    <row r="361" spans="1:4" x14ac:dyDescent="0.2">
      <c r="A361">
        <v>360</v>
      </c>
      <c r="B361" s="8">
        <v>41081.055175922076</v>
      </c>
      <c r="C361" s="8">
        <v>735211.05032324325</v>
      </c>
      <c r="D361" s="8">
        <f t="shared" si="5"/>
        <v>694129.99514732114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16C7-1800-5A46-9BD5-BDE0BDE3ACBD}">
  <dimension ref="A1:D361"/>
  <sheetViews>
    <sheetView workbookViewId="0">
      <selection sqref="A1:B1048576"/>
    </sheetView>
  </sheetViews>
  <sheetFormatPr baseColWidth="10" defaultRowHeight="16" x14ac:dyDescent="0.2"/>
  <sheetData>
    <row r="1" spans="1:4" x14ac:dyDescent="0.2">
      <c r="A1" t="s">
        <v>28</v>
      </c>
      <c r="B1" t="s">
        <v>27</v>
      </c>
      <c r="C1" t="s">
        <v>34</v>
      </c>
      <c r="D1" t="s">
        <v>33</v>
      </c>
    </row>
    <row r="2" spans="1:4" x14ac:dyDescent="0.2">
      <c r="A2">
        <v>1</v>
      </c>
      <c r="B2" s="8">
        <v>1810275.2909129858</v>
      </c>
      <c r="C2" s="8">
        <v>1893662.7691073418</v>
      </c>
      <c r="D2" s="8">
        <f>C2-B2</f>
        <v>83387.478194355965</v>
      </c>
    </row>
    <row r="3" spans="1:4" x14ac:dyDescent="0.2">
      <c r="A3">
        <v>2</v>
      </c>
      <c r="B3" s="8">
        <v>1980697.8413586617</v>
      </c>
      <c r="C3" s="8">
        <v>2147373.7025914192</v>
      </c>
      <c r="D3" s="8">
        <f t="shared" ref="D3:D66" si="0">C3-B3</f>
        <v>166675.86123275757</v>
      </c>
    </row>
    <row r="4" spans="1:4" x14ac:dyDescent="0.2">
      <c r="A4">
        <v>3</v>
      </c>
      <c r="B4" s="8">
        <v>2150469.3407894373</v>
      </c>
      <c r="C4" s="8">
        <v>2400227.9378814697</v>
      </c>
      <c r="D4" s="8">
        <f t="shared" si="0"/>
        <v>249758.59709203243</v>
      </c>
    </row>
    <row r="5" spans="1:4" x14ac:dyDescent="0.2">
      <c r="A5">
        <v>4</v>
      </c>
      <c r="B5" s="8">
        <v>2319501.6067788601</v>
      </c>
      <c r="C5" s="8">
        <v>2652030.5893579721</v>
      </c>
      <c r="D5" s="8">
        <f t="shared" si="0"/>
        <v>332528.98257911205</v>
      </c>
    </row>
    <row r="6" spans="1:4" x14ac:dyDescent="0.2">
      <c r="A6">
        <v>5</v>
      </c>
      <c r="B6" s="8">
        <v>2487706.7745201588</v>
      </c>
      <c r="C6" s="8">
        <v>2902587.1087814569</v>
      </c>
      <c r="D6" s="8">
        <f t="shared" si="0"/>
        <v>414880.33426129818</v>
      </c>
    </row>
    <row r="7" spans="1:4" x14ac:dyDescent="0.2">
      <c r="A7">
        <v>6</v>
      </c>
      <c r="B7" s="8">
        <v>2654997.3729919195</v>
      </c>
      <c r="C7" s="8">
        <v>3151703.533557415</v>
      </c>
      <c r="D7" s="8">
        <f t="shared" si="0"/>
        <v>496706.16056549549</v>
      </c>
    </row>
    <row r="8" spans="1:4" x14ac:dyDescent="0.2">
      <c r="A8">
        <v>7</v>
      </c>
      <c r="B8" s="8">
        <v>2821286.4010350704</v>
      </c>
      <c r="C8" s="8">
        <v>3399186.7357364893</v>
      </c>
      <c r="D8" s="8">
        <f t="shared" si="0"/>
        <v>577900.33470141888</v>
      </c>
    </row>
    <row r="9" spans="1:4" x14ac:dyDescent="0.2">
      <c r="A9">
        <v>8</v>
      </c>
      <c r="B9" s="8">
        <v>2986487.4032410383</v>
      </c>
      <c r="C9" s="8">
        <v>3644844.6713126898</v>
      </c>
      <c r="D9" s="8">
        <f t="shared" si="0"/>
        <v>658357.26807165146</v>
      </c>
    </row>
    <row r="10" spans="1:4" x14ac:dyDescent="0.2">
      <c r="A10">
        <v>9</v>
      </c>
      <c r="B10" s="8">
        <v>3150514.545570612</v>
      </c>
      <c r="C10" s="8">
        <v>3888486.6293896437</v>
      </c>
      <c r="D10" s="8">
        <f t="shared" si="0"/>
        <v>737972.08381903172</v>
      </c>
    </row>
    <row r="11" spans="1:4" x14ac:dyDescent="0.2">
      <c r="A11">
        <v>10</v>
      </c>
      <c r="B11" s="8">
        <v>3313282.6906052828</v>
      </c>
      <c r="C11" s="8">
        <v>4129923.4807627201</v>
      </c>
      <c r="D11" s="8">
        <f t="shared" si="0"/>
        <v>816640.79015743732</v>
      </c>
    </row>
    <row r="12" spans="1:4" x14ac:dyDescent="0.2">
      <c r="A12">
        <v>11</v>
      </c>
      <c r="B12" s="8">
        <v>3474707.4723376036</v>
      </c>
      <c r="C12" s="8">
        <v>4368967.9254758358</v>
      </c>
      <c r="D12" s="8">
        <f t="shared" si="0"/>
        <v>894260.45313823223</v>
      </c>
    </row>
    <row r="13" spans="1:4" x14ac:dyDescent="0.2">
      <c r="A13">
        <v>12</v>
      </c>
      <c r="B13" s="8">
        <v>3634705.3704166412</v>
      </c>
      <c r="C13" s="8">
        <v>4605434.7389067411</v>
      </c>
      <c r="D13" s="8">
        <f t="shared" si="0"/>
        <v>970729.36849009991</v>
      </c>
    </row>
    <row r="14" spans="1:4" x14ac:dyDescent="0.2">
      <c r="A14">
        <v>13</v>
      </c>
      <c r="B14" s="8">
        <v>3793193.7837480307</v>
      </c>
      <c r="C14" s="8">
        <v>4839141.0159294605</v>
      </c>
      <c r="D14" s="8">
        <f t="shared" si="0"/>
        <v>1045947.2321814299</v>
      </c>
    </row>
    <row r="15" spans="1:4" x14ac:dyDescent="0.2">
      <c r="A15">
        <v>14</v>
      </c>
      <c r="B15" s="8">
        <v>3950091.1033632755</v>
      </c>
      <c r="C15" s="8">
        <v>5069906.4127075672</v>
      </c>
      <c r="D15" s="8">
        <f t="shared" si="0"/>
        <v>1119815.3093442917</v>
      </c>
    </row>
    <row r="16" spans="1:4" x14ac:dyDescent="0.2">
      <c r="A16">
        <v>15</v>
      </c>
      <c r="B16" s="8">
        <v>4105316.7844680548</v>
      </c>
      <c r="C16" s="8">
        <v>5297553.3856732845</v>
      </c>
      <c r="D16" s="8">
        <f t="shared" si="0"/>
        <v>1192236.6012052298</v>
      </c>
    </row>
    <row r="17" spans="1:4" x14ac:dyDescent="0.2">
      <c r="A17">
        <v>16</v>
      </c>
      <c r="B17" s="8">
        <v>4258791.4175753593</v>
      </c>
      <c r="C17" s="8">
        <v>5521907.4272450209</v>
      </c>
      <c r="D17" s="8">
        <f t="shared" si="0"/>
        <v>1263116.0096696615</v>
      </c>
    </row>
    <row r="18" spans="1:4" x14ac:dyDescent="0.2">
      <c r="A18">
        <v>17</v>
      </c>
      <c r="B18" s="8">
        <v>4410436.7986394167</v>
      </c>
      <c r="C18" s="8">
        <v>5742797.297845602</v>
      </c>
      <c r="D18" s="8">
        <f t="shared" si="0"/>
        <v>1332360.4992061853</v>
      </c>
    </row>
    <row r="19" spans="1:4" x14ac:dyDescent="0.2">
      <c r="A19">
        <v>18</v>
      </c>
      <c r="B19" s="8">
        <v>4560175.9980974197</v>
      </c>
      <c r="C19" s="8">
        <v>5960055.2537797689</v>
      </c>
      <c r="D19" s="8">
        <f t="shared" si="0"/>
        <v>1399879.2556823492</v>
      </c>
    </row>
    <row r="20" spans="1:4" x14ac:dyDescent="0.2">
      <c r="A20">
        <v>19</v>
      </c>
      <c r="B20" s="8">
        <v>4707933.4287387133</v>
      </c>
      <c r="C20" s="8">
        <v>6173517.2705482244</v>
      </c>
      <c r="D20" s="8">
        <f t="shared" si="0"/>
        <v>1465583.8418095112</v>
      </c>
    </row>
    <row r="21" spans="1:4" x14ac:dyDescent="0.2">
      <c r="A21">
        <v>20</v>
      </c>
      <c r="B21" s="8">
        <v>4853634.9123091698</v>
      </c>
      <c r="C21" s="8">
        <v>6383023.2611644268</v>
      </c>
      <c r="D21" s="8">
        <f t="shared" si="0"/>
        <v>1529388.348855257</v>
      </c>
    </row>
    <row r="22" spans="1:4" x14ac:dyDescent="0.2">
      <c r="A22">
        <v>21</v>
      </c>
      <c r="B22" s="8">
        <v>4997207.7447706461</v>
      </c>
      <c r="C22" s="8">
        <v>6588417.2890613079</v>
      </c>
      <c r="D22" s="8">
        <f t="shared" si="0"/>
        <v>1591209.5442906618</v>
      </c>
    </row>
    <row r="23" spans="1:4" x14ac:dyDescent="0.2">
      <c r="A23">
        <v>22</v>
      </c>
      <c r="B23" s="8">
        <v>5138580.7601289749</v>
      </c>
      <c r="C23" s="8">
        <v>6789547.7751808167</v>
      </c>
      <c r="D23" s="8">
        <f t="shared" si="0"/>
        <v>1650967.0150518417</v>
      </c>
    </row>
    <row r="24" spans="1:4" x14ac:dyDescent="0.2">
      <c r="A24">
        <v>23</v>
      </c>
      <c r="B24" s="8">
        <v>5277684.3927588463</v>
      </c>
      <c r="C24" s="8">
        <v>6986267.6988446712</v>
      </c>
      <c r="D24" s="8">
        <f t="shared" si="0"/>
        <v>1708583.306085825</v>
      </c>
    </row>
    <row r="25" spans="1:4" x14ac:dyDescent="0.2">
      <c r="A25">
        <v>24</v>
      </c>
      <c r="B25" s="8">
        <v>5414450.7381296158</v>
      </c>
      <c r="C25" s="8">
        <v>7178434.7920151949</v>
      </c>
      <c r="D25" s="8">
        <f t="shared" si="0"/>
        <v>1763984.0538855791</v>
      </c>
    </row>
    <row r="26" spans="1:4" x14ac:dyDescent="0.2">
      <c r="A26">
        <v>25</v>
      </c>
      <c r="B26" s="8">
        <v>5548813.6118725538</v>
      </c>
      <c r="C26" s="8">
        <v>7365911.7265766859</v>
      </c>
      <c r="D26" s="8">
        <f t="shared" si="0"/>
        <v>1817098.1147041321</v>
      </c>
    </row>
    <row r="27" spans="1:4" x14ac:dyDescent="0.2">
      <c r="A27">
        <v>26</v>
      </c>
      <c r="B27" s="8">
        <v>5680708.6071041822</v>
      </c>
      <c r="C27" s="8">
        <v>7548566.2942641973</v>
      </c>
      <c r="D27" s="8">
        <f t="shared" si="0"/>
        <v>1867857.6871600151</v>
      </c>
    </row>
    <row r="28" spans="1:4" x14ac:dyDescent="0.2">
      <c r="A28">
        <v>27</v>
      </c>
      <c r="B28" s="8">
        <v>5810073.1499307156</v>
      </c>
      <c r="C28" s="8">
        <v>7726271.5788938999</v>
      </c>
      <c r="D28" s="8">
        <f t="shared" si="0"/>
        <v>1916198.4289631844</v>
      </c>
    </row>
    <row r="29" spans="1:4" x14ac:dyDescent="0.2">
      <c r="A29">
        <v>28</v>
      </c>
      <c r="B29" s="8">
        <v>5936846.5530741215</v>
      </c>
      <c r="C29" s="8">
        <v>7898906.1205559969</v>
      </c>
      <c r="D29" s="8">
        <f t="shared" si="0"/>
        <v>1962059.5674818754</v>
      </c>
    </row>
    <row r="30" spans="1:4" x14ac:dyDescent="0.2">
      <c r="A30">
        <v>29</v>
      </c>
      <c r="B30" s="8">
        <v>6060970.0675367117</v>
      </c>
      <c r="C30" s="8">
        <v>8066354.0714462996</v>
      </c>
      <c r="D30" s="8">
        <f t="shared" si="0"/>
        <v>2005384.0039095879</v>
      </c>
    </row>
    <row r="31" spans="1:4" x14ac:dyDescent="0.2">
      <c r="A31">
        <v>30</v>
      </c>
      <c r="B31" s="8">
        <v>6182386.9322510958</v>
      </c>
      <c r="C31" s="8">
        <v>8228505.3430353403</v>
      </c>
      <c r="D31" s="8">
        <f t="shared" si="0"/>
        <v>2046118.4107842445</v>
      </c>
    </row>
    <row r="32" spans="1:4" x14ac:dyDescent="0.2">
      <c r="A32">
        <v>31</v>
      </c>
      <c r="B32" s="8">
        <v>6146568.7630993128</v>
      </c>
      <c r="C32" s="8">
        <v>8155982.046123147</v>
      </c>
      <c r="D32" s="8">
        <f t="shared" si="0"/>
        <v>2009413.2830238342</v>
      </c>
    </row>
    <row r="33" spans="1:4" x14ac:dyDescent="0.2">
      <c r="A33">
        <v>32</v>
      </c>
      <c r="B33" s="8">
        <v>6110944.6557356119</v>
      </c>
      <c r="C33" s="8">
        <v>8084068.1729992628</v>
      </c>
      <c r="D33" s="8">
        <f t="shared" si="0"/>
        <v>1973123.5172636509</v>
      </c>
    </row>
    <row r="34" spans="1:4" x14ac:dyDescent="0.2">
      <c r="A34">
        <v>33</v>
      </c>
      <c r="B34" s="8">
        <v>6075513.5879820585</v>
      </c>
      <c r="C34" s="8">
        <v>8012758.7385438681</v>
      </c>
      <c r="D34" s="8">
        <f t="shared" si="0"/>
        <v>1937245.1505618095</v>
      </c>
    </row>
    <row r="35" spans="1:4" x14ac:dyDescent="0.2">
      <c r="A35">
        <v>34</v>
      </c>
      <c r="B35" s="8">
        <v>6040274.5429775715</v>
      </c>
      <c r="C35" s="8">
        <v>7942048.797765255</v>
      </c>
      <c r="D35" s="8">
        <f t="shared" si="0"/>
        <v>1901774.2547876835</v>
      </c>
    </row>
    <row r="36" spans="1:4" x14ac:dyDescent="0.2">
      <c r="A36">
        <v>35</v>
      </c>
      <c r="B36" s="8">
        <v>6005226.5091497898</v>
      </c>
      <c r="C36" s="8">
        <v>7871933.4454790354</v>
      </c>
      <c r="D36" s="8">
        <f t="shared" si="0"/>
        <v>1866706.9363292456</v>
      </c>
    </row>
    <row r="37" spans="1:4" x14ac:dyDescent="0.2">
      <c r="A37">
        <v>36</v>
      </c>
      <c r="B37" s="8">
        <v>5970368.4801871777</v>
      </c>
      <c r="C37" s="8">
        <v>7802407.8159909248</v>
      </c>
      <c r="D37" s="8">
        <f t="shared" si="0"/>
        <v>1832039.3358037472</v>
      </c>
    </row>
    <row r="38" spans="1:4" x14ac:dyDescent="0.2">
      <c r="A38">
        <v>37</v>
      </c>
      <c r="B38" s="8">
        <v>5935699.4550124407</v>
      </c>
      <c r="C38" s="8">
        <v>7733467.0827823877</v>
      </c>
      <c r="D38" s="8">
        <f t="shared" si="0"/>
        <v>1797767.6277699471</v>
      </c>
    </row>
    <row r="39" spans="1:4" x14ac:dyDescent="0.2">
      <c r="A39">
        <v>38</v>
      </c>
      <c r="B39" s="8">
        <v>5901218.4377555847</v>
      </c>
      <c r="C39" s="8">
        <v>7665106.4581985474</v>
      </c>
      <c r="D39" s="8">
        <f t="shared" si="0"/>
        <v>1763888.0204429626</v>
      </c>
    </row>
    <row r="40" spans="1:4" x14ac:dyDescent="0.2">
      <c r="A40">
        <v>39</v>
      </c>
      <c r="B40" s="8">
        <v>5866924.4377266169</v>
      </c>
      <c r="C40" s="8">
        <v>7597321.1931370497</v>
      </c>
      <c r="D40" s="8">
        <f t="shared" si="0"/>
        <v>1730396.7554104328</v>
      </c>
    </row>
    <row r="41" spans="1:4" x14ac:dyDescent="0.2">
      <c r="A41">
        <v>40</v>
      </c>
      <c r="B41" s="8">
        <v>5832816.4693883657</v>
      </c>
      <c r="C41" s="8">
        <v>7530106.5767424107</v>
      </c>
      <c r="D41" s="8">
        <f t="shared" si="0"/>
        <v>1697290.1073540449</v>
      </c>
    </row>
    <row r="42" spans="1:4" x14ac:dyDescent="0.2">
      <c r="A42">
        <v>41</v>
      </c>
      <c r="B42" s="8">
        <v>5798893.5523312092</v>
      </c>
      <c r="C42" s="8">
        <v>7463457.9361003637</v>
      </c>
      <c r="D42" s="8">
        <f t="shared" si="0"/>
        <v>1664564.3837691545</v>
      </c>
    </row>
    <row r="43" spans="1:4" x14ac:dyDescent="0.2">
      <c r="A43">
        <v>42</v>
      </c>
      <c r="B43" s="8">
        <v>5765154.7112445831</v>
      </c>
      <c r="C43" s="8">
        <v>7397370.6359350681</v>
      </c>
      <c r="D43" s="8">
        <f t="shared" si="0"/>
        <v>1632215.924690485</v>
      </c>
    </row>
    <row r="44" spans="1:4" x14ac:dyDescent="0.2">
      <c r="A44">
        <v>43</v>
      </c>
      <c r="B44" s="8">
        <v>5731598.9758931398</v>
      </c>
      <c r="C44" s="8">
        <v>7331840.0783100128</v>
      </c>
      <c r="D44" s="8">
        <f t="shared" si="0"/>
        <v>1600241.102416873</v>
      </c>
    </row>
    <row r="45" spans="1:4" x14ac:dyDescent="0.2">
      <c r="A45">
        <v>44</v>
      </c>
      <c r="B45" s="8">
        <v>5698225.38108778</v>
      </c>
      <c r="C45" s="8">
        <v>7266861.7023291588</v>
      </c>
      <c r="D45" s="8">
        <f t="shared" si="0"/>
        <v>1568636.3212413788</v>
      </c>
    </row>
    <row r="46" spans="1:4" x14ac:dyDescent="0.2">
      <c r="A46">
        <v>45</v>
      </c>
      <c r="B46" s="8">
        <v>5665032.9666615725</v>
      </c>
      <c r="C46" s="8">
        <v>7202430.9838417768</v>
      </c>
      <c r="D46" s="8">
        <f t="shared" si="0"/>
        <v>1537398.0171802044</v>
      </c>
    </row>
    <row r="47" spans="1:4" x14ac:dyDescent="0.2">
      <c r="A47">
        <v>46</v>
      </c>
      <c r="B47" s="8">
        <v>5632020.7774426937</v>
      </c>
      <c r="C47" s="8">
        <v>7138543.4351507425</v>
      </c>
      <c r="D47" s="8">
        <f t="shared" si="0"/>
        <v>1506522.6577080488</v>
      </c>
    </row>
    <row r="48" spans="1:4" x14ac:dyDescent="0.2">
      <c r="A48">
        <v>47</v>
      </c>
      <c r="B48" s="8">
        <v>5599187.8632291555</v>
      </c>
      <c r="C48" s="8">
        <v>7075194.604719758</v>
      </c>
      <c r="D48" s="8">
        <f t="shared" si="0"/>
        <v>1476006.7414906025</v>
      </c>
    </row>
    <row r="49" spans="1:4" x14ac:dyDescent="0.2">
      <c r="A49">
        <v>48</v>
      </c>
      <c r="B49" s="8">
        <v>5566533.278763175</v>
      </c>
      <c r="C49" s="8">
        <v>7012380.0768868923</v>
      </c>
      <c r="D49" s="8">
        <f t="shared" si="0"/>
        <v>1445846.7981237173</v>
      </c>
    </row>
    <row r="50" spans="1:4" x14ac:dyDescent="0.2">
      <c r="A50">
        <v>49</v>
      </c>
      <c r="B50" s="8">
        <v>5534056.0837049484</v>
      </c>
      <c r="C50" s="8">
        <v>6950095.4715774059</v>
      </c>
      <c r="D50" s="8">
        <f t="shared" si="0"/>
        <v>1416039.3878724575</v>
      </c>
    </row>
    <row r="51" spans="1:4" x14ac:dyDescent="0.2">
      <c r="A51">
        <v>50</v>
      </c>
      <c r="B51" s="8">
        <v>5501755.3426074982</v>
      </c>
      <c r="C51" s="8">
        <v>6888336.444019556</v>
      </c>
      <c r="D51" s="8">
        <f t="shared" si="0"/>
        <v>1386581.1014120579</v>
      </c>
    </row>
    <row r="52" spans="1:4" x14ac:dyDescent="0.2">
      <c r="A52">
        <v>51</v>
      </c>
      <c r="B52" s="8">
        <v>5469630.1248925924</v>
      </c>
      <c r="C52" s="8">
        <v>6827098.6844650507</v>
      </c>
      <c r="D52" s="8">
        <f t="shared" si="0"/>
        <v>1357468.5595724583</v>
      </c>
    </row>
    <row r="53" spans="1:4" x14ac:dyDescent="0.2">
      <c r="A53">
        <v>52</v>
      </c>
      <c r="B53" s="8">
        <v>5437679.5048228502</v>
      </c>
      <c r="C53" s="8">
        <v>6766377.9179064035</v>
      </c>
      <c r="D53" s="8">
        <f t="shared" si="0"/>
        <v>1328698.4130835533</v>
      </c>
    </row>
    <row r="54" spans="1:4" x14ac:dyDescent="0.2">
      <c r="A54">
        <v>53</v>
      </c>
      <c r="B54" s="8">
        <v>5405902.5614796877</v>
      </c>
      <c r="C54" s="8">
        <v>6706169.9038032293</v>
      </c>
      <c r="D54" s="8">
        <f t="shared" si="0"/>
        <v>1300267.3423235416</v>
      </c>
    </row>
    <row r="55" spans="1:4" x14ac:dyDescent="0.2">
      <c r="A55">
        <v>54</v>
      </c>
      <c r="B55" s="8">
        <v>5374298.3787358999</v>
      </c>
      <c r="C55" s="8">
        <v>6646470.4358043671</v>
      </c>
      <c r="D55" s="8">
        <f t="shared" si="0"/>
        <v>1272172.0570684671</v>
      </c>
    </row>
    <row r="56" spans="1:4" x14ac:dyDescent="0.2">
      <c r="A56">
        <v>55</v>
      </c>
      <c r="B56" s="8">
        <v>5342866.0452337265</v>
      </c>
      <c r="C56" s="8">
        <v>6587275.3414781094</v>
      </c>
      <c r="D56" s="8">
        <f t="shared" si="0"/>
        <v>1244409.2962443829</v>
      </c>
    </row>
    <row r="57" spans="1:4" x14ac:dyDescent="0.2">
      <c r="A57">
        <v>56</v>
      </c>
      <c r="B57" s="8">
        <v>5311604.6543560028</v>
      </c>
      <c r="C57" s="8">
        <v>6528580.4820377827</v>
      </c>
      <c r="D57" s="8">
        <f t="shared" si="0"/>
        <v>1216975.8276817799</v>
      </c>
    </row>
    <row r="58" spans="1:4" x14ac:dyDescent="0.2">
      <c r="A58">
        <v>57</v>
      </c>
      <c r="B58" s="8">
        <v>5280513.3042064905</v>
      </c>
      <c r="C58" s="8">
        <v>6470381.7520775795</v>
      </c>
      <c r="D58" s="8">
        <f t="shared" si="0"/>
        <v>1189868.447871089</v>
      </c>
    </row>
    <row r="59" spans="1:4" x14ac:dyDescent="0.2">
      <c r="A59">
        <v>58</v>
      </c>
      <c r="B59" s="8">
        <v>5249591.0975817442</v>
      </c>
      <c r="C59" s="8">
        <v>6412675.0793025494</v>
      </c>
      <c r="D59" s="8">
        <f t="shared" si="0"/>
        <v>1163083.9817208052</v>
      </c>
    </row>
    <row r="60" spans="1:4" x14ac:dyDescent="0.2">
      <c r="A60">
        <v>59</v>
      </c>
      <c r="B60" s="8">
        <v>5218837.1419487</v>
      </c>
      <c r="C60" s="8">
        <v>6355456.424266696</v>
      </c>
      <c r="D60" s="8">
        <f t="shared" si="0"/>
        <v>1136619.282317996</v>
      </c>
    </row>
    <row r="61" spans="1:4" x14ac:dyDescent="0.2">
      <c r="A61">
        <v>60</v>
      </c>
      <c r="B61" s="8">
        <v>5188250.5494197607</v>
      </c>
      <c r="C61" s="8">
        <v>6298721.7801097631</v>
      </c>
      <c r="D61" s="8">
        <f t="shared" si="0"/>
        <v>1110471.2306900024</v>
      </c>
    </row>
    <row r="62" spans="1:4" x14ac:dyDescent="0.2">
      <c r="A62">
        <v>61</v>
      </c>
      <c r="B62" s="8">
        <v>5157830.4367288351</v>
      </c>
      <c r="C62" s="8">
        <v>6242467.1722977161</v>
      </c>
      <c r="D62" s="8">
        <f t="shared" si="0"/>
        <v>1084636.735568881</v>
      </c>
    </row>
    <row r="63" spans="1:4" x14ac:dyDescent="0.2">
      <c r="A63">
        <v>62</v>
      </c>
      <c r="B63" s="8">
        <v>5127575.9252084494</v>
      </c>
      <c r="C63" s="8">
        <v>6186688.6583641768</v>
      </c>
      <c r="D63" s="8">
        <f t="shared" si="0"/>
        <v>1059112.7331557274</v>
      </c>
    </row>
    <row r="64" spans="1:4" x14ac:dyDescent="0.2">
      <c r="A64">
        <v>63</v>
      </c>
      <c r="B64" s="8">
        <v>5097486.1407637596</v>
      </c>
      <c r="C64" s="8">
        <v>6131382.327655077</v>
      </c>
      <c r="D64" s="8">
        <f t="shared" si="0"/>
        <v>1033896.1868913174</v>
      </c>
    </row>
    <row r="65" spans="1:4" x14ac:dyDescent="0.2">
      <c r="A65">
        <v>64</v>
      </c>
      <c r="B65" s="8">
        <v>5067560.2138518095</v>
      </c>
      <c r="C65" s="8">
        <v>6076544.3010746241</v>
      </c>
      <c r="D65" s="8">
        <f t="shared" si="0"/>
        <v>1008984.0872228146</v>
      </c>
    </row>
    <row r="66" spans="1:4" x14ac:dyDescent="0.2">
      <c r="A66">
        <v>65</v>
      </c>
      <c r="B66" s="8">
        <v>5037797.2794551849</v>
      </c>
      <c r="C66" s="8">
        <v>6022170.730832696</v>
      </c>
      <c r="D66" s="8">
        <f t="shared" si="0"/>
        <v>984373.45137751102</v>
      </c>
    </row>
    <row r="67" spans="1:4" x14ac:dyDescent="0.2">
      <c r="A67">
        <v>66</v>
      </c>
      <c r="B67" s="8">
        <v>5008196.4770607948</v>
      </c>
      <c r="C67" s="8">
        <v>5968257.80019629</v>
      </c>
      <c r="D67" s="8">
        <f t="shared" ref="D67:D130" si="1">C67-B67</f>
        <v>960061.32313549519</v>
      </c>
    </row>
    <row r="68" spans="1:4" x14ac:dyDescent="0.2">
      <c r="A68">
        <v>67</v>
      </c>
      <c r="B68" s="8">
        <v>4978756.9506347179</v>
      </c>
      <c r="C68" s="8">
        <v>5914801.7232398987</v>
      </c>
      <c r="D68" s="8">
        <f t="shared" si="1"/>
        <v>936044.77260518074</v>
      </c>
    </row>
    <row r="69" spans="1:4" x14ac:dyDescent="0.2">
      <c r="A69">
        <v>68</v>
      </c>
      <c r="B69" s="8">
        <v>4949477.8486009836</v>
      </c>
      <c r="C69" s="8">
        <v>5861798.7446014881</v>
      </c>
      <c r="D69" s="8">
        <f t="shared" si="1"/>
        <v>912320.89600050449</v>
      </c>
    </row>
    <row r="70" spans="1:4" x14ac:dyDescent="0.2">
      <c r="A70">
        <v>69</v>
      </c>
      <c r="B70" s="8">
        <v>4920358.323816061</v>
      </c>
      <c r="C70" s="8">
        <v>5809245.139236331</v>
      </c>
      <c r="D70" s="8">
        <f t="shared" si="1"/>
        <v>888886.81542026997</v>
      </c>
    </row>
    <row r="71" spans="1:4" x14ac:dyDescent="0.2">
      <c r="A71">
        <v>70</v>
      </c>
      <c r="B71" s="8">
        <v>4891397.5335491896</v>
      </c>
      <c r="C71" s="8">
        <v>5757137.2121772766</v>
      </c>
      <c r="D71" s="8">
        <f t="shared" si="1"/>
        <v>865739.67862808704</v>
      </c>
    </row>
    <row r="72" spans="1:4" x14ac:dyDescent="0.2">
      <c r="A72">
        <v>71</v>
      </c>
      <c r="B72" s="8">
        <v>4862594.6394563913</v>
      </c>
      <c r="C72" s="8">
        <v>5705471.2982923985</v>
      </c>
      <c r="D72" s="8">
        <f t="shared" si="1"/>
        <v>842876.65883600712</v>
      </c>
    </row>
    <row r="73" spans="1:4" x14ac:dyDescent="0.2">
      <c r="A73">
        <v>72</v>
      </c>
      <c r="B73" s="8">
        <v>4833948.8075591326</v>
      </c>
      <c r="C73" s="8">
        <v>5654243.7620481253</v>
      </c>
      <c r="D73" s="8">
        <f t="shared" si="1"/>
        <v>820294.95448899269</v>
      </c>
    </row>
    <row r="74" spans="1:4" x14ac:dyDescent="0.2">
      <c r="A74">
        <v>73</v>
      </c>
      <c r="B74" s="8">
        <v>4805459.2082223892</v>
      </c>
      <c r="C74" s="8">
        <v>5603450.9972723722</v>
      </c>
      <c r="D74" s="8">
        <f t="shared" si="1"/>
        <v>797991.78904998302</v>
      </c>
    </row>
    <row r="75" spans="1:4" x14ac:dyDescent="0.2">
      <c r="A75">
        <v>74</v>
      </c>
      <c r="B75" s="8">
        <v>4777125.0161310434</v>
      </c>
      <c r="C75" s="8">
        <v>5553089.426920414</v>
      </c>
      <c r="D75" s="8">
        <f t="shared" si="1"/>
        <v>775964.41078937054</v>
      </c>
    </row>
    <row r="76" spans="1:4" x14ac:dyDescent="0.2">
      <c r="A76">
        <v>75</v>
      </c>
      <c r="B76" s="8">
        <v>4748945.4102678299</v>
      </c>
      <c r="C76" s="8">
        <v>5503155.5028415918</v>
      </c>
      <c r="D76" s="8">
        <f t="shared" si="1"/>
        <v>754210.09257376194</v>
      </c>
    </row>
    <row r="77" spans="1:4" x14ac:dyDescent="0.2">
      <c r="A77">
        <v>76</v>
      </c>
      <c r="B77" s="8">
        <v>4720919.5738921165</v>
      </c>
      <c r="C77" s="8">
        <v>5453645.7055492401</v>
      </c>
      <c r="D77" s="8">
        <f t="shared" si="1"/>
        <v>732726.13165712357</v>
      </c>
    </row>
    <row r="78" spans="1:4" x14ac:dyDescent="0.2">
      <c r="A78">
        <v>77</v>
      </c>
      <c r="B78" s="8">
        <v>4693046.6945155859</v>
      </c>
      <c r="C78" s="8">
        <v>5404556.5439916253</v>
      </c>
      <c r="D78" s="8">
        <f t="shared" si="1"/>
        <v>711509.84947603941</v>
      </c>
    </row>
    <row r="79" spans="1:4" x14ac:dyDescent="0.2">
      <c r="A79">
        <v>78</v>
      </c>
      <c r="B79" s="8">
        <v>4665325.9638826847</v>
      </c>
      <c r="C79" s="8">
        <v>5355884.5553237796</v>
      </c>
      <c r="D79" s="8">
        <f t="shared" si="1"/>
        <v>690558.59144109488</v>
      </c>
    </row>
    <row r="80" spans="1:4" x14ac:dyDescent="0.2">
      <c r="A80">
        <v>79</v>
      </c>
      <c r="B80" s="8">
        <v>4637756.5779470205</v>
      </c>
      <c r="C80" s="8">
        <v>5307626.3046839833</v>
      </c>
      <c r="D80" s="8">
        <f t="shared" si="1"/>
        <v>669869.7267369628</v>
      </c>
    </row>
    <row r="81" spans="1:4" x14ac:dyDescent="0.2">
      <c r="A81">
        <v>80</v>
      </c>
      <c r="B81" s="8">
        <v>4610337.7368503809</v>
      </c>
      <c r="C81" s="8">
        <v>5259778.3849685192</v>
      </c>
      <c r="D81" s="8">
        <f t="shared" si="1"/>
        <v>649440.64811813831</v>
      </c>
    </row>
    <row r="82" spans="1:4" x14ac:dyDescent="0.2">
      <c r="A82">
        <v>81</v>
      </c>
      <c r="B82" s="8">
        <v>4583068.6449010372</v>
      </c>
      <c r="C82" s="8">
        <v>5212337.4166112542</v>
      </c>
      <c r="D82" s="8">
        <f t="shared" si="1"/>
        <v>629268.771710217</v>
      </c>
    </row>
    <row r="83" spans="1:4" x14ac:dyDescent="0.2">
      <c r="A83">
        <v>82</v>
      </c>
      <c r="B83" s="8">
        <v>4555948.5105515718</v>
      </c>
      <c r="C83" s="8">
        <v>5165300.0473624468</v>
      </c>
      <c r="D83" s="8">
        <f t="shared" si="1"/>
        <v>609351.53681087494</v>
      </c>
    </row>
    <row r="84" spans="1:4" x14ac:dyDescent="0.2">
      <c r="A84">
        <v>83</v>
      </c>
      <c r="B84" s="8">
        <v>4528976.5463783741</v>
      </c>
      <c r="C84" s="8">
        <v>5118662.9520713091</v>
      </c>
      <c r="D84" s="8">
        <f t="shared" si="1"/>
        <v>589686.40569293499</v>
      </c>
    </row>
    <row r="85" spans="1:4" x14ac:dyDescent="0.2">
      <c r="A85">
        <v>84</v>
      </c>
      <c r="B85" s="8">
        <v>4502151.9690592289</v>
      </c>
      <c r="C85" s="8">
        <v>5072422.8324688077</v>
      </c>
      <c r="D85" s="8">
        <f t="shared" si="1"/>
        <v>570270.8634095788</v>
      </c>
    </row>
    <row r="86" spans="1:4" x14ac:dyDescent="0.2">
      <c r="A86">
        <v>85</v>
      </c>
      <c r="B86" s="8">
        <v>4475473.999352932</v>
      </c>
      <c r="C86" s="8">
        <v>5026576.4169536233</v>
      </c>
      <c r="D86" s="8">
        <f t="shared" si="1"/>
        <v>551102.41760069132</v>
      </c>
    </row>
    <row r="87" spans="1:4" x14ac:dyDescent="0.2">
      <c r="A87">
        <v>86</v>
      </c>
      <c r="B87" s="8">
        <v>4448941.8620780706</v>
      </c>
      <c r="C87" s="8">
        <v>4981120.4603782296</v>
      </c>
      <c r="D87" s="8">
        <f t="shared" si="1"/>
        <v>532178.59830015898</v>
      </c>
    </row>
    <row r="88" spans="1:4" x14ac:dyDescent="0.2">
      <c r="A88">
        <v>87</v>
      </c>
      <c r="B88" s="8">
        <v>4422554.7860918045</v>
      </c>
      <c r="C88" s="8">
        <v>4936051.7438384295</v>
      </c>
      <c r="D88" s="8">
        <f t="shared" si="1"/>
        <v>513496.95774662495</v>
      </c>
    </row>
    <row r="89" spans="1:4" x14ac:dyDescent="0.2">
      <c r="A89">
        <v>88</v>
      </c>
      <c r="B89" s="8">
        <v>4396312.0042691231</v>
      </c>
      <c r="C89" s="8">
        <v>4891367.0744624734</v>
      </c>
      <c r="D89" s="8">
        <f t="shared" si="1"/>
        <v>495055.07019335032</v>
      </c>
    </row>
    <row r="90" spans="1:4" x14ac:dyDescent="0.2">
      <c r="A90">
        <v>89</v>
      </c>
      <c r="B90" s="8">
        <v>4370212.7534811497</v>
      </c>
      <c r="C90" s="8">
        <v>4847063.2852035761</v>
      </c>
      <c r="D90" s="8">
        <f t="shared" si="1"/>
        <v>476850.53172242641</v>
      </c>
    </row>
    <row r="91" spans="1:4" x14ac:dyDescent="0.2">
      <c r="A91">
        <v>90</v>
      </c>
      <c r="B91" s="8">
        <v>4344256.2745761871</v>
      </c>
      <c r="C91" s="8">
        <v>4803137.2346336246</v>
      </c>
      <c r="D91" s="8">
        <f t="shared" si="1"/>
        <v>458880.96005743742</v>
      </c>
    </row>
    <row r="92" spans="1:4" x14ac:dyDescent="0.2">
      <c r="A92">
        <v>91</v>
      </c>
      <c r="B92" s="8">
        <v>4318441.8123582602</v>
      </c>
      <c r="C92" s="8">
        <v>4759585.806738317</v>
      </c>
      <c r="D92" s="8">
        <f t="shared" si="1"/>
        <v>441143.99438005686</v>
      </c>
    </row>
    <row r="93" spans="1:4" x14ac:dyDescent="0.2">
      <c r="A93">
        <v>92</v>
      </c>
      <c r="B93" s="8">
        <v>4292768.6155655384</v>
      </c>
      <c r="C93" s="8">
        <v>4716405.9107134342</v>
      </c>
      <c r="D93" s="8">
        <f t="shared" si="1"/>
        <v>423637.29514789581</v>
      </c>
    </row>
    <row r="94" spans="1:4" x14ac:dyDescent="0.2">
      <c r="A94">
        <v>93</v>
      </c>
      <c r="B94" s="8">
        <v>4267235.9368523359</v>
      </c>
      <c r="C94" s="8">
        <v>4673594.4807639718</v>
      </c>
      <c r="D94" s="8">
        <f t="shared" si="1"/>
        <v>406358.54391163588</v>
      </c>
    </row>
    <row r="95" spans="1:4" x14ac:dyDescent="0.2">
      <c r="A95">
        <v>94</v>
      </c>
      <c r="B95" s="8">
        <v>4241843.032766819</v>
      </c>
      <c r="C95" s="8">
        <v>4631148.4759039879</v>
      </c>
      <c r="D95" s="8">
        <f t="shared" si="1"/>
        <v>389305.44313716888</v>
      </c>
    </row>
    <row r="96" spans="1:4" x14ac:dyDescent="0.2">
      <c r="A96">
        <v>95</v>
      </c>
      <c r="B96" s="8">
        <v>4216589.1637310982</v>
      </c>
      <c r="C96" s="8">
        <v>4589064.8797577024</v>
      </c>
      <c r="D96" s="8">
        <f t="shared" si="1"/>
        <v>372475.71602660418</v>
      </c>
    </row>
    <row r="97" spans="1:4" x14ac:dyDescent="0.2">
      <c r="A97">
        <v>96</v>
      </c>
      <c r="B97" s="8">
        <v>4191473.5940232277</v>
      </c>
      <c r="C97" s="8">
        <v>4547340.7003641725</v>
      </c>
      <c r="D97" s="8">
        <f t="shared" si="1"/>
        <v>355867.10634094477</v>
      </c>
    </row>
    <row r="98" spans="1:4" x14ac:dyDescent="0.2">
      <c r="A98">
        <v>97</v>
      </c>
      <c r="B98" s="8">
        <v>4166495.5917541981</v>
      </c>
      <c r="C98" s="8">
        <v>4505972.969979763</v>
      </c>
      <c r="D98" s="8">
        <f t="shared" si="1"/>
        <v>339477.37822556496</v>
      </c>
    </row>
    <row r="99" spans="1:4" x14ac:dyDescent="0.2">
      <c r="A99">
        <v>98</v>
      </c>
      <c r="B99" s="8">
        <v>4141654.428850174</v>
      </c>
      <c r="C99" s="8">
        <v>4464958.7448867559</v>
      </c>
      <c r="D99" s="8">
        <f t="shared" si="1"/>
        <v>323304.31603658199</v>
      </c>
    </row>
    <row r="100" spans="1:4" x14ac:dyDescent="0.2">
      <c r="A100">
        <v>99</v>
      </c>
      <c r="B100" s="8">
        <v>4116949.3810320497</v>
      </c>
      <c r="C100" s="8">
        <v>4424295.1051993966</v>
      </c>
      <c r="D100" s="8">
        <f t="shared" si="1"/>
        <v>307345.72416734695</v>
      </c>
    </row>
    <row r="101" spans="1:4" x14ac:dyDescent="0.2">
      <c r="A101">
        <v>100</v>
      </c>
      <c r="B101" s="8">
        <v>4092379.7277963758</v>
      </c>
      <c r="C101" s="8">
        <v>4383979.1546750069</v>
      </c>
      <c r="D101" s="8">
        <f t="shared" si="1"/>
        <v>291599.42687863111</v>
      </c>
    </row>
    <row r="102" spans="1:4" x14ac:dyDescent="0.2">
      <c r="A102">
        <v>101</v>
      </c>
      <c r="B102" s="8">
        <v>4067944.752394259</v>
      </c>
      <c r="C102" s="8">
        <v>4344008.0205225348</v>
      </c>
      <c r="D102" s="8">
        <f t="shared" si="1"/>
        <v>276063.26812827587</v>
      </c>
    </row>
    <row r="103" spans="1:4" x14ac:dyDescent="0.2">
      <c r="A103">
        <v>102</v>
      </c>
      <c r="B103" s="8">
        <v>4043643.7418146133</v>
      </c>
      <c r="C103" s="8">
        <v>4304378.8532178998</v>
      </c>
      <c r="D103" s="8">
        <f t="shared" si="1"/>
        <v>260735.11140328646</v>
      </c>
    </row>
    <row r="104" spans="1:4" x14ac:dyDescent="0.2">
      <c r="A104">
        <v>103</v>
      </c>
      <c r="B104" s="8">
        <v>3994951.2546184063</v>
      </c>
      <c r="C104" s="8">
        <v>4265088.8263151646</v>
      </c>
      <c r="D104" s="8">
        <f t="shared" si="1"/>
        <v>270137.57169675827</v>
      </c>
    </row>
    <row r="105" spans="1:4" x14ac:dyDescent="0.2">
      <c r="A105">
        <v>104</v>
      </c>
      <c r="B105" s="8">
        <v>3934130.0763034225</v>
      </c>
      <c r="C105" s="8">
        <v>4226135.1362634301</v>
      </c>
      <c r="D105" s="8">
        <f t="shared" si="1"/>
        <v>292005.05996000767</v>
      </c>
    </row>
    <row r="106" spans="1:4" x14ac:dyDescent="0.2">
      <c r="A106">
        <v>105</v>
      </c>
      <c r="B106" s="8">
        <v>3874203.3980580568</v>
      </c>
      <c r="C106" s="8">
        <v>4187515.0022233725</v>
      </c>
      <c r="D106" s="8">
        <f t="shared" si="1"/>
        <v>313311.60416531563</v>
      </c>
    </row>
    <row r="107" spans="1:4" x14ac:dyDescent="0.2">
      <c r="A107">
        <v>106</v>
      </c>
      <c r="B107" s="8">
        <v>3815158.3642004728</v>
      </c>
      <c r="C107" s="8">
        <v>4149225.6658850312</v>
      </c>
      <c r="D107" s="8">
        <f t="shared" si="1"/>
        <v>334067.30168455839</v>
      </c>
    </row>
    <row r="108" spans="1:4" x14ac:dyDescent="0.2">
      <c r="A108">
        <v>107</v>
      </c>
      <c r="B108" s="8">
        <v>3756982.3008539379</v>
      </c>
      <c r="C108" s="8">
        <v>4111264.3912883997</v>
      </c>
      <c r="D108" s="8">
        <f t="shared" si="1"/>
        <v>354282.09043446183</v>
      </c>
    </row>
    <row r="109" spans="1:4" x14ac:dyDescent="0.2">
      <c r="A109">
        <v>108</v>
      </c>
      <c r="B109" s="8">
        <v>3699662.7134053707</v>
      </c>
      <c r="C109" s="8">
        <v>4073628.4646437168</v>
      </c>
      <c r="D109" s="8">
        <f t="shared" si="1"/>
        <v>373965.7512383461</v>
      </c>
    </row>
    <row r="110" spans="1:4" x14ac:dyDescent="0.2">
      <c r="A110">
        <v>109</v>
      </c>
      <c r="B110" s="8">
        <v>3643187.2839994729</v>
      </c>
      <c r="C110" s="8">
        <v>4036315.194154501</v>
      </c>
      <c r="D110" s="8">
        <f t="shared" si="1"/>
        <v>393127.9101550281</v>
      </c>
    </row>
    <row r="111" spans="1:4" x14ac:dyDescent="0.2">
      <c r="A111">
        <v>110</v>
      </c>
      <c r="B111" s="8">
        <v>3587543.8690672815</v>
      </c>
      <c r="C111" s="8">
        <v>3999321.9098412991</v>
      </c>
      <c r="D111" s="8">
        <f t="shared" si="1"/>
        <v>411778.04077401757</v>
      </c>
    </row>
    <row r="112" spans="1:4" x14ac:dyDescent="0.2">
      <c r="A112">
        <v>111</v>
      </c>
      <c r="B112" s="8">
        <v>3532720.4968891144</v>
      </c>
      <c r="C112" s="8">
        <v>3962645.9633674622</v>
      </c>
      <c r="D112" s="8">
        <f t="shared" si="1"/>
        <v>429925.46647834778</v>
      </c>
    </row>
    <row r="113" spans="1:4" x14ac:dyDescent="0.2">
      <c r="A113">
        <v>112</v>
      </c>
      <c r="B113" s="8">
        <v>3478705.3651915491</v>
      </c>
      <c r="C113" s="8">
        <v>3926284.7278654575</v>
      </c>
      <c r="D113" s="8">
        <f t="shared" si="1"/>
        <v>447579.36267390847</v>
      </c>
    </row>
    <row r="114" spans="1:4" x14ac:dyDescent="0.2">
      <c r="A114">
        <v>113</v>
      </c>
      <c r="B114" s="8">
        <v>3425486.8387768865</v>
      </c>
      <c r="C114" s="8">
        <v>3890235.5977652669</v>
      </c>
      <c r="D114" s="8">
        <f t="shared" si="1"/>
        <v>464748.75898838043</v>
      </c>
    </row>
    <row r="115" spans="1:4" x14ac:dyDescent="0.2">
      <c r="A115">
        <v>114</v>
      </c>
      <c r="B115" s="8">
        <v>3373053.4471865296</v>
      </c>
      <c r="C115" s="8">
        <v>3854495.9886236191</v>
      </c>
      <c r="D115" s="8">
        <f t="shared" si="1"/>
        <v>481442.54143708944</v>
      </c>
    </row>
    <row r="116" spans="1:4" x14ac:dyDescent="0.2">
      <c r="A116">
        <v>115</v>
      </c>
      <c r="B116" s="8">
        <v>3321393.8823964894</v>
      </c>
      <c r="C116" s="8">
        <v>3819063.3369555473</v>
      </c>
      <c r="D116" s="8">
        <f t="shared" si="1"/>
        <v>497669.45455905795</v>
      </c>
    </row>
    <row r="117" spans="1:4" x14ac:dyDescent="0.2">
      <c r="A117">
        <v>116</v>
      </c>
      <c r="B117" s="8">
        <v>3270496.9965436459</v>
      </c>
      <c r="C117" s="8">
        <v>3783935.1000654697</v>
      </c>
      <c r="D117" s="8">
        <f t="shared" si="1"/>
        <v>513438.10352182388</v>
      </c>
    </row>
    <row r="118" spans="1:4" x14ac:dyDescent="0.2">
      <c r="A118">
        <v>117</v>
      </c>
      <c r="B118" s="8">
        <v>3220351.7996857762</v>
      </c>
      <c r="C118" s="8">
        <v>3749108.7558817863</v>
      </c>
      <c r="D118" s="8">
        <f t="shared" si="1"/>
        <v>528756.95619601011</v>
      </c>
    </row>
    <row r="119" spans="1:4" x14ac:dyDescent="0.2">
      <c r="A119">
        <v>118</v>
      </c>
      <c r="B119" s="8">
        <v>3170947.4575902224</v>
      </c>
      <c r="C119" s="8">
        <v>3714581.8027909398</v>
      </c>
      <c r="D119" s="8">
        <f t="shared" si="1"/>
        <v>543634.34520071745</v>
      </c>
    </row>
    <row r="120" spans="1:4" x14ac:dyDescent="0.2">
      <c r="A120">
        <v>119</v>
      </c>
      <c r="B120" s="8">
        <v>3122273.2895556688</v>
      </c>
      <c r="C120" s="8">
        <v>3680351.7594743371</v>
      </c>
      <c r="D120" s="8">
        <f t="shared" si="1"/>
        <v>558078.46991866827</v>
      </c>
    </row>
    <row r="121" spans="1:4" x14ac:dyDescent="0.2">
      <c r="A121">
        <v>120</v>
      </c>
      <c r="B121" s="8">
        <v>3074318.7662616074</v>
      </c>
      <c r="C121" s="8">
        <v>3646416.1647452712</v>
      </c>
      <c r="D121" s="8">
        <f t="shared" si="1"/>
        <v>572097.3984836638</v>
      </c>
    </row>
    <row r="122" spans="1:4" x14ac:dyDescent="0.2">
      <c r="A122">
        <v>121</v>
      </c>
      <c r="B122" s="8">
        <v>3027073.5076498687</v>
      </c>
      <c r="C122" s="8">
        <v>3612772.5773876309</v>
      </c>
      <c r="D122" s="8">
        <f t="shared" si="1"/>
        <v>585699.06973776221</v>
      </c>
    </row>
    <row r="123" spans="1:4" x14ac:dyDescent="0.2">
      <c r="A123">
        <v>122</v>
      </c>
      <c r="B123" s="8">
        <v>2980527.2808340192</v>
      </c>
      <c r="C123" s="8">
        <v>3579418.5759962797</v>
      </c>
      <c r="D123" s="8">
        <f t="shared" si="1"/>
        <v>598891.29516226053</v>
      </c>
    </row>
    <row r="124" spans="1:4" x14ac:dyDescent="0.2">
      <c r="A124">
        <v>123</v>
      </c>
      <c r="B124" s="8">
        <v>2934669.9980385602</v>
      </c>
      <c r="C124" s="8">
        <v>3546351.7588184476</v>
      </c>
      <c r="D124" s="8">
        <f t="shared" si="1"/>
        <v>611681.76077988744</v>
      </c>
    </row>
    <row r="125" spans="1:4" x14ac:dyDescent="0.2">
      <c r="A125">
        <v>124</v>
      </c>
      <c r="B125" s="8">
        <v>2889491.7145667076</v>
      </c>
      <c r="C125" s="8">
        <v>3513569.7435960174</v>
      </c>
      <c r="D125" s="8">
        <f t="shared" si="1"/>
        <v>624078.02902930975</v>
      </c>
    </row>
    <row r="126" spans="1:4" x14ac:dyDescent="0.2">
      <c r="A126">
        <v>125</v>
      </c>
      <c r="B126" s="8">
        <v>2844982.6267955899</v>
      </c>
      <c r="C126" s="8">
        <v>3481070.1674090624</v>
      </c>
      <c r="D126" s="8">
        <f t="shared" si="1"/>
        <v>636087.54061347246</v>
      </c>
    </row>
    <row r="127" spans="1:4" x14ac:dyDescent="0.2">
      <c r="A127">
        <v>126</v>
      </c>
      <c r="B127" s="8">
        <v>2801133.0702004433</v>
      </c>
      <c r="C127" s="8">
        <v>3448850.686521709</v>
      </c>
      <c r="D127" s="8">
        <f t="shared" si="1"/>
        <v>647717.6163212657</v>
      </c>
    </row>
    <row r="128" spans="1:4" x14ac:dyDescent="0.2">
      <c r="A128">
        <v>127</v>
      </c>
      <c r="B128" s="8">
        <v>2757933.5174051225</v>
      </c>
      <c r="C128" s="8">
        <v>3416908.9762275219</v>
      </c>
      <c r="D128" s="8">
        <f t="shared" si="1"/>
        <v>658975.45882239938</v>
      </c>
    </row>
    <row r="129" spans="1:4" x14ac:dyDescent="0.2">
      <c r="A129">
        <v>128</v>
      </c>
      <c r="B129" s="8">
        <v>2715374.5762608945</v>
      </c>
      <c r="C129" s="8">
        <v>3385242.7306984663</v>
      </c>
      <c r="D129" s="8">
        <f t="shared" si="1"/>
        <v>669868.15443757176</v>
      </c>
    </row>
    <row r="130" spans="1:4" x14ac:dyDescent="0.2">
      <c r="A130">
        <v>129</v>
      </c>
      <c r="B130" s="8">
        <v>2673446.987950325</v>
      </c>
      <c r="C130" s="8">
        <v>3353849.6628315449</v>
      </c>
      <c r="D130" s="8">
        <f t="shared" si="1"/>
        <v>680402.67488121986</v>
      </c>
    </row>
    <row r="131" spans="1:4" x14ac:dyDescent="0.2">
      <c r="A131">
        <v>130</v>
      </c>
      <c r="B131" s="8">
        <v>2632141.6251190603</v>
      </c>
      <c r="C131" s="8">
        <v>3322727.5041005015</v>
      </c>
      <c r="D131" s="8">
        <f t="shared" ref="D131:D194" si="2">C131-B131</f>
        <v>690585.87898144126</v>
      </c>
    </row>
    <row r="132" spans="1:4" x14ac:dyDescent="0.2">
      <c r="A132">
        <v>131</v>
      </c>
      <c r="B132" s="8">
        <v>2591449.4900324941</v>
      </c>
      <c r="C132" s="8">
        <v>3291874.0044060946</v>
      </c>
      <c r="D132" s="8">
        <f t="shared" si="2"/>
        <v>700424.51437360048</v>
      </c>
    </row>
    <row r="133" spans="1:4" x14ac:dyDescent="0.2">
      <c r="A133">
        <v>132</v>
      </c>
      <c r="B133" s="8">
        <v>2551361.7127586305</v>
      </c>
      <c r="C133" s="8">
        <v>3261286.9319289327</v>
      </c>
      <c r="D133" s="8">
        <f t="shared" si="2"/>
        <v>709925.21917030215</v>
      </c>
    </row>
    <row r="134" spans="1:4" x14ac:dyDescent="0.2">
      <c r="A134">
        <v>133</v>
      </c>
      <c r="B134" s="8">
        <v>2511869.5493757725</v>
      </c>
      <c r="C134" s="8">
        <v>3230964.0729821324</v>
      </c>
      <c r="D134" s="8">
        <f t="shared" si="2"/>
        <v>719094.52360635996</v>
      </c>
    </row>
    <row r="135" spans="1:4" x14ac:dyDescent="0.2">
      <c r="A135">
        <v>134</v>
      </c>
      <c r="B135" s="8">
        <v>2472964.3802053034</v>
      </c>
      <c r="C135" s="8">
        <v>3200903.2318667173</v>
      </c>
      <c r="D135" s="8">
        <f t="shared" si="2"/>
        <v>727938.85166141391</v>
      </c>
    </row>
    <row r="136" spans="1:4" x14ac:dyDescent="0.2">
      <c r="A136">
        <v>135</v>
      </c>
      <c r="B136" s="8">
        <v>2434637.7080692053</v>
      </c>
      <c r="C136" s="8">
        <v>3171102.2307272553</v>
      </c>
      <c r="D136" s="8">
        <f t="shared" si="2"/>
        <v>736464.52265805006</v>
      </c>
    </row>
    <row r="137" spans="1:4" x14ac:dyDescent="0.2">
      <c r="A137">
        <v>136</v>
      </c>
      <c r="B137" s="8">
        <v>2396881.1565715373</v>
      </c>
      <c r="C137" s="8">
        <v>3141558.9094088674</v>
      </c>
      <c r="D137" s="8">
        <f t="shared" si="2"/>
        <v>744677.7528373301</v>
      </c>
    </row>
    <row r="138" spans="1:4" x14ac:dyDescent="0.2">
      <c r="A138">
        <v>137</v>
      </c>
      <c r="B138" s="8">
        <v>2359686.4684034884</v>
      </c>
      <c r="C138" s="8">
        <v>3112271.1253147125</v>
      </c>
      <c r="D138" s="8">
        <f t="shared" si="2"/>
        <v>752584.65691122413</v>
      </c>
    </row>
    <row r="139" spans="1:4" x14ac:dyDescent="0.2">
      <c r="A139">
        <v>138</v>
      </c>
      <c r="B139" s="8">
        <v>2323045.5036728084</v>
      </c>
      <c r="C139" s="8">
        <v>3083236.7532660961</v>
      </c>
      <c r="D139" s="8">
        <f t="shared" si="2"/>
        <v>760191.24959328771</v>
      </c>
    </row>
    <row r="140" spans="1:4" x14ac:dyDescent="0.2">
      <c r="A140">
        <v>139</v>
      </c>
      <c r="B140" s="8">
        <v>2286950.2382556796</v>
      </c>
      <c r="C140" s="8">
        <v>3054453.6853619218</v>
      </c>
      <c r="D140" s="8">
        <f t="shared" si="2"/>
        <v>767503.44710624218</v>
      </c>
    </row>
    <row r="141" spans="1:4" x14ac:dyDescent="0.2">
      <c r="A141">
        <v>140</v>
      </c>
      <c r="B141" s="8">
        <v>2251392.762172237</v>
      </c>
      <c r="C141" s="8">
        <v>3025919.8308414221</v>
      </c>
      <c r="D141" s="8">
        <f t="shared" si="2"/>
        <v>774527.06866918504</v>
      </c>
    </row>
    <row r="142" spans="1:4" x14ac:dyDescent="0.2">
      <c r="A142">
        <v>141</v>
      </c>
      <c r="B142" s="8">
        <v>2216365.2779833376</v>
      </c>
      <c r="C142" s="8">
        <v>2997633.1159446239</v>
      </c>
      <c r="D142" s="8">
        <f t="shared" si="2"/>
        <v>781267.83796128631</v>
      </c>
    </row>
    <row r="143" spans="1:4" x14ac:dyDescent="0.2">
      <c r="A143">
        <v>142</v>
      </c>
      <c r="B143" s="8">
        <v>2181860.0992116332</v>
      </c>
      <c r="C143" s="8">
        <v>2969591.4837783873</v>
      </c>
      <c r="D143" s="8">
        <f t="shared" si="2"/>
        <v>787731.3845667541</v>
      </c>
    </row>
    <row r="144" spans="1:4" x14ac:dyDescent="0.2">
      <c r="A144">
        <v>143</v>
      </c>
      <c r="B144" s="8">
        <v>2147869.6487826258</v>
      </c>
      <c r="C144" s="8">
        <v>2941792.8941792548</v>
      </c>
      <c r="D144" s="8">
        <f t="shared" si="2"/>
        <v>793923.24539662898</v>
      </c>
    </row>
    <row r="145" spans="1:4" x14ac:dyDescent="0.2">
      <c r="A145">
        <v>144</v>
      </c>
      <c r="B145" s="8">
        <v>2114386.4574887007</v>
      </c>
      <c r="C145" s="8">
        <v>2914235.3235802352</v>
      </c>
      <c r="D145" s="8">
        <f t="shared" si="2"/>
        <v>799848.8660915345</v>
      </c>
    </row>
    <row r="146" spans="1:4" x14ac:dyDescent="0.2">
      <c r="A146">
        <v>145</v>
      </c>
      <c r="B146" s="8">
        <v>2081403.162473917</v>
      </c>
      <c r="C146" s="8">
        <v>2886916.764877528</v>
      </c>
      <c r="D146" s="8">
        <f t="shared" si="2"/>
        <v>805513.60240361094</v>
      </c>
    </row>
    <row r="147" spans="1:4" x14ac:dyDescent="0.2">
      <c r="A147">
        <v>146</v>
      </c>
      <c r="B147" s="8">
        <v>2048912.5057399273</v>
      </c>
      <c r="C147" s="8">
        <v>2859835.2272978127</v>
      </c>
      <c r="D147" s="8">
        <f t="shared" si="2"/>
        <v>810922.72155788541</v>
      </c>
    </row>
    <row r="148" spans="1:4" x14ac:dyDescent="0.2">
      <c r="A148">
        <v>147</v>
      </c>
      <c r="B148" s="8">
        <v>2016907.3326730281</v>
      </c>
      <c r="C148" s="8">
        <v>2832988.7362682819</v>
      </c>
      <c r="D148" s="8">
        <f t="shared" si="2"/>
        <v>816081.40359525383</v>
      </c>
    </row>
    <row r="149" spans="1:4" x14ac:dyDescent="0.2">
      <c r="A149">
        <v>148</v>
      </c>
      <c r="B149" s="8">
        <v>1985380.5905912071</v>
      </c>
      <c r="C149" s="8">
        <v>2806375.3332857788</v>
      </c>
      <c r="D149" s="8">
        <f t="shared" si="2"/>
        <v>820994.74269457161</v>
      </c>
    </row>
    <row r="150" spans="1:4" x14ac:dyDescent="0.2">
      <c r="A150">
        <v>149</v>
      </c>
      <c r="B150" s="8">
        <v>1954325.3273118734</v>
      </c>
      <c r="C150" s="8">
        <v>2779993.0757883191</v>
      </c>
      <c r="D150" s="8">
        <f t="shared" si="2"/>
        <v>825667.74847644567</v>
      </c>
    </row>
    <row r="151" spans="1:4" x14ac:dyDescent="0.2">
      <c r="A151">
        <v>150</v>
      </c>
      <c r="B151" s="8">
        <v>1923734.6897388548</v>
      </c>
      <c r="C151" s="8">
        <v>2753840.037026763</v>
      </c>
      <c r="D151" s="8">
        <f t="shared" si="2"/>
        <v>830105.3472879082</v>
      </c>
    </row>
    <row r="152" spans="1:4" x14ac:dyDescent="0.2">
      <c r="A152">
        <v>151</v>
      </c>
      <c r="B152" s="8">
        <v>1893601.922470212</v>
      </c>
      <c r="C152" s="8">
        <v>2727914.3059386015</v>
      </c>
      <c r="D152" s="8">
        <f t="shared" si="2"/>
        <v>834312.38346838951</v>
      </c>
    </row>
    <row r="153" spans="1:4" x14ac:dyDescent="0.2">
      <c r="A153">
        <v>152</v>
      </c>
      <c r="B153" s="8">
        <v>1863920.3664239645</v>
      </c>
      <c r="C153" s="8">
        <v>2702213.987021327</v>
      </c>
      <c r="D153" s="8">
        <f t="shared" si="2"/>
        <v>838293.62059736252</v>
      </c>
    </row>
    <row r="154" spans="1:4" x14ac:dyDescent="0.2">
      <c r="A154">
        <v>153</v>
      </c>
      <c r="B154" s="8">
        <v>1834683.4574840516</v>
      </c>
      <c r="C154" s="8">
        <v>2676737.2002077103</v>
      </c>
      <c r="D154" s="8">
        <f t="shared" si="2"/>
        <v>842053.74272365868</v>
      </c>
    </row>
    <row r="155" spans="1:4" x14ac:dyDescent="0.2">
      <c r="A155">
        <v>154</v>
      </c>
      <c r="B155" s="8">
        <v>1805884.7251647115</v>
      </c>
      <c r="C155" s="8">
        <v>2651482.0807422698</v>
      </c>
      <c r="D155" s="8">
        <f t="shared" si="2"/>
        <v>845597.35557755828</v>
      </c>
    </row>
    <row r="156" spans="1:4" x14ac:dyDescent="0.2">
      <c r="A156">
        <v>155</v>
      </c>
      <c r="B156" s="8">
        <v>1777517.7912936062</v>
      </c>
      <c r="C156" s="8">
        <v>2626446.779058069</v>
      </c>
      <c r="D156" s="8">
        <f t="shared" si="2"/>
        <v>848928.98776446283</v>
      </c>
    </row>
    <row r="157" spans="1:4" x14ac:dyDescent="0.2">
      <c r="A157">
        <v>156</v>
      </c>
      <c r="B157" s="8">
        <v>1749576.3687130213</v>
      </c>
      <c r="C157" s="8">
        <v>2601629.4606546462</v>
      </c>
      <c r="D157" s="8">
        <f t="shared" si="2"/>
        <v>852053.09194162488</v>
      </c>
    </row>
    <row r="158" spans="1:4" x14ac:dyDescent="0.2">
      <c r="A158">
        <v>157</v>
      </c>
      <c r="B158" s="8">
        <v>1722054.2599993348</v>
      </c>
      <c r="C158" s="8">
        <v>2577028.3059773743</v>
      </c>
      <c r="D158" s="8">
        <f t="shared" si="2"/>
        <v>854974.0459780395</v>
      </c>
    </row>
    <row r="159" spans="1:4" x14ac:dyDescent="0.2">
      <c r="A159">
        <v>158</v>
      </c>
      <c r="B159" s="8">
        <v>1694945.3562004566</v>
      </c>
      <c r="C159" s="8">
        <v>2552641.510297358</v>
      </c>
      <c r="D159" s="8">
        <f t="shared" si="2"/>
        <v>857696.15409690142</v>
      </c>
    </row>
    <row r="160" spans="1:4" x14ac:dyDescent="0.2">
      <c r="A160">
        <v>159</v>
      </c>
      <c r="B160" s="8">
        <v>1668243.6355903894</v>
      </c>
      <c r="C160" s="8">
        <v>2528467.2835918069</v>
      </c>
      <c r="D160" s="8">
        <f t="shared" si="2"/>
        <v>860223.64800141752</v>
      </c>
    </row>
    <row r="161" spans="1:4" x14ac:dyDescent="0.2">
      <c r="A161">
        <v>160</v>
      </c>
      <c r="B161" s="8">
        <v>1641943.1624420136</v>
      </c>
      <c r="C161" s="8">
        <v>2504503.8504273593</v>
      </c>
      <c r="D161" s="8">
        <f t="shared" si="2"/>
        <v>862560.68798534572</v>
      </c>
    </row>
    <row r="162" spans="1:4" x14ac:dyDescent="0.2">
      <c r="A162">
        <v>161</v>
      </c>
      <c r="B162" s="8">
        <v>1616038.0858155638</v>
      </c>
      <c r="C162" s="8">
        <v>2480749.4498411417</v>
      </c>
      <c r="D162" s="8">
        <f t="shared" si="2"/>
        <v>864711.3640255779</v>
      </c>
    </row>
    <row r="163" spans="1:4" x14ac:dyDescent="0.2">
      <c r="A163">
        <v>162</v>
      </c>
      <c r="B163" s="8">
        <v>1590522.6383656114</v>
      </c>
      <c r="C163" s="8">
        <v>2457202.3352258205</v>
      </c>
      <c r="D163" s="8">
        <f t="shared" si="2"/>
        <v>866679.69686020911</v>
      </c>
    </row>
    <row r="164" spans="1:4" x14ac:dyDescent="0.2">
      <c r="A164">
        <v>163</v>
      </c>
      <c r="B164" s="8">
        <v>1565391.1351632774</v>
      </c>
      <c r="C164" s="8">
        <v>2433860.7742137909</v>
      </c>
      <c r="D164" s="8">
        <f t="shared" si="2"/>
        <v>868469.63905051351</v>
      </c>
    </row>
    <row r="165" spans="1:4" x14ac:dyDescent="0.2">
      <c r="A165">
        <v>164</v>
      </c>
      <c r="B165" s="8">
        <v>1540637.9725359082</v>
      </c>
      <c r="C165" s="8">
        <v>2410723.0485629141</v>
      </c>
      <c r="D165" s="8">
        <f t="shared" si="2"/>
        <v>870085.07602700591</v>
      </c>
    </row>
    <row r="166" spans="1:4" x14ac:dyDescent="0.2">
      <c r="A166">
        <v>165</v>
      </c>
      <c r="B166" s="8">
        <v>1516257.6269219965</v>
      </c>
      <c r="C166" s="8">
        <v>2387787.4540428221</v>
      </c>
      <c r="D166" s="8">
        <f t="shared" si="2"/>
        <v>871529.82712082565</v>
      </c>
    </row>
    <row r="167" spans="1:4" x14ac:dyDescent="0.2">
      <c r="A167">
        <v>166</v>
      </c>
      <c r="B167" s="8">
        <v>1492244.6537430882</v>
      </c>
      <c r="C167" s="8">
        <v>2365052.3003227413</v>
      </c>
      <c r="D167" s="8">
        <f t="shared" si="2"/>
        <v>872807.64657965302</v>
      </c>
    </row>
    <row r="168" spans="1:4" x14ac:dyDescent="0.2">
      <c r="A168">
        <v>167</v>
      </c>
      <c r="B168" s="8">
        <v>1468593.6862903535</v>
      </c>
      <c r="C168" s="8">
        <v>2342515.9108596742</v>
      </c>
      <c r="D168" s="8">
        <f t="shared" si="2"/>
        <v>873922.22456932068</v>
      </c>
    </row>
    <row r="169" spans="1:4" x14ac:dyDescent="0.2">
      <c r="A169">
        <v>168</v>
      </c>
      <c r="B169" s="8">
        <v>1445299.4346273392</v>
      </c>
      <c r="C169" s="8">
        <v>2320176.6227869391</v>
      </c>
      <c r="D169" s="8">
        <f t="shared" si="2"/>
        <v>874877.1881595999</v>
      </c>
    </row>
    <row r="170" spans="1:4" x14ac:dyDescent="0.2">
      <c r="A170">
        <v>169</v>
      </c>
      <c r="B170" s="8">
        <v>1422356.6845080703</v>
      </c>
      <c r="C170" s="8">
        <v>2298032.7868055403</v>
      </c>
      <c r="D170" s="8">
        <f t="shared" si="2"/>
        <v>875676.10229746997</v>
      </c>
    </row>
    <row r="171" spans="1:4" x14ac:dyDescent="0.2">
      <c r="A171">
        <v>170</v>
      </c>
      <c r="B171" s="8">
        <v>1399760.2963097245</v>
      </c>
      <c r="C171" s="8">
        <v>2276082.7670740783</v>
      </c>
      <c r="D171" s="8">
        <f t="shared" si="2"/>
        <v>876322.47076435387</v>
      </c>
    </row>
    <row r="172" spans="1:4" x14ac:dyDescent="0.2">
      <c r="A172">
        <v>171</v>
      </c>
      <c r="B172" s="8">
        <v>1377505.203980729</v>
      </c>
      <c r="C172" s="8">
        <v>2254324.9411010444</v>
      </c>
      <c r="D172" s="8">
        <f t="shared" si="2"/>
        <v>876819.73712031543</v>
      </c>
    </row>
    <row r="173" spans="1:4" x14ac:dyDescent="0.2">
      <c r="A173">
        <v>172</v>
      </c>
      <c r="B173" s="8">
        <v>1355586.4140030742</v>
      </c>
      <c r="C173" s="8">
        <v>2232757.6996375322</v>
      </c>
      <c r="D173" s="8">
        <f t="shared" si="2"/>
        <v>877171.28563445807</v>
      </c>
    </row>
    <row r="174" spans="1:4" x14ac:dyDescent="0.2">
      <c r="A174">
        <v>173</v>
      </c>
      <c r="B174" s="8">
        <v>1333999.004369542</v>
      </c>
      <c r="C174" s="8">
        <v>2211379.4465703666</v>
      </c>
      <c r="D174" s="8">
        <f t="shared" si="2"/>
        <v>877380.44220082462</v>
      </c>
    </row>
    <row r="175" spans="1:4" x14ac:dyDescent="0.2">
      <c r="A175">
        <v>174</v>
      </c>
      <c r="B175" s="8">
        <v>1312738.1235747784</v>
      </c>
      <c r="C175" s="8">
        <v>2190188.5988169909</v>
      </c>
      <c r="D175" s="8">
        <f t="shared" si="2"/>
        <v>877450.47524221241</v>
      </c>
    </row>
    <row r="176" spans="1:4" x14ac:dyDescent="0.2">
      <c r="A176">
        <v>175</v>
      </c>
      <c r="B176" s="8">
        <v>1291798.9896208495</v>
      </c>
      <c r="C176" s="8">
        <v>2169183.5862206221</v>
      </c>
      <c r="D176" s="8">
        <f t="shared" si="2"/>
        <v>877384.59659977257</v>
      </c>
    </row>
    <row r="177" spans="1:4" x14ac:dyDescent="0.2">
      <c r="A177">
        <v>176</v>
      </c>
      <c r="B177" s="8">
        <v>1271176.8890363872</v>
      </c>
      <c r="C177" s="8">
        <v>2148362.8514463603</v>
      </c>
      <c r="D177" s="8">
        <f t="shared" si="2"/>
        <v>877185.96240997314</v>
      </c>
    </row>
    <row r="178" spans="1:4" x14ac:dyDescent="0.2">
      <c r="A178">
        <v>177</v>
      </c>
      <c r="B178" s="8">
        <v>1250867.1759092659</v>
      </c>
      <c r="C178" s="8">
        <v>2127724.8498774469</v>
      </c>
      <c r="D178" s="8">
        <f t="shared" si="2"/>
        <v>876857.67396818101</v>
      </c>
    </row>
    <row r="179" spans="1:4" x14ac:dyDescent="0.2">
      <c r="A179">
        <v>178</v>
      </c>
      <c r="B179" s="8">
        <v>1230865.2709334493</v>
      </c>
      <c r="C179" s="8">
        <v>2107268.049513936</v>
      </c>
      <c r="D179" s="8">
        <f t="shared" si="2"/>
        <v>876402.77858048677</v>
      </c>
    </row>
    <row r="180" spans="1:4" x14ac:dyDescent="0.2">
      <c r="A180">
        <v>179</v>
      </c>
      <c r="B180" s="8">
        <v>1211166.6604685038</v>
      </c>
      <c r="C180" s="8">
        <v>2086990.9308708906</v>
      </c>
      <c r="D180" s="8">
        <f t="shared" si="2"/>
        <v>875824.27040238678</v>
      </c>
    </row>
    <row r="181" spans="1:4" x14ac:dyDescent="0.2">
      <c r="A181">
        <v>180</v>
      </c>
      <c r="B181" s="8">
        <v>1191766.8956122175</v>
      </c>
      <c r="C181" s="8">
        <v>2066891.9868770242</v>
      </c>
      <c r="D181" s="8">
        <f t="shared" si="2"/>
        <v>875125.09126480669</v>
      </c>
    </row>
    <row r="182" spans="1:4" x14ac:dyDescent="0.2">
      <c r="A182">
        <v>181</v>
      </c>
      <c r="B182" s="8">
        <v>1172661.5912868753</v>
      </c>
      <c r="C182" s="8">
        <v>2046969.722776264</v>
      </c>
      <c r="D182" s="8">
        <f t="shared" si="2"/>
        <v>874308.13148938864</v>
      </c>
    </row>
    <row r="183" spans="1:4" x14ac:dyDescent="0.2">
      <c r="A183">
        <v>182</v>
      </c>
      <c r="B183" s="8">
        <v>1153846.4253373072</v>
      </c>
      <c r="C183" s="8">
        <v>2027222.6560271382</v>
      </c>
      <c r="D183" s="8">
        <f t="shared" si="2"/>
        <v>873376.23068983108</v>
      </c>
    </row>
    <row r="184" spans="1:4" x14ac:dyDescent="0.2">
      <c r="A184">
        <v>183</v>
      </c>
      <c r="B184" s="8">
        <v>1135317.1376425773</v>
      </c>
      <c r="C184" s="8">
        <v>2007649.3162060082</v>
      </c>
      <c r="D184" s="8">
        <f t="shared" si="2"/>
        <v>872332.17856343091</v>
      </c>
    </row>
    <row r="185" spans="1:4" x14ac:dyDescent="0.2">
      <c r="A185">
        <v>184</v>
      </c>
      <c r="B185" s="8">
        <v>1117069.5292389765</v>
      </c>
      <c r="C185" s="8">
        <v>1988248.2449081242</v>
      </c>
      <c r="D185" s="8">
        <f t="shared" si="2"/>
        <v>871178.71566914767</v>
      </c>
    </row>
    <row r="186" spans="1:4" x14ac:dyDescent="0.2">
      <c r="A186">
        <v>185</v>
      </c>
      <c r="B186" s="8">
        <v>1099099.4614562318</v>
      </c>
      <c r="C186" s="8">
        <v>1969017.9956520796</v>
      </c>
      <c r="D186" s="8">
        <f t="shared" si="2"/>
        <v>869918.53419584781</v>
      </c>
    </row>
    <row r="187" spans="1:4" x14ac:dyDescent="0.2">
      <c r="A187">
        <v>186</v>
      </c>
      <c r="B187" s="8">
        <v>1081402.8550652489</v>
      </c>
      <c r="C187" s="8">
        <v>1949957.133783251</v>
      </c>
      <c r="D187" s="8">
        <f t="shared" si="2"/>
        <v>868554.27871800214</v>
      </c>
    </row>
    <row r="188" spans="1:4" x14ac:dyDescent="0.2">
      <c r="A188">
        <v>187</v>
      </c>
      <c r="B188" s="8">
        <v>1063975.6894378662</v>
      </c>
      <c r="C188" s="8">
        <v>1931064.2363788784</v>
      </c>
      <c r="D188" s="8">
        <f t="shared" si="2"/>
        <v>867088.54694101214</v>
      </c>
    </row>
    <row r="189" spans="1:4" x14ac:dyDescent="0.2">
      <c r="A189">
        <v>188</v>
      </c>
      <c r="B189" s="8">
        <v>1046814.0017184392</v>
      </c>
      <c r="C189" s="8">
        <v>1912337.8921534121</v>
      </c>
      <c r="D189" s="8">
        <f t="shared" si="2"/>
        <v>865523.89043497294</v>
      </c>
    </row>
    <row r="190" spans="1:4" x14ac:dyDescent="0.2">
      <c r="A190">
        <v>189</v>
      </c>
      <c r="B190" s="8">
        <v>1029913.8860068694</v>
      </c>
      <c r="C190" s="8">
        <v>1893776.7013651729</v>
      </c>
      <c r="D190" s="8">
        <f t="shared" si="2"/>
        <v>863862.81535830349</v>
      </c>
    </row>
    <row r="191" spans="1:4" x14ac:dyDescent="0.2">
      <c r="A191">
        <v>190</v>
      </c>
      <c r="B191" s="8">
        <v>1013271.4925532266</v>
      </c>
      <c r="C191" s="8">
        <v>1875379.2757233381</v>
      </c>
      <c r="D191" s="8">
        <f t="shared" si="2"/>
        <v>862107.78317011148</v>
      </c>
    </row>
    <row r="192" spans="1:4" x14ac:dyDescent="0.2">
      <c r="A192">
        <v>191</v>
      </c>
      <c r="B192" s="8">
        <v>996883.02696326375</v>
      </c>
      <c r="C192" s="8">
        <v>1857144.2382951081</v>
      </c>
      <c r="D192" s="8">
        <f t="shared" si="2"/>
        <v>860261.21133184433</v>
      </c>
    </row>
    <row r="193" spans="1:4" x14ac:dyDescent="0.2">
      <c r="A193">
        <v>192</v>
      </c>
      <c r="B193" s="8">
        <v>980744.74941582233</v>
      </c>
      <c r="C193" s="8">
        <v>1839070.2234158814</v>
      </c>
      <c r="D193" s="8">
        <f t="shared" si="2"/>
        <v>858325.47400005907</v>
      </c>
    </row>
    <row r="194" spans="1:4" x14ac:dyDescent="0.2">
      <c r="A194">
        <v>193</v>
      </c>
      <c r="B194" s="8">
        <v>964852.97388998419</v>
      </c>
      <c r="C194" s="8">
        <v>1821155.876596421</v>
      </c>
      <c r="D194" s="8">
        <f t="shared" si="2"/>
        <v>856302.90270643681</v>
      </c>
    </row>
    <row r="195" spans="1:4" x14ac:dyDescent="0.2">
      <c r="A195">
        <v>194</v>
      </c>
      <c r="B195" s="8">
        <v>949204.06740431488</v>
      </c>
      <c r="C195" s="8">
        <v>1803399.8544348478</v>
      </c>
      <c r="D195" s="8">
        <f t="shared" ref="D195:D258" si="3">C195-B195</f>
        <v>854195.78703053296</v>
      </c>
    </row>
    <row r="196" spans="1:4" x14ac:dyDescent="0.2">
      <c r="A196">
        <v>195</v>
      </c>
      <c r="B196" s="8">
        <v>933794.44926558435</v>
      </c>
      <c r="C196" s="8">
        <v>1785800.8245256245</v>
      </c>
      <c r="D196" s="8">
        <f t="shared" si="3"/>
        <v>852006.37526004016</v>
      </c>
    </row>
    <row r="197" spans="1:4" x14ac:dyDescent="0.2">
      <c r="A197">
        <v>196</v>
      </c>
      <c r="B197" s="8">
        <v>918620.59032912552</v>
      </c>
      <c r="C197" s="8">
        <v>1768357.4653727114</v>
      </c>
      <c r="D197" s="8">
        <f t="shared" si="3"/>
        <v>849736.8750435859</v>
      </c>
    </row>
    <row r="198" spans="1:4" x14ac:dyDescent="0.2">
      <c r="A198">
        <v>197</v>
      </c>
      <c r="B198" s="8">
        <v>903679.01226841658</v>
      </c>
      <c r="C198" s="8">
        <v>1751068.4663001895</v>
      </c>
      <c r="D198" s="8">
        <f t="shared" si="3"/>
        <v>847389.45403177291</v>
      </c>
    </row>
    <row r="199" spans="1:4" x14ac:dyDescent="0.2">
      <c r="A199">
        <v>198</v>
      </c>
      <c r="B199" s="8">
        <v>888966.28685576469</v>
      </c>
      <c r="C199" s="8">
        <v>1733932.5273659527</v>
      </c>
      <c r="D199" s="8">
        <f t="shared" si="3"/>
        <v>844966.24051018804</v>
      </c>
    </row>
    <row r="200" spans="1:4" x14ac:dyDescent="0.2">
      <c r="A200">
        <v>199</v>
      </c>
      <c r="B200" s="8">
        <v>874479.03525262326</v>
      </c>
      <c r="C200" s="8">
        <v>1716948.3592753112</v>
      </c>
      <c r="D200" s="8">
        <f t="shared" si="3"/>
        <v>842469.32402268797</v>
      </c>
    </row>
    <row r="201" spans="1:4" x14ac:dyDescent="0.2">
      <c r="A201">
        <v>200</v>
      </c>
      <c r="B201" s="8">
        <v>860213.92730986327</v>
      </c>
      <c r="C201" s="8">
        <v>1700114.6832945794</v>
      </c>
      <c r="D201" s="8">
        <f t="shared" si="3"/>
        <v>839900.75598471612</v>
      </c>
    </row>
    <row r="202" spans="1:4" x14ac:dyDescent="0.2">
      <c r="A202">
        <v>201</v>
      </c>
      <c r="B202" s="8">
        <v>846167.68087800592</v>
      </c>
      <c r="C202" s="8">
        <v>1683430.2311665267</v>
      </c>
      <c r="D202" s="8">
        <f t="shared" si="3"/>
        <v>837262.55028852075</v>
      </c>
    </row>
    <row r="203" spans="1:4" x14ac:dyDescent="0.2">
      <c r="A203">
        <v>202</v>
      </c>
      <c r="B203" s="8">
        <v>832337.0611269325</v>
      </c>
      <c r="C203" s="8">
        <v>1666893.7450259477</v>
      </c>
      <c r="D203" s="8">
        <f t="shared" si="3"/>
        <v>834556.68389901519</v>
      </c>
    </row>
    <row r="204" spans="1:4" x14ac:dyDescent="0.2">
      <c r="A204">
        <v>203</v>
      </c>
      <c r="B204" s="8">
        <v>818718.87987526506</v>
      </c>
      <c r="C204" s="8">
        <v>1650503.9773156047</v>
      </c>
      <c r="D204" s="8">
        <f t="shared" si="3"/>
        <v>831785.09744033962</v>
      </c>
    </row>
    <row r="205" spans="1:4" x14ac:dyDescent="0.2">
      <c r="A205">
        <v>204</v>
      </c>
      <c r="B205" s="8">
        <v>805309.99492896348</v>
      </c>
      <c r="C205" s="8">
        <v>1634259.6907034069</v>
      </c>
      <c r="D205" s="8">
        <f t="shared" si="3"/>
        <v>828949.69577444345</v>
      </c>
    </row>
    <row r="206" spans="1:4" x14ac:dyDescent="0.2">
      <c r="A206">
        <v>205</v>
      </c>
      <c r="B206" s="8">
        <v>792107.30942943692</v>
      </c>
      <c r="C206" s="8">
        <v>1618159.6580000669</v>
      </c>
      <c r="D206" s="8">
        <f t="shared" si="3"/>
        <v>826052.34857062995</v>
      </c>
    </row>
    <row r="207" spans="1:4" x14ac:dyDescent="0.2">
      <c r="A207">
        <v>206</v>
      </c>
      <c r="B207" s="8">
        <v>779107.77121050656</v>
      </c>
      <c r="C207" s="8">
        <v>1602202.6620771289</v>
      </c>
      <c r="D207" s="8">
        <f t="shared" si="3"/>
        <v>823094.89086662233</v>
      </c>
    </row>
    <row r="208" spans="1:4" x14ac:dyDescent="0.2">
      <c r="A208">
        <v>207</v>
      </c>
      <c r="B208" s="8">
        <v>766308.37216446549</v>
      </c>
      <c r="C208" s="8">
        <v>1586387.4957858622</v>
      </c>
      <c r="D208" s="8">
        <f t="shared" si="3"/>
        <v>820079.12362139672</v>
      </c>
    </row>
    <row r="209" spans="1:4" x14ac:dyDescent="0.2">
      <c r="A209">
        <v>208</v>
      </c>
      <c r="B209" s="8">
        <v>753706.14761729538</v>
      </c>
      <c r="C209" s="8">
        <v>1570712.9618772715</v>
      </c>
      <c r="D209" s="8">
        <f t="shared" si="3"/>
        <v>817006.81425997615</v>
      </c>
    </row>
    <row r="210" spans="1:4" x14ac:dyDescent="0.2">
      <c r="A210">
        <v>209</v>
      </c>
      <c r="B210" s="8">
        <v>741298.17571209371</v>
      </c>
      <c r="C210" s="8">
        <v>1555177.8729216158</v>
      </c>
      <c r="D210" s="8">
        <f t="shared" si="3"/>
        <v>813879.69720952213</v>
      </c>
    </row>
    <row r="211" spans="1:4" x14ac:dyDescent="0.2">
      <c r="A211">
        <v>210</v>
      </c>
      <c r="B211" s="8">
        <v>729081.57680163532</v>
      </c>
      <c r="C211" s="8">
        <v>1539781.0512297004</v>
      </c>
      <c r="D211" s="8">
        <f t="shared" si="3"/>
        <v>810699.47442806512</v>
      </c>
    </row>
    <row r="212" spans="1:4" x14ac:dyDescent="0.2">
      <c r="A212">
        <v>211</v>
      </c>
      <c r="B212" s="8">
        <v>717053.5128492862</v>
      </c>
      <c r="C212" s="8">
        <v>1524521.3287744522</v>
      </c>
      <c r="D212" s="8">
        <f t="shared" si="3"/>
        <v>807467.81592516601</v>
      </c>
    </row>
    <row r="213" spans="1:4" x14ac:dyDescent="0.2">
      <c r="A213">
        <v>212</v>
      </c>
      <c r="B213" s="8">
        <v>705211.18683803082</v>
      </c>
      <c r="C213" s="8">
        <v>1509397.5471122861</v>
      </c>
      <c r="D213" s="8">
        <f t="shared" si="3"/>
        <v>804186.36027425528</v>
      </c>
    </row>
    <row r="214" spans="1:4" x14ac:dyDescent="0.2">
      <c r="A214">
        <v>213</v>
      </c>
      <c r="B214" s="8">
        <v>693551.84218834341</v>
      </c>
      <c r="C214" s="8">
        <v>1494408.5573066622</v>
      </c>
      <c r="D214" s="8">
        <f t="shared" si="3"/>
        <v>800856.7151183188</v>
      </c>
    </row>
    <row r="215" spans="1:4" x14ac:dyDescent="0.2">
      <c r="A215">
        <v>214</v>
      </c>
      <c r="B215" s="8">
        <v>682072.76218368113</v>
      </c>
      <c r="C215" s="8">
        <v>1479553.2198508233</v>
      </c>
      <c r="D215" s="8">
        <f t="shared" si="3"/>
        <v>797480.45766714215</v>
      </c>
    </row>
    <row r="216" spans="1:4" x14ac:dyDescent="0.2">
      <c r="A216">
        <v>215</v>
      </c>
      <c r="B216" s="8">
        <v>670771.26940446347</v>
      </c>
      <c r="C216" s="8">
        <v>1464830.4045922905</v>
      </c>
      <c r="D216" s="8">
        <f t="shared" si="3"/>
        <v>794059.13518782705</v>
      </c>
    </row>
    <row r="217" spans="1:4" x14ac:dyDescent="0.2">
      <c r="A217">
        <v>216</v>
      </c>
      <c r="B217" s="8">
        <v>659644.725169532</v>
      </c>
      <c r="C217" s="8">
        <v>1450238.9906566292</v>
      </c>
      <c r="D217" s="8">
        <f t="shared" si="3"/>
        <v>790594.2654870972</v>
      </c>
    </row>
    <row r="218" spans="1:4" x14ac:dyDescent="0.2">
      <c r="A218">
        <v>217</v>
      </c>
      <c r="B218" s="8">
        <v>648690.5289859958</v>
      </c>
      <c r="C218" s="8">
        <v>1435777.8663734645</v>
      </c>
      <c r="D218" s="8">
        <f t="shared" si="3"/>
        <v>787087.33738746867</v>
      </c>
    </row>
    <row r="219" spans="1:4" x14ac:dyDescent="0.2">
      <c r="A219">
        <v>218</v>
      </c>
      <c r="B219" s="8">
        <v>637906.11800618842</v>
      </c>
      <c r="C219" s="8">
        <v>1421445.9292013943</v>
      </c>
      <c r="D219" s="8">
        <f t="shared" si="3"/>
        <v>783539.8111952059</v>
      </c>
    </row>
    <row r="220" spans="1:4" x14ac:dyDescent="0.2">
      <c r="A220">
        <v>219</v>
      </c>
      <c r="B220" s="8">
        <v>627288.96649285778</v>
      </c>
      <c r="C220" s="8">
        <v>1407242.0856551081</v>
      </c>
      <c r="D220" s="8">
        <f t="shared" si="3"/>
        <v>779953.11916225031</v>
      </c>
    </row>
    <row r="221" spans="1:4" x14ac:dyDescent="0.2">
      <c r="A221">
        <v>220</v>
      </c>
      <c r="B221" s="8">
        <v>616836.58529131487</v>
      </c>
      <c r="C221" s="8">
        <v>1393165.2512317002</v>
      </c>
      <c r="D221" s="8">
        <f t="shared" si="3"/>
        <v>776328.66594038531</v>
      </c>
    </row>
    <row r="222" spans="1:4" x14ac:dyDescent="0.2">
      <c r="A222">
        <v>221</v>
      </c>
      <c r="B222" s="8">
        <v>606546.52130933851</v>
      </c>
      <c r="C222" s="8">
        <v>1379214.3503385484</v>
      </c>
      <c r="D222" s="8">
        <f t="shared" si="3"/>
        <v>772667.82902920991</v>
      </c>
    </row>
    <row r="223" spans="1:4" x14ac:dyDescent="0.2">
      <c r="A223">
        <v>222</v>
      </c>
      <c r="B223" s="8">
        <v>596416.35700425878</v>
      </c>
      <c r="C223" s="8">
        <v>1365388.3162211776</v>
      </c>
      <c r="D223" s="8">
        <f t="shared" si="3"/>
        <v>768971.9592169188</v>
      </c>
    </row>
    <row r="224" spans="1:4" x14ac:dyDescent="0.2">
      <c r="A224">
        <v>223</v>
      </c>
      <c r="B224" s="8">
        <v>586443.7098771967</v>
      </c>
      <c r="C224" s="8">
        <v>1351686.0908919424</v>
      </c>
      <c r="D224" s="8">
        <f t="shared" si="3"/>
        <v>765242.38101474568</v>
      </c>
    </row>
    <row r="225" spans="1:4" x14ac:dyDescent="0.2">
      <c r="A225">
        <v>224</v>
      </c>
      <c r="B225" s="8">
        <v>576626.23197458684</v>
      </c>
      <c r="C225" s="8">
        <v>1338106.6250596344</v>
      </c>
      <c r="D225" s="8">
        <f t="shared" si="3"/>
        <v>761480.3930850476</v>
      </c>
    </row>
    <row r="226" spans="1:4" x14ac:dyDescent="0.2">
      <c r="A226">
        <v>225</v>
      </c>
      <c r="B226" s="8">
        <v>566961.60939640924</v>
      </c>
      <c r="C226" s="8">
        <v>1324648.8780586869</v>
      </c>
      <c r="D226" s="8">
        <f t="shared" si="3"/>
        <v>757687.26866227761</v>
      </c>
    </row>
    <row r="227" spans="1:4" x14ac:dyDescent="0.2">
      <c r="A227">
        <v>226</v>
      </c>
      <c r="B227" s="8">
        <v>557447.56181158498</v>
      </c>
      <c r="C227" s="8">
        <v>1311311.8177798986</v>
      </c>
      <c r="D227" s="8">
        <f t="shared" si="3"/>
        <v>753864.25596831366</v>
      </c>
    </row>
    <row r="228" spans="1:4" x14ac:dyDescent="0.2">
      <c r="A228">
        <v>227</v>
      </c>
      <c r="B228" s="8">
        <v>548081.841980014</v>
      </c>
      <c r="C228" s="8">
        <v>1298094.420601204</v>
      </c>
      <c r="D228" s="8">
        <f t="shared" si="3"/>
        <v>750012.57862119004</v>
      </c>
    </row>
    <row r="229" spans="1:4" x14ac:dyDescent="0.2">
      <c r="A229">
        <v>228</v>
      </c>
      <c r="B229" s="8">
        <v>538862.23528152704</v>
      </c>
      <c r="C229" s="8">
        <v>1284995.67131944</v>
      </c>
      <c r="D229" s="8">
        <f t="shared" si="3"/>
        <v>746133.43603791296</v>
      </c>
    </row>
    <row r="230" spans="1:4" x14ac:dyDescent="0.2">
      <c r="A230">
        <v>229</v>
      </c>
      <c r="B230" s="8">
        <v>529786.55925109982</v>
      </c>
      <c r="C230" s="8">
        <v>1272014.5630817413</v>
      </c>
      <c r="D230" s="8">
        <f t="shared" si="3"/>
        <v>742228.00383064151</v>
      </c>
    </row>
    <row r="231" spans="1:4" x14ac:dyDescent="0.2">
      <c r="A231">
        <v>230</v>
      </c>
      <c r="B231" s="8">
        <v>520852.66312102228</v>
      </c>
      <c r="C231" s="8">
        <v>1259150.0973187685</v>
      </c>
      <c r="D231" s="8">
        <f t="shared" si="3"/>
        <v>738297.43419774622</v>
      </c>
    </row>
    <row r="232" spans="1:4" x14ac:dyDescent="0.2">
      <c r="A232">
        <v>231</v>
      </c>
      <c r="B232" s="8">
        <v>512058.42736919969</v>
      </c>
      <c r="C232" s="8">
        <v>1246401.283677429</v>
      </c>
      <c r="D232" s="8">
        <f t="shared" si="3"/>
        <v>734342.85630822927</v>
      </c>
    </row>
    <row r="233" spans="1:4" x14ac:dyDescent="0.2">
      <c r="A233">
        <v>232</v>
      </c>
      <c r="B233" s="8">
        <v>503401.76327386871</v>
      </c>
      <c r="C233" s="8">
        <v>1233767.1399544626</v>
      </c>
      <c r="D233" s="8">
        <f t="shared" si="3"/>
        <v>730365.37668059394</v>
      </c>
    </row>
    <row r="234" spans="1:4" x14ac:dyDescent="0.2">
      <c r="A234">
        <v>233</v>
      </c>
      <c r="B234" s="8">
        <v>494880.61247467622</v>
      </c>
      <c r="C234" s="8">
        <v>1221246.6920308173</v>
      </c>
      <c r="D234" s="8">
        <f t="shared" si="3"/>
        <v>726366.07955614105</v>
      </c>
    </row>
    <row r="235" spans="1:4" x14ac:dyDescent="0.2">
      <c r="A235">
        <v>234</v>
      </c>
      <c r="B235" s="8">
        <v>486492.94653981552</v>
      </c>
      <c r="C235" s="8">
        <v>1208838.9738062024</v>
      </c>
      <c r="D235" s="8">
        <f t="shared" si="3"/>
        <v>722346.0272663869</v>
      </c>
    </row>
    <row r="236" spans="1:4" x14ac:dyDescent="0.2">
      <c r="A236">
        <v>235</v>
      </c>
      <c r="B236" s="8">
        <v>478236.76653927565</v>
      </c>
      <c r="C236" s="8">
        <v>1196543.027134344</v>
      </c>
      <c r="D236" s="8">
        <f t="shared" si="3"/>
        <v>718306.26059506834</v>
      </c>
    </row>
    <row r="237" spans="1:4" x14ac:dyDescent="0.2">
      <c r="A237">
        <v>236</v>
      </c>
      <c r="B237" s="8">
        <v>470110.10262414813</v>
      </c>
      <c r="C237" s="8">
        <v>1184357.9017587304</v>
      </c>
      <c r="D237" s="8">
        <f t="shared" si="3"/>
        <v>714247.79913458228</v>
      </c>
    </row>
    <row r="238" spans="1:4" x14ac:dyDescent="0.2">
      <c r="A238">
        <v>237</v>
      </c>
      <c r="B238" s="8">
        <v>462111.01361171156</v>
      </c>
      <c r="C238" s="8">
        <v>1172282.6552485675</v>
      </c>
      <c r="D238" s="8">
        <f t="shared" si="3"/>
        <v>710171.6416368559</v>
      </c>
    </row>
    <row r="239" spans="1:4" x14ac:dyDescent="0.2">
      <c r="A239">
        <v>238</v>
      </c>
      <c r="B239" s="8">
        <v>454237.58657654747</v>
      </c>
      <c r="C239" s="8">
        <v>1160316.3529359996</v>
      </c>
      <c r="D239" s="8">
        <f t="shared" si="3"/>
        <v>706078.76635945216</v>
      </c>
    </row>
    <row r="240" spans="1:4" x14ac:dyDescent="0.2">
      <c r="A240">
        <v>239</v>
      </c>
      <c r="B240" s="8">
        <v>446487.93644726649</v>
      </c>
      <c r="C240" s="8">
        <v>1148458.0678530633</v>
      </c>
      <c r="D240" s="8">
        <f t="shared" si="3"/>
        <v>701970.13140579686</v>
      </c>
    </row>
    <row r="241" spans="1:4" x14ac:dyDescent="0.2">
      <c r="A241">
        <v>240</v>
      </c>
      <c r="B241" s="8">
        <v>438860.20560894161</v>
      </c>
      <c r="C241" s="8">
        <v>1136706.8806694895</v>
      </c>
      <c r="D241" s="8">
        <f t="shared" si="3"/>
        <v>697846.67506054789</v>
      </c>
    </row>
    <row r="242" spans="1:4" x14ac:dyDescent="0.2">
      <c r="A242">
        <v>241</v>
      </c>
      <c r="B242" s="8">
        <v>431352.56351110712</v>
      </c>
      <c r="C242" s="8">
        <v>1125061.8796308488</v>
      </c>
      <c r="D242" s="8">
        <f t="shared" si="3"/>
        <v>693709.31611974165</v>
      </c>
    </row>
    <row r="243" spans="1:4" x14ac:dyDescent="0.2">
      <c r="A243">
        <v>242</v>
      </c>
      <c r="B243" s="8">
        <v>423963.20628141612</v>
      </c>
      <c r="C243" s="8">
        <v>1113522.1604975611</v>
      </c>
      <c r="D243" s="8">
        <f t="shared" si="3"/>
        <v>689558.95421614498</v>
      </c>
    </row>
    <row r="244" spans="1:4" x14ac:dyDescent="0.2">
      <c r="A244">
        <v>243</v>
      </c>
      <c r="B244" s="8">
        <v>416690.35634452105</v>
      </c>
      <c r="C244" s="8">
        <v>1102086.8264840245</v>
      </c>
      <c r="D244" s="8">
        <f t="shared" si="3"/>
        <v>685396.47013950348</v>
      </c>
    </row>
    <row r="245" spans="1:4" x14ac:dyDescent="0.2">
      <c r="A245">
        <v>244</v>
      </c>
      <c r="B245" s="8">
        <v>409532.26204644889</v>
      </c>
      <c r="C245" s="8">
        <v>1090754.9881979227</v>
      </c>
      <c r="D245" s="8">
        <f t="shared" si="3"/>
        <v>681222.72615147382</v>
      </c>
    </row>
    <row r="246" spans="1:4" x14ac:dyDescent="0.2">
      <c r="A246">
        <v>245</v>
      </c>
      <c r="B246" s="8">
        <v>402487.19728434086</v>
      </c>
      <c r="C246" s="8">
        <v>1079525.7635812908</v>
      </c>
      <c r="D246" s="8">
        <f t="shared" si="3"/>
        <v>677038.56629694998</v>
      </c>
    </row>
    <row r="247" spans="1:4" x14ac:dyDescent="0.2">
      <c r="A247">
        <v>246</v>
      </c>
      <c r="B247" s="8">
        <v>395553.46114112064</v>
      </c>
      <c r="C247" s="8">
        <v>1068398.2778501511</v>
      </c>
      <c r="D247" s="8">
        <f t="shared" si="3"/>
        <v>672844.81670903042</v>
      </c>
    </row>
    <row r="248" spans="1:4" x14ac:dyDescent="0.2">
      <c r="A248">
        <v>247</v>
      </c>
      <c r="B248" s="8">
        <v>388729.37752577662</v>
      </c>
      <c r="C248" s="8">
        <v>1057371.66343683</v>
      </c>
      <c r="D248" s="8">
        <f t="shared" si="3"/>
        <v>668642.28591105342</v>
      </c>
    </row>
    <row r="249" spans="1:4" x14ac:dyDescent="0.2">
      <c r="A249">
        <v>248</v>
      </c>
      <c r="B249" s="8">
        <v>382013.29481809959</v>
      </c>
      <c r="C249" s="8">
        <v>1046445.0599303097</v>
      </c>
      <c r="D249" s="8">
        <f t="shared" si="3"/>
        <v>664431.76511221007</v>
      </c>
    </row>
    <row r="250" spans="1:4" x14ac:dyDescent="0.2">
      <c r="A250">
        <v>249</v>
      </c>
      <c r="B250" s="8">
        <v>375403.58551904559</v>
      </c>
      <c r="C250" s="8">
        <v>1035617.6140194312</v>
      </c>
      <c r="D250" s="8">
        <f t="shared" si="3"/>
        <v>660214.02850038558</v>
      </c>
    </row>
    <row r="251" spans="1:4" x14ac:dyDescent="0.2">
      <c r="A251">
        <v>250</v>
      </c>
      <c r="B251" s="8">
        <v>368898.64590557292</v>
      </c>
      <c r="C251" s="8">
        <v>1024888.4794347435</v>
      </c>
      <c r="D251" s="8">
        <f t="shared" si="3"/>
        <v>655989.8335291706</v>
      </c>
    </row>
    <row r="252" spans="1:4" x14ac:dyDescent="0.2">
      <c r="A252">
        <v>251</v>
      </c>
      <c r="B252" s="8">
        <v>362496.89569057152</v>
      </c>
      <c r="C252" s="8">
        <v>1014256.8168918118</v>
      </c>
      <c r="D252" s="8">
        <f t="shared" si="3"/>
        <v>651759.92120124027</v>
      </c>
    </row>
    <row r="253" spans="1:4" x14ac:dyDescent="0.2">
      <c r="A253">
        <v>252</v>
      </c>
      <c r="B253" s="8">
        <v>356196.77768754028</v>
      </c>
      <c r="C253" s="8">
        <v>1003721.7940347344</v>
      </c>
      <c r="D253" s="8">
        <f t="shared" si="3"/>
        <v>647525.01634719409</v>
      </c>
    </row>
    <row r="254" spans="1:4" x14ac:dyDescent="0.2">
      <c r="A254">
        <v>253</v>
      </c>
      <c r="B254" s="8">
        <v>349996.75747988187</v>
      </c>
      <c r="C254" s="8">
        <v>993282.58537970483</v>
      </c>
      <c r="D254" s="8">
        <f t="shared" si="3"/>
        <v>643285.82789982297</v>
      </c>
    </row>
    <row r="255" spans="1:4" x14ac:dyDescent="0.2">
      <c r="A255">
        <v>254</v>
      </c>
      <c r="B255" s="8">
        <v>343895.32309508882</v>
      </c>
      <c r="C255" s="8">
        <v>982938.37225990742</v>
      </c>
      <c r="D255" s="8">
        <f t="shared" si="3"/>
        <v>639043.0491648186</v>
      </c>
    </row>
    <row r="256" spans="1:4" x14ac:dyDescent="0.2">
      <c r="A256">
        <v>255</v>
      </c>
      <c r="B256" s="8">
        <v>337890.98468324356</v>
      </c>
      <c r="C256" s="8">
        <v>972688.34276975691</v>
      </c>
      <c r="D256" s="8">
        <f t="shared" si="3"/>
        <v>634797.35808651336</v>
      </c>
    </row>
    <row r="257" spans="1:4" x14ac:dyDescent="0.2">
      <c r="A257">
        <v>256</v>
      </c>
      <c r="B257" s="8">
        <v>331982.27420038357</v>
      </c>
      <c r="C257" s="8">
        <v>962531.69171083719</v>
      </c>
      <c r="D257" s="8">
        <f t="shared" si="3"/>
        <v>630549.41751045361</v>
      </c>
    </row>
    <row r="258" spans="1:4" x14ac:dyDescent="0.2">
      <c r="A258">
        <v>257</v>
      </c>
      <c r="B258" s="8">
        <v>326167.74509591237</v>
      </c>
      <c r="C258" s="8">
        <v>952467.6205368042</v>
      </c>
      <c r="D258" s="8">
        <f t="shared" si="3"/>
        <v>626299.87544089183</v>
      </c>
    </row>
    <row r="259" spans="1:4" x14ac:dyDescent="0.2">
      <c r="A259">
        <v>258</v>
      </c>
      <c r="B259" s="8">
        <v>320445.97200488113</v>
      </c>
      <c r="C259" s="8">
        <v>942495.33730018139</v>
      </c>
      <c r="D259" s="8">
        <f t="shared" ref="D259:D322" si="4">C259-B259</f>
        <v>622049.36529530026</v>
      </c>
    </row>
    <row r="260" spans="1:4" x14ac:dyDescent="0.2">
      <c r="A260">
        <v>259</v>
      </c>
      <c r="B260" s="8">
        <v>314815.55044421926</v>
      </c>
      <c r="C260" s="8">
        <v>932614.05659852922</v>
      </c>
      <c r="D260" s="8">
        <f t="shared" si="4"/>
        <v>617798.50615430996</v>
      </c>
    </row>
    <row r="261" spans="1:4" x14ac:dyDescent="0.2">
      <c r="A261">
        <v>260</v>
      </c>
      <c r="B261" s="8">
        <v>309275.09651352838</v>
      </c>
      <c r="C261" s="8">
        <v>922822.99952156097</v>
      </c>
      <c r="D261" s="8">
        <f t="shared" si="4"/>
        <v>613547.90300803259</v>
      </c>
    </row>
    <row r="262" spans="1:4" x14ac:dyDescent="0.2">
      <c r="A262">
        <v>261</v>
      </c>
      <c r="B262" s="8">
        <v>303823.24659994245</v>
      </c>
      <c r="C262" s="8">
        <v>913121.39359860867</v>
      </c>
      <c r="D262" s="8">
        <f t="shared" si="4"/>
        <v>609298.14699866623</v>
      </c>
    </row>
    <row r="263" spans="1:4" x14ac:dyDescent="0.2">
      <c r="A263">
        <v>262</v>
      </c>
      <c r="B263" s="8">
        <v>298458.65708719008</v>
      </c>
      <c r="C263" s="8">
        <v>903508.47274630517</v>
      </c>
      <c r="D263" s="8">
        <f t="shared" si="4"/>
        <v>605049.81565911509</v>
      </c>
    </row>
    <row r="264" spans="1:4" x14ac:dyDescent="0.2">
      <c r="A264">
        <v>263</v>
      </c>
      <c r="B264" s="8">
        <v>293180.00406885706</v>
      </c>
      <c r="C264" s="8">
        <v>893983.47721704096</v>
      </c>
      <c r="D264" s="8">
        <f t="shared" si="4"/>
        <v>600803.4731481839</v>
      </c>
    </row>
    <row r="265" spans="1:4" x14ac:dyDescent="0.2">
      <c r="A265">
        <v>264</v>
      </c>
      <c r="B265" s="8">
        <v>287985.98306548968</v>
      </c>
      <c r="C265" s="8">
        <v>884545.65354733914</v>
      </c>
      <c r="D265" s="8">
        <f t="shared" si="4"/>
        <v>596559.67048184946</v>
      </c>
    </row>
    <row r="266" spans="1:4" x14ac:dyDescent="0.2">
      <c r="A266">
        <v>265</v>
      </c>
      <c r="B266" s="8">
        <v>282875.30874593928</v>
      </c>
      <c r="C266" s="8">
        <v>875194.25450716913</v>
      </c>
      <c r="D266" s="8">
        <f t="shared" si="4"/>
        <v>592318.94576122984</v>
      </c>
    </row>
    <row r="267" spans="1:4" x14ac:dyDescent="0.2">
      <c r="A267">
        <v>266</v>
      </c>
      <c r="B267" s="8">
        <v>277846.71465250291</v>
      </c>
      <c r="C267" s="8">
        <v>865928.53904947639</v>
      </c>
      <c r="D267" s="8">
        <f t="shared" si="4"/>
        <v>588081.82439697348</v>
      </c>
    </row>
    <row r="268" spans="1:4" x14ac:dyDescent="0.2">
      <c r="A268">
        <v>267</v>
      </c>
      <c r="B268" s="8">
        <v>272898.95292986371</v>
      </c>
      <c r="C268" s="8">
        <v>856747.77225956321</v>
      </c>
      <c r="D268" s="8">
        <f t="shared" si="4"/>
        <v>583848.8193296995</v>
      </c>
    </row>
    <row r="269" spans="1:4" x14ac:dyDescent="0.2">
      <c r="A269">
        <v>268</v>
      </c>
      <c r="B269" s="8">
        <v>268030.79405818693</v>
      </c>
      <c r="C269" s="8">
        <v>847651.22530629486</v>
      </c>
      <c r="D269" s="8">
        <f t="shared" si="4"/>
        <v>579620.43124810793</v>
      </c>
    </row>
    <row r="270" spans="1:4" x14ac:dyDescent="0.2">
      <c r="A270">
        <v>269</v>
      </c>
      <c r="B270" s="8">
        <v>263241.02658953145</v>
      </c>
      <c r="C270" s="8">
        <v>838638.17539174855</v>
      </c>
      <c r="D270" s="8">
        <f t="shared" si="4"/>
        <v>575397.1488022171</v>
      </c>
    </row>
    <row r="271" spans="1:4" x14ac:dyDescent="0.2">
      <c r="A271">
        <v>270</v>
      </c>
      <c r="B271" s="8">
        <v>258528.4568883907</v>
      </c>
      <c r="C271" s="8">
        <v>829707.90570306033</v>
      </c>
      <c r="D271" s="8">
        <f t="shared" si="4"/>
        <v>571179.44881466962</v>
      </c>
    </row>
    <row r="272" spans="1:4" x14ac:dyDescent="0.2">
      <c r="A272">
        <v>271</v>
      </c>
      <c r="B272" s="8">
        <v>253891.90887565538</v>
      </c>
      <c r="C272" s="8">
        <v>820859.70536345989</v>
      </c>
      <c r="D272" s="8">
        <f t="shared" si="4"/>
        <v>566967.7964878045</v>
      </c>
    </row>
    <row r="273" spans="1:4" x14ac:dyDescent="0.2">
      <c r="A273">
        <v>272</v>
      </c>
      <c r="B273" s="8">
        <v>249330.22377635725</v>
      </c>
      <c r="C273" s="8">
        <v>812092.8693844974</v>
      </c>
      <c r="D273" s="8">
        <f t="shared" si="4"/>
        <v>562762.64560814016</v>
      </c>
    </row>
    <row r="274" spans="1:4" x14ac:dyDescent="0.2">
      <c r="A274">
        <v>273</v>
      </c>
      <c r="B274" s="8">
        <v>244842.25987078622</v>
      </c>
      <c r="C274" s="8">
        <v>803406.69861782342</v>
      </c>
      <c r="D274" s="8">
        <f t="shared" si="4"/>
        <v>558564.4387470372</v>
      </c>
    </row>
    <row r="275" spans="1:4" x14ac:dyDescent="0.2">
      <c r="A275">
        <v>274</v>
      </c>
      <c r="B275" s="8">
        <v>240426.89224936068</v>
      </c>
      <c r="C275" s="8">
        <v>794800.49970827252</v>
      </c>
      <c r="D275" s="8">
        <f t="shared" si="4"/>
        <v>554373.60745891184</v>
      </c>
    </row>
    <row r="276" spans="1:4" x14ac:dyDescent="0.2">
      <c r="A276">
        <v>275</v>
      </c>
      <c r="B276" s="8">
        <v>236083.01257077605</v>
      </c>
      <c r="C276" s="8">
        <v>786273.58504661173</v>
      </c>
      <c r="D276" s="8">
        <f t="shared" si="4"/>
        <v>550190.57247583568</v>
      </c>
    </row>
    <row r="277" spans="1:4" x14ac:dyDescent="0.2">
      <c r="A277">
        <v>276</v>
      </c>
      <c r="B277" s="8">
        <v>231809.52882365882</v>
      </c>
      <c r="C277" s="8">
        <v>777825.27272286266</v>
      </c>
      <c r="D277" s="8">
        <f t="shared" si="4"/>
        <v>546015.74389920384</v>
      </c>
    </row>
    <row r="278" spans="1:4" x14ac:dyDescent="0.2">
      <c r="A278">
        <v>277</v>
      </c>
      <c r="B278" s="8">
        <v>227605.36509163678</v>
      </c>
      <c r="C278" s="8">
        <v>769454.88648039848</v>
      </c>
      <c r="D278" s="8">
        <f t="shared" si="4"/>
        <v>541849.5213887617</v>
      </c>
    </row>
    <row r="279" spans="1:4" x14ac:dyDescent="0.2">
      <c r="A279">
        <v>278</v>
      </c>
      <c r="B279" s="8">
        <v>223469.46132156067</v>
      </c>
      <c r="C279" s="8">
        <v>761161.75566951931</v>
      </c>
      <c r="D279" s="8">
        <f t="shared" si="4"/>
        <v>537692.29434795864</v>
      </c>
    </row>
    <row r="280" spans="1:4" x14ac:dyDescent="0.2">
      <c r="A280">
        <v>279</v>
      </c>
      <c r="B280" s="8">
        <v>219400.77309532277</v>
      </c>
      <c r="C280" s="8">
        <v>752945.21520277113</v>
      </c>
      <c r="D280" s="8">
        <f t="shared" si="4"/>
        <v>533544.44210744835</v>
      </c>
    </row>
    <row r="281" spans="1:4" x14ac:dyDescent="0.2">
      <c r="A281">
        <v>280</v>
      </c>
      <c r="B281" s="8">
        <v>215398.27140445635</v>
      </c>
      <c r="C281" s="8">
        <v>744804.60550867766</v>
      </c>
      <c r="D281" s="8">
        <f t="shared" si="4"/>
        <v>529406.33410422131</v>
      </c>
    </row>
    <row r="282" spans="1:4" x14ac:dyDescent="0.2">
      <c r="A282">
        <v>281</v>
      </c>
      <c r="B282" s="8">
        <v>211460.94242843986</v>
      </c>
      <c r="C282" s="8">
        <v>736739.27248818427</v>
      </c>
      <c r="D282" s="8">
        <f t="shared" si="4"/>
        <v>525278.33005974442</v>
      </c>
    </row>
    <row r="283" spans="1:4" x14ac:dyDescent="0.2">
      <c r="A283">
        <v>282</v>
      </c>
      <c r="B283" s="8">
        <v>207587.78731568344</v>
      </c>
      <c r="C283" s="8">
        <v>728748.56746923178</v>
      </c>
      <c r="D283" s="8">
        <f t="shared" si="4"/>
        <v>521160.78015354834</v>
      </c>
    </row>
    <row r="284" spans="1:4" x14ac:dyDescent="0.2">
      <c r="A284">
        <v>283</v>
      </c>
      <c r="B284" s="8">
        <v>203777.82196791749</v>
      </c>
      <c r="C284" s="8">
        <v>720831.84716321528</v>
      </c>
      <c r="D284" s="8">
        <f t="shared" si="4"/>
        <v>517054.02519529779</v>
      </c>
    </row>
    <row r="285" spans="1:4" x14ac:dyDescent="0.2">
      <c r="A285">
        <v>284</v>
      </c>
      <c r="B285" s="8">
        <v>200030.07682754006</v>
      </c>
      <c r="C285" s="8">
        <v>712988.47362127155</v>
      </c>
      <c r="D285" s="8">
        <f t="shared" si="4"/>
        <v>512958.39679373149</v>
      </c>
    </row>
    <row r="286" spans="1:4" x14ac:dyDescent="0.2">
      <c r="A286">
        <v>285</v>
      </c>
      <c r="B286" s="8">
        <v>196343.59666791931</v>
      </c>
      <c r="C286" s="8">
        <v>705217.8141906634</v>
      </c>
      <c r="D286" s="8">
        <f t="shared" si="4"/>
        <v>508874.21752274409</v>
      </c>
    </row>
    <row r="287" spans="1:4" x14ac:dyDescent="0.2">
      <c r="A287">
        <v>286</v>
      </c>
      <c r="B287" s="8">
        <v>192717.44038676098</v>
      </c>
      <c r="C287" s="8">
        <v>697519.24147191644</v>
      </c>
      <c r="D287" s="8">
        <f t="shared" si="4"/>
        <v>504801.80108515546</v>
      </c>
    </row>
    <row r="288" spans="1:4" x14ac:dyDescent="0.2">
      <c r="A288">
        <v>287</v>
      </c>
      <c r="B288" s="8">
        <v>189150.68080235552</v>
      </c>
      <c r="C288" s="8">
        <v>689892.13327611983</v>
      </c>
      <c r="D288" s="8">
        <f t="shared" si="4"/>
        <v>500741.45247376431</v>
      </c>
    </row>
    <row r="289" spans="1:4" x14ac:dyDescent="0.2">
      <c r="A289">
        <v>288</v>
      </c>
      <c r="B289" s="8">
        <v>185642.40445277654</v>
      </c>
      <c r="C289" s="8">
        <v>682335.87258284912</v>
      </c>
      <c r="D289" s="8">
        <f t="shared" si="4"/>
        <v>496693.46813007258</v>
      </c>
    </row>
    <row r="290" spans="1:4" x14ac:dyDescent="0.2">
      <c r="A290">
        <v>289</v>
      </c>
      <c r="B290" s="8">
        <v>182191.71139775496</v>
      </c>
      <c r="C290" s="8">
        <v>674849.84749753773</v>
      </c>
      <c r="D290" s="8">
        <f t="shared" si="4"/>
        <v>492658.13609978277</v>
      </c>
    </row>
    <row r="291" spans="1:4" x14ac:dyDescent="0.2">
      <c r="A291">
        <v>290</v>
      </c>
      <c r="B291" s="8">
        <v>178797.71502362844</v>
      </c>
      <c r="C291" s="8">
        <v>667433.45121059567</v>
      </c>
      <c r="D291" s="8">
        <f t="shared" si="4"/>
        <v>488635.73618696723</v>
      </c>
    </row>
    <row r="292" spans="1:4" x14ac:dyDescent="0.2">
      <c r="A292">
        <v>291</v>
      </c>
      <c r="B292" s="8">
        <v>175459.54185078852</v>
      </c>
      <c r="C292" s="8">
        <v>660086.08195541054</v>
      </c>
      <c r="D292" s="8">
        <f t="shared" si="4"/>
        <v>484626.54010462202</v>
      </c>
    </row>
    <row r="293" spans="1:4" x14ac:dyDescent="0.2">
      <c r="A293">
        <v>292</v>
      </c>
      <c r="B293" s="8">
        <v>172176.33134410903</v>
      </c>
      <c r="C293" s="8">
        <v>652807.14296798781</v>
      </c>
      <c r="D293" s="8">
        <f t="shared" si="4"/>
        <v>480630.81162387878</v>
      </c>
    </row>
    <row r="294" spans="1:4" x14ac:dyDescent="0.2">
      <c r="A294">
        <v>293</v>
      </c>
      <c r="B294" s="8">
        <v>168947.23572581541</v>
      </c>
      <c r="C294" s="8">
        <v>645596.04244570062</v>
      </c>
      <c r="D294" s="8">
        <f t="shared" si="4"/>
        <v>476648.80671988521</v>
      </c>
    </row>
    <row r="295" spans="1:4" x14ac:dyDescent="0.2">
      <c r="A295">
        <v>294</v>
      </c>
      <c r="B295" s="8">
        <v>165771.41979124676</v>
      </c>
      <c r="C295" s="8">
        <v>638452.19350743294</v>
      </c>
      <c r="D295" s="8">
        <f t="shared" si="4"/>
        <v>472680.77371618617</v>
      </c>
    </row>
    <row r="296" spans="1:4" x14ac:dyDescent="0.2">
      <c r="A296">
        <v>295</v>
      </c>
      <c r="B296" s="8">
        <v>162648.06072705053</v>
      </c>
      <c r="C296" s="8">
        <v>631375.01415329427</v>
      </c>
      <c r="D296" s="8">
        <f t="shared" si="4"/>
        <v>468726.95342624374</v>
      </c>
    </row>
    <row r="297" spans="1:4" x14ac:dyDescent="0.2">
      <c r="A297">
        <v>296</v>
      </c>
      <c r="B297" s="8">
        <v>159576.34793205094</v>
      </c>
      <c r="C297" s="8">
        <v>624363.92722495645</v>
      </c>
      <c r="D297" s="8">
        <f t="shared" si="4"/>
        <v>464787.57929290552</v>
      </c>
    </row>
    <row r="298" spans="1:4" x14ac:dyDescent="0.2">
      <c r="A298">
        <v>297</v>
      </c>
      <c r="B298" s="8">
        <v>156555.48284066655</v>
      </c>
      <c r="C298" s="8">
        <v>617418.36036646366</v>
      </c>
      <c r="D298" s="8">
        <f t="shared" si="4"/>
        <v>460862.87752579711</v>
      </c>
    </row>
    <row r="299" spans="1:4" x14ac:dyDescent="0.2">
      <c r="A299">
        <v>298</v>
      </c>
      <c r="B299" s="8">
        <v>153584.67874876317</v>
      </c>
      <c r="C299" s="8">
        <v>610537.74598488212</v>
      </c>
      <c r="D299" s="8">
        <f t="shared" si="4"/>
        <v>456953.06723611895</v>
      </c>
    </row>
    <row r="300" spans="1:4" x14ac:dyDescent="0.2">
      <c r="A300">
        <v>299</v>
      </c>
      <c r="B300" s="8">
        <v>150663.16064210236</v>
      </c>
      <c r="C300" s="8">
        <v>603721.52121197432</v>
      </c>
      <c r="D300" s="8">
        <f t="shared" si="4"/>
        <v>453058.36056987196</v>
      </c>
    </row>
    <row r="301" spans="1:4" x14ac:dyDescent="0.2">
      <c r="A301">
        <v>300</v>
      </c>
      <c r="B301" s="8">
        <v>147790.16502706427</v>
      </c>
      <c r="C301" s="8">
        <v>596969.12786528468</v>
      </c>
      <c r="D301" s="8">
        <f t="shared" si="4"/>
        <v>449178.96283822041</v>
      </c>
    </row>
    <row r="302" spans="1:4" x14ac:dyDescent="0.2">
      <c r="A302">
        <v>301</v>
      </c>
      <c r="B302" s="8">
        <v>144964.93976392504</v>
      </c>
      <c r="C302" s="8">
        <v>590280.01241034269</v>
      </c>
      <c r="D302" s="8">
        <f t="shared" si="4"/>
        <v>445315.07264641766</v>
      </c>
    </row>
    <row r="303" spans="1:4" x14ac:dyDescent="0.2">
      <c r="A303">
        <v>302</v>
      </c>
      <c r="B303" s="8">
        <v>142186.74390245602</v>
      </c>
      <c r="C303" s="8">
        <v>583653.62592285499</v>
      </c>
      <c r="D303" s="8">
        <f t="shared" si="4"/>
        <v>441466.88202039897</v>
      </c>
    </row>
    <row r="304" spans="1:4" x14ac:dyDescent="0.2">
      <c r="A304">
        <v>303</v>
      </c>
      <c r="B304" s="8">
        <v>139454.84751977492</v>
      </c>
      <c r="C304" s="8">
        <v>577089.42405084893</v>
      </c>
      <c r="D304" s="8">
        <f t="shared" si="4"/>
        <v>437634.57653107401</v>
      </c>
    </row>
    <row r="305" spans="1:4" x14ac:dyDescent="0.2">
      <c r="A305">
        <v>304</v>
      </c>
      <c r="B305" s="8">
        <v>136768.53156069852</v>
      </c>
      <c r="C305" s="8">
        <v>570586.86697807908</v>
      </c>
      <c r="D305" s="8">
        <f t="shared" si="4"/>
        <v>433818.33541738056</v>
      </c>
    </row>
    <row r="306" spans="1:4" x14ac:dyDescent="0.2">
      <c r="A306">
        <v>305</v>
      </c>
      <c r="B306" s="8">
        <v>134127.08768011164</v>
      </c>
      <c r="C306" s="8">
        <v>564145.41938638687</v>
      </c>
      <c r="D306" s="8">
        <f t="shared" si="4"/>
        <v>430018.33170627523</v>
      </c>
    </row>
    <row r="307" spans="1:4" x14ac:dyDescent="0.2">
      <c r="A307">
        <v>306</v>
      </c>
      <c r="B307" s="8">
        <v>131529.81808780786</v>
      </c>
      <c r="C307" s="8">
        <v>557764.55041963607</v>
      </c>
      <c r="D307" s="8">
        <f t="shared" si="4"/>
        <v>426234.73233182821</v>
      </c>
    </row>
    <row r="308" spans="1:4" x14ac:dyDescent="0.2">
      <c r="A308">
        <v>307</v>
      </c>
      <c r="B308" s="8">
        <v>128976.03539543319</v>
      </c>
      <c r="C308" s="8">
        <v>551443.73364726827</v>
      </c>
      <c r="D308" s="8">
        <f t="shared" si="4"/>
        <v>422467.69825183507</v>
      </c>
    </row>
    <row r="309" spans="1:4" x14ac:dyDescent="0.2">
      <c r="A309">
        <v>308</v>
      </c>
      <c r="B309" s="8">
        <v>126465.06246551638</v>
      </c>
      <c r="C309" s="8">
        <v>545182.44702783972</v>
      </c>
      <c r="D309" s="8">
        <f t="shared" si="4"/>
        <v>418717.38456232334</v>
      </c>
    </row>
    <row r="310" spans="1:4" x14ac:dyDescent="0.2">
      <c r="A310">
        <v>309</v>
      </c>
      <c r="B310" s="8">
        <v>123996.23226293596</v>
      </c>
      <c r="C310" s="8">
        <v>538980.17287416384</v>
      </c>
      <c r="D310" s="8">
        <f t="shared" si="4"/>
        <v>414983.94061122788</v>
      </c>
    </row>
    <row r="311" spans="1:4" x14ac:dyDescent="0.2">
      <c r="A311">
        <v>310</v>
      </c>
      <c r="B311" s="8">
        <v>121568.88770809537</v>
      </c>
      <c r="C311" s="8">
        <v>532836.3978167735</v>
      </c>
      <c r="D311" s="8">
        <f t="shared" si="4"/>
        <v>411267.51010867814</v>
      </c>
    </row>
    <row r="312" spans="1:4" x14ac:dyDescent="0.2">
      <c r="A312">
        <v>311</v>
      </c>
      <c r="B312" s="8">
        <v>119182.38153263228</v>
      </c>
      <c r="C312" s="8">
        <v>526750.6127698943</v>
      </c>
      <c r="D312" s="8">
        <f t="shared" si="4"/>
        <v>407568.23123726202</v>
      </c>
    </row>
    <row r="313" spans="1:4" x14ac:dyDescent="0.2">
      <c r="A313">
        <v>312</v>
      </c>
      <c r="B313" s="8">
        <v>116836.07613673573</v>
      </c>
      <c r="C313" s="8">
        <v>520722.31289538369</v>
      </c>
      <c r="D313" s="8">
        <f t="shared" si="4"/>
        <v>403886.23675864795</v>
      </c>
    </row>
    <row r="314" spans="1:4" x14ac:dyDescent="0.2">
      <c r="A314">
        <v>313</v>
      </c>
      <c r="B314" s="8">
        <v>114529.34344890155</v>
      </c>
      <c r="C314" s="8">
        <v>514750.99756911397</v>
      </c>
      <c r="D314" s="8">
        <f t="shared" si="4"/>
        <v>400221.65412021242</v>
      </c>
    </row>
    <row r="315" spans="1:4" x14ac:dyDescent="0.2">
      <c r="A315">
        <v>314</v>
      </c>
      <c r="B315" s="8">
        <v>112261.5647874088</v>
      </c>
      <c r="C315" s="8">
        <v>508836.17034609988</v>
      </c>
      <c r="D315" s="8">
        <f t="shared" si="4"/>
        <v>396574.60555869108</v>
      </c>
    </row>
    <row r="316" spans="1:4" x14ac:dyDescent="0.2">
      <c r="A316">
        <v>315</v>
      </c>
      <c r="B316" s="8">
        <v>110032.13072387641</v>
      </c>
      <c r="C316" s="8">
        <v>502977.33892653883</v>
      </c>
      <c r="D316" s="8">
        <f t="shared" si="4"/>
        <v>392945.20820266241</v>
      </c>
    </row>
    <row r="317" spans="1:4" x14ac:dyDescent="0.2">
      <c r="A317">
        <v>316</v>
      </c>
      <c r="B317" s="8">
        <v>107840.44094878575</v>
      </c>
      <c r="C317" s="8">
        <v>497174.01512219384</v>
      </c>
      <c r="D317" s="8">
        <f t="shared" si="4"/>
        <v>389333.57417340809</v>
      </c>
    </row>
    <row r="318" spans="1:4" x14ac:dyDescent="0.2">
      <c r="A318">
        <v>317</v>
      </c>
      <c r="B318" s="8">
        <v>105685.90413883608</v>
      </c>
      <c r="C318" s="8">
        <v>491425.71482261084</v>
      </c>
      <c r="D318" s="8">
        <f t="shared" si="4"/>
        <v>385739.81068377476</v>
      </c>
    </row>
    <row r="319" spans="1:4" x14ac:dyDescent="0.2">
      <c r="A319">
        <v>318</v>
      </c>
      <c r="B319" s="8">
        <v>103567.93782629445</v>
      </c>
      <c r="C319" s="8">
        <v>485731.9579621423</v>
      </c>
      <c r="D319" s="8">
        <f t="shared" si="4"/>
        <v>382164.02013584785</v>
      </c>
    </row>
    <row r="320" spans="1:4" x14ac:dyDescent="0.2">
      <c r="A320">
        <v>319</v>
      </c>
      <c r="B320" s="8">
        <v>101485.96827009413</v>
      </c>
      <c r="C320" s="8">
        <v>480092.26848665439</v>
      </c>
      <c r="D320" s="8">
        <f t="shared" si="4"/>
        <v>378606.30021656025</v>
      </c>
    </row>
    <row r="321" spans="1:4" x14ac:dyDescent="0.2">
      <c r="A321">
        <v>320</v>
      </c>
      <c r="B321" s="8">
        <v>99439.430328959133</v>
      </c>
      <c r="C321" s="8">
        <v>474506.17432148196</v>
      </c>
      <c r="D321" s="8">
        <f t="shared" si="4"/>
        <v>375066.74399252282</v>
      </c>
    </row>
    <row r="322" spans="1:4" x14ac:dyDescent="0.2">
      <c r="A322">
        <v>321</v>
      </c>
      <c r="B322" s="8">
        <v>97427.767336028628</v>
      </c>
      <c r="C322" s="8">
        <v>468973.20733795688</v>
      </c>
      <c r="D322" s="8">
        <f t="shared" si="4"/>
        <v>371545.44000192825</v>
      </c>
    </row>
    <row r="323" spans="1:4" x14ac:dyDescent="0.2">
      <c r="A323">
        <v>322</v>
      </c>
      <c r="B323" s="8">
        <v>95450.430975632276</v>
      </c>
      <c r="C323" s="8">
        <v>463492.90332221054</v>
      </c>
      <c r="D323" s="8">
        <f t="shared" ref="D323:D361" si="5">C323-B323</f>
        <v>368042.47234657826</v>
      </c>
    </row>
    <row r="324" spans="1:4" x14ac:dyDescent="0.2">
      <c r="A324">
        <v>323</v>
      </c>
      <c r="B324" s="8">
        <v>93506.88116152212</v>
      </c>
      <c r="C324" s="8">
        <v>458064.80194252543</v>
      </c>
      <c r="D324" s="8">
        <f t="shared" si="5"/>
        <v>364557.92078100331</v>
      </c>
    </row>
    <row r="325" spans="1:4" x14ac:dyDescent="0.2">
      <c r="A325">
        <v>324</v>
      </c>
      <c r="B325" s="8">
        <v>91596.585917070974</v>
      </c>
      <c r="C325" s="8">
        <v>452688.44671823457</v>
      </c>
      <c r="D325" s="8">
        <f t="shared" si="5"/>
        <v>361091.8608011636</v>
      </c>
    </row>
    <row r="326" spans="1:4" x14ac:dyDescent="0.2">
      <c r="A326">
        <v>325</v>
      </c>
      <c r="B326" s="8">
        <v>89719.021256978624</v>
      </c>
      <c r="C326" s="8">
        <v>447363.38498775288</v>
      </c>
      <c r="D326" s="8">
        <f t="shared" si="5"/>
        <v>357644.36373077426</v>
      </c>
    </row>
    <row r="327" spans="1:4" x14ac:dyDescent="0.2">
      <c r="A327">
        <v>326</v>
      </c>
      <c r="B327" s="8">
        <v>87873.671070872108</v>
      </c>
      <c r="C327" s="8">
        <v>442089.16787797399</v>
      </c>
      <c r="D327" s="8">
        <f t="shared" si="5"/>
        <v>354215.49680710188</v>
      </c>
    </row>
    <row r="328" spans="1:4" x14ac:dyDescent="0.2">
      <c r="A328">
        <v>327</v>
      </c>
      <c r="B328" s="8">
        <v>86060.027008379344</v>
      </c>
      <c r="C328" s="8">
        <v>436865.35027288273</v>
      </c>
      <c r="D328" s="8">
        <f t="shared" si="5"/>
        <v>350805.32326450339</v>
      </c>
    </row>
    <row r="329" spans="1:4" x14ac:dyDescent="0.2">
      <c r="A329">
        <v>328</v>
      </c>
      <c r="B329" s="8">
        <v>84277.588365976699</v>
      </c>
      <c r="C329" s="8">
        <v>431691.49078315124</v>
      </c>
      <c r="D329" s="8">
        <f t="shared" si="5"/>
        <v>347413.90241717454</v>
      </c>
    </row>
    <row r="330" spans="1:4" x14ac:dyDescent="0.2">
      <c r="A330">
        <v>329</v>
      </c>
      <c r="B330" s="8">
        <v>82525.861975399544</v>
      </c>
      <c r="C330" s="8">
        <v>426567.15171565861</v>
      </c>
      <c r="D330" s="8">
        <f t="shared" si="5"/>
        <v>344041.28974025906</v>
      </c>
    </row>
    <row r="331" spans="1:4" x14ac:dyDescent="0.2">
      <c r="A331">
        <v>330</v>
      </c>
      <c r="B331" s="8">
        <v>80804.362093647476</v>
      </c>
      <c r="C331" s="8">
        <v>421491.89904328622</v>
      </c>
      <c r="D331" s="8">
        <f t="shared" si="5"/>
        <v>340687.53694963874</v>
      </c>
    </row>
    <row r="332" spans="1:4" x14ac:dyDescent="0.2">
      <c r="A332">
        <v>331</v>
      </c>
      <c r="B332" s="8">
        <v>79112.610294582788</v>
      </c>
      <c r="C332" s="8">
        <v>416465.30237504281</v>
      </c>
      <c r="D332" s="8">
        <f t="shared" si="5"/>
        <v>337352.69208046002</v>
      </c>
    </row>
    <row r="333" spans="1:4" x14ac:dyDescent="0.2">
      <c r="A333">
        <v>332</v>
      </c>
      <c r="B333" s="8">
        <v>77450.13536206563</v>
      </c>
      <c r="C333" s="8">
        <v>411486.93492637016</v>
      </c>
      <c r="D333" s="8">
        <f t="shared" si="5"/>
        <v>334036.79956430453</v>
      </c>
    </row>
    <row r="334" spans="1:4" x14ac:dyDescent="0.2">
      <c r="A334">
        <v>333</v>
      </c>
      <c r="B334" s="8">
        <v>75816.473184602801</v>
      </c>
      <c r="C334" s="8">
        <v>406556.37348958477</v>
      </c>
      <c r="D334" s="8">
        <f t="shared" si="5"/>
        <v>330739.90030498197</v>
      </c>
    </row>
    <row r="335" spans="1:4" x14ac:dyDescent="0.2">
      <c r="A335">
        <v>334</v>
      </c>
      <c r="B335" s="8">
        <v>74211.166651545092</v>
      </c>
      <c r="C335" s="8">
        <v>401673.19840482995</v>
      </c>
      <c r="D335" s="8">
        <f t="shared" si="5"/>
        <v>327462.03175328486</v>
      </c>
    </row>
    <row r="336" spans="1:4" x14ac:dyDescent="0.2">
      <c r="A336">
        <v>335</v>
      </c>
      <c r="B336" s="8">
        <v>72633.765550718876</v>
      </c>
      <c r="C336" s="8">
        <v>396836.9935309235</v>
      </c>
      <c r="D336" s="8">
        <f t="shared" si="5"/>
        <v>324203.22798020463</v>
      </c>
    </row>
    <row r="337" spans="1:4" x14ac:dyDescent="0.2">
      <c r="A337">
        <v>336</v>
      </c>
      <c r="B337" s="8">
        <v>71083.826467583189</v>
      </c>
      <c r="C337" s="8">
        <v>392047.34621681366</v>
      </c>
      <c r="D337" s="8">
        <f t="shared" si="5"/>
        <v>320963.51974923047</v>
      </c>
    </row>
    <row r="338" spans="1:4" x14ac:dyDescent="0.2">
      <c r="A338">
        <v>337</v>
      </c>
      <c r="B338" s="8">
        <v>69560.912685759366</v>
      </c>
      <c r="C338" s="8">
        <v>387303.84727287199</v>
      </c>
      <c r="D338" s="8">
        <f t="shared" si="5"/>
        <v>317742.93458711263</v>
      </c>
    </row>
    <row r="339" spans="1:4" x14ac:dyDescent="0.2">
      <c r="A339">
        <v>338</v>
      </c>
      <c r="B339" s="8">
        <v>68064.594089033315</v>
      </c>
      <c r="C339" s="8">
        <v>382606.09094262775</v>
      </c>
      <c r="D339" s="8">
        <f t="shared" si="5"/>
        <v>314541.49685359444</v>
      </c>
    </row>
    <row r="340" spans="1:4" x14ac:dyDescent="0.2">
      <c r="A340">
        <v>339</v>
      </c>
      <c r="B340" s="8">
        <v>66594.447064781329</v>
      </c>
      <c r="C340" s="8">
        <v>377953.67487494741</v>
      </c>
      <c r="D340" s="8">
        <f t="shared" si="5"/>
        <v>311359.22781016608</v>
      </c>
    </row>
    <row r="341" spans="1:4" x14ac:dyDescent="0.2">
      <c r="A341">
        <v>340</v>
      </c>
      <c r="B341" s="8">
        <v>65150.054408692406</v>
      </c>
      <c r="C341" s="8">
        <v>373346.20009583514</v>
      </c>
      <c r="D341" s="8">
        <f t="shared" si="5"/>
        <v>308196.14568714274</v>
      </c>
    </row>
    <row r="342" spans="1:4" x14ac:dyDescent="0.2">
      <c r="A342">
        <v>341</v>
      </c>
      <c r="B342" s="8">
        <v>63731.005230950424</v>
      </c>
      <c r="C342" s="8">
        <v>368783.27098108362</v>
      </c>
      <c r="D342" s="8">
        <f t="shared" si="5"/>
        <v>305052.2657501332</v>
      </c>
    </row>
    <row r="343" spans="1:4" x14ac:dyDescent="0.2">
      <c r="A343">
        <v>342</v>
      </c>
      <c r="B343" s="8">
        <v>62336.894863706315</v>
      </c>
      <c r="C343" s="8">
        <v>364264.49522878043</v>
      </c>
      <c r="D343" s="8">
        <f t="shared" si="5"/>
        <v>301927.60036507412</v>
      </c>
    </row>
    <row r="344" spans="1:4" x14ac:dyDescent="0.2">
      <c r="A344">
        <v>343</v>
      </c>
      <c r="B344" s="8">
        <v>60967.324769918225</v>
      </c>
      <c r="C344" s="8">
        <v>359789.4838323174</v>
      </c>
      <c r="D344" s="8">
        <f t="shared" si="5"/>
        <v>298822.15906239918</v>
      </c>
    </row>
    <row r="345" spans="1:4" x14ac:dyDescent="0.2">
      <c r="A345">
        <v>344</v>
      </c>
      <c r="B345" s="8">
        <v>59621.902453408809</v>
      </c>
      <c r="C345" s="8">
        <v>355357.85105304327</v>
      </c>
      <c r="D345" s="8">
        <f t="shared" si="5"/>
        <v>295735.94859963446</v>
      </c>
    </row>
    <row r="346" spans="1:4" x14ac:dyDescent="0.2">
      <c r="A346">
        <v>345</v>
      </c>
      <c r="B346" s="8">
        <v>58300.241370354197</v>
      </c>
      <c r="C346" s="8">
        <v>350969.21439403016</v>
      </c>
      <c r="D346" s="8">
        <f t="shared" si="5"/>
        <v>292668.97302367596</v>
      </c>
    </row>
    <row r="347" spans="1:4" x14ac:dyDescent="0.2">
      <c r="A347">
        <v>346</v>
      </c>
      <c r="B347" s="8">
        <v>57001.960841897177</v>
      </c>
      <c r="C347" s="8">
        <v>346623.19457313046</v>
      </c>
      <c r="D347" s="8">
        <f t="shared" si="5"/>
        <v>289621.23373123328</v>
      </c>
    </row>
    <row r="348" spans="1:4" x14ac:dyDescent="0.2">
      <c r="A348">
        <v>347</v>
      </c>
      <c r="B348" s="8">
        <v>55726.685968128499</v>
      </c>
      <c r="C348" s="8">
        <v>342319.41549698496</v>
      </c>
      <c r="D348" s="8">
        <f t="shared" si="5"/>
        <v>286592.72952885646</v>
      </c>
    </row>
    <row r="349" spans="1:4" x14ac:dyDescent="0.2">
      <c r="A349">
        <v>348</v>
      </c>
      <c r="B349" s="8">
        <v>54474.047543234541</v>
      </c>
      <c r="C349" s="8">
        <v>338057.50423479825</v>
      </c>
      <c r="D349" s="8">
        <f t="shared" si="5"/>
        <v>283583.45669156371</v>
      </c>
    </row>
    <row r="350" spans="1:4" x14ac:dyDescent="0.2">
      <c r="A350">
        <v>349</v>
      </c>
      <c r="B350" s="8">
        <v>53243.681971868733</v>
      </c>
      <c r="C350" s="8">
        <v>333837.09099236038</v>
      </c>
      <c r="D350" s="8">
        <f t="shared" si="5"/>
        <v>280593.40902049164</v>
      </c>
    </row>
    <row r="351" spans="1:4" x14ac:dyDescent="0.2">
      <c r="A351">
        <v>350</v>
      </c>
      <c r="B351" s="8">
        <v>52035.231186765828</v>
      </c>
      <c r="C351" s="8">
        <v>329657.80908656772</v>
      </c>
      <c r="D351" s="8">
        <f t="shared" si="5"/>
        <v>277622.57789980189</v>
      </c>
    </row>
    <row r="352" spans="1:4" x14ac:dyDescent="0.2">
      <c r="A352">
        <v>351</v>
      </c>
      <c r="B352" s="8">
        <v>50848.34256749734</v>
      </c>
      <c r="C352" s="8">
        <v>325519.29491984565</v>
      </c>
      <c r="D352" s="8">
        <f t="shared" si="5"/>
        <v>274670.95235234831</v>
      </c>
    </row>
    <row r="353" spans="1:4" x14ac:dyDescent="0.2">
      <c r="A353">
        <v>352</v>
      </c>
      <c r="B353" s="8">
        <v>49682.668860420294</v>
      </c>
      <c r="C353" s="8">
        <v>321421.18795499112</v>
      </c>
      <c r="D353" s="8">
        <f t="shared" si="5"/>
        <v>271738.51909457083</v>
      </c>
    </row>
    <row r="354" spans="1:4" x14ac:dyDescent="0.2">
      <c r="A354">
        <v>353</v>
      </c>
      <c r="B354" s="8">
        <v>48537.868099738203</v>
      </c>
      <c r="C354" s="8">
        <v>317363.13068992645</v>
      </c>
      <c r="D354" s="8">
        <f t="shared" si="5"/>
        <v>268825.26259018824</v>
      </c>
    </row>
    <row r="355" spans="1:4" x14ac:dyDescent="0.2">
      <c r="A355">
        <v>354</v>
      </c>
      <c r="B355" s="8">
        <v>47413.603529738204</v>
      </c>
      <c r="C355" s="8">
        <v>313344.76863296214</v>
      </c>
      <c r="D355" s="8">
        <f t="shared" si="5"/>
        <v>265931.16510322393</v>
      </c>
    </row>
    <row r="356" spans="1:4" x14ac:dyDescent="0.2">
      <c r="A356">
        <v>355</v>
      </c>
      <c r="B356" s="8">
        <v>46309.54352814061</v>
      </c>
      <c r="C356" s="8">
        <v>309365.75027821166</v>
      </c>
      <c r="D356" s="8">
        <f t="shared" si="5"/>
        <v>263056.20675007103</v>
      </c>
    </row>
    <row r="357" spans="1:4" x14ac:dyDescent="0.2">
      <c r="A357">
        <v>356</v>
      </c>
      <c r="B357" s="8">
        <v>45225.361530519964</v>
      </c>
      <c r="C357" s="8">
        <v>305425.72708100686</v>
      </c>
      <c r="D357" s="8">
        <f t="shared" si="5"/>
        <v>260200.36555048689</v>
      </c>
    </row>
    <row r="358" spans="1:4" x14ac:dyDescent="0.2">
      <c r="A358">
        <v>357</v>
      </c>
      <c r="B358" s="8">
        <v>44160.735955845681</v>
      </c>
      <c r="C358" s="8">
        <v>301524.35343372379</v>
      </c>
      <c r="D358" s="8">
        <f t="shared" si="5"/>
        <v>257363.61747787811</v>
      </c>
    </row>
    <row r="359" spans="1:4" x14ac:dyDescent="0.2">
      <c r="A359">
        <v>358</v>
      </c>
      <c r="B359" s="8">
        <v>43115.350133060987</v>
      </c>
      <c r="C359" s="8">
        <v>297661.28664158576</v>
      </c>
      <c r="D359" s="8">
        <f t="shared" si="5"/>
        <v>254545.93650852476</v>
      </c>
    </row>
    <row r="360" spans="1:4" x14ac:dyDescent="0.2">
      <c r="A360">
        <v>359</v>
      </c>
      <c r="B360" s="8">
        <v>42088.892228783421</v>
      </c>
      <c r="C360" s="8">
        <v>293836.18689911446</v>
      </c>
      <c r="D360" s="8">
        <f t="shared" si="5"/>
        <v>251747.29467033103</v>
      </c>
    </row>
    <row r="361" spans="1:4" x14ac:dyDescent="0.2">
      <c r="A361">
        <v>360</v>
      </c>
      <c r="B361" s="8">
        <v>41081.055175922076</v>
      </c>
      <c r="C361" s="8">
        <v>290048.71726590331</v>
      </c>
      <c r="D361" s="8">
        <f t="shared" si="5"/>
        <v>248967.66208998123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90BF-ED30-F64C-BFA0-4E1F73DB133A}">
  <dimension ref="A1:D361"/>
  <sheetViews>
    <sheetView workbookViewId="0">
      <selection sqref="A1:B1048576"/>
    </sheetView>
  </sheetViews>
  <sheetFormatPr baseColWidth="10" defaultRowHeight="16" x14ac:dyDescent="0.2"/>
  <sheetData>
    <row r="1" spans="1:4" x14ac:dyDescent="0.2">
      <c r="A1" t="s">
        <v>28</v>
      </c>
      <c r="B1" t="s">
        <v>27</v>
      </c>
      <c r="C1" t="s">
        <v>35</v>
      </c>
      <c r="D1" t="s">
        <v>33</v>
      </c>
    </row>
    <row r="2" spans="1:4" x14ac:dyDescent="0.2">
      <c r="A2">
        <v>1</v>
      </c>
      <c r="B2" s="8">
        <v>1810275.2909129858</v>
      </c>
      <c r="C2" s="8">
        <v>1977126.9511040449</v>
      </c>
      <c r="D2" s="8">
        <f>C2-B2</f>
        <v>166851.66019105911</v>
      </c>
    </row>
    <row r="3" spans="1:4" x14ac:dyDescent="0.2">
      <c r="A3">
        <v>2</v>
      </c>
      <c r="B3" s="8">
        <v>1980697.8413586617</v>
      </c>
      <c r="C3" s="8">
        <v>2314329.4888323545</v>
      </c>
      <c r="D3" s="8">
        <f t="shared" ref="D3:D66" si="0">C3-B3</f>
        <v>333631.64747369289</v>
      </c>
    </row>
    <row r="4" spans="1:4" x14ac:dyDescent="0.2">
      <c r="A4">
        <v>3</v>
      </c>
      <c r="B4" s="8">
        <v>2150469.3407894373</v>
      </c>
      <c r="C4" s="8">
        <v>2650555.2600722313</v>
      </c>
      <c r="D4" s="8">
        <f t="shared" si="0"/>
        <v>500085.919282794</v>
      </c>
    </row>
    <row r="5" spans="1:4" x14ac:dyDescent="0.2">
      <c r="A5">
        <v>4</v>
      </c>
      <c r="B5" s="8">
        <v>2319501.6067788601</v>
      </c>
      <c r="C5" s="8">
        <v>2985461.1428269148</v>
      </c>
      <c r="D5" s="8">
        <f t="shared" si="0"/>
        <v>665959.5360480547</v>
      </c>
    </row>
    <row r="6" spans="1:4" x14ac:dyDescent="0.2">
      <c r="A6">
        <v>5</v>
      </c>
      <c r="B6" s="8">
        <v>2487706.7745201588</v>
      </c>
      <c r="C6" s="8">
        <v>3318703.9287834167</v>
      </c>
      <c r="D6" s="8">
        <f t="shared" si="0"/>
        <v>830997.15426325798</v>
      </c>
    </row>
    <row r="7" spans="1:4" x14ac:dyDescent="0.2">
      <c r="A7">
        <v>6</v>
      </c>
      <c r="B7" s="8">
        <v>2654997.3729919195</v>
      </c>
      <c r="C7" s="8">
        <v>3649940.898067832</v>
      </c>
      <c r="D7" s="8">
        <f t="shared" si="0"/>
        <v>994943.52507591248</v>
      </c>
    </row>
    <row r="8" spans="1:4" x14ac:dyDescent="0.2">
      <c r="A8">
        <v>7</v>
      </c>
      <c r="B8" s="8">
        <v>2821286.4010350704</v>
      </c>
      <c r="C8" s="8">
        <v>3978830.3982410431</v>
      </c>
      <c r="D8" s="8">
        <f t="shared" si="0"/>
        <v>1157543.9972059727</v>
      </c>
    </row>
    <row r="9" spans="1:4" x14ac:dyDescent="0.2">
      <c r="A9">
        <v>8</v>
      </c>
      <c r="B9" s="8">
        <v>2986487.4032410383</v>
      </c>
      <c r="C9" s="8">
        <v>4305032.4262222052</v>
      </c>
      <c r="D9" s="8">
        <f t="shared" si="0"/>
        <v>1318545.0229811668</v>
      </c>
    </row>
    <row r="10" spans="1:4" x14ac:dyDescent="0.2">
      <c r="A10">
        <v>9</v>
      </c>
      <c r="B10" s="8">
        <v>3150514.545570612</v>
      </c>
      <c r="C10" s="8">
        <v>4628209.2118207216</v>
      </c>
      <c r="D10" s="8">
        <f t="shared" si="0"/>
        <v>1477694.6662501097</v>
      </c>
    </row>
    <row r="11" spans="1:4" x14ac:dyDescent="0.2">
      <c r="A11">
        <v>10</v>
      </c>
      <c r="B11" s="8">
        <v>3313282.6906052828</v>
      </c>
      <c r="C11" s="8">
        <v>4948025.8015128374</v>
      </c>
      <c r="D11" s="8">
        <f t="shared" si="0"/>
        <v>1634743.1109075546</v>
      </c>
    </row>
    <row r="12" spans="1:4" x14ac:dyDescent="0.2">
      <c r="A12">
        <v>11</v>
      </c>
      <c r="B12" s="8">
        <v>3474707.4723376036</v>
      </c>
      <c r="C12" s="8">
        <v>5264150.6410968304</v>
      </c>
      <c r="D12" s="8">
        <f t="shared" si="0"/>
        <v>1789443.1687592268</v>
      </c>
    </row>
    <row r="13" spans="1:4" x14ac:dyDescent="0.2">
      <c r="A13">
        <v>12</v>
      </c>
      <c r="B13" s="8">
        <v>3634705.3704166412</v>
      </c>
      <c r="C13" s="8">
        <v>5576256.1558514833</v>
      </c>
      <c r="D13" s="8">
        <f t="shared" si="0"/>
        <v>1941550.7854348421</v>
      </c>
    </row>
    <row r="14" spans="1:4" x14ac:dyDescent="0.2">
      <c r="A14">
        <v>13</v>
      </c>
      <c r="B14" s="8">
        <v>3793193.7837480307</v>
      </c>
      <c r="C14" s="8">
        <v>5884019.3267929554</v>
      </c>
      <c r="D14" s="8">
        <f t="shared" si="0"/>
        <v>2090825.5430449247</v>
      </c>
    </row>
    <row r="15" spans="1:4" x14ac:dyDescent="0.2">
      <c r="A15">
        <v>14</v>
      </c>
      <c r="B15" s="8">
        <v>3950091.1033632755</v>
      </c>
      <c r="C15" s="8">
        <v>6187122.2616455555</v>
      </c>
      <c r="D15" s="8">
        <f t="shared" si="0"/>
        <v>2237031.15828228</v>
      </c>
    </row>
    <row r="16" spans="1:4" x14ac:dyDescent="0.2">
      <c r="A16">
        <v>15</v>
      </c>
      <c r="B16" s="8">
        <v>4105316.7844680548</v>
      </c>
      <c r="C16" s="8">
        <v>6485252.7591226101</v>
      </c>
      <c r="D16" s="8">
        <f t="shared" si="0"/>
        <v>2379935.9746545553</v>
      </c>
    </row>
    <row r="17" spans="1:4" x14ac:dyDescent="0.2">
      <c r="A17">
        <v>16</v>
      </c>
      <c r="B17" s="8">
        <v>4258791.4175753593</v>
      </c>
      <c r="C17" s="8">
        <v>6778104.8651211262</v>
      </c>
      <c r="D17" s="8">
        <f t="shared" si="0"/>
        <v>2519313.4475457668</v>
      </c>
    </row>
    <row r="18" spans="1:4" x14ac:dyDescent="0.2">
      <c r="A18">
        <v>17</v>
      </c>
      <c r="B18" s="8">
        <v>4410436.7986394167</v>
      </c>
      <c r="C18" s="8">
        <v>7065379.4194513559</v>
      </c>
      <c r="D18" s="8">
        <f t="shared" si="0"/>
        <v>2654942.6208119392</v>
      </c>
    </row>
    <row r="19" spans="1:4" x14ac:dyDescent="0.2">
      <c r="A19">
        <v>18</v>
      </c>
      <c r="B19" s="8">
        <v>4560175.9980974197</v>
      </c>
      <c r="C19" s="8">
        <v>7346784.5917130709</v>
      </c>
      <c r="D19" s="8">
        <f t="shared" si="0"/>
        <v>2786608.5936156511</v>
      </c>
    </row>
    <row r="20" spans="1:4" x14ac:dyDescent="0.2">
      <c r="A20">
        <v>19</v>
      </c>
      <c r="B20" s="8">
        <v>4707933.4287387133</v>
      </c>
      <c r="C20" s="8">
        <v>7622036.4049754143</v>
      </c>
      <c r="D20" s="8">
        <f t="shared" si="0"/>
        <v>2914102.976236701</v>
      </c>
    </row>
    <row r="21" spans="1:4" x14ac:dyDescent="0.2">
      <c r="A21">
        <v>20</v>
      </c>
      <c r="B21" s="8">
        <v>4853634.9123091698</v>
      </c>
      <c r="C21" s="8">
        <v>7890859.2459062338</v>
      </c>
      <c r="D21" s="8">
        <f t="shared" si="0"/>
        <v>3037224.333597064</v>
      </c>
    </row>
    <row r="22" spans="1:4" x14ac:dyDescent="0.2">
      <c r="A22">
        <v>21</v>
      </c>
      <c r="B22" s="8">
        <v>4997207.7447706461</v>
      </c>
      <c r="C22" s="8">
        <v>8152986.3600486517</v>
      </c>
      <c r="D22" s="8">
        <f t="shared" si="0"/>
        <v>3155778.6152780056</v>
      </c>
    </row>
    <row r="23" spans="1:4" x14ac:dyDescent="0.2">
      <c r="A23">
        <v>22</v>
      </c>
      <c r="B23" s="8">
        <v>5138580.7601289749</v>
      </c>
      <c r="C23" s="8">
        <v>8408160.3309518099</v>
      </c>
      <c r="D23" s="8">
        <f t="shared" si="0"/>
        <v>3269579.570822835</v>
      </c>
    </row>
    <row r="24" spans="1:4" x14ac:dyDescent="0.2">
      <c r="A24">
        <v>23</v>
      </c>
      <c r="B24" s="8">
        <v>5277684.3927588463</v>
      </c>
      <c r="C24" s="8">
        <v>8656133.541911602</v>
      </c>
      <c r="D24" s="8">
        <f t="shared" si="0"/>
        <v>3378449.1491527557</v>
      </c>
    </row>
    <row r="25" spans="1:4" x14ac:dyDescent="0.2">
      <c r="A25">
        <v>24</v>
      </c>
      <c r="B25" s="8">
        <v>5414450.7381296158</v>
      </c>
      <c r="C25" s="8">
        <v>8896668.619099617</v>
      </c>
      <c r="D25" s="8">
        <f t="shared" si="0"/>
        <v>3482217.8809700012</v>
      </c>
    </row>
    <row r="26" spans="1:4" x14ac:dyDescent="0.2">
      <c r="A26">
        <v>25</v>
      </c>
      <c r="B26" s="8">
        <v>5548813.6118725538</v>
      </c>
      <c r="C26" s="8">
        <v>9129538.8549150229</v>
      </c>
      <c r="D26" s="8">
        <f t="shared" si="0"/>
        <v>3580725.243042469</v>
      </c>
    </row>
    <row r="27" spans="1:4" x14ac:dyDescent="0.2">
      <c r="A27">
        <v>26</v>
      </c>
      <c r="B27" s="8">
        <v>5680708.6071041822</v>
      </c>
      <c r="C27" s="8">
        <v>9354528.6104283333</v>
      </c>
      <c r="D27" s="8">
        <f t="shared" si="0"/>
        <v>3673820.003324151</v>
      </c>
    </row>
    <row r="28" spans="1:4" x14ac:dyDescent="0.2">
      <c r="A28">
        <v>27</v>
      </c>
      <c r="B28" s="8">
        <v>5810073.1499307156</v>
      </c>
      <c r="C28" s="8">
        <v>9571433.6958390474</v>
      </c>
      <c r="D28" s="8">
        <f t="shared" si="0"/>
        <v>3761360.5459083319</v>
      </c>
    </row>
    <row r="29" spans="1:4" x14ac:dyDescent="0.2">
      <c r="A29">
        <v>28</v>
      </c>
      <c r="B29" s="8">
        <v>5936846.5530741215</v>
      </c>
      <c r="C29" s="8">
        <v>9780061.7279274464</v>
      </c>
      <c r="D29" s="8">
        <f t="shared" si="0"/>
        <v>3843215.1748533249</v>
      </c>
    </row>
    <row r="30" spans="1:4" x14ac:dyDescent="0.2">
      <c r="A30">
        <v>29</v>
      </c>
      <c r="B30" s="8">
        <v>6060970.0675367117</v>
      </c>
      <c r="C30" s="8">
        <v>9980232.4635286331</v>
      </c>
      <c r="D30" s="8">
        <f t="shared" si="0"/>
        <v>3919262.3959919214</v>
      </c>
    </row>
    <row r="31" spans="1:4" x14ac:dyDescent="0.2">
      <c r="A31">
        <v>30</v>
      </c>
      <c r="B31" s="8">
        <v>6182386.9322510958</v>
      </c>
      <c r="C31" s="8">
        <v>10171778.108125687</v>
      </c>
      <c r="D31" s="8">
        <f t="shared" si="0"/>
        <v>3989391.1758745909</v>
      </c>
    </row>
    <row r="32" spans="1:4" x14ac:dyDescent="0.2">
      <c r="A32">
        <v>31</v>
      </c>
      <c r="B32" s="8">
        <v>6146568.7630993128</v>
      </c>
      <c r="C32" s="8">
        <v>10052022.57286942</v>
      </c>
      <c r="D32" s="8">
        <f t="shared" si="0"/>
        <v>3905453.8097701073</v>
      </c>
    </row>
    <row r="33" spans="1:4" x14ac:dyDescent="0.2">
      <c r="A33">
        <v>32</v>
      </c>
      <c r="B33" s="8">
        <v>6110944.6557356119</v>
      </c>
      <c r="C33" s="8">
        <v>9933630.7810399532</v>
      </c>
      <c r="D33" s="8">
        <f t="shared" si="0"/>
        <v>3822686.1253043413</v>
      </c>
    </row>
    <row r="34" spans="1:4" x14ac:dyDescent="0.2">
      <c r="A34">
        <v>33</v>
      </c>
      <c r="B34" s="8">
        <v>6075513.5879820585</v>
      </c>
      <c r="C34" s="8">
        <v>9816587.5317081213</v>
      </c>
      <c r="D34" s="8">
        <f t="shared" si="0"/>
        <v>3741073.9437260628</v>
      </c>
    </row>
    <row r="35" spans="1:4" x14ac:dyDescent="0.2">
      <c r="A35">
        <v>34</v>
      </c>
      <c r="B35" s="8">
        <v>6040274.5429775715</v>
      </c>
      <c r="C35" s="8">
        <v>9700877.7909584045</v>
      </c>
      <c r="D35" s="8">
        <f t="shared" si="0"/>
        <v>3660603.2479808331</v>
      </c>
    </row>
    <row r="36" spans="1:4" x14ac:dyDescent="0.2">
      <c r="A36">
        <v>35</v>
      </c>
      <c r="B36" s="8">
        <v>6005226.5091497898</v>
      </c>
      <c r="C36" s="8">
        <v>9586486.6900713444</v>
      </c>
      <c r="D36" s="8">
        <f t="shared" si="0"/>
        <v>3581260.1809215546</v>
      </c>
    </row>
    <row r="37" spans="1:4" x14ac:dyDescent="0.2">
      <c r="A37">
        <v>36</v>
      </c>
      <c r="B37" s="8">
        <v>5970368.4801871777</v>
      </c>
      <c r="C37" s="8">
        <v>9473399.5237269402</v>
      </c>
      <c r="D37" s="8">
        <f t="shared" si="0"/>
        <v>3503031.0435397625</v>
      </c>
    </row>
    <row r="38" spans="1:4" x14ac:dyDescent="0.2">
      <c r="A38">
        <v>37</v>
      </c>
      <c r="B38" s="8">
        <v>5935699.4550124407</v>
      </c>
      <c r="C38" s="8">
        <v>9361601.7482266426</v>
      </c>
      <c r="D38" s="8">
        <f t="shared" si="0"/>
        <v>3425902.2932142019</v>
      </c>
    </row>
    <row r="39" spans="1:4" x14ac:dyDescent="0.2">
      <c r="A39">
        <v>38</v>
      </c>
      <c r="B39" s="8">
        <v>5901218.4377555847</v>
      </c>
      <c r="C39" s="8">
        <v>9251078.9797353745</v>
      </c>
      <c r="D39" s="8">
        <f t="shared" si="0"/>
        <v>3349860.5419797897</v>
      </c>
    </row>
    <row r="40" spans="1:4" x14ac:dyDescent="0.2">
      <c r="A40">
        <v>39</v>
      </c>
      <c r="B40" s="8">
        <v>5866924.4377266169</v>
      </c>
      <c r="C40" s="8">
        <v>9141816.9925409555</v>
      </c>
      <c r="D40" s="8">
        <f t="shared" si="0"/>
        <v>3274892.5548143387</v>
      </c>
    </row>
    <row r="41" spans="1:4" x14ac:dyDescent="0.2">
      <c r="A41">
        <v>40</v>
      </c>
      <c r="B41" s="8">
        <v>5832816.4693883657</v>
      </c>
      <c r="C41" s="8">
        <v>9033801.7173342705</v>
      </c>
      <c r="D41" s="8">
        <f t="shared" si="0"/>
        <v>3200985.2479459047</v>
      </c>
    </row>
    <row r="42" spans="1:4" x14ac:dyDescent="0.2">
      <c r="A42">
        <v>41</v>
      </c>
      <c r="B42" s="8">
        <v>5798893.5523312092</v>
      </c>
      <c r="C42" s="8">
        <v>8927019.239507556</v>
      </c>
      <c r="D42" s="8">
        <f t="shared" si="0"/>
        <v>3128125.6871763468</v>
      </c>
    </row>
    <row r="43" spans="1:4" x14ac:dyDescent="0.2">
      <c r="A43">
        <v>42</v>
      </c>
      <c r="B43" s="8">
        <v>5765154.7112445831</v>
      </c>
      <c r="C43" s="8">
        <v>8821455.7974689007</v>
      </c>
      <c r="D43" s="8">
        <f t="shared" si="0"/>
        <v>3056301.0862243176</v>
      </c>
    </row>
    <row r="44" spans="1:4" x14ac:dyDescent="0.2">
      <c r="A44">
        <v>43</v>
      </c>
      <c r="B44" s="8">
        <v>5731598.9758931398</v>
      </c>
      <c r="C44" s="8">
        <v>8717097.7809790373</v>
      </c>
      <c r="D44" s="8">
        <f t="shared" si="0"/>
        <v>2985498.8050858974</v>
      </c>
    </row>
    <row r="45" spans="1:4" x14ac:dyDescent="0.2">
      <c r="A45">
        <v>44</v>
      </c>
      <c r="B45" s="8">
        <v>5698225.38108778</v>
      </c>
      <c r="C45" s="8">
        <v>8613931.7295019627</v>
      </c>
      <c r="D45" s="8">
        <f t="shared" si="0"/>
        <v>2915706.3484141827</v>
      </c>
    </row>
    <row r="46" spans="1:4" x14ac:dyDescent="0.2">
      <c r="A46">
        <v>45</v>
      </c>
      <c r="B46" s="8">
        <v>5665032.9666615725</v>
      </c>
      <c r="C46" s="8">
        <v>8511944.330575943</v>
      </c>
      <c r="D46" s="8">
        <f t="shared" si="0"/>
        <v>2846911.3639143705</v>
      </c>
    </row>
    <row r="47" spans="1:4" x14ac:dyDescent="0.2">
      <c r="A47">
        <v>46</v>
      </c>
      <c r="B47" s="8">
        <v>5632020.7774426937</v>
      </c>
      <c r="C47" s="8">
        <v>8411122.4182012081</v>
      </c>
      <c r="D47" s="8">
        <f t="shared" si="0"/>
        <v>2779101.6407585144</v>
      </c>
    </row>
    <row r="48" spans="1:4" x14ac:dyDescent="0.2">
      <c r="A48">
        <v>47</v>
      </c>
      <c r="B48" s="8">
        <v>5599187.8632291555</v>
      </c>
      <c r="C48" s="8">
        <v>8311452.9712460041</v>
      </c>
      <c r="D48" s="8">
        <f t="shared" si="0"/>
        <v>2712265.1080168486</v>
      </c>
    </row>
    <row r="49" spans="1:4" x14ac:dyDescent="0.2">
      <c r="A49">
        <v>48</v>
      </c>
      <c r="B49" s="8">
        <v>5566533.278763175</v>
      </c>
      <c r="C49" s="8">
        <v>8212923.1118674278</v>
      </c>
      <c r="D49" s="8">
        <f t="shared" si="0"/>
        <v>2646389.8331042528</v>
      </c>
    </row>
    <row r="50" spans="1:4" x14ac:dyDescent="0.2">
      <c r="A50">
        <v>49</v>
      </c>
      <c r="B50" s="8">
        <v>5534056.0837049484</v>
      </c>
      <c r="C50" s="8">
        <v>8115520.1039532423</v>
      </c>
      <c r="D50" s="8">
        <f t="shared" si="0"/>
        <v>2581464.0202482939</v>
      </c>
    </row>
    <row r="51" spans="1:4" x14ac:dyDescent="0.2">
      <c r="A51">
        <v>50</v>
      </c>
      <c r="B51" s="8">
        <v>5501755.3426074982</v>
      </c>
      <c r="C51" s="8">
        <v>8019231.3515758514</v>
      </c>
      <c r="D51" s="8">
        <f t="shared" si="0"/>
        <v>2517476.0089683533</v>
      </c>
    </row>
    <row r="52" spans="1:4" x14ac:dyDescent="0.2">
      <c r="A52">
        <v>51</v>
      </c>
      <c r="B52" s="8">
        <v>5469630.1248925924</v>
      </c>
      <c r="C52" s="8">
        <v>7924044.3974686861</v>
      </c>
      <c r="D52" s="8">
        <f t="shared" si="0"/>
        <v>2454414.2725760937</v>
      </c>
    </row>
    <row r="53" spans="1:4" x14ac:dyDescent="0.2">
      <c r="A53">
        <v>52</v>
      </c>
      <c r="B53" s="8">
        <v>5437679.5048228502</v>
      </c>
      <c r="C53" s="8">
        <v>7829946.9215115309</v>
      </c>
      <c r="D53" s="8">
        <f t="shared" si="0"/>
        <v>2392267.4166886806</v>
      </c>
    </row>
    <row r="54" spans="1:4" x14ac:dyDescent="0.2">
      <c r="A54">
        <v>53</v>
      </c>
      <c r="B54" s="8">
        <v>5405902.5614796877</v>
      </c>
      <c r="C54" s="8">
        <v>7736926.7392407656</v>
      </c>
      <c r="D54" s="8">
        <f t="shared" si="0"/>
        <v>2331024.1777610779</v>
      </c>
    </row>
    <row r="55" spans="1:4" x14ac:dyDescent="0.2">
      <c r="A55">
        <v>54</v>
      </c>
      <c r="B55" s="8">
        <v>5374298.3787358999</v>
      </c>
      <c r="C55" s="8">
        <v>7644971.8003690243</v>
      </c>
      <c r="D55" s="8">
        <f t="shared" si="0"/>
        <v>2270673.4216331244</v>
      </c>
    </row>
    <row r="56" spans="1:4" x14ac:dyDescent="0.2">
      <c r="A56">
        <v>55</v>
      </c>
      <c r="B56" s="8">
        <v>5342866.0452337265</v>
      </c>
      <c r="C56" s="8">
        <v>7554070.1873239279</v>
      </c>
      <c r="D56" s="8">
        <f t="shared" si="0"/>
        <v>2211204.1420902014</v>
      </c>
    </row>
    <row r="57" spans="1:4" x14ac:dyDescent="0.2">
      <c r="A57">
        <v>56</v>
      </c>
      <c r="B57" s="8">
        <v>5311604.6543560028</v>
      </c>
      <c r="C57" s="8">
        <v>7464210.1138015985</v>
      </c>
      <c r="D57" s="8">
        <f t="shared" si="0"/>
        <v>2152605.4594455957</v>
      </c>
    </row>
    <row r="58" spans="1:4" x14ac:dyDescent="0.2">
      <c r="A58">
        <v>57</v>
      </c>
      <c r="B58" s="8">
        <v>5280513.3042064905</v>
      </c>
      <c r="C58" s="8">
        <v>7375379.9233373404</v>
      </c>
      <c r="D58" s="8">
        <f t="shared" si="0"/>
        <v>2094866.6191308498</v>
      </c>
    </row>
    <row r="59" spans="1:4" x14ac:dyDescent="0.2">
      <c r="A59">
        <v>58</v>
      </c>
      <c r="B59" s="8">
        <v>5249591.0975817442</v>
      </c>
      <c r="C59" s="8">
        <v>7287568.0878895521</v>
      </c>
      <c r="D59" s="8">
        <f t="shared" si="0"/>
        <v>2037976.9903078079</v>
      </c>
    </row>
    <row r="60" spans="1:4" x14ac:dyDescent="0.2">
      <c r="A60">
        <v>59</v>
      </c>
      <c r="B60" s="8">
        <v>5218837.1419487</v>
      </c>
      <c r="C60" s="8">
        <v>7200763.2064406872</v>
      </c>
      <c r="D60" s="8">
        <f t="shared" si="0"/>
        <v>1981926.0644919872</v>
      </c>
    </row>
    <row r="61" spans="1:4" x14ac:dyDescent="0.2">
      <c r="A61">
        <v>60</v>
      </c>
      <c r="B61" s="8">
        <v>5188250.5494197607</v>
      </c>
      <c r="C61" s="8">
        <v>7114954.0036121607</v>
      </c>
      <c r="D61" s="8">
        <f t="shared" si="0"/>
        <v>1926703.4541924</v>
      </c>
    </row>
    <row r="62" spans="1:4" x14ac:dyDescent="0.2">
      <c r="A62">
        <v>61</v>
      </c>
      <c r="B62" s="8">
        <v>5157830.4367288351</v>
      </c>
      <c r="C62" s="8">
        <v>7030129.3282951117</v>
      </c>
      <c r="D62" s="8">
        <f t="shared" si="0"/>
        <v>1872298.8915662766</v>
      </c>
    </row>
    <row r="63" spans="1:4" x14ac:dyDescent="0.2">
      <c r="A63">
        <v>62</v>
      </c>
      <c r="B63" s="8">
        <v>5127575.9252084494</v>
      </c>
      <c r="C63" s="8">
        <v>6946278.1522963047</v>
      </c>
      <c r="D63" s="8">
        <f t="shared" si="0"/>
        <v>1818702.2270878553</v>
      </c>
    </row>
    <row r="64" spans="1:4" x14ac:dyDescent="0.2">
      <c r="A64">
        <v>63</v>
      </c>
      <c r="B64" s="8">
        <v>5097486.1407637596</v>
      </c>
      <c r="C64" s="8">
        <v>6863389.5689967275</v>
      </c>
      <c r="D64" s="8">
        <f t="shared" si="0"/>
        <v>1765903.4282329679</v>
      </c>
    </row>
    <row r="65" spans="1:4" x14ac:dyDescent="0.2">
      <c r="A65">
        <v>64</v>
      </c>
      <c r="B65" s="8">
        <v>5067560.2138518095</v>
      </c>
      <c r="C65" s="8">
        <v>6781452.7920270562</v>
      </c>
      <c r="D65" s="8">
        <f t="shared" si="0"/>
        <v>1713892.5781752467</v>
      </c>
    </row>
    <row r="66" spans="1:4" x14ac:dyDescent="0.2">
      <c r="A66">
        <v>65</v>
      </c>
      <c r="B66" s="8">
        <v>5037797.2794551849</v>
      </c>
      <c r="C66" s="8">
        <v>6700457.1539561152</v>
      </c>
      <c r="D66" s="8">
        <f t="shared" si="0"/>
        <v>1662659.8745009303</v>
      </c>
    </row>
    <row r="67" spans="1:4" x14ac:dyDescent="0.2">
      <c r="A67">
        <v>66</v>
      </c>
      <c r="B67" s="8">
        <v>5008196.4770607948</v>
      </c>
      <c r="C67" s="8">
        <v>6620392.1049935222</v>
      </c>
      <c r="D67" s="8">
        <f t="shared" ref="D67:D130" si="1">C67-B67</f>
        <v>1612195.6279327273</v>
      </c>
    </row>
    <row r="68" spans="1:4" x14ac:dyDescent="0.2">
      <c r="A68">
        <v>67</v>
      </c>
      <c r="B68" s="8">
        <v>4978756.9506347179</v>
      </c>
      <c r="C68" s="8">
        <v>6541247.211706996</v>
      </c>
      <c r="D68" s="8">
        <f t="shared" si="1"/>
        <v>1562490.261072278</v>
      </c>
    </row>
    <row r="69" spans="1:4" x14ac:dyDescent="0.2">
      <c r="A69">
        <v>68</v>
      </c>
      <c r="B69" s="8">
        <v>4949477.8486009836</v>
      </c>
      <c r="C69" s="8">
        <v>6463012.1557534933</v>
      </c>
      <c r="D69" s="8">
        <f t="shared" si="1"/>
        <v>1513534.3071525097</v>
      </c>
    </row>
    <row r="70" spans="1:4" x14ac:dyDescent="0.2">
      <c r="A70">
        <v>69</v>
      </c>
      <c r="B70" s="8">
        <v>4920358.323816061</v>
      </c>
      <c r="C70" s="8">
        <v>6385676.7326227427</v>
      </c>
      <c r="D70" s="8">
        <f t="shared" si="1"/>
        <v>1465318.4088066816</v>
      </c>
    </row>
    <row r="71" spans="1:4" x14ac:dyDescent="0.2">
      <c r="A71">
        <v>70</v>
      </c>
      <c r="B71" s="8">
        <v>4891397.5335491896</v>
      </c>
      <c r="C71" s="8">
        <v>6309230.8503969908</v>
      </c>
      <c r="D71" s="8">
        <f t="shared" si="1"/>
        <v>1417833.3168478012</v>
      </c>
    </row>
    <row r="72" spans="1:4" x14ac:dyDescent="0.2">
      <c r="A72">
        <v>71</v>
      </c>
      <c r="B72" s="8">
        <v>4862594.6394563913</v>
      </c>
      <c r="C72" s="8">
        <v>6233664.5285211802</v>
      </c>
      <c r="D72" s="8">
        <f t="shared" si="1"/>
        <v>1371069.8890647888</v>
      </c>
    </row>
    <row r="73" spans="1:4" x14ac:dyDescent="0.2">
      <c r="A73">
        <v>72</v>
      </c>
      <c r="B73" s="8">
        <v>4833948.8075591326</v>
      </c>
      <c r="C73" s="8">
        <v>6158967.8965886831</v>
      </c>
      <c r="D73" s="8">
        <f t="shared" si="1"/>
        <v>1325019.0890295506</v>
      </c>
    </row>
    <row r="74" spans="1:4" x14ac:dyDescent="0.2">
      <c r="A74">
        <v>73</v>
      </c>
      <c r="B74" s="8">
        <v>4805459.2082223892</v>
      </c>
      <c r="C74" s="8">
        <v>6085131.1931391954</v>
      </c>
      <c r="D74" s="8">
        <f t="shared" si="1"/>
        <v>1279671.9849168062</v>
      </c>
    </row>
    <row r="75" spans="1:4" x14ac:dyDescent="0.2">
      <c r="A75">
        <v>74</v>
      </c>
      <c r="B75" s="8">
        <v>4777125.0161310434</v>
      </c>
      <c r="C75" s="8">
        <v>6012144.7644696236</v>
      </c>
      <c r="D75" s="8">
        <f t="shared" si="1"/>
        <v>1235019.7483385801</v>
      </c>
    </row>
    <row r="76" spans="1:4" x14ac:dyDescent="0.2">
      <c r="A76">
        <v>75</v>
      </c>
      <c r="B76" s="8">
        <v>4748945.4102678299</v>
      </c>
      <c r="C76" s="8">
        <v>5939999.0634585619</v>
      </c>
      <c r="D76" s="8">
        <f t="shared" si="1"/>
        <v>1191053.653190732</v>
      </c>
    </row>
    <row r="77" spans="1:4" x14ac:dyDescent="0.2">
      <c r="A77">
        <v>76</v>
      </c>
      <c r="B77" s="8">
        <v>4720919.5738921165</v>
      </c>
      <c r="C77" s="8">
        <v>5868684.6484022141</v>
      </c>
      <c r="D77" s="8">
        <f t="shared" si="1"/>
        <v>1147765.0745100975</v>
      </c>
    </row>
    <row r="78" spans="1:4" x14ac:dyDescent="0.2">
      <c r="A78">
        <v>77</v>
      </c>
      <c r="B78" s="8">
        <v>4693046.6945155859</v>
      </c>
      <c r="C78" s="8">
        <v>5798192.1818643808</v>
      </c>
      <c r="D78" s="8">
        <f t="shared" si="1"/>
        <v>1105145.4873487949</v>
      </c>
    </row>
    <row r="79" spans="1:4" x14ac:dyDescent="0.2">
      <c r="A79">
        <v>78</v>
      </c>
      <c r="B79" s="8">
        <v>4665325.9638826847</v>
      </c>
      <c r="C79" s="8">
        <v>5728512.4295376539</v>
      </c>
      <c r="D79" s="8">
        <f t="shared" si="1"/>
        <v>1063186.4656549692</v>
      </c>
    </row>
    <row r="80" spans="1:4" x14ac:dyDescent="0.2">
      <c r="A80">
        <v>79</v>
      </c>
      <c r="B80" s="8">
        <v>4637756.5779470205</v>
      </c>
      <c r="C80" s="8">
        <v>5659636.2591181397</v>
      </c>
      <c r="D80" s="8">
        <f t="shared" si="1"/>
        <v>1021879.6811711192</v>
      </c>
    </row>
    <row r="81" spans="1:4" x14ac:dyDescent="0.2">
      <c r="A81">
        <v>80</v>
      </c>
      <c r="B81" s="8">
        <v>4610337.7368503809</v>
      </c>
      <c r="C81" s="8">
        <v>5591554.6391910315</v>
      </c>
      <c r="D81" s="8">
        <f t="shared" si="1"/>
        <v>981216.90234065056</v>
      </c>
    </row>
    <row r="82" spans="1:4" x14ac:dyDescent="0.2">
      <c r="A82">
        <v>81</v>
      </c>
      <c r="B82" s="8">
        <v>4583068.6449010372</v>
      </c>
      <c r="C82" s="8">
        <v>5524258.6381292343</v>
      </c>
      <c r="D82" s="8">
        <f t="shared" si="1"/>
        <v>941189.9932281971</v>
      </c>
    </row>
    <row r="83" spans="1:4" x14ac:dyDescent="0.2">
      <c r="A83">
        <v>82</v>
      </c>
      <c r="B83" s="8">
        <v>4555948.5105515718</v>
      </c>
      <c r="C83" s="8">
        <v>5457739.4230038524</v>
      </c>
      <c r="D83" s="8">
        <f t="shared" si="1"/>
        <v>901790.91245228052</v>
      </c>
    </row>
    <row r="84" spans="1:4" x14ac:dyDescent="0.2">
      <c r="A84">
        <v>83</v>
      </c>
      <c r="B84" s="8">
        <v>4528976.5463783741</v>
      </c>
      <c r="C84" s="8">
        <v>5391988.2585059404</v>
      </c>
      <c r="D84" s="8">
        <f t="shared" si="1"/>
        <v>863011.71212756634</v>
      </c>
    </row>
    <row r="85" spans="1:4" x14ac:dyDescent="0.2">
      <c r="A85">
        <v>84</v>
      </c>
      <c r="B85" s="8">
        <v>4502151.9690592289</v>
      </c>
      <c r="C85" s="8">
        <v>5326996.5058799386</v>
      </c>
      <c r="D85" s="8">
        <f t="shared" si="1"/>
        <v>824844.53682070971</v>
      </c>
    </row>
    <row r="86" spans="1:4" x14ac:dyDescent="0.2">
      <c r="A86">
        <v>85</v>
      </c>
      <c r="B86" s="8">
        <v>4475473.999352932</v>
      </c>
      <c r="C86" s="8">
        <v>5262755.6218699217</v>
      </c>
      <c r="D86" s="8">
        <f t="shared" si="1"/>
        <v>787281.62251698971</v>
      </c>
    </row>
    <row r="87" spans="1:4" x14ac:dyDescent="0.2">
      <c r="A87">
        <v>86</v>
      </c>
      <c r="B87" s="8">
        <v>4448941.8620780706</v>
      </c>
      <c r="C87" s="8">
        <v>5199257.1576753855</v>
      </c>
      <c r="D87" s="8">
        <f t="shared" si="1"/>
        <v>750315.29559731483</v>
      </c>
    </row>
    <row r="88" spans="1:4" x14ac:dyDescent="0.2">
      <c r="A88">
        <v>87</v>
      </c>
      <c r="B88" s="8">
        <v>4422554.7860918045</v>
      </c>
      <c r="C88" s="8">
        <v>5136492.7579196692</v>
      </c>
      <c r="D88" s="8">
        <f t="shared" si="1"/>
        <v>713937.97182786465</v>
      </c>
    </row>
    <row r="89" spans="1:4" x14ac:dyDescent="0.2">
      <c r="A89">
        <v>88</v>
      </c>
      <c r="B89" s="8">
        <v>4396312.0042691231</v>
      </c>
      <c r="C89" s="8">
        <v>5074454.1596294641</v>
      </c>
      <c r="D89" s="8">
        <f t="shared" si="1"/>
        <v>678142.15536034107</v>
      </c>
    </row>
    <row r="90" spans="1:4" x14ac:dyDescent="0.2">
      <c r="A90">
        <v>89</v>
      </c>
      <c r="B90" s="8">
        <v>4370212.7534811497</v>
      </c>
      <c r="C90" s="8">
        <v>5013133.1912238002</v>
      </c>
      <c r="D90" s="8">
        <f t="shared" si="1"/>
        <v>642920.43774265051</v>
      </c>
    </row>
    <row r="91" spans="1:4" x14ac:dyDescent="0.2">
      <c r="A91">
        <v>90</v>
      </c>
      <c r="B91" s="8">
        <v>4344256.2745761871</v>
      </c>
      <c r="C91" s="8">
        <v>4952521.7715170979</v>
      </c>
      <c r="D91" s="8">
        <f t="shared" si="1"/>
        <v>608265.49694091082</v>
      </c>
    </row>
    <row r="92" spans="1:4" x14ac:dyDescent="0.2">
      <c r="A92">
        <v>91</v>
      </c>
      <c r="B92" s="8">
        <v>4318441.8123582602</v>
      </c>
      <c r="C92" s="8">
        <v>4892611.9087298512</v>
      </c>
      <c r="D92" s="8">
        <f t="shared" si="1"/>
        <v>574170.09637159109</v>
      </c>
    </row>
    <row r="93" spans="1:4" x14ac:dyDescent="0.2">
      <c r="A93">
        <v>92</v>
      </c>
      <c r="B93" s="8">
        <v>4292768.6155655384</v>
      </c>
      <c r="C93" s="8">
        <v>4833395.699511528</v>
      </c>
      <c r="D93" s="8">
        <f t="shared" si="1"/>
        <v>540627.08394598961</v>
      </c>
    </row>
    <row r="94" spans="1:4" x14ac:dyDescent="0.2">
      <c r="A94">
        <v>93</v>
      </c>
      <c r="B94" s="8">
        <v>4267235.9368523359</v>
      </c>
      <c r="C94" s="8">
        <v>4774865.3279748559</v>
      </c>
      <c r="D94" s="8">
        <f t="shared" si="1"/>
        <v>507629.39112251997</v>
      </c>
    </row>
    <row r="95" spans="1:4" x14ac:dyDescent="0.2">
      <c r="A95">
        <v>94</v>
      </c>
      <c r="B95" s="8">
        <v>4241843.032766819</v>
      </c>
      <c r="C95" s="8">
        <v>4717013.0647377968</v>
      </c>
      <c r="D95" s="8">
        <f t="shared" si="1"/>
        <v>475170.03197097778</v>
      </c>
    </row>
    <row r="96" spans="1:4" x14ac:dyDescent="0.2">
      <c r="A96">
        <v>95</v>
      </c>
      <c r="B96" s="8">
        <v>4216589.1637310982</v>
      </c>
      <c r="C96" s="8">
        <v>4659831.2659796476</v>
      </c>
      <c r="D96" s="8">
        <f t="shared" si="1"/>
        <v>443242.10224854946</v>
      </c>
    </row>
    <row r="97" spans="1:4" x14ac:dyDescent="0.2">
      <c r="A97">
        <v>96</v>
      </c>
      <c r="B97" s="8">
        <v>4191473.5940232277</v>
      </c>
      <c r="C97" s="8">
        <v>4603312.3725045919</v>
      </c>
      <c r="D97" s="8">
        <f t="shared" si="1"/>
        <v>411838.77848136425</v>
      </c>
    </row>
    <row r="98" spans="1:4" x14ac:dyDescent="0.2">
      <c r="A98">
        <v>97</v>
      </c>
      <c r="B98" s="8">
        <v>4166495.5917541981</v>
      </c>
      <c r="C98" s="8">
        <v>4547448.9088158607</v>
      </c>
      <c r="D98" s="8">
        <f t="shared" si="1"/>
        <v>380953.31706166267</v>
      </c>
    </row>
    <row r="99" spans="1:4" x14ac:dyDescent="0.2">
      <c r="A99">
        <v>98</v>
      </c>
      <c r="B99" s="8">
        <v>4141654.428850174</v>
      </c>
      <c r="C99" s="8">
        <v>4492233.4822010398</v>
      </c>
      <c r="D99" s="8">
        <f t="shared" si="1"/>
        <v>350579.05335086584</v>
      </c>
    </row>
    <row r="100" spans="1:4" x14ac:dyDescent="0.2">
      <c r="A100">
        <v>99</v>
      </c>
      <c r="B100" s="8">
        <v>4116949.3810320497</v>
      </c>
      <c r="C100" s="8">
        <v>4437658.7818261385</v>
      </c>
      <c r="D100" s="8">
        <f t="shared" si="1"/>
        <v>320709.40079408884</v>
      </c>
    </row>
    <row r="101" spans="1:4" x14ac:dyDescent="0.2">
      <c r="A101">
        <v>100</v>
      </c>
      <c r="B101" s="8">
        <v>4092379.7277963758</v>
      </c>
      <c r="C101" s="8">
        <v>4383717.577840507</v>
      </c>
      <c r="D101" s="8">
        <f t="shared" si="1"/>
        <v>291337.85004413128</v>
      </c>
    </row>
    <row r="102" spans="1:4" x14ac:dyDescent="0.2">
      <c r="A102">
        <v>101</v>
      </c>
      <c r="B102" s="8">
        <v>4067944.752394259</v>
      </c>
      <c r="C102" s="8">
        <v>4330402.7204898</v>
      </c>
      <c r="D102" s="8">
        <f t="shared" si="1"/>
        <v>262457.968095541</v>
      </c>
    </row>
    <row r="103" spans="1:4" x14ac:dyDescent="0.2">
      <c r="A103">
        <v>102</v>
      </c>
      <c r="B103" s="8">
        <v>4043643.7418146133</v>
      </c>
      <c r="C103" s="8">
        <v>4277707.139241159</v>
      </c>
      <c r="D103" s="8">
        <f t="shared" si="1"/>
        <v>234063.39742654562</v>
      </c>
    </row>
    <row r="104" spans="1:4" x14ac:dyDescent="0.2">
      <c r="A104">
        <v>103</v>
      </c>
      <c r="B104" s="8">
        <v>3994951.2546184063</v>
      </c>
      <c r="C104" s="8">
        <v>4225623.841914773</v>
      </c>
      <c r="D104" s="8">
        <f t="shared" si="1"/>
        <v>230672.58729636669</v>
      </c>
    </row>
    <row r="105" spans="1:4" x14ac:dyDescent="0.2">
      <c r="A105">
        <v>104</v>
      </c>
      <c r="B105" s="8">
        <v>3934130.0763034225</v>
      </c>
      <c r="C105" s="8">
        <v>4174145.9138277173</v>
      </c>
      <c r="D105" s="8">
        <f t="shared" si="1"/>
        <v>240015.83752429485</v>
      </c>
    </row>
    <row r="106" spans="1:4" x14ac:dyDescent="0.2">
      <c r="A106">
        <v>105</v>
      </c>
      <c r="B106" s="8">
        <v>3874203.3980580568</v>
      </c>
      <c r="C106" s="8">
        <v>4123266.5169453025</v>
      </c>
      <c r="D106" s="8">
        <f t="shared" si="1"/>
        <v>249063.11888724566</v>
      </c>
    </row>
    <row r="107" spans="1:4" x14ac:dyDescent="0.2">
      <c r="A107">
        <v>106</v>
      </c>
      <c r="B107" s="8">
        <v>3815158.3642004728</v>
      </c>
      <c r="C107" s="8">
        <v>4072978.8890416026</v>
      </c>
      <c r="D107" s="8">
        <f t="shared" si="1"/>
        <v>257820.52484112978</v>
      </c>
    </row>
    <row r="108" spans="1:4" x14ac:dyDescent="0.2">
      <c r="A108">
        <v>107</v>
      </c>
      <c r="B108" s="8">
        <v>3756982.3008539379</v>
      </c>
      <c r="C108" s="8">
        <v>4023276.3428712487</v>
      </c>
      <c r="D108" s="8">
        <f t="shared" si="1"/>
        <v>266294.04201731086</v>
      </c>
    </row>
    <row r="109" spans="1:4" x14ac:dyDescent="0.2">
      <c r="A109">
        <v>108</v>
      </c>
      <c r="B109" s="8">
        <v>3699662.7134053707</v>
      </c>
      <c r="C109" s="8">
        <v>3974152.2653463483</v>
      </c>
      <c r="D109" s="8">
        <f t="shared" si="1"/>
        <v>274489.55194097757</v>
      </c>
    </row>
    <row r="110" spans="1:4" x14ac:dyDescent="0.2">
      <c r="A110">
        <v>109</v>
      </c>
      <c r="B110" s="8">
        <v>3643187.2839994729</v>
      </c>
      <c r="C110" s="8">
        <v>3925600.1167266965</v>
      </c>
      <c r="D110" s="8">
        <f t="shared" si="1"/>
        <v>282412.83272722363</v>
      </c>
    </row>
    <row r="111" spans="1:4" x14ac:dyDescent="0.2">
      <c r="A111">
        <v>110</v>
      </c>
      <c r="B111" s="8">
        <v>3587543.8690672815</v>
      </c>
      <c r="C111" s="8">
        <v>3877613.4298151135</v>
      </c>
      <c r="D111" s="8">
        <f t="shared" si="1"/>
        <v>290069.56074783206</v>
      </c>
    </row>
    <row r="112" spans="1:4" x14ac:dyDescent="0.2">
      <c r="A112">
        <v>111</v>
      </c>
      <c r="B112" s="8">
        <v>3532720.4968891144</v>
      </c>
      <c r="C112" s="8">
        <v>3830185.8091641068</v>
      </c>
      <c r="D112" s="8">
        <f t="shared" si="1"/>
        <v>297465.31227499247</v>
      </c>
    </row>
    <row r="113" spans="1:4" x14ac:dyDescent="0.2">
      <c r="A113">
        <v>112</v>
      </c>
      <c r="B113" s="8">
        <v>3478705.3651915491</v>
      </c>
      <c r="C113" s="8">
        <v>3783310.9302893877</v>
      </c>
      <c r="D113" s="8">
        <f t="shared" si="1"/>
        <v>304605.56509783864</v>
      </c>
    </row>
    <row r="114" spans="1:4" x14ac:dyDescent="0.2">
      <c r="A114">
        <v>113</v>
      </c>
      <c r="B114" s="8">
        <v>3425486.8387768865</v>
      </c>
      <c r="C114" s="8">
        <v>3736982.5388931036</v>
      </c>
      <c r="D114" s="8">
        <f t="shared" si="1"/>
        <v>311495.70011621714</v>
      </c>
    </row>
    <row r="115" spans="1:4" x14ac:dyDescent="0.2">
      <c r="A115">
        <v>114</v>
      </c>
      <c r="B115" s="8">
        <v>3373053.4471865296</v>
      </c>
      <c r="C115" s="8">
        <v>3691194.4500944018</v>
      </c>
      <c r="D115" s="8">
        <f t="shared" si="1"/>
        <v>318141.0029078722</v>
      </c>
    </row>
    <row r="116" spans="1:4" x14ac:dyDescent="0.2">
      <c r="A116">
        <v>115</v>
      </c>
      <c r="B116" s="8">
        <v>3321393.8823964894</v>
      </c>
      <c r="C116" s="8">
        <v>3645940.5476700962</v>
      </c>
      <c r="D116" s="8">
        <f t="shared" si="1"/>
        <v>324546.66527360678</v>
      </c>
    </row>
    <row r="117" spans="1:4" x14ac:dyDescent="0.2">
      <c r="A117">
        <v>116</v>
      </c>
      <c r="B117" s="8">
        <v>3270496.9965436459</v>
      </c>
      <c r="C117" s="8">
        <v>3601214.7833009362</v>
      </c>
      <c r="D117" s="8">
        <f t="shared" si="1"/>
        <v>330717.78675729036</v>
      </c>
    </row>
    <row r="118" spans="1:4" x14ac:dyDescent="0.2">
      <c r="A118">
        <v>117</v>
      </c>
      <c r="B118" s="8">
        <v>3220351.7996857762</v>
      </c>
      <c r="C118" s="8">
        <v>3557011.1758291423</v>
      </c>
      <c r="D118" s="8">
        <f t="shared" si="1"/>
        <v>336659.3761433661</v>
      </c>
    </row>
    <row r="119" spans="1:4" x14ac:dyDescent="0.2">
      <c r="A119">
        <v>118</v>
      </c>
      <c r="B119" s="8">
        <v>3170947.4575902224</v>
      </c>
      <c r="C119" s="8">
        <v>3513323.8105208278</v>
      </c>
      <c r="D119" s="8">
        <f t="shared" si="1"/>
        <v>342376.35293060541</v>
      </c>
    </row>
    <row r="120" spans="1:4" x14ac:dyDescent="0.2">
      <c r="A120">
        <v>119</v>
      </c>
      <c r="B120" s="8">
        <v>3122273.2895556688</v>
      </c>
      <c r="C120" s="8">
        <v>3470146.8383397758</v>
      </c>
      <c r="D120" s="8">
        <f t="shared" si="1"/>
        <v>347873.54878410697</v>
      </c>
    </row>
    <row r="121" spans="1:4" x14ac:dyDescent="0.2">
      <c r="A121">
        <v>120</v>
      </c>
      <c r="B121" s="8">
        <v>3074318.7662616074</v>
      </c>
      <c r="C121" s="8">
        <v>3427474.4752257764</v>
      </c>
      <c r="D121" s="8">
        <f t="shared" si="1"/>
        <v>353155.70896416903</v>
      </c>
    </row>
    <row r="122" spans="1:4" x14ac:dyDescent="0.2">
      <c r="A122">
        <v>121</v>
      </c>
      <c r="B122" s="8">
        <v>3027073.5076498687</v>
      </c>
      <c r="C122" s="8">
        <v>3385301.0013833642</v>
      </c>
      <c r="D122" s="8">
        <f t="shared" si="1"/>
        <v>358227.49373349547</v>
      </c>
    </row>
    <row r="123" spans="1:4" x14ac:dyDescent="0.2">
      <c r="A123">
        <v>122</v>
      </c>
      <c r="B123" s="8">
        <v>2980527.2808340192</v>
      </c>
      <c r="C123" s="8">
        <v>3343620.7605769932</v>
      </c>
      <c r="D123" s="8">
        <f t="shared" si="1"/>
        <v>363093.47974297404</v>
      </c>
    </row>
    <row r="124" spans="1:4" x14ac:dyDescent="0.2">
      <c r="A124">
        <v>123</v>
      </c>
      <c r="B124" s="8">
        <v>2934669.9980385602</v>
      </c>
      <c r="C124" s="8">
        <v>3302428.1594340503</v>
      </c>
      <c r="D124" s="8">
        <f t="shared" si="1"/>
        <v>367758.16139549017</v>
      </c>
    </row>
    <row r="125" spans="1:4" x14ac:dyDescent="0.2">
      <c r="A125">
        <v>124</v>
      </c>
      <c r="B125" s="8">
        <v>2889491.7145667076</v>
      </c>
      <c r="C125" s="8">
        <v>3261717.6667559147</v>
      </c>
      <c r="D125" s="8">
        <f t="shared" si="1"/>
        <v>372225.95218920708</v>
      </c>
    </row>
    <row r="126" spans="1:4" x14ac:dyDescent="0.2">
      <c r="A126">
        <v>125</v>
      </c>
      <c r="B126" s="8">
        <v>2844982.6267955899</v>
      </c>
      <c r="C126" s="8">
        <v>3221483.8128356636</v>
      </c>
      <c r="D126" s="8">
        <f t="shared" si="1"/>
        <v>376501.18604007363</v>
      </c>
    </row>
    <row r="127" spans="1:4" x14ac:dyDescent="0.2">
      <c r="A127">
        <v>126</v>
      </c>
      <c r="B127" s="8">
        <v>2801133.0702004433</v>
      </c>
      <c r="C127" s="8">
        <v>3181721.1887842417</v>
      </c>
      <c r="D127" s="8">
        <f t="shared" si="1"/>
        <v>380588.11858379841</v>
      </c>
    </row>
    <row r="128" spans="1:4" x14ac:dyDescent="0.2">
      <c r="A128">
        <v>127</v>
      </c>
      <c r="B128" s="8">
        <v>2757933.5174051225</v>
      </c>
      <c r="C128" s="8">
        <v>3142424.4458625615</v>
      </c>
      <c r="D128" s="8">
        <f t="shared" si="1"/>
        <v>384490.92845743895</v>
      </c>
    </row>
    <row r="129" spans="1:4" x14ac:dyDescent="0.2">
      <c r="A129">
        <v>128</v>
      </c>
      <c r="B129" s="8">
        <v>2715374.5762608945</v>
      </c>
      <c r="C129" s="8">
        <v>3103588.2948231101</v>
      </c>
      <c r="D129" s="8">
        <f t="shared" si="1"/>
        <v>388213.71856221557</v>
      </c>
    </row>
    <row r="130" spans="1:4" x14ac:dyDescent="0.2">
      <c r="A130">
        <v>129</v>
      </c>
      <c r="B130" s="8">
        <v>2673446.987950325</v>
      </c>
      <c r="C130" s="8">
        <v>3065207.5052554607</v>
      </c>
      <c r="D130" s="8">
        <f t="shared" si="1"/>
        <v>391760.51730513573</v>
      </c>
    </row>
    <row r="131" spans="1:4" x14ac:dyDescent="0.2">
      <c r="A131">
        <v>130</v>
      </c>
      <c r="B131" s="8">
        <v>2632141.6251190603</v>
      </c>
      <c r="C131" s="8">
        <v>3027276.9049420357</v>
      </c>
      <c r="D131" s="8">
        <f t="shared" ref="D131:D194" si="2">C131-B131</f>
        <v>395135.2798229754</v>
      </c>
    </row>
    <row r="132" spans="1:4" x14ac:dyDescent="0.2">
      <c r="A132">
        <v>131</v>
      </c>
      <c r="B132" s="8">
        <v>2591449.4900324941</v>
      </c>
      <c r="C132" s="8">
        <v>2989791.379219383</v>
      </c>
      <c r="D132" s="8">
        <f t="shared" si="2"/>
        <v>398341.88918688893</v>
      </c>
    </row>
    <row r="133" spans="1:4" x14ac:dyDescent="0.2">
      <c r="A133">
        <v>132</v>
      </c>
      <c r="B133" s="8">
        <v>2551361.7127586305</v>
      </c>
      <c r="C133" s="8">
        <v>2952745.8703458309</v>
      </c>
      <c r="D133" s="8">
        <f t="shared" si="2"/>
        <v>401384.1575872004</v>
      </c>
    </row>
    <row r="134" spans="1:4" x14ac:dyDescent="0.2">
      <c r="A134">
        <v>133</v>
      </c>
      <c r="B134" s="8">
        <v>2511869.5493757725</v>
      </c>
      <c r="C134" s="8">
        <v>2916135.3768776357</v>
      </c>
      <c r="D134" s="8">
        <f t="shared" si="2"/>
        <v>404265.82750186324</v>
      </c>
    </row>
    <row r="135" spans="1:4" x14ac:dyDescent="0.2">
      <c r="A135">
        <v>134</v>
      </c>
      <c r="B135" s="8">
        <v>2472964.3802053034</v>
      </c>
      <c r="C135" s="8">
        <v>2879954.9530504644</v>
      </c>
      <c r="D135" s="8">
        <f t="shared" si="2"/>
        <v>406990.57284516096</v>
      </c>
    </row>
    <row r="136" spans="1:4" x14ac:dyDescent="0.2">
      <c r="A136">
        <v>135</v>
      </c>
      <c r="B136" s="8">
        <v>2434637.7080692053</v>
      </c>
      <c r="C136" s="8">
        <v>2844199.7081684768</v>
      </c>
      <c r="D136" s="8">
        <f t="shared" si="2"/>
        <v>409562.00009927154</v>
      </c>
    </row>
    <row r="137" spans="1:4" x14ac:dyDescent="0.2">
      <c r="A137">
        <v>136</v>
      </c>
      <c r="B137" s="8">
        <v>2396881.1565715373</v>
      </c>
      <c r="C137" s="8">
        <v>2808864.805999577</v>
      </c>
      <c r="D137" s="8">
        <f t="shared" si="2"/>
        <v>411983.64942803979</v>
      </c>
    </row>
    <row r="138" spans="1:4" x14ac:dyDescent="0.2">
      <c r="A138">
        <v>137</v>
      </c>
      <c r="B138" s="8">
        <v>2359686.4684034884</v>
      </c>
      <c r="C138" s="8">
        <v>2773945.4641773403</v>
      </c>
      <c r="D138" s="8">
        <f t="shared" si="2"/>
        <v>414258.99577385187</v>
      </c>
    </row>
    <row r="139" spans="1:4" x14ac:dyDescent="0.2">
      <c r="A139">
        <v>138</v>
      </c>
      <c r="B139" s="8">
        <v>2323045.5036728084</v>
      </c>
      <c r="C139" s="8">
        <v>2739436.9536096156</v>
      </c>
      <c r="D139" s="8">
        <f t="shared" si="2"/>
        <v>416391.44993680716</v>
      </c>
    </row>
    <row r="140" spans="1:4" x14ac:dyDescent="0.2">
      <c r="A140">
        <v>139</v>
      </c>
      <c r="B140" s="8">
        <v>2286950.2382556796</v>
      </c>
      <c r="C140" s="8">
        <v>2705334.5978932679</v>
      </c>
      <c r="D140" s="8">
        <f t="shared" si="2"/>
        <v>418384.35963758826</v>
      </c>
    </row>
    <row r="141" spans="1:4" x14ac:dyDescent="0.2">
      <c r="A141">
        <v>140</v>
      </c>
      <c r="B141" s="8">
        <v>2251392.762172237</v>
      </c>
      <c r="C141" s="8">
        <v>2671633.7727361619</v>
      </c>
      <c r="D141" s="8">
        <f t="shared" si="2"/>
        <v>420241.01056392491</v>
      </c>
    </row>
    <row r="142" spans="1:4" x14ac:dyDescent="0.2">
      <c r="A142">
        <v>141</v>
      </c>
      <c r="B142" s="8">
        <v>2216365.2779833376</v>
      </c>
      <c r="C142" s="8">
        <v>2638329.9053831995</v>
      </c>
      <c r="D142" s="8">
        <f t="shared" si="2"/>
        <v>421964.62739986181</v>
      </c>
    </row>
    <row r="143" spans="1:4" x14ac:dyDescent="0.2">
      <c r="A143">
        <v>142</v>
      </c>
      <c r="B143" s="8">
        <v>2181860.0992116332</v>
      </c>
      <c r="C143" s="8">
        <v>2605418.4740520716</v>
      </c>
      <c r="D143" s="8">
        <f t="shared" si="2"/>
        <v>423558.37484043837</v>
      </c>
    </row>
    <row r="144" spans="1:4" x14ac:dyDescent="0.2">
      <c r="A144">
        <v>143</v>
      </c>
      <c r="B144" s="8">
        <v>2147869.6487826258</v>
      </c>
      <c r="C144" s="8">
        <v>2572895.007371515</v>
      </c>
      <c r="D144" s="8">
        <f t="shared" si="2"/>
        <v>425025.35858888924</v>
      </c>
    </row>
    <row r="145" spans="1:4" x14ac:dyDescent="0.2">
      <c r="A145">
        <v>144</v>
      </c>
      <c r="B145" s="8">
        <v>2114386.4574887007</v>
      </c>
      <c r="C145" s="8">
        <v>2540755.0838285387</v>
      </c>
      <c r="D145" s="8">
        <f t="shared" si="2"/>
        <v>426368.62633983791</v>
      </c>
    </row>
    <row r="146" spans="1:4" x14ac:dyDescent="0.2">
      <c r="A146">
        <v>145</v>
      </c>
      <c r="B146" s="8">
        <v>2081403.162473917</v>
      </c>
      <c r="C146" s="8">
        <v>2508994.3312197924</v>
      </c>
      <c r="D146" s="8">
        <f t="shared" si="2"/>
        <v>427591.16874587536</v>
      </c>
    </row>
    <row r="147" spans="1:4" x14ac:dyDescent="0.2">
      <c r="A147">
        <v>146</v>
      </c>
      <c r="B147" s="8">
        <v>2048912.5057399273</v>
      </c>
      <c r="C147" s="8">
        <v>2477608.4261099398</v>
      </c>
      <c r="D147" s="8">
        <f t="shared" si="2"/>
        <v>428695.92037001252</v>
      </c>
    </row>
    <row r="148" spans="1:4" x14ac:dyDescent="0.2">
      <c r="A148">
        <v>147</v>
      </c>
      <c r="B148" s="8">
        <v>2016907.3326730281</v>
      </c>
      <c r="C148" s="8">
        <v>2446593.0932955444</v>
      </c>
      <c r="D148" s="8">
        <f t="shared" si="2"/>
        <v>429685.76062251627</v>
      </c>
    </row>
    <row r="149" spans="1:4" x14ac:dyDescent="0.2">
      <c r="A149">
        <v>148</v>
      </c>
      <c r="B149" s="8">
        <v>1985380.5905912071</v>
      </c>
      <c r="C149" s="8">
        <v>2415944.1052746177</v>
      </c>
      <c r="D149" s="8">
        <f t="shared" si="2"/>
        <v>430563.51468341053</v>
      </c>
    </row>
    <row r="150" spans="1:4" x14ac:dyDescent="0.2">
      <c r="A150">
        <v>149</v>
      </c>
      <c r="B150" s="8">
        <v>1954325.3273118734</v>
      </c>
      <c r="C150" s="8">
        <v>2385657.2817226946</v>
      </c>
      <c r="D150" s="8">
        <f t="shared" si="2"/>
        <v>431331.9544108212</v>
      </c>
    </row>
    <row r="151" spans="1:4" x14ac:dyDescent="0.2">
      <c r="A151">
        <v>150</v>
      </c>
      <c r="B151" s="8">
        <v>1923734.6897388548</v>
      </c>
      <c r="C151" s="8">
        <v>2355728.4889732897</v>
      </c>
      <c r="D151" s="8">
        <f t="shared" si="2"/>
        <v>431993.79923443496</v>
      </c>
    </row>
    <row r="152" spans="1:4" x14ac:dyDescent="0.2">
      <c r="A152">
        <v>151</v>
      </c>
      <c r="B152" s="8">
        <v>1893601.922470212</v>
      </c>
      <c r="C152" s="8">
        <v>2326153.6395055652</v>
      </c>
      <c r="D152" s="8">
        <f t="shared" si="2"/>
        <v>432551.71703535318</v>
      </c>
    </row>
    <row r="153" spans="1:4" x14ac:dyDescent="0.2">
      <c r="A153">
        <v>152</v>
      </c>
      <c r="B153" s="8">
        <v>1863920.3664239645</v>
      </c>
      <c r="C153" s="8">
        <v>2296928.6914363801</v>
      </c>
      <c r="D153" s="8">
        <f t="shared" si="2"/>
        <v>433008.32501241565</v>
      </c>
    </row>
    <row r="154" spans="1:4" x14ac:dyDescent="0.2">
      <c r="A154">
        <v>153</v>
      </c>
      <c r="B154" s="8">
        <v>1834683.4574840516</v>
      </c>
      <c r="C154" s="8">
        <v>2268049.6480182707</v>
      </c>
      <c r="D154" s="8">
        <f t="shared" si="2"/>
        <v>433366.19053421915</v>
      </c>
    </row>
    <row r="155" spans="1:4" x14ac:dyDescent="0.2">
      <c r="A155">
        <v>154</v>
      </c>
      <c r="B155" s="8">
        <v>1805884.7251647115</v>
      </c>
      <c r="C155" s="8">
        <v>2239512.5571430624</v>
      </c>
      <c r="D155" s="8">
        <f t="shared" si="2"/>
        <v>433627.83197835088</v>
      </c>
    </row>
    <row r="156" spans="1:4" x14ac:dyDescent="0.2">
      <c r="A156">
        <v>155</v>
      </c>
      <c r="B156" s="8">
        <v>1777517.7912936062</v>
      </c>
      <c r="C156" s="8">
        <v>2211313.510850817</v>
      </c>
      <c r="D156" s="8">
        <f t="shared" si="2"/>
        <v>433795.7195572108</v>
      </c>
    </row>
    <row r="157" spans="1:4" x14ac:dyDescent="0.2">
      <c r="A157">
        <v>156</v>
      </c>
      <c r="B157" s="8">
        <v>1749576.3687130213</v>
      </c>
      <c r="C157" s="8">
        <v>2183448.6448438466</v>
      </c>
      <c r="D157" s="8">
        <f t="shared" si="2"/>
        <v>433872.27613082528</v>
      </c>
    </row>
    <row r="158" spans="1:4" x14ac:dyDescent="0.2">
      <c r="A158">
        <v>157</v>
      </c>
      <c r="B158" s="8">
        <v>1722054.2599993348</v>
      </c>
      <c r="C158" s="8">
        <v>2155914.1380062997</v>
      </c>
      <c r="D158" s="8">
        <f t="shared" si="2"/>
        <v>433859.87800696492</v>
      </c>
    </row>
    <row r="159" spans="1:4" x14ac:dyDescent="0.2">
      <c r="A159">
        <v>158</v>
      </c>
      <c r="B159" s="8">
        <v>1694945.3562004566</v>
      </c>
      <c r="C159" s="8">
        <v>2128706.2119290233</v>
      </c>
      <c r="D159" s="8">
        <f t="shared" si="2"/>
        <v>433760.85572856665</v>
      </c>
    </row>
    <row r="160" spans="1:4" x14ac:dyDescent="0.2">
      <c r="A160">
        <v>159</v>
      </c>
      <c r="B160" s="8">
        <v>1668243.6355903894</v>
      </c>
      <c r="C160" s="8">
        <v>2101821.1304391325</v>
      </c>
      <c r="D160" s="8">
        <f t="shared" si="2"/>
        <v>433577.49484874308</v>
      </c>
    </row>
    <row r="161" spans="1:4" x14ac:dyDescent="0.2">
      <c r="A161">
        <v>160</v>
      </c>
      <c r="B161" s="8">
        <v>1641943.1624420136</v>
      </c>
      <c r="C161" s="8">
        <v>2075255.1991357207</v>
      </c>
      <c r="D161" s="8">
        <f t="shared" si="2"/>
        <v>433312.03669370711</v>
      </c>
    </row>
    <row r="162" spans="1:4" x14ac:dyDescent="0.2">
      <c r="A162">
        <v>161</v>
      </c>
      <c r="B162" s="8">
        <v>1616038.0858155638</v>
      </c>
      <c r="C162" s="8">
        <v>2049004.7649291456</v>
      </c>
      <c r="D162" s="8">
        <f t="shared" si="2"/>
        <v>432966.67911358178</v>
      </c>
    </row>
    <row r="163" spans="1:4" x14ac:dyDescent="0.2">
      <c r="A163">
        <v>162</v>
      </c>
      <c r="B163" s="8">
        <v>1590522.6383656114</v>
      </c>
      <c r="C163" s="8">
        <v>2023066.2155866921</v>
      </c>
      <c r="D163" s="8">
        <f t="shared" si="2"/>
        <v>432543.57722108066</v>
      </c>
    </row>
    <row r="164" spans="1:4" x14ac:dyDescent="0.2">
      <c r="A164">
        <v>163</v>
      </c>
      <c r="B164" s="8">
        <v>1565391.1351632774</v>
      </c>
      <c r="C164" s="8">
        <v>1997435.9792825282</v>
      </c>
      <c r="D164" s="8">
        <f t="shared" si="2"/>
        <v>432044.84411925077</v>
      </c>
    </row>
    <row r="165" spans="1:4" x14ac:dyDescent="0.2">
      <c r="A165">
        <v>164</v>
      </c>
      <c r="B165" s="8">
        <v>1540637.9725359082</v>
      </c>
      <c r="C165" s="8">
        <v>1972110.5241525173</v>
      </c>
      <c r="D165" s="8">
        <f t="shared" si="2"/>
        <v>431472.5516166091</v>
      </c>
    </row>
    <row r="166" spans="1:4" x14ac:dyDescent="0.2">
      <c r="A166">
        <v>165</v>
      </c>
      <c r="B166" s="8">
        <v>1516257.6269219965</v>
      </c>
      <c r="C166" s="8">
        <v>1947086.3578541726</v>
      </c>
      <c r="D166" s="8">
        <f t="shared" si="2"/>
        <v>430828.73093217611</v>
      </c>
    </row>
    <row r="167" spans="1:4" x14ac:dyDescent="0.2">
      <c r="A167">
        <v>166</v>
      </c>
      <c r="B167" s="8">
        <v>1492244.6537430882</v>
      </c>
      <c r="C167" s="8">
        <v>1922360.0271314085</v>
      </c>
      <c r="D167" s="8">
        <f t="shared" si="2"/>
        <v>430115.37338832021</v>
      </c>
    </row>
    <row r="168" spans="1:4" x14ac:dyDescent="0.2">
      <c r="A168">
        <v>167</v>
      </c>
      <c r="B168" s="8">
        <v>1468593.6862903535</v>
      </c>
      <c r="C168" s="8">
        <v>1897928.117383644</v>
      </c>
      <c r="D168" s="8">
        <f t="shared" si="2"/>
        <v>429334.43109329045</v>
      </c>
    </row>
    <row r="169" spans="1:4" x14ac:dyDescent="0.2">
      <c r="A169">
        <v>168</v>
      </c>
      <c r="B169" s="8">
        <v>1445299.4346273392</v>
      </c>
      <c r="C169" s="8">
        <v>1873787.2522397786</v>
      </c>
      <c r="D169" s="8">
        <f t="shared" si="2"/>
        <v>428487.81761243939</v>
      </c>
    </row>
    <row r="170" spans="1:4" x14ac:dyDescent="0.2">
      <c r="A170">
        <v>169</v>
      </c>
      <c r="B170" s="8">
        <v>1422356.6845080703</v>
      </c>
      <c r="C170" s="8">
        <v>1849934.0931373537</v>
      </c>
      <c r="D170" s="8">
        <f t="shared" si="2"/>
        <v>427577.40862928331</v>
      </c>
    </row>
    <row r="171" spans="1:4" x14ac:dyDescent="0.2">
      <c r="A171">
        <v>170</v>
      </c>
      <c r="B171" s="8">
        <v>1399760.2963097245</v>
      </c>
      <c r="C171" s="8">
        <v>1826365.3389054984</v>
      </c>
      <c r="D171" s="8">
        <f t="shared" si="2"/>
        <v>426605.04259577394</v>
      </c>
    </row>
    <row r="172" spans="1:4" x14ac:dyDescent="0.2">
      <c r="A172">
        <v>171</v>
      </c>
      <c r="B172" s="8">
        <v>1377505.203980729</v>
      </c>
      <c r="C172" s="8">
        <v>1803077.7253527045</v>
      </c>
      <c r="D172" s="8">
        <f t="shared" si="2"/>
        <v>425572.52137197554</v>
      </c>
    </row>
    <row r="173" spans="1:4" x14ac:dyDescent="0.2">
      <c r="A173">
        <v>172</v>
      </c>
      <c r="B173" s="8">
        <v>1355586.4140030742</v>
      </c>
      <c r="C173" s="8">
        <v>1780068.024859488</v>
      </c>
      <c r="D173" s="8">
        <f t="shared" si="2"/>
        <v>424481.61085641384</v>
      </c>
    </row>
    <row r="174" spans="1:4" x14ac:dyDescent="0.2">
      <c r="A174">
        <v>173</v>
      </c>
      <c r="B174" s="8">
        <v>1333999.004369542</v>
      </c>
      <c r="C174" s="8">
        <v>1757333.0459746569</v>
      </c>
      <c r="D174" s="8">
        <f t="shared" si="2"/>
        <v>423334.04160511494</v>
      </c>
    </row>
    <row r="175" spans="1:4" x14ac:dyDescent="0.2">
      <c r="A175">
        <v>174</v>
      </c>
      <c r="B175" s="8">
        <v>1312738.1235747784</v>
      </c>
      <c r="C175" s="8">
        <v>1734869.6330170333</v>
      </c>
      <c r="D175" s="8">
        <f t="shared" si="2"/>
        <v>422131.5094422549</v>
      </c>
    </row>
    <row r="176" spans="1:4" x14ac:dyDescent="0.2">
      <c r="A176">
        <v>175</v>
      </c>
      <c r="B176" s="8">
        <v>1291798.9896208495</v>
      </c>
      <c r="C176" s="8">
        <v>1712674.6656805575</v>
      </c>
      <c r="D176" s="8">
        <f t="shared" si="2"/>
        <v>420875.676059708</v>
      </c>
    </row>
    <row r="177" spans="1:4" x14ac:dyDescent="0.2">
      <c r="A177">
        <v>176</v>
      </c>
      <c r="B177" s="8">
        <v>1271176.8890363872</v>
      </c>
      <c r="C177" s="8">
        <v>1690745.0586445332</v>
      </c>
      <c r="D177" s="8">
        <f t="shared" si="2"/>
        <v>419568.16960814595</v>
      </c>
    </row>
    <row r="178" spans="1:4" x14ac:dyDescent="0.2">
      <c r="A178">
        <v>177</v>
      </c>
      <c r="B178" s="8">
        <v>1250867.1759092659</v>
      </c>
      <c r="C178" s="8">
        <v>1669077.7611869425</v>
      </c>
      <c r="D178" s="8">
        <f t="shared" si="2"/>
        <v>418210.58527767658</v>
      </c>
    </row>
    <row r="179" spans="1:4" x14ac:dyDescent="0.2">
      <c r="A179">
        <v>178</v>
      </c>
      <c r="B179" s="8">
        <v>1230865.2709334493</v>
      </c>
      <c r="C179" s="8">
        <v>1647669.7568036765</v>
      </c>
      <c r="D179" s="8">
        <f t="shared" si="2"/>
        <v>416804.48587022722</v>
      </c>
    </row>
    <row r="180" spans="1:4" x14ac:dyDescent="0.2">
      <c r="A180">
        <v>179</v>
      </c>
      <c r="B180" s="8">
        <v>1211166.6604685038</v>
      </c>
      <c r="C180" s="8">
        <v>1626518.062830478</v>
      </c>
      <c r="D180" s="8">
        <f t="shared" si="2"/>
        <v>415351.40236197412</v>
      </c>
    </row>
    <row r="181" spans="1:4" x14ac:dyDescent="0.2">
      <c r="A181">
        <v>180</v>
      </c>
      <c r="B181" s="8">
        <v>1191766.8956122175</v>
      </c>
      <c r="C181" s="8">
        <v>1605619.7300692797</v>
      </c>
      <c r="D181" s="8">
        <f t="shared" si="2"/>
        <v>413852.83445706218</v>
      </c>
    </row>
    <row r="182" spans="1:4" x14ac:dyDescent="0.2">
      <c r="A182">
        <v>181</v>
      </c>
      <c r="B182" s="8">
        <v>1172661.5912868753</v>
      </c>
      <c r="C182" s="8">
        <v>1584971.8424194753</v>
      </c>
      <c r="D182" s="8">
        <f t="shared" si="2"/>
        <v>412310.25113260001</v>
      </c>
    </row>
    <row r="183" spans="1:4" x14ac:dyDescent="0.2">
      <c r="A183">
        <v>182</v>
      </c>
      <c r="B183" s="8">
        <v>1153846.4253373072</v>
      </c>
      <c r="C183" s="8">
        <v>1564571.5165119618</v>
      </c>
      <c r="D183" s="8">
        <f t="shared" si="2"/>
        <v>410725.09117465466</v>
      </c>
    </row>
    <row r="184" spans="1:4" x14ac:dyDescent="0.2">
      <c r="A184">
        <v>183</v>
      </c>
      <c r="B184" s="8">
        <v>1135317.1376425773</v>
      </c>
      <c r="C184" s="8">
        <v>1544415.9013485014</v>
      </c>
      <c r="D184" s="8">
        <f t="shared" si="2"/>
        <v>409098.76370592415</v>
      </c>
    </row>
    <row r="185" spans="1:4" x14ac:dyDescent="0.2">
      <c r="A185">
        <v>184</v>
      </c>
      <c r="B185" s="8">
        <v>1117069.5292389765</v>
      </c>
      <c r="C185" s="8">
        <v>1524502.1779434979</v>
      </c>
      <c r="D185" s="8">
        <f t="shared" si="2"/>
        <v>407432.64870452136</v>
      </c>
    </row>
    <row r="186" spans="1:4" x14ac:dyDescent="0.2">
      <c r="A186">
        <v>185</v>
      </c>
      <c r="B186" s="8">
        <v>1099099.4614562318</v>
      </c>
      <c r="C186" s="8">
        <v>1504827.5589710921</v>
      </c>
      <c r="D186" s="8">
        <f t="shared" si="2"/>
        <v>405728.09751486033</v>
      </c>
    </row>
    <row r="187" spans="1:4" x14ac:dyDescent="0.2">
      <c r="A187">
        <v>186</v>
      </c>
      <c r="B187" s="8">
        <v>1081402.8550652489</v>
      </c>
      <c r="C187" s="8">
        <v>1485389.2884155214</v>
      </c>
      <c r="D187" s="8">
        <f t="shared" si="2"/>
        <v>403986.43335027248</v>
      </c>
    </row>
    <row r="188" spans="1:4" x14ac:dyDescent="0.2">
      <c r="A188">
        <v>187</v>
      </c>
      <c r="B188" s="8">
        <v>1063975.6894378662</v>
      </c>
      <c r="C188" s="8">
        <v>1466184.6412248909</v>
      </c>
      <c r="D188" s="8">
        <f t="shared" si="2"/>
        <v>402208.95178702474</v>
      </c>
    </row>
    <row r="189" spans="1:4" x14ac:dyDescent="0.2">
      <c r="A189">
        <v>188</v>
      </c>
      <c r="B189" s="8">
        <v>1046814.0017184392</v>
      </c>
      <c r="C189" s="8">
        <v>1447210.9229696095</v>
      </c>
      <c r="D189" s="8">
        <f t="shared" si="2"/>
        <v>400396.92125117034</v>
      </c>
    </row>
    <row r="190" spans="1:4" x14ac:dyDescent="0.2">
      <c r="A190">
        <v>189</v>
      </c>
      <c r="B190" s="8">
        <v>1029913.8860068694</v>
      </c>
      <c r="C190" s="8">
        <v>1428465.469503656</v>
      </c>
      <c r="D190" s="8">
        <f t="shared" si="2"/>
        <v>398551.58349678665</v>
      </c>
    </row>
    <row r="191" spans="1:4" x14ac:dyDescent="0.2">
      <c r="A191">
        <v>190</v>
      </c>
      <c r="B191" s="8">
        <v>1013271.4925532266</v>
      </c>
      <c r="C191" s="8">
        <v>1409945.6466303915</v>
      </c>
      <c r="D191" s="8">
        <f t="shared" si="2"/>
        <v>396674.15407716483</v>
      </c>
    </row>
    <row r="192" spans="1:4" x14ac:dyDescent="0.2">
      <c r="A192">
        <v>191</v>
      </c>
      <c r="B192" s="8">
        <v>996883.02696326375</v>
      </c>
      <c r="C192" s="8">
        <v>1391648.8497710228</v>
      </c>
      <c r="D192" s="8">
        <f t="shared" si="2"/>
        <v>394765.82280775905</v>
      </c>
    </row>
    <row r="193" spans="1:4" x14ac:dyDescent="0.2">
      <c r="A193">
        <v>192</v>
      </c>
      <c r="B193" s="8">
        <v>980744.74941582233</v>
      </c>
      <c r="C193" s="8">
        <v>1373572.5036381781</v>
      </c>
      <c r="D193" s="8">
        <f t="shared" si="2"/>
        <v>392827.75422235578</v>
      </c>
    </row>
    <row r="194" spans="1:4" x14ac:dyDescent="0.2">
      <c r="A194">
        <v>193</v>
      </c>
      <c r="B194" s="8">
        <v>964852.97388998419</v>
      </c>
      <c r="C194" s="8">
        <v>1355714.0619109571</v>
      </c>
      <c r="D194" s="8">
        <f t="shared" si="2"/>
        <v>390861.08802097291</v>
      </c>
    </row>
    <row r="195" spans="1:4" x14ac:dyDescent="0.2">
      <c r="A195">
        <v>194</v>
      </c>
      <c r="B195" s="8">
        <v>949204.06740431488</v>
      </c>
      <c r="C195" s="8">
        <v>1338071.0069158375</v>
      </c>
      <c r="D195" s="8">
        <f t="shared" ref="D195:D258" si="3">C195-B195</f>
        <v>388866.93951152265</v>
      </c>
    </row>
    <row r="196" spans="1:4" x14ac:dyDescent="0.2">
      <c r="A196">
        <v>195</v>
      </c>
      <c r="B196" s="8">
        <v>933794.44926558435</v>
      </c>
      <c r="C196" s="8">
        <v>1320640.8493088931</v>
      </c>
      <c r="D196" s="8">
        <f t="shared" si="3"/>
        <v>386846.40004330873</v>
      </c>
    </row>
    <row r="197" spans="1:4" x14ac:dyDescent="0.2">
      <c r="A197">
        <v>196</v>
      </c>
      <c r="B197" s="8">
        <v>918620.59032912552</v>
      </c>
      <c r="C197" s="8">
        <v>1303421.127763629</v>
      </c>
      <c r="D197" s="8">
        <f t="shared" si="3"/>
        <v>384800.53743450344</v>
      </c>
    </row>
    <row r="198" spans="1:4" x14ac:dyDescent="0.2">
      <c r="A198">
        <v>197</v>
      </c>
      <c r="B198" s="8">
        <v>903679.01226841658</v>
      </c>
      <c r="C198" s="8">
        <v>1286409.408660084</v>
      </c>
      <c r="D198" s="8">
        <f t="shared" si="3"/>
        <v>382730.39639166743</v>
      </c>
    </row>
    <row r="199" spans="1:4" x14ac:dyDescent="0.2">
      <c r="A199">
        <v>198</v>
      </c>
      <c r="B199" s="8">
        <v>888966.28685576469</v>
      </c>
      <c r="C199" s="8">
        <v>1269603.2857790291</v>
      </c>
      <c r="D199" s="8">
        <f t="shared" si="3"/>
        <v>380636.99892326444</v>
      </c>
    </row>
    <row r="200" spans="1:4" x14ac:dyDescent="0.2">
      <c r="A200">
        <v>199</v>
      </c>
      <c r="B200" s="8">
        <v>874479.03525262326</v>
      </c>
      <c r="C200" s="8">
        <v>1253000.379998669</v>
      </c>
      <c r="D200" s="8">
        <f t="shared" si="3"/>
        <v>378521.34474604577</v>
      </c>
    </row>
    <row r="201" spans="1:4" x14ac:dyDescent="0.2">
      <c r="A201">
        <v>200</v>
      </c>
      <c r="B201" s="8">
        <v>860213.92730986327</v>
      </c>
      <c r="C201" s="8">
        <v>1236598.3389947861</v>
      </c>
      <c r="D201" s="8">
        <f t="shared" si="3"/>
        <v>376384.41168492287</v>
      </c>
    </row>
    <row r="202" spans="1:4" x14ac:dyDescent="0.2">
      <c r="A202">
        <v>201</v>
      </c>
      <c r="B202" s="8">
        <v>846167.68087800592</v>
      </c>
      <c r="C202" s="8">
        <v>1220394.8369442523</v>
      </c>
      <c r="D202" s="8">
        <f t="shared" si="3"/>
        <v>374227.15606624633</v>
      </c>
    </row>
    <row r="203" spans="1:4" x14ac:dyDescent="0.2">
      <c r="A203">
        <v>202</v>
      </c>
      <c r="B203" s="8">
        <v>832337.0611269325</v>
      </c>
      <c r="C203" s="8">
        <v>1204387.5742317438</v>
      </c>
      <c r="D203" s="8">
        <f t="shared" si="3"/>
        <v>372050.51310481131</v>
      </c>
    </row>
    <row r="204" spans="1:4" x14ac:dyDescent="0.2">
      <c r="A204">
        <v>203</v>
      </c>
      <c r="B204" s="8">
        <v>818718.87987526506</v>
      </c>
      <c r="C204" s="8">
        <v>1188574.2771597207</v>
      </c>
      <c r="D204" s="8">
        <f t="shared" si="3"/>
        <v>369855.3972844556</v>
      </c>
    </row>
    <row r="205" spans="1:4" x14ac:dyDescent="0.2">
      <c r="A205">
        <v>204</v>
      </c>
      <c r="B205" s="8">
        <v>805309.99492896348</v>
      </c>
      <c r="C205" s="8">
        <v>1172952.6976613998</v>
      </c>
      <c r="D205" s="8">
        <f t="shared" si="3"/>
        <v>367642.70273243636</v>
      </c>
    </row>
    <row r="206" spans="1:4" x14ac:dyDescent="0.2">
      <c r="A206">
        <v>205</v>
      </c>
      <c r="B206" s="8">
        <v>792107.30942943692</v>
      </c>
      <c r="C206" s="8">
        <v>1157520.6130171716</v>
      </c>
      <c r="D206" s="8">
        <f t="shared" si="3"/>
        <v>365413.3035877347</v>
      </c>
    </row>
    <row r="207" spans="1:4" x14ac:dyDescent="0.2">
      <c r="A207">
        <v>206</v>
      </c>
      <c r="B207" s="8">
        <v>779107.77121050656</v>
      </c>
      <c r="C207" s="8">
        <v>1142275.8255737126</v>
      </c>
      <c r="D207" s="8">
        <f t="shared" si="3"/>
        <v>363168.05436320603</v>
      </c>
    </row>
    <row r="208" spans="1:4" x14ac:dyDescent="0.2">
      <c r="A208">
        <v>207</v>
      </c>
      <c r="B208" s="8">
        <v>766308.37216446549</v>
      </c>
      <c r="C208" s="8">
        <v>1127216.1624664962</v>
      </c>
      <c r="D208" s="8">
        <f t="shared" si="3"/>
        <v>360907.79030203074</v>
      </c>
    </row>
    <row r="209" spans="1:4" x14ac:dyDescent="0.2">
      <c r="A209">
        <v>208</v>
      </c>
      <c r="B209" s="8">
        <v>753706.14761729538</v>
      </c>
      <c r="C209" s="8">
        <v>1112339.475345403</v>
      </c>
      <c r="D209" s="8">
        <f t="shared" si="3"/>
        <v>358633.32772810757</v>
      </c>
    </row>
    <row r="210" spans="1:4" x14ac:dyDescent="0.2">
      <c r="A210">
        <v>209</v>
      </c>
      <c r="B210" s="8">
        <v>741298.17571209371</v>
      </c>
      <c r="C210" s="8">
        <v>1097643.6401028037</v>
      </c>
      <c r="D210" s="8">
        <f t="shared" si="3"/>
        <v>356345.46439071</v>
      </c>
    </row>
    <row r="211" spans="1:4" x14ac:dyDescent="0.2">
      <c r="A211">
        <v>210</v>
      </c>
      <c r="B211" s="8">
        <v>729081.57680163532</v>
      </c>
      <c r="C211" s="8">
        <v>1083126.5566052347</v>
      </c>
      <c r="D211" s="8">
        <f t="shared" si="3"/>
        <v>354044.97980359942</v>
      </c>
    </row>
    <row r="212" spans="1:4" x14ac:dyDescent="0.2">
      <c r="A212">
        <v>211</v>
      </c>
      <c r="B212" s="8">
        <v>717053.5128492862</v>
      </c>
      <c r="C212" s="8">
        <v>1068786.1484278738</v>
      </c>
      <c r="D212" s="8">
        <f t="shared" si="3"/>
        <v>351732.63557858765</v>
      </c>
    </row>
    <row r="213" spans="1:4" x14ac:dyDescent="0.2">
      <c r="A213">
        <v>212</v>
      </c>
      <c r="B213" s="8">
        <v>705211.18683803082</v>
      </c>
      <c r="C213" s="8">
        <v>1054620.3625913113</v>
      </c>
      <c r="D213" s="8">
        <f t="shared" si="3"/>
        <v>349409.17575328052</v>
      </c>
    </row>
    <row r="214" spans="1:4" x14ac:dyDescent="0.2">
      <c r="A214">
        <v>213</v>
      </c>
      <c r="B214" s="8">
        <v>693551.84218834341</v>
      </c>
      <c r="C214" s="8">
        <v>1040627.1693022251</v>
      </c>
      <c r="D214" s="8">
        <f t="shared" si="3"/>
        <v>347075.32711388171</v>
      </c>
    </row>
    <row r="215" spans="1:4" x14ac:dyDescent="0.2">
      <c r="A215">
        <v>214</v>
      </c>
      <c r="B215" s="8">
        <v>682072.76218368113</v>
      </c>
      <c r="C215" s="8">
        <v>1026804.561695978</v>
      </c>
      <c r="D215" s="8">
        <f t="shared" si="3"/>
        <v>344731.79951229692</v>
      </c>
    </row>
    <row r="216" spans="1:4" x14ac:dyDescent="0.2">
      <c r="A216">
        <v>215</v>
      </c>
      <c r="B216" s="8">
        <v>670771.26940446347</v>
      </c>
      <c r="C216" s="8">
        <v>1013150.555582799</v>
      </c>
      <c r="D216" s="8">
        <f t="shared" si="3"/>
        <v>342379.28617833555</v>
      </c>
    </row>
    <row r="217" spans="1:4" x14ac:dyDescent="0.2">
      <c r="A217">
        <v>216</v>
      </c>
      <c r="B217" s="8">
        <v>659644.725169532</v>
      </c>
      <c r="C217" s="8">
        <v>999663.18919579685</v>
      </c>
      <c r="D217" s="8">
        <f t="shared" si="3"/>
        <v>340018.46402626485</v>
      </c>
    </row>
    <row r="218" spans="1:4" x14ac:dyDescent="0.2">
      <c r="A218">
        <v>217</v>
      </c>
      <c r="B218" s="8">
        <v>648690.5289859958</v>
      </c>
      <c r="C218" s="8">
        <v>986340.52294295281</v>
      </c>
      <c r="D218" s="8">
        <f t="shared" si="3"/>
        <v>337649.99395695701</v>
      </c>
    </row>
    <row r="219" spans="1:4" x14ac:dyDescent="0.2">
      <c r="A219">
        <v>218</v>
      </c>
      <c r="B219" s="8">
        <v>637906.11800618842</v>
      </c>
      <c r="C219" s="8">
        <v>973180.63916050643</v>
      </c>
      <c r="D219" s="8">
        <f t="shared" si="3"/>
        <v>335274.521154318</v>
      </c>
    </row>
    <row r="220" spans="1:4" x14ac:dyDescent="0.2">
      <c r="A220">
        <v>219</v>
      </c>
      <c r="B220" s="8">
        <v>627288.96649285778</v>
      </c>
      <c r="C220" s="8">
        <v>960181.64187036455</v>
      </c>
      <c r="D220" s="8">
        <f t="shared" si="3"/>
        <v>332892.67537750676</v>
      </c>
    </row>
    <row r="221" spans="1:4" x14ac:dyDescent="0.2">
      <c r="A221">
        <v>220</v>
      </c>
      <c r="B221" s="8">
        <v>616836.58529131487</v>
      </c>
      <c r="C221" s="8">
        <v>947341.65653890371</v>
      </c>
      <c r="D221" s="8">
        <f t="shared" si="3"/>
        <v>330505.07124758884</v>
      </c>
    </row>
    <row r="222" spans="1:4" x14ac:dyDescent="0.2">
      <c r="A222">
        <v>221</v>
      </c>
      <c r="B222" s="8">
        <v>606546.52130933851</v>
      </c>
      <c r="C222" s="8">
        <v>934658.8298394531</v>
      </c>
      <c r="D222" s="8">
        <f t="shared" si="3"/>
        <v>328112.30853011459</v>
      </c>
    </row>
    <row r="223" spans="1:4" x14ac:dyDescent="0.2">
      <c r="A223">
        <v>222</v>
      </c>
      <c r="B223" s="8">
        <v>596416.35700425878</v>
      </c>
      <c r="C223" s="8">
        <v>922131.32941669971</v>
      </c>
      <c r="D223" s="8">
        <f t="shared" si="3"/>
        <v>325714.97241244093</v>
      </c>
    </row>
    <row r="224" spans="1:4" x14ac:dyDescent="0.2">
      <c r="A224">
        <v>223</v>
      </c>
      <c r="B224" s="8">
        <v>586443.7098771967</v>
      </c>
      <c r="C224" s="8">
        <v>909757.34365395457</v>
      </c>
      <c r="D224" s="8">
        <f t="shared" si="3"/>
        <v>323313.63377675787</v>
      </c>
    </row>
    <row r="225" spans="1:4" x14ac:dyDescent="0.2">
      <c r="A225">
        <v>224</v>
      </c>
      <c r="B225" s="8">
        <v>576626.23197458684</v>
      </c>
      <c r="C225" s="8">
        <v>897535.08144312352</v>
      </c>
      <c r="D225" s="8">
        <f t="shared" si="3"/>
        <v>320908.84946853667</v>
      </c>
    </row>
    <row r="226" spans="1:4" x14ac:dyDescent="0.2">
      <c r="A226">
        <v>225</v>
      </c>
      <c r="B226" s="8">
        <v>566961.60939640924</v>
      </c>
      <c r="C226" s="8">
        <v>885462.77195671946</v>
      </c>
      <c r="D226" s="8">
        <f t="shared" si="3"/>
        <v>318501.16256031021</v>
      </c>
    </row>
    <row r="227" spans="1:4" x14ac:dyDescent="0.2">
      <c r="A227">
        <v>226</v>
      </c>
      <c r="B227" s="8">
        <v>557447.56181158498</v>
      </c>
      <c r="C227" s="8">
        <v>873538.66442281753</v>
      </c>
      <c r="D227" s="8">
        <f t="shared" si="3"/>
        <v>316091.10261123255</v>
      </c>
    </row>
    <row r="228" spans="1:4" x14ac:dyDescent="0.2">
      <c r="A228">
        <v>227</v>
      </c>
      <c r="B228" s="8">
        <v>548081.841980014</v>
      </c>
      <c r="C228" s="8">
        <v>861761.02790226042</v>
      </c>
      <c r="D228" s="8">
        <f t="shared" si="3"/>
        <v>313679.18592224643</v>
      </c>
    </row>
    <row r="229" spans="1:4" x14ac:dyDescent="0.2">
      <c r="A229">
        <v>228</v>
      </c>
      <c r="B229" s="8">
        <v>538862.23528152704</v>
      </c>
      <c r="C229" s="8">
        <v>850128.15106853098</v>
      </c>
      <c r="D229" s="8">
        <f t="shared" si="3"/>
        <v>311265.91578700393</v>
      </c>
    </row>
    <row r="230" spans="1:4" x14ac:dyDescent="0.2">
      <c r="A230">
        <v>229</v>
      </c>
      <c r="B230" s="8">
        <v>529786.55925109982</v>
      </c>
      <c r="C230" s="8">
        <v>838638.34198954701</v>
      </c>
      <c r="D230" s="8">
        <f t="shared" si="3"/>
        <v>308851.78273844719</v>
      </c>
    </row>
    <row r="231" spans="1:4" x14ac:dyDescent="0.2">
      <c r="A231">
        <v>230</v>
      </c>
      <c r="B231" s="8">
        <v>520852.66312102228</v>
      </c>
      <c r="C231" s="8">
        <v>827289.92791246623</v>
      </c>
      <c r="D231" s="8">
        <f t="shared" si="3"/>
        <v>306437.26479144394</v>
      </c>
    </row>
    <row r="232" spans="1:4" x14ac:dyDescent="0.2">
      <c r="A232">
        <v>231</v>
      </c>
      <c r="B232" s="8">
        <v>512058.42736919969</v>
      </c>
      <c r="C232" s="8">
        <v>816081.25505048037</v>
      </c>
      <c r="D232" s="8">
        <f t="shared" si="3"/>
        <v>304022.82768128067</v>
      </c>
    </row>
    <row r="233" spans="1:4" x14ac:dyDescent="0.2">
      <c r="A233">
        <v>232</v>
      </c>
      <c r="B233" s="8">
        <v>503401.76327386871</v>
      </c>
      <c r="C233" s="8">
        <v>805010.68837185204</v>
      </c>
      <c r="D233" s="8">
        <f t="shared" si="3"/>
        <v>301608.92509798333</v>
      </c>
    </row>
    <row r="234" spans="1:4" x14ac:dyDescent="0.2">
      <c r="A234">
        <v>233</v>
      </c>
      <c r="B234" s="8">
        <v>494880.61247467622</v>
      </c>
      <c r="C234" s="8">
        <v>794076.61139167845</v>
      </c>
      <c r="D234" s="8">
        <f t="shared" si="3"/>
        <v>299195.99891700223</v>
      </c>
    </row>
    <row r="235" spans="1:4" x14ac:dyDescent="0.2">
      <c r="A235">
        <v>234</v>
      </c>
      <c r="B235" s="8">
        <v>486492.94653981552</v>
      </c>
      <c r="C235" s="8">
        <v>783277.42596553266</v>
      </c>
      <c r="D235" s="8">
        <f t="shared" si="3"/>
        <v>296784.47942571715</v>
      </c>
    </row>
    <row r="236" spans="1:4" x14ac:dyDescent="0.2">
      <c r="A236">
        <v>235</v>
      </c>
      <c r="B236" s="8">
        <v>478236.76653927565</v>
      </c>
      <c r="C236" s="8">
        <v>772611.55208559334</v>
      </c>
      <c r="D236" s="8">
        <f t="shared" si="3"/>
        <v>294374.7855463177</v>
      </c>
    </row>
    <row r="237" spans="1:4" x14ac:dyDescent="0.2">
      <c r="A237">
        <v>236</v>
      </c>
      <c r="B237" s="8">
        <v>470110.10262414813</v>
      </c>
      <c r="C237" s="8">
        <v>762077.42767899483</v>
      </c>
      <c r="D237" s="8">
        <f t="shared" si="3"/>
        <v>291967.3250548467</v>
      </c>
    </row>
    <row r="238" spans="1:4" x14ac:dyDescent="0.2">
      <c r="A238">
        <v>237</v>
      </c>
      <c r="B238" s="8">
        <v>462111.01361171156</v>
      </c>
      <c r="C238" s="8">
        <v>751673.50840813667</v>
      </c>
      <c r="D238" s="8">
        <f t="shared" si="3"/>
        <v>289562.4947964251</v>
      </c>
    </row>
    <row r="239" spans="1:4" x14ac:dyDescent="0.2">
      <c r="A239">
        <v>238</v>
      </c>
      <c r="B239" s="8">
        <v>454237.58657654747</v>
      </c>
      <c r="C239" s="8">
        <v>741398.26747363806</v>
      </c>
      <c r="D239" s="8">
        <f t="shared" si="3"/>
        <v>287160.68089709058</v>
      </c>
    </row>
    <row r="240" spans="1:4" x14ac:dyDescent="0.2">
      <c r="A240">
        <v>239</v>
      </c>
      <c r="B240" s="8">
        <v>446487.93644726649</v>
      </c>
      <c r="C240" s="8">
        <v>731250.19541908801</v>
      </c>
      <c r="D240" s="8">
        <f t="shared" si="3"/>
        <v>284762.25897182152</v>
      </c>
    </row>
    <row r="241" spans="1:4" x14ac:dyDescent="0.2">
      <c r="A241">
        <v>240</v>
      </c>
      <c r="B241" s="8">
        <v>438860.20560894161</v>
      </c>
      <c r="C241" s="8">
        <v>721227.79993809015</v>
      </c>
      <c r="D241" s="8">
        <f t="shared" si="3"/>
        <v>282367.59432914853</v>
      </c>
    </row>
    <row r="242" spans="1:4" x14ac:dyDescent="0.2">
      <c r="A242">
        <v>241</v>
      </c>
      <c r="B242" s="8">
        <v>431352.56351110712</v>
      </c>
      <c r="C242" s="8">
        <v>711329.60568323731</v>
      </c>
      <c r="D242" s="8">
        <f t="shared" si="3"/>
        <v>279977.0421721302</v>
      </c>
    </row>
    <row r="243" spans="1:4" x14ac:dyDescent="0.2">
      <c r="A243">
        <v>242</v>
      </c>
      <c r="B243" s="8">
        <v>423963.20628141612</v>
      </c>
      <c r="C243" s="8">
        <v>701554.15407764167</v>
      </c>
      <c r="D243" s="8">
        <f t="shared" si="3"/>
        <v>277590.94779622555</v>
      </c>
    </row>
    <row r="244" spans="1:4" x14ac:dyDescent="0.2">
      <c r="A244">
        <v>243</v>
      </c>
      <c r="B244" s="8">
        <v>416690.35634452105</v>
      </c>
      <c r="C244" s="8">
        <v>691900.00312796235</v>
      </c>
      <c r="D244" s="8">
        <f t="shared" si="3"/>
        <v>275209.64678344131</v>
      </c>
    </row>
    <row r="245" spans="1:4" x14ac:dyDescent="0.2">
      <c r="A245">
        <v>244</v>
      </c>
      <c r="B245" s="8">
        <v>409532.26204644889</v>
      </c>
      <c r="C245" s="8">
        <v>682365.72723977268</v>
      </c>
      <c r="D245" s="8">
        <f t="shared" si="3"/>
        <v>272833.46519332379</v>
      </c>
    </row>
    <row r="246" spans="1:4" x14ac:dyDescent="0.2">
      <c r="A246">
        <v>245</v>
      </c>
      <c r="B246" s="8">
        <v>402487.19728434086</v>
      </c>
      <c r="C246" s="8">
        <v>672949.91703516245</v>
      </c>
      <c r="D246" s="8">
        <f t="shared" si="3"/>
        <v>270462.71975082159</v>
      </c>
    </row>
    <row r="247" spans="1:4" x14ac:dyDescent="0.2">
      <c r="A247">
        <v>246</v>
      </c>
      <c r="B247" s="8">
        <v>395553.46114112064</v>
      </c>
      <c r="C247" s="8">
        <v>663651.17917171121</v>
      </c>
      <c r="D247" s="8">
        <f t="shared" si="3"/>
        <v>268097.71803059056</v>
      </c>
    </row>
    <row r="248" spans="1:4" x14ac:dyDescent="0.2">
      <c r="A248">
        <v>247</v>
      </c>
      <c r="B248" s="8">
        <v>388729.37752577662</v>
      </c>
      <c r="C248" s="8">
        <v>654468.1361644268</v>
      </c>
      <c r="D248" s="8">
        <f t="shared" si="3"/>
        <v>265738.75863865018</v>
      </c>
    </row>
    <row r="249" spans="1:4" x14ac:dyDescent="0.2">
      <c r="A249">
        <v>248</v>
      </c>
      <c r="B249" s="8">
        <v>382013.29481809959</v>
      </c>
      <c r="C249" s="8">
        <v>645399.42620835453</v>
      </c>
      <c r="D249" s="8">
        <f t="shared" si="3"/>
        <v>263386.13139025494</v>
      </c>
    </row>
    <row r="250" spans="1:4" x14ac:dyDescent="0.2">
      <c r="A250">
        <v>249</v>
      </c>
      <c r="B250" s="8">
        <v>375403.58551904559</v>
      </c>
      <c r="C250" s="8">
        <v>636443.70300447196</v>
      </c>
      <c r="D250" s="8">
        <f t="shared" si="3"/>
        <v>261040.11748542637</v>
      </c>
    </row>
    <row r="251" spans="1:4" x14ac:dyDescent="0.2">
      <c r="A251">
        <v>250</v>
      </c>
      <c r="B251" s="8">
        <v>368898.64590557292</v>
      </c>
      <c r="C251" s="8">
        <v>627599.63558652252</v>
      </c>
      <c r="D251" s="8">
        <f t="shared" si="3"/>
        <v>258700.9896809496</v>
      </c>
    </row>
    <row r="252" spans="1:4" x14ac:dyDescent="0.2">
      <c r="A252">
        <v>251</v>
      </c>
      <c r="B252" s="8">
        <v>362496.89569057152</v>
      </c>
      <c r="C252" s="8">
        <v>618865.9081501849</v>
      </c>
      <c r="D252" s="8">
        <f t="shared" si="3"/>
        <v>256369.01245961338</v>
      </c>
    </row>
    <row r="253" spans="1:4" x14ac:dyDescent="0.2">
      <c r="A253">
        <v>252</v>
      </c>
      <c r="B253" s="8">
        <v>356196.77768754028</v>
      </c>
      <c r="C253" s="8">
        <v>610241.2198840715</v>
      </c>
      <c r="D253" s="8">
        <f t="shared" si="3"/>
        <v>254044.44219653122</v>
      </c>
    </row>
    <row r="254" spans="1:4" x14ac:dyDescent="0.2">
      <c r="A254">
        <v>253</v>
      </c>
      <c r="B254" s="8">
        <v>349996.75747988187</v>
      </c>
      <c r="C254" s="8">
        <v>601724.28480243683</v>
      </c>
      <c r="D254" s="8">
        <f t="shared" si="3"/>
        <v>251727.52732255496</v>
      </c>
    </row>
    <row r="255" spans="1:4" x14ac:dyDescent="0.2">
      <c r="A255">
        <v>254</v>
      </c>
      <c r="B255" s="8">
        <v>343895.32309508882</v>
      </c>
      <c r="C255" s="8">
        <v>593313.83158001304</v>
      </c>
      <c r="D255" s="8">
        <f t="shared" si="3"/>
        <v>249418.50848492421</v>
      </c>
    </row>
    <row r="256" spans="1:4" x14ac:dyDescent="0.2">
      <c r="A256">
        <v>255</v>
      </c>
      <c r="B256" s="8">
        <v>337890.98468324356</v>
      </c>
      <c r="C256" s="8">
        <v>585008.60338820517</v>
      </c>
      <c r="D256" s="8">
        <f t="shared" si="3"/>
        <v>247117.61870496161</v>
      </c>
    </row>
    <row r="257" spans="1:4" x14ac:dyDescent="0.2">
      <c r="A257">
        <v>256</v>
      </c>
      <c r="B257" s="8">
        <v>331982.27420038357</v>
      </c>
      <c r="C257" s="8">
        <v>576807.3577337712</v>
      </c>
      <c r="D257" s="8">
        <f t="shared" si="3"/>
        <v>244825.08353338763</v>
      </c>
    </row>
    <row r="258" spans="1:4" x14ac:dyDescent="0.2">
      <c r="A258">
        <v>257</v>
      </c>
      <c r="B258" s="8">
        <v>326167.74509591237</v>
      </c>
      <c r="C258" s="8">
        <v>568708.86629835889</v>
      </c>
      <c r="D258" s="8">
        <f t="shared" si="3"/>
        <v>242541.12120244652</v>
      </c>
    </row>
    <row r="259" spans="1:4" x14ac:dyDescent="0.2">
      <c r="A259">
        <v>258</v>
      </c>
      <c r="B259" s="8">
        <v>320445.97200488113</v>
      </c>
      <c r="C259" s="8">
        <v>560711.91478077322</v>
      </c>
      <c r="D259" s="8">
        <f t="shared" ref="D259:D322" si="4">C259-B259</f>
        <v>240265.94277589209</v>
      </c>
    </row>
    <row r="260" spans="1:4" x14ac:dyDescent="0.2">
      <c r="A260">
        <v>259</v>
      </c>
      <c r="B260" s="8">
        <v>314815.55044421926</v>
      </c>
      <c r="C260" s="8">
        <v>552815.30274021998</v>
      </c>
      <c r="D260" s="8">
        <f t="shared" si="4"/>
        <v>237999.75229600072</v>
      </c>
    </row>
    <row r="261" spans="1:4" x14ac:dyDescent="0.2">
      <c r="A261">
        <v>260</v>
      </c>
      <c r="B261" s="8">
        <v>309275.09651352838</v>
      </c>
      <c r="C261" s="8">
        <v>545017.84344170243</v>
      </c>
      <c r="D261" s="8">
        <f t="shared" si="4"/>
        <v>235742.74692817405</v>
      </c>
    </row>
    <row r="262" spans="1:4" x14ac:dyDescent="0.2">
      <c r="A262">
        <v>261</v>
      </c>
      <c r="B262" s="8">
        <v>303823.24659994245</v>
      </c>
      <c r="C262" s="8">
        <v>537318.36370300129</v>
      </c>
      <c r="D262" s="8">
        <f t="shared" si="4"/>
        <v>233495.11710305884</v>
      </c>
    </row>
    <row r="263" spans="1:4" x14ac:dyDescent="0.2">
      <c r="A263">
        <v>262</v>
      </c>
      <c r="B263" s="8">
        <v>298458.65708719008</v>
      </c>
      <c r="C263" s="8">
        <v>529715.7037431933</v>
      </c>
      <c r="D263" s="8">
        <f t="shared" si="4"/>
        <v>231257.04665600322</v>
      </c>
    </row>
    <row r="264" spans="1:4" x14ac:dyDescent="0.2">
      <c r="A264">
        <v>263</v>
      </c>
      <c r="B264" s="8">
        <v>293180.00406885706</v>
      </c>
      <c r="C264" s="8">
        <v>522208.71703321859</v>
      </c>
      <c r="D264" s="8">
        <f t="shared" si="4"/>
        <v>229028.71296436153</v>
      </c>
    </row>
    <row r="265" spans="1:4" x14ac:dyDescent="0.2">
      <c r="A265">
        <v>264</v>
      </c>
      <c r="B265" s="8">
        <v>287985.98306548968</v>
      </c>
      <c r="C265" s="8">
        <v>514796.27014750615</v>
      </c>
      <c r="D265" s="8">
        <f t="shared" si="4"/>
        <v>226810.28708201647</v>
      </c>
    </row>
    <row r="266" spans="1:4" x14ac:dyDescent="0.2">
      <c r="A266">
        <v>265</v>
      </c>
      <c r="B266" s="8">
        <v>282875.30874593928</v>
      </c>
      <c r="C266" s="8">
        <v>507477.24261786416</v>
      </c>
      <c r="D266" s="8">
        <f t="shared" si="4"/>
        <v>224601.93387192488</v>
      </c>
    </row>
    <row r="267" spans="1:4" x14ac:dyDescent="0.2">
      <c r="A267">
        <v>266</v>
      </c>
      <c r="B267" s="8">
        <v>277846.71465250291</v>
      </c>
      <c r="C267" s="8">
        <v>500250.52678857744</v>
      </c>
      <c r="D267" s="8">
        <f t="shared" si="4"/>
        <v>222403.81213607453</v>
      </c>
    </row>
    <row r="268" spans="1:4" x14ac:dyDescent="0.2">
      <c r="A268">
        <v>267</v>
      </c>
      <c r="B268" s="8">
        <v>272898.95292986371</v>
      </c>
      <c r="C268" s="8">
        <v>493115.02767302096</v>
      </c>
      <c r="D268" s="8">
        <f t="shared" si="4"/>
        <v>220216.07474315725</v>
      </c>
    </row>
    <row r="269" spans="1:4" x14ac:dyDescent="0.2">
      <c r="A269">
        <v>268</v>
      </c>
      <c r="B269" s="8">
        <v>268030.79405818693</v>
      </c>
      <c r="C269" s="8">
        <v>486069.66281247884</v>
      </c>
      <c r="D269" s="8">
        <f t="shared" si="4"/>
        <v>218038.86875429191</v>
      </c>
    </row>
    <row r="270" spans="1:4" x14ac:dyDescent="0.2">
      <c r="A270">
        <v>269</v>
      </c>
      <c r="B270" s="8">
        <v>263241.02658953145</v>
      </c>
      <c r="C270" s="8">
        <v>479113.3621355556</v>
      </c>
      <c r="D270" s="8">
        <f t="shared" si="4"/>
        <v>215872.33554602414</v>
      </c>
    </row>
    <row r="271" spans="1:4" x14ac:dyDescent="0.2">
      <c r="A271">
        <v>270</v>
      </c>
      <c r="B271" s="8">
        <v>258528.4568883907</v>
      </c>
      <c r="C271" s="8">
        <v>472245.06782002375</v>
      </c>
      <c r="D271" s="8">
        <f t="shared" si="4"/>
        <v>213716.61093163304</v>
      </c>
    </row>
    <row r="272" spans="1:4" x14ac:dyDescent="0.2">
      <c r="A272">
        <v>271</v>
      </c>
      <c r="B272" s="8">
        <v>253891.90887565538</v>
      </c>
      <c r="C272" s="8">
        <v>465463.73415562138</v>
      </c>
      <c r="D272" s="8">
        <f t="shared" si="4"/>
        <v>211571.825279966</v>
      </c>
    </row>
    <row r="273" spans="1:4" x14ac:dyDescent="0.2">
      <c r="A273">
        <v>272</v>
      </c>
      <c r="B273" s="8">
        <v>249330.22377635725</v>
      </c>
      <c r="C273" s="8">
        <v>458768.32740875706</v>
      </c>
      <c r="D273" s="8">
        <f t="shared" si="4"/>
        <v>209438.10363239981</v>
      </c>
    </row>
    <row r="274" spans="1:4" x14ac:dyDescent="0.2">
      <c r="A274">
        <v>273</v>
      </c>
      <c r="B274" s="8">
        <v>244842.25987078622</v>
      </c>
      <c r="C274" s="8">
        <v>452157.82568823174</v>
      </c>
      <c r="D274" s="8">
        <f t="shared" si="4"/>
        <v>207315.56581744552</v>
      </c>
    </row>
    <row r="275" spans="1:4" x14ac:dyDescent="0.2">
      <c r="A275">
        <v>274</v>
      </c>
      <c r="B275" s="8">
        <v>240426.89224936068</v>
      </c>
      <c r="C275" s="8">
        <v>445631.21881299838</v>
      </c>
      <c r="D275" s="8">
        <f t="shared" si="4"/>
        <v>205204.3265636377</v>
      </c>
    </row>
    <row r="276" spans="1:4" x14ac:dyDescent="0.2">
      <c r="A276">
        <v>275</v>
      </c>
      <c r="B276" s="8">
        <v>236083.01257077605</v>
      </c>
      <c r="C276" s="8">
        <v>439187.50818091258</v>
      </c>
      <c r="D276" s="8">
        <f t="shared" si="4"/>
        <v>203104.49561013654</v>
      </c>
    </row>
    <row r="277" spans="1:4" x14ac:dyDescent="0.2">
      <c r="A277">
        <v>276</v>
      </c>
      <c r="B277" s="8">
        <v>231809.52882365882</v>
      </c>
      <c r="C277" s="8">
        <v>432825.70663914829</v>
      </c>
      <c r="D277" s="8">
        <f t="shared" si="4"/>
        <v>201016.17781548947</v>
      </c>
    </row>
    <row r="278" spans="1:4" x14ac:dyDescent="0.2">
      <c r="A278">
        <v>277</v>
      </c>
      <c r="B278" s="8">
        <v>227605.36509163678</v>
      </c>
      <c r="C278" s="8">
        <v>426544.83835613728</v>
      </c>
      <c r="D278" s="8">
        <f t="shared" si="4"/>
        <v>198939.4732645005</v>
      </c>
    </row>
    <row r="279" spans="1:4" x14ac:dyDescent="0.2">
      <c r="A279">
        <v>278</v>
      </c>
      <c r="B279" s="8">
        <v>223469.46132156067</v>
      </c>
      <c r="C279" s="8">
        <v>420343.93869449943</v>
      </c>
      <c r="D279" s="8">
        <f t="shared" si="4"/>
        <v>196874.47737293877</v>
      </c>
    </row>
    <row r="280" spans="1:4" x14ac:dyDescent="0.2">
      <c r="A280">
        <v>279</v>
      </c>
      <c r="B280" s="8">
        <v>219400.77309532277</v>
      </c>
      <c r="C280" s="8">
        <v>414222.05408611894</v>
      </c>
      <c r="D280" s="8">
        <f t="shared" si="4"/>
        <v>194821.28099079616</v>
      </c>
    </row>
    <row r="281" spans="1:4" x14ac:dyDescent="0.2">
      <c r="A281">
        <v>280</v>
      </c>
      <c r="B281" s="8">
        <v>215398.27140445635</v>
      </c>
      <c r="C281" s="8">
        <v>408178.24190757051</v>
      </c>
      <c r="D281" s="8">
        <f t="shared" si="4"/>
        <v>192779.97050311416</v>
      </c>
    </row>
    <row r="282" spans="1:4" x14ac:dyDescent="0.2">
      <c r="A282">
        <v>281</v>
      </c>
      <c r="B282" s="8">
        <v>211460.94242843986</v>
      </c>
      <c r="C282" s="8">
        <v>402211.57035805658</v>
      </c>
      <c r="D282" s="8">
        <f t="shared" si="4"/>
        <v>190750.62792961672</v>
      </c>
    </row>
    <row r="283" spans="1:4" x14ac:dyDescent="0.2">
      <c r="A283">
        <v>282</v>
      </c>
      <c r="B283" s="8">
        <v>207587.78731568344</v>
      </c>
      <c r="C283" s="8">
        <v>396321.11833767593</v>
      </c>
      <c r="D283" s="8">
        <f t="shared" si="4"/>
        <v>188733.33102199249</v>
      </c>
    </row>
    <row r="284" spans="1:4" x14ac:dyDescent="0.2">
      <c r="A284">
        <v>283</v>
      </c>
      <c r="B284" s="8">
        <v>203777.82196791749</v>
      </c>
      <c r="C284" s="8">
        <v>390505.97532775253</v>
      </c>
      <c r="D284" s="8">
        <f t="shared" si="4"/>
        <v>186728.15335983504</v>
      </c>
    </row>
    <row r="285" spans="1:4" x14ac:dyDescent="0.2">
      <c r="A285">
        <v>284</v>
      </c>
      <c r="B285" s="8">
        <v>200030.07682754006</v>
      </c>
      <c r="C285" s="8">
        <v>384765.24127214029</v>
      </c>
      <c r="D285" s="8">
        <f t="shared" si="4"/>
        <v>184735.16444460023</v>
      </c>
    </row>
    <row r="286" spans="1:4" x14ac:dyDescent="0.2">
      <c r="A286">
        <v>285</v>
      </c>
      <c r="B286" s="8">
        <v>196343.59666791931</v>
      </c>
      <c r="C286" s="8">
        <v>379098.026459869</v>
      </c>
      <c r="D286" s="8">
        <f t="shared" si="4"/>
        <v>182754.42979194969</v>
      </c>
    </row>
    <row r="287" spans="1:4" x14ac:dyDescent="0.2">
      <c r="A287">
        <v>286</v>
      </c>
      <c r="B287" s="8">
        <v>192717.44038676098</v>
      </c>
      <c r="C287" s="8">
        <v>373503.45140916295</v>
      </c>
      <c r="D287" s="8">
        <f t="shared" si="4"/>
        <v>180786.01102240197</v>
      </c>
    </row>
    <row r="288" spans="1:4" x14ac:dyDescent="0.2">
      <c r="A288">
        <v>287</v>
      </c>
      <c r="B288" s="8">
        <v>189150.68080235552</v>
      </c>
      <c r="C288" s="8">
        <v>367980.64675269648</v>
      </c>
      <c r="D288" s="8">
        <f t="shared" si="4"/>
        <v>178829.96595034096</v>
      </c>
    </row>
    <row r="289" spans="1:4" x14ac:dyDescent="0.2">
      <c r="A289">
        <v>288</v>
      </c>
      <c r="B289" s="8">
        <v>185642.40445277654</v>
      </c>
      <c r="C289" s="8">
        <v>362528.75312423334</v>
      </c>
      <c r="D289" s="8">
        <f t="shared" si="4"/>
        <v>176886.3486714568</v>
      </c>
    </row>
    <row r="290" spans="1:4" x14ac:dyDescent="0.2">
      <c r="A290">
        <v>289</v>
      </c>
      <c r="B290" s="8">
        <v>182191.71139775496</v>
      </c>
      <c r="C290" s="8">
        <v>357146.92104612477</v>
      </c>
      <c r="D290" s="8">
        <f t="shared" si="4"/>
        <v>174955.20964836981</v>
      </c>
    </row>
    <row r="291" spans="1:4" x14ac:dyDescent="0.2">
      <c r="A291">
        <v>290</v>
      </c>
      <c r="B291" s="8">
        <v>178797.71502362844</v>
      </c>
      <c r="C291" s="8">
        <v>351834.31081866659</v>
      </c>
      <c r="D291" s="8">
        <f t="shared" si="4"/>
        <v>173036.59579503816</v>
      </c>
    </row>
    <row r="292" spans="1:4" x14ac:dyDescent="0.2">
      <c r="A292">
        <v>291</v>
      </c>
      <c r="B292" s="8">
        <v>175459.54185078852</v>
      </c>
      <c r="C292" s="8">
        <v>346590.09241006337</v>
      </c>
      <c r="D292" s="8">
        <f t="shared" si="4"/>
        <v>171130.55055927485</v>
      </c>
    </row>
    <row r="293" spans="1:4" x14ac:dyDescent="0.2">
      <c r="A293">
        <v>292</v>
      </c>
      <c r="B293" s="8">
        <v>172176.33134410903</v>
      </c>
      <c r="C293" s="8">
        <v>341413.44534812681</v>
      </c>
      <c r="D293" s="8">
        <f t="shared" si="4"/>
        <v>169237.11400401779</v>
      </c>
    </row>
    <row r="294" spans="1:4" x14ac:dyDescent="0.2">
      <c r="A294">
        <v>293</v>
      </c>
      <c r="B294" s="8">
        <v>168947.23572581541</v>
      </c>
      <c r="C294" s="8">
        <v>336303.55861270055</v>
      </c>
      <c r="D294" s="8">
        <f t="shared" si="4"/>
        <v>167356.32288688514</v>
      </c>
    </row>
    <row r="295" spans="1:4" x14ac:dyDescent="0.2">
      <c r="A295">
        <v>294</v>
      </c>
      <c r="B295" s="8">
        <v>165771.41979124676</v>
      </c>
      <c r="C295" s="8">
        <v>331259.63052969612</v>
      </c>
      <c r="D295" s="8">
        <f t="shared" si="4"/>
        <v>165488.21073844936</v>
      </c>
    </row>
    <row r="296" spans="1:4" x14ac:dyDescent="0.2">
      <c r="A296">
        <v>295</v>
      </c>
      <c r="B296" s="8">
        <v>162648.06072705053</v>
      </c>
      <c r="C296" s="8">
        <v>326280.86866598763</v>
      </c>
      <c r="D296" s="8">
        <f t="shared" si="4"/>
        <v>163632.8079389371</v>
      </c>
    </row>
    <row r="297" spans="1:4" x14ac:dyDescent="0.2">
      <c r="A297">
        <v>296</v>
      </c>
      <c r="B297" s="8">
        <v>159576.34793205094</v>
      </c>
      <c r="C297" s="8">
        <v>321366.48972558416</v>
      </c>
      <c r="D297" s="8">
        <f t="shared" si="4"/>
        <v>161790.14179353323</v>
      </c>
    </row>
    <row r="298" spans="1:4" x14ac:dyDescent="0.2">
      <c r="A298">
        <v>297</v>
      </c>
      <c r="B298" s="8">
        <v>156555.48284066655</v>
      </c>
      <c r="C298" s="8">
        <v>316515.71944705397</v>
      </c>
      <c r="D298" s="8">
        <f t="shared" si="4"/>
        <v>159960.23660638742</v>
      </c>
    </row>
    <row r="299" spans="1:4" x14ac:dyDescent="0.2">
      <c r="A299">
        <v>298</v>
      </c>
      <c r="B299" s="8">
        <v>153584.67874876317</v>
      </c>
      <c r="C299" s="8">
        <v>311727.79250181839</v>
      </c>
      <c r="D299" s="8">
        <f t="shared" si="4"/>
        <v>158143.11375305522</v>
      </c>
    </row>
    <row r="300" spans="1:4" x14ac:dyDescent="0.2">
      <c r="A300">
        <v>299</v>
      </c>
      <c r="B300" s="8">
        <v>150663.16064210236</v>
      </c>
      <c r="C300" s="8">
        <v>307001.95239393227</v>
      </c>
      <c r="D300" s="8">
        <f t="shared" si="4"/>
        <v>156338.79175182991</v>
      </c>
    </row>
    <row r="301" spans="1:4" x14ac:dyDescent="0.2">
      <c r="A301">
        <v>300</v>
      </c>
      <c r="B301" s="8">
        <v>147790.16502706427</v>
      </c>
      <c r="C301" s="8">
        <v>302337.4513605386</v>
      </c>
      <c r="D301" s="8">
        <f t="shared" si="4"/>
        <v>154547.28633347433</v>
      </c>
    </row>
    <row r="302" spans="1:4" x14ac:dyDescent="0.2">
      <c r="A302">
        <v>301</v>
      </c>
      <c r="B302" s="8">
        <v>144964.93976392504</v>
      </c>
      <c r="C302" s="8">
        <v>297733.55027381517</v>
      </c>
      <c r="D302" s="8">
        <f t="shared" si="4"/>
        <v>152768.61050989013</v>
      </c>
    </row>
    <row r="303" spans="1:4" x14ac:dyDescent="0.2">
      <c r="A303">
        <v>302</v>
      </c>
      <c r="B303" s="8">
        <v>142186.74390245602</v>
      </c>
      <c r="C303" s="8">
        <v>293189.51854382269</v>
      </c>
      <c r="D303" s="8">
        <f t="shared" si="4"/>
        <v>151002.77464136668</v>
      </c>
    </row>
    <row r="304" spans="1:4" x14ac:dyDescent="0.2">
      <c r="A304">
        <v>303</v>
      </c>
      <c r="B304" s="8">
        <v>139454.84751977492</v>
      </c>
      <c r="C304" s="8">
        <v>288704.63402232155</v>
      </c>
      <c r="D304" s="8">
        <f t="shared" si="4"/>
        <v>149249.78650254663</v>
      </c>
    </row>
    <row r="305" spans="1:4" x14ac:dyDescent="0.2">
      <c r="A305">
        <v>304</v>
      </c>
      <c r="B305" s="8">
        <v>136768.53156069852</v>
      </c>
      <c r="C305" s="8">
        <v>284278.18290803023</v>
      </c>
      <c r="D305" s="8">
        <f t="shared" si="4"/>
        <v>147509.6513473317</v>
      </c>
    </row>
    <row r="306" spans="1:4" x14ac:dyDescent="0.2">
      <c r="A306">
        <v>305</v>
      </c>
      <c r="B306" s="8">
        <v>134127.08768011164</v>
      </c>
      <c r="C306" s="8">
        <v>279909.45965236425</v>
      </c>
      <c r="D306" s="8">
        <f t="shared" si="4"/>
        <v>145782.37197225261</v>
      </c>
    </row>
    <row r="307" spans="1:4" x14ac:dyDescent="0.2">
      <c r="A307">
        <v>306</v>
      </c>
      <c r="B307" s="8">
        <v>131529.81808780786</v>
      </c>
      <c r="C307" s="8">
        <v>275597.76686678082</v>
      </c>
      <c r="D307" s="8">
        <f t="shared" si="4"/>
        <v>144067.94877897296</v>
      </c>
    </row>
    <row r="308" spans="1:4" x14ac:dyDescent="0.2">
      <c r="A308">
        <v>307</v>
      </c>
      <c r="B308" s="8">
        <v>128976.03539543319</v>
      </c>
      <c r="C308" s="8">
        <v>271342.41523084231</v>
      </c>
      <c r="D308" s="8">
        <f t="shared" si="4"/>
        <v>142366.37983540911</v>
      </c>
    </row>
    <row r="309" spans="1:4" x14ac:dyDescent="0.2">
      <c r="A309">
        <v>308</v>
      </c>
      <c r="B309" s="8">
        <v>126465.06246551638</v>
      </c>
      <c r="C309" s="8">
        <v>267142.72340115719</v>
      </c>
      <c r="D309" s="8">
        <f t="shared" si="4"/>
        <v>140677.6609356408</v>
      </c>
    </row>
    <row r="310" spans="1:4" x14ac:dyDescent="0.2">
      <c r="A310">
        <v>309</v>
      </c>
      <c r="B310" s="8">
        <v>123996.23226293596</v>
      </c>
      <c r="C310" s="8">
        <v>262998.01792193204</v>
      </c>
      <c r="D310" s="8">
        <f t="shared" si="4"/>
        <v>139001.78565899609</v>
      </c>
    </row>
    <row r="311" spans="1:4" x14ac:dyDescent="0.2">
      <c r="A311">
        <v>310</v>
      </c>
      <c r="B311" s="8">
        <v>121568.88770809537</v>
      </c>
      <c r="C311" s="8">
        <v>258907.63313561119</v>
      </c>
      <c r="D311" s="8">
        <f t="shared" si="4"/>
        <v>137338.74542751582</v>
      </c>
    </row>
    <row r="312" spans="1:4" x14ac:dyDescent="0.2">
      <c r="A312">
        <v>311</v>
      </c>
      <c r="B312" s="8">
        <v>119182.38153263228</v>
      </c>
      <c r="C312" s="8">
        <v>254870.91109551676</v>
      </c>
      <c r="D312" s="8">
        <f t="shared" si="4"/>
        <v>135688.52956288448</v>
      </c>
    </row>
    <row r="313" spans="1:4" x14ac:dyDescent="0.2">
      <c r="A313">
        <v>312</v>
      </c>
      <c r="B313" s="8">
        <v>116836.07613673573</v>
      </c>
      <c r="C313" s="8">
        <v>250887.20147842448</v>
      </c>
      <c r="D313" s="8">
        <f t="shared" si="4"/>
        <v>134051.12534168875</v>
      </c>
    </row>
    <row r="314" spans="1:4" x14ac:dyDescent="0.2">
      <c r="A314">
        <v>313</v>
      </c>
      <c r="B314" s="8">
        <v>114529.34344890155</v>
      </c>
      <c r="C314" s="8">
        <v>246955.86149904784</v>
      </c>
      <c r="D314" s="8">
        <f t="shared" si="4"/>
        <v>132426.51805014629</v>
      </c>
    </row>
    <row r="315" spans="1:4" x14ac:dyDescent="0.2">
      <c r="A315">
        <v>314</v>
      </c>
      <c r="B315" s="8">
        <v>112261.5647874088</v>
      </c>
      <c r="C315" s="8">
        <v>243076.25582481921</v>
      </c>
      <c r="D315" s="8">
        <f t="shared" si="4"/>
        <v>130814.6910374104</v>
      </c>
    </row>
    <row r="316" spans="1:4" x14ac:dyDescent="0.2">
      <c r="A316">
        <v>315</v>
      </c>
      <c r="B316" s="8">
        <v>110032.13072387641</v>
      </c>
      <c r="C316" s="8">
        <v>239247.75649186596</v>
      </c>
      <c r="D316" s="8">
        <f t="shared" si="4"/>
        <v>129215.62576798955</v>
      </c>
    </row>
    <row r="317" spans="1:4" x14ac:dyDescent="0.2">
      <c r="A317">
        <v>316</v>
      </c>
      <c r="B317" s="8">
        <v>107840.44094878575</v>
      </c>
      <c r="C317" s="8">
        <v>235469.74282198492</v>
      </c>
      <c r="D317" s="8">
        <f t="shared" si="4"/>
        <v>127629.30187319918</v>
      </c>
    </row>
    <row r="318" spans="1:4" x14ac:dyDescent="0.2">
      <c r="A318">
        <v>317</v>
      </c>
      <c r="B318" s="8">
        <v>105685.90413883608</v>
      </c>
      <c r="C318" s="8">
        <v>231741.60134029016</v>
      </c>
      <c r="D318" s="8">
        <f t="shared" si="4"/>
        <v>126055.69720145408</v>
      </c>
    </row>
    <row r="319" spans="1:4" x14ac:dyDescent="0.2">
      <c r="A319">
        <v>318</v>
      </c>
      <c r="B319" s="8">
        <v>103567.93782629445</v>
      </c>
      <c r="C319" s="8">
        <v>228062.72569407709</v>
      </c>
      <c r="D319" s="8">
        <f t="shared" si="4"/>
        <v>124494.78786778264</v>
      </c>
    </row>
    <row r="320" spans="1:4" x14ac:dyDescent="0.2">
      <c r="A320">
        <v>319</v>
      </c>
      <c r="B320" s="8">
        <v>101485.96827009413</v>
      </c>
      <c r="C320" s="8">
        <v>224432.51657226216</v>
      </c>
      <c r="D320" s="8">
        <f t="shared" si="4"/>
        <v>122946.54830216803</v>
      </c>
    </row>
    <row r="321" spans="1:4" x14ac:dyDescent="0.2">
      <c r="A321">
        <v>320</v>
      </c>
      <c r="B321" s="8">
        <v>99439.430328959133</v>
      </c>
      <c r="C321" s="8">
        <v>220850.38162619714</v>
      </c>
      <c r="D321" s="8">
        <f t="shared" si="4"/>
        <v>121410.951297238</v>
      </c>
    </row>
    <row r="322" spans="1:4" x14ac:dyDescent="0.2">
      <c r="A322">
        <v>321</v>
      </c>
      <c r="B322" s="8">
        <v>97427.767336028628</v>
      </c>
      <c r="C322" s="8">
        <v>217315.73539059237</v>
      </c>
      <c r="D322" s="8">
        <f t="shared" si="4"/>
        <v>119887.96805456374</v>
      </c>
    </row>
    <row r="323" spans="1:4" x14ac:dyDescent="0.2">
      <c r="A323">
        <v>322</v>
      </c>
      <c r="B323" s="8">
        <v>95450.430975632276</v>
      </c>
      <c r="C323" s="8">
        <v>213827.99920621142</v>
      </c>
      <c r="D323" s="8">
        <f t="shared" ref="D323:D361" si="5">C323-B323</f>
        <v>118377.56823057914</v>
      </c>
    </row>
    <row r="324" spans="1:4" x14ac:dyDescent="0.2">
      <c r="A324">
        <v>323</v>
      </c>
      <c r="B324" s="8">
        <v>93506.88116152212</v>
      </c>
      <c r="C324" s="8">
        <v>210386.60114266071</v>
      </c>
      <c r="D324" s="8">
        <f t="shared" si="5"/>
        <v>116879.71998113859</v>
      </c>
    </row>
    <row r="325" spans="1:4" x14ac:dyDescent="0.2">
      <c r="A325">
        <v>324</v>
      </c>
      <c r="B325" s="8">
        <v>91596.585917070974</v>
      </c>
      <c r="C325" s="8">
        <v>206990.97592262737</v>
      </c>
      <c r="D325" s="8">
        <f t="shared" si="5"/>
        <v>115394.3900055564</v>
      </c>
    </row>
    <row r="326" spans="1:4" x14ac:dyDescent="0.2">
      <c r="A326">
        <v>325</v>
      </c>
      <c r="B326" s="8">
        <v>89719.021256978624</v>
      </c>
      <c r="C326" s="8">
        <v>203640.56484642532</v>
      </c>
      <c r="D326" s="8">
        <f t="shared" si="5"/>
        <v>113921.54358944669</v>
      </c>
    </row>
    <row r="327" spans="1:4" x14ac:dyDescent="0.2">
      <c r="A327">
        <v>326</v>
      </c>
      <c r="B327" s="8">
        <v>87873.671070872108</v>
      </c>
      <c r="C327" s="8">
        <v>200334.8157179039</v>
      </c>
      <c r="D327" s="8">
        <f t="shared" si="5"/>
        <v>112461.14464703179</v>
      </c>
    </row>
    <row r="328" spans="1:4" x14ac:dyDescent="0.2">
      <c r="A328">
        <v>327</v>
      </c>
      <c r="B328" s="8">
        <v>86060.027008379344</v>
      </c>
      <c r="C328" s="8">
        <v>197073.18277070858</v>
      </c>
      <c r="D328" s="8">
        <f t="shared" si="5"/>
        <v>111013.15576232923</v>
      </c>
    </row>
    <row r="329" spans="1:4" x14ac:dyDescent="0.2">
      <c r="A329">
        <v>328</v>
      </c>
      <c r="B329" s="8">
        <v>84277.588365976699</v>
      </c>
      <c r="C329" s="8">
        <v>193855.12659566756</v>
      </c>
      <c r="D329" s="8">
        <f t="shared" si="5"/>
        <v>109577.53822969086</v>
      </c>
    </row>
    <row r="330" spans="1:4" x14ac:dyDescent="0.2">
      <c r="A330">
        <v>329</v>
      </c>
      <c r="B330" s="8">
        <v>82525.861975399544</v>
      </c>
      <c r="C330" s="8">
        <v>190680.1140688844</v>
      </c>
      <c r="D330" s="8">
        <f t="shared" si="5"/>
        <v>108154.25209348486</v>
      </c>
    </row>
    <row r="331" spans="1:4" x14ac:dyDescent="0.2">
      <c r="A331">
        <v>330</v>
      </c>
      <c r="B331" s="8">
        <v>80804.362093647476</v>
      </c>
      <c r="C331" s="8">
        <v>187547.61828058306</v>
      </c>
      <c r="D331" s="8">
        <f t="shared" si="5"/>
        <v>106743.25618693558</v>
      </c>
    </row>
    <row r="332" spans="1:4" x14ac:dyDescent="0.2">
      <c r="A332">
        <v>331</v>
      </c>
      <c r="B332" s="8">
        <v>79112.610294582788</v>
      </c>
      <c r="C332" s="8">
        <v>184457.11846483778</v>
      </c>
      <c r="D332" s="8">
        <f t="shared" si="5"/>
        <v>105344.50817025499</v>
      </c>
    </row>
    <row r="333" spans="1:4" x14ac:dyDescent="0.2">
      <c r="A333">
        <v>332</v>
      </c>
      <c r="B333" s="8">
        <v>77450.13536206563</v>
      </c>
      <c r="C333" s="8">
        <v>181408.09993002331</v>
      </c>
      <c r="D333" s="8">
        <f t="shared" si="5"/>
        <v>103957.96456795768</v>
      </c>
    </row>
    <row r="334" spans="1:4" x14ac:dyDescent="0.2">
      <c r="A334">
        <v>333</v>
      </c>
      <c r="B334" s="8">
        <v>75816.473184602801</v>
      </c>
      <c r="C334" s="8">
        <v>178400.05398999806</v>
      </c>
      <c r="D334" s="8">
        <f t="shared" si="5"/>
        <v>102583.58080539526</v>
      </c>
    </row>
    <row r="335" spans="1:4" x14ac:dyDescent="0.2">
      <c r="A335">
        <v>334</v>
      </c>
      <c r="B335" s="8">
        <v>74211.166651545092</v>
      </c>
      <c r="C335" s="8">
        <v>175432.47789617442</v>
      </c>
      <c r="D335" s="8">
        <f t="shared" si="5"/>
        <v>101221.31124462932</v>
      </c>
    </row>
    <row r="336" spans="1:4" x14ac:dyDescent="0.2">
      <c r="A336">
        <v>335</v>
      </c>
      <c r="B336" s="8">
        <v>72633.765550718876</v>
      </c>
      <c r="C336" s="8">
        <v>172504.87477020221</v>
      </c>
      <c r="D336" s="8">
        <f t="shared" si="5"/>
        <v>99871.109219483333</v>
      </c>
    </row>
    <row r="337" spans="1:4" x14ac:dyDescent="0.2">
      <c r="A337">
        <v>336</v>
      </c>
      <c r="B337" s="8">
        <v>71083.826467583189</v>
      </c>
      <c r="C337" s="8">
        <v>169616.75353754591</v>
      </c>
      <c r="D337" s="8">
        <f t="shared" si="5"/>
        <v>98532.927069962723</v>
      </c>
    </row>
    <row r="338" spans="1:4" x14ac:dyDescent="0.2">
      <c r="A338">
        <v>337</v>
      </c>
      <c r="B338" s="8">
        <v>69560.912685759366</v>
      </c>
      <c r="C338" s="8">
        <v>166767.62886163872</v>
      </c>
      <c r="D338" s="8">
        <f t="shared" si="5"/>
        <v>97206.716175879352</v>
      </c>
    </row>
    <row r="339" spans="1:4" x14ac:dyDescent="0.2">
      <c r="A339">
        <v>338</v>
      </c>
      <c r="B339" s="8">
        <v>68064.594089033315</v>
      </c>
      <c r="C339" s="8">
        <v>163957.02107887017</v>
      </c>
      <c r="D339" s="8">
        <f t="shared" si="5"/>
        <v>95892.426989836851</v>
      </c>
    </row>
    <row r="340" spans="1:4" x14ac:dyDescent="0.2">
      <c r="A340">
        <v>339</v>
      </c>
      <c r="B340" s="8">
        <v>66594.447064781329</v>
      </c>
      <c r="C340" s="8">
        <v>161184.45613436447</v>
      </c>
      <c r="D340" s="8">
        <f t="shared" si="5"/>
        <v>94590.009069583146</v>
      </c>
    </row>
    <row r="341" spans="1:4" x14ac:dyDescent="0.2">
      <c r="A341">
        <v>340</v>
      </c>
      <c r="B341" s="8">
        <v>65150.054408692406</v>
      </c>
      <c r="C341" s="8">
        <v>158449.46551823942</v>
      </c>
      <c r="D341" s="8">
        <f t="shared" si="5"/>
        <v>93299.411109547014</v>
      </c>
    </row>
    <row r="342" spans="1:4" x14ac:dyDescent="0.2">
      <c r="A342">
        <v>341</v>
      </c>
      <c r="B342" s="8">
        <v>63731.005230950424</v>
      </c>
      <c r="C342" s="8">
        <v>155751.5862028203</v>
      </c>
      <c r="D342" s="8">
        <f t="shared" si="5"/>
        <v>92020.580971869873</v>
      </c>
    </row>
    <row r="343" spans="1:4" x14ac:dyDescent="0.2">
      <c r="A343">
        <v>342</v>
      </c>
      <c r="B343" s="8">
        <v>62336.894863706315</v>
      </c>
      <c r="C343" s="8">
        <v>153090.36058041407</v>
      </c>
      <c r="D343" s="8">
        <f t="shared" si="5"/>
        <v>90753.465716707753</v>
      </c>
    </row>
    <row r="344" spans="1:4" x14ac:dyDescent="0.2">
      <c r="A344">
        <v>343</v>
      </c>
      <c r="B344" s="8">
        <v>60967.324769918225</v>
      </c>
      <c r="C344" s="8">
        <v>150465.33640187653</v>
      </c>
      <c r="D344" s="8">
        <f t="shared" si="5"/>
        <v>89498.011631958303</v>
      </c>
    </row>
    <row r="345" spans="1:4" x14ac:dyDescent="0.2">
      <c r="A345">
        <v>344</v>
      </c>
      <c r="B345" s="8">
        <v>59621.902453408809</v>
      </c>
      <c r="C345" s="8">
        <v>147876.06671563955</v>
      </c>
      <c r="D345" s="8">
        <f t="shared" si="5"/>
        <v>88254.164262230741</v>
      </c>
    </row>
    <row r="346" spans="1:4" x14ac:dyDescent="0.2">
      <c r="A346">
        <v>345</v>
      </c>
      <c r="B346" s="8">
        <v>58300.241370354197</v>
      </c>
      <c r="C346" s="8">
        <v>145322.10980777326</v>
      </c>
      <c r="D346" s="8">
        <f t="shared" si="5"/>
        <v>87021.868437419063</v>
      </c>
    </row>
    <row r="347" spans="1:4" x14ac:dyDescent="0.2">
      <c r="A347">
        <v>346</v>
      </c>
      <c r="B347" s="8">
        <v>57001.960841897177</v>
      </c>
      <c r="C347" s="8">
        <v>142803.02914234577</v>
      </c>
      <c r="D347" s="8">
        <f t="shared" si="5"/>
        <v>85801.068300448591</v>
      </c>
    </row>
    <row r="348" spans="1:4" x14ac:dyDescent="0.2">
      <c r="A348">
        <v>347</v>
      </c>
      <c r="B348" s="8">
        <v>55726.685968128499</v>
      </c>
      <c r="C348" s="8">
        <v>140318.39330274193</v>
      </c>
      <c r="D348" s="8">
        <f t="shared" si="5"/>
        <v>84591.707334613428</v>
      </c>
    </row>
    <row r="349" spans="1:4" x14ac:dyDescent="0.2">
      <c r="A349">
        <v>348</v>
      </c>
      <c r="B349" s="8">
        <v>54474.047543234541</v>
      </c>
      <c r="C349" s="8">
        <v>137867.77593345358</v>
      </c>
      <c r="D349" s="8">
        <f t="shared" si="5"/>
        <v>83393.728390219039</v>
      </c>
    </row>
    <row r="350" spans="1:4" x14ac:dyDescent="0.2">
      <c r="A350">
        <v>349</v>
      </c>
      <c r="B350" s="8">
        <v>53243.681971868733</v>
      </c>
      <c r="C350" s="8">
        <v>135450.75568253919</v>
      </c>
      <c r="D350" s="8">
        <f t="shared" si="5"/>
        <v>82207.073710670462</v>
      </c>
    </row>
    <row r="351" spans="1:4" x14ac:dyDescent="0.2">
      <c r="A351">
        <v>350</v>
      </c>
      <c r="B351" s="8">
        <v>52035.231186765828</v>
      </c>
      <c r="C351" s="8">
        <v>133066.91614483041</v>
      </c>
      <c r="D351" s="8">
        <f t="shared" si="5"/>
        <v>81031.684958064579</v>
      </c>
    </row>
    <row r="352" spans="1:4" x14ac:dyDescent="0.2">
      <c r="A352">
        <v>351</v>
      </c>
      <c r="B352" s="8">
        <v>50848.34256749734</v>
      </c>
      <c r="C352" s="8">
        <v>130715.84580566036</v>
      </c>
      <c r="D352" s="8">
        <f t="shared" si="5"/>
        <v>79867.503238163015</v>
      </c>
    </row>
    <row r="353" spans="1:4" x14ac:dyDescent="0.2">
      <c r="A353">
        <v>352</v>
      </c>
      <c r="B353" s="8">
        <v>49682.668860420294</v>
      </c>
      <c r="C353" s="8">
        <v>128397.13798529143</v>
      </c>
      <c r="D353" s="8">
        <f t="shared" si="5"/>
        <v>78714.469124871131</v>
      </c>
    </row>
    <row r="354" spans="1:4" x14ac:dyDescent="0.2">
      <c r="A354">
        <v>353</v>
      </c>
      <c r="B354" s="8">
        <v>48537.868099738203</v>
      </c>
      <c r="C354" s="8">
        <v>126110.39078385988</v>
      </c>
      <c r="D354" s="8">
        <f t="shared" si="5"/>
        <v>77572.522684121679</v>
      </c>
    </row>
    <row r="355" spans="1:4" x14ac:dyDescent="0.2">
      <c r="A355">
        <v>354</v>
      </c>
      <c r="B355" s="8">
        <v>47413.603529738204</v>
      </c>
      <c r="C355" s="8">
        <v>123855.20702704182</v>
      </c>
      <c r="D355" s="8">
        <f t="shared" si="5"/>
        <v>76441.603497303615</v>
      </c>
    </row>
    <row r="356" spans="1:4" x14ac:dyDescent="0.2">
      <c r="A356">
        <v>355</v>
      </c>
      <c r="B356" s="8">
        <v>46309.54352814061</v>
      </c>
      <c r="C356" s="8">
        <v>121631.19421231514</v>
      </c>
      <c r="D356" s="8">
        <f t="shared" si="5"/>
        <v>75321.650684174529</v>
      </c>
    </row>
    <row r="357" spans="1:4" x14ac:dyDescent="0.2">
      <c r="A357">
        <v>356</v>
      </c>
      <c r="B357" s="8">
        <v>45225.361530519964</v>
      </c>
      <c r="C357" s="8">
        <v>119437.96445573657</v>
      </c>
      <c r="D357" s="8">
        <f t="shared" si="5"/>
        <v>74212.602925216604</v>
      </c>
    </row>
    <row r="358" spans="1:4" x14ac:dyDescent="0.2">
      <c r="A358">
        <v>357</v>
      </c>
      <c r="B358" s="8">
        <v>44160.735955845681</v>
      </c>
      <c r="C358" s="8">
        <v>117275.13443939819</v>
      </c>
      <c r="D358" s="8">
        <f t="shared" si="5"/>
        <v>73114.398483552504</v>
      </c>
    </row>
    <row r="359" spans="1:4" x14ac:dyDescent="0.2">
      <c r="A359">
        <v>358</v>
      </c>
      <c r="B359" s="8">
        <v>43115.350133060987</v>
      </c>
      <c r="C359" s="8">
        <v>115142.32535938354</v>
      </c>
      <c r="D359" s="8">
        <f t="shared" si="5"/>
        <v>72026.975226322553</v>
      </c>
    </row>
    <row r="360" spans="1:4" x14ac:dyDescent="0.2">
      <c r="A360">
        <v>359</v>
      </c>
      <c r="B360" s="8">
        <v>42088.892228783421</v>
      </c>
      <c r="C360" s="8">
        <v>113039.16287447972</v>
      </c>
      <c r="D360" s="8">
        <f t="shared" si="5"/>
        <v>70950.270645696291</v>
      </c>
    </row>
    <row r="361" spans="1:4" x14ac:dyDescent="0.2">
      <c r="A361">
        <v>360</v>
      </c>
      <c r="B361" s="8">
        <v>41081.055175922076</v>
      </c>
      <c r="C361" s="8">
        <v>110965.27705512568</v>
      </c>
      <c r="D361" s="8">
        <f t="shared" si="5"/>
        <v>69884.2218792036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437B-19A4-7B42-A3B5-518EA90D16AB}">
  <dimension ref="A1:D361"/>
  <sheetViews>
    <sheetView workbookViewId="0">
      <selection sqref="A1:B1048576"/>
    </sheetView>
  </sheetViews>
  <sheetFormatPr baseColWidth="10" defaultRowHeight="16" x14ac:dyDescent="0.2"/>
  <sheetData>
    <row r="1" spans="1:4" x14ac:dyDescent="0.2">
      <c r="A1" t="s">
        <v>28</v>
      </c>
      <c r="B1" t="s">
        <v>27</v>
      </c>
      <c r="C1" t="s">
        <v>36</v>
      </c>
      <c r="D1" t="s">
        <v>33</v>
      </c>
    </row>
    <row r="2" spans="1:4" x14ac:dyDescent="0.2">
      <c r="A2">
        <v>1</v>
      </c>
      <c r="B2" s="8">
        <v>1810275.2909129858</v>
      </c>
      <c r="C2" s="8">
        <v>2060667.9845769405</v>
      </c>
      <c r="D2" s="8">
        <f>C2-B2</f>
        <v>250392.69366395473</v>
      </c>
    </row>
    <row r="3" spans="1:4" x14ac:dyDescent="0.2">
      <c r="A3">
        <v>2</v>
      </c>
      <c r="B3" s="8">
        <v>1980697.8413586617</v>
      </c>
      <c r="C3" s="8">
        <v>2481566.2750253677</v>
      </c>
      <c r="D3" s="8">
        <f t="shared" ref="D3:D66" si="0">C3-B3</f>
        <v>500868.43366670609</v>
      </c>
    </row>
    <row r="4" spans="1:4" x14ac:dyDescent="0.2">
      <c r="A4">
        <v>3</v>
      </c>
      <c r="B4" s="8">
        <v>2150469.3407894373</v>
      </c>
      <c r="C4" s="8">
        <v>2901454.5610525608</v>
      </c>
      <c r="D4" s="8">
        <f t="shared" si="0"/>
        <v>750985.22026312351</v>
      </c>
    </row>
    <row r="5" spans="1:4" x14ac:dyDescent="0.2">
      <c r="A5">
        <v>4</v>
      </c>
      <c r="B5" s="8">
        <v>2319501.6067788601</v>
      </c>
      <c r="C5" s="8">
        <v>3319800.1155840158</v>
      </c>
      <c r="D5" s="8">
        <f t="shared" si="0"/>
        <v>1000298.5088051558</v>
      </c>
    </row>
    <row r="6" spans="1:4" x14ac:dyDescent="0.2">
      <c r="A6">
        <v>5</v>
      </c>
      <c r="B6" s="8">
        <v>2487706.7745201588</v>
      </c>
      <c r="C6" s="8">
        <v>3736068.9933027029</v>
      </c>
      <c r="D6" s="8">
        <f t="shared" si="0"/>
        <v>1248362.2187825441</v>
      </c>
    </row>
    <row r="7" spans="1:4" x14ac:dyDescent="0.2">
      <c r="A7">
        <v>6</v>
      </c>
      <c r="B7" s="8">
        <v>2654997.3729919195</v>
      </c>
      <c r="C7" s="8">
        <v>4149727.1319522858</v>
      </c>
      <c r="D7" s="8">
        <f t="shared" si="0"/>
        <v>1494729.7589603662</v>
      </c>
    </row>
    <row r="8" spans="1:4" x14ac:dyDescent="0.2">
      <c r="A8">
        <v>7</v>
      </c>
      <c r="B8" s="8">
        <v>2821286.4010350704</v>
      </c>
      <c r="C8" s="8">
        <v>4560241.4667704105</v>
      </c>
      <c r="D8" s="8">
        <f t="shared" si="0"/>
        <v>1738955.0657353401</v>
      </c>
    </row>
    <row r="9" spans="1:4" x14ac:dyDescent="0.2">
      <c r="A9">
        <v>8</v>
      </c>
      <c r="B9" s="8">
        <v>2986487.4032410383</v>
      </c>
      <c r="C9" s="8">
        <v>4967081.0549963713</v>
      </c>
      <c r="D9" s="8">
        <f t="shared" si="0"/>
        <v>1980593.6517553329</v>
      </c>
    </row>
    <row r="10" spans="1:4" x14ac:dyDescent="0.2">
      <c r="A10">
        <v>9</v>
      </c>
      <c r="B10" s="8">
        <v>3150514.545570612</v>
      </c>
      <c r="C10" s="8">
        <v>5369718.207332015</v>
      </c>
      <c r="D10" s="8">
        <f t="shared" si="0"/>
        <v>2219203.6617614031</v>
      </c>
    </row>
    <row r="11" spans="1:4" x14ac:dyDescent="0.2">
      <c r="A11">
        <v>10</v>
      </c>
      <c r="B11" s="8">
        <v>3313282.6906052828</v>
      </c>
      <c r="C11" s="8">
        <v>5767629.6231366396</v>
      </c>
      <c r="D11" s="8">
        <f t="shared" si="0"/>
        <v>2454346.9325313568</v>
      </c>
    </row>
    <row r="12" spans="1:4" x14ac:dyDescent="0.2">
      <c r="A12">
        <v>11</v>
      </c>
      <c r="B12" s="8">
        <v>3474707.4723376036</v>
      </c>
      <c r="C12" s="8">
        <v>6160297.5260926485</v>
      </c>
      <c r="D12" s="8">
        <f t="shared" si="0"/>
        <v>2685590.0537550449</v>
      </c>
    </row>
    <row r="13" spans="1:4" x14ac:dyDescent="0.2">
      <c r="A13">
        <v>12</v>
      </c>
      <c r="B13" s="8">
        <v>3634705.3704166412</v>
      </c>
      <c r="C13" s="8">
        <v>6547210.7970247269</v>
      </c>
      <c r="D13" s="8">
        <f t="shared" si="0"/>
        <v>2912505.4266080856</v>
      </c>
    </row>
    <row r="14" spans="1:4" x14ac:dyDescent="0.2">
      <c r="A14">
        <v>13</v>
      </c>
      <c r="B14" s="8">
        <v>3793193.7837480307</v>
      </c>
      <c r="C14" s="8">
        <v>6927866.1005089283</v>
      </c>
      <c r="D14" s="8">
        <f t="shared" si="0"/>
        <v>3134672.3167608976</v>
      </c>
    </row>
    <row r="15" spans="1:4" x14ac:dyDescent="0.2">
      <c r="A15">
        <v>14</v>
      </c>
      <c r="B15" s="8">
        <v>3950091.1033632755</v>
      </c>
      <c r="C15" s="8">
        <v>7301769.0018897057</v>
      </c>
      <c r="D15" s="8">
        <f t="shared" si="0"/>
        <v>3351677.8985264301</v>
      </c>
    </row>
    <row r="16" spans="1:4" x14ac:dyDescent="0.2">
      <c r="A16">
        <v>15</v>
      </c>
      <c r="B16" s="8">
        <v>4105316.7844680548</v>
      </c>
      <c r="C16" s="8">
        <v>7668435.0713032484</v>
      </c>
      <c r="D16" s="8">
        <f t="shared" si="0"/>
        <v>3563118.2868351936</v>
      </c>
    </row>
    <row r="17" spans="1:4" x14ac:dyDescent="0.2">
      <c r="A17">
        <v>16</v>
      </c>
      <c r="B17" s="8">
        <v>4258791.4175753593</v>
      </c>
      <c r="C17" s="8">
        <v>8027390.9712994099</v>
      </c>
      <c r="D17" s="8">
        <f t="shared" si="0"/>
        <v>3768599.5537240505</v>
      </c>
    </row>
    <row r="18" spans="1:4" x14ac:dyDescent="0.2">
      <c r="A18">
        <v>17</v>
      </c>
      <c r="B18" s="8">
        <v>4410436.7986394167</v>
      </c>
      <c r="C18" s="8">
        <v>8378175.5246793032</v>
      </c>
      <c r="D18" s="8">
        <f t="shared" si="0"/>
        <v>3967738.7260398865</v>
      </c>
    </row>
    <row r="19" spans="1:4" x14ac:dyDescent="0.2">
      <c r="A19">
        <v>18</v>
      </c>
      <c r="B19" s="8">
        <v>4560175.9980974197</v>
      </c>
      <c r="C19" s="8">
        <v>8720340.7591607571</v>
      </c>
      <c r="D19" s="8">
        <f t="shared" si="0"/>
        <v>4160164.7610633373</v>
      </c>
    </row>
    <row r="20" spans="1:4" x14ac:dyDescent="0.2">
      <c r="A20">
        <v>19</v>
      </c>
      <c r="B20" s="8">
        <v>4707933.4287387133</v>
      </c>
      <c r="C20" s="8">
        <v>9053452.9255590439</v>
      </c>
      <c r="D20" s="8">
        <f t="shared" si="0"/>
        <v>4345519.4968203306</v>
      </c>
    </row>
    <row r="21" spans="1:4" x14ac:dyDescent="0.2">
      <c r="A21">
        <v>20</v>
      </c>
      <c r="B21" s="8">
        <v>4853634.9123091698</v>
      </c>
      <c r="C21" s="8">
        <v>9377093.4861812592</v>
      </c>
      <c r="D21" s="8">
        <f t="shared" si="0"/>
        <v>4523458.5738720894</v>
      </c>
    </row>
    <row r="22" spans="1:4" x14ac:dyDescent="0.2">
      <c r="A22">
        <v>21</v>
      </c>
      <c r="B22" s="8">
        <v>4997207.7447706461</v>
      </c>
      <c r="C22" s="8">
        <v>9690860.0702204704</v>
      </c>
      <c r="D22" s="8">
        <f t="shared" si="0"/>
        <v>4693652.3254498243</v>
      </c>
    </row>
    <row r="23" spans="1:4" x14ac:dyDescent="0.2">
      <c r="A23">
        <v>22</v>
      </c>
      <c r="B23" s="8">
        <v>5138580.7601289749</v>
      </c>
      <c r="C23" s="8">
        <v>9994367.3930031061</v>
      </c>
      <c r="D23" s="8">
        <f t="shared" si="0"/>
        <v>4855786.6328741312</v>
      </c>
    </row>
    <row r="24" spans="1:4" x14ac:dyDescent="0.2">
      <c r="A24">
        <v>23</v>
      </c>
      <c r="B24" s="8">
        <v>5277684.3927588463</v>
      </c>
      <c r="C24" s="8">
        <v>10287248.136034131</v>
      </c>
      <c r="D24" s="8">
        <f t="shared" si="0"/>
        <v>5009563.7432752848</v>
      </c>
    </row>
    <row r="25" spans="1:4" x14ac:dyDescent="0.2">
      <c r="A25">
        <v>24</v>
      </c>
      <c r="B25" s="8">
        <v>5414450.7381296158</v>
      </c>
      <c r="C25" s="8">
        <v>10569153.784876823</v>
      </c>
      <c r="D25" s="8">
        <f t="shared" si="0"/>
        <v>5154703.0467472076</v>
      </c>
    </row>
    <row r="26" spans="1:4" x14ac:dyDescent="0.2">
      <c r="A26">
        <v>25</v>
      </c>
      <c r="B26" s="8">
        <v>5548813.6118725538</v>
      </c>
      <c r="C26" s="8">
        <v>10839755.422039747</v>
      </c>
      <c r="D26" s="8">
        <f t="shared" si="0"/>
        <v>5290941.8101671934</v>
      </c>
    </row>
    <row r="27" spans="1:4" x14ac:dyDescent="0.2">
      <c r="A27">
        <v>26</v>
      </c>
      <c r="B27" s="8">
        <v>5680708.6071041822</v>
      </c>
      <c r="C27" s="8">
        <v>11098744.472144723</v>
      </c>
      <c r="D27" s="8">
        <f t="shared" si="0"/>
        <v>5418035.8650405407</v>
      </c>
    </row>
    <row r="28" spans="1:4" x14ac:dyDescent="0.2">
      <c r="A28">
        <v>27</v>
      </c>
      <c r="B28" s="8">
        <v>5810073.1499307156</v>
      </c>
      <c r="C28" s="8">
        <v>11345833.396808028</v>
      </c>
      <c r="D28" s="8">
        <f t="shared" si="0"/>
        <v>5535760.2468773127</v>
      </c>
    </row>
    <row r="29" spans="1:4" x14ac:dyDescent="0.2">
      <c r="A29">
        <v>28</v>
      </c>
      <c r="B29" s="8">
        <v>5936846.5530741215</v>
      </c>
      <c r="C29" s="8">
        <v>11580756.336807847</v>
      </c>
      <c r="D29" s="8">
        <f t="shared" si="0"/>
        <v>5643909.7837337255</v>
      </c>
    </row>
    <row r="30" spans="1:4" x14ac:dyDescent="0.2">
      <c r="A30">
        <v>29</v>
      </c>
      <c r="B30" s="8">
        <v>6060970.0675367117</v>
      </c>
      <c r="C30" s="8">
        <v>11803269.699274302</v>
      </c>
      <c r="D30" s="8">
        <f t="shared" si="0"/>
        <v>5742299.6317375898</v>
      </c>
    </row>
    <row r="31" spans="1:4" x14ac:dyDescent="0.2">
      <c r="A31">
        <v>30</v>
      </c>
      <c r="B31" s="8">
        <v>6182386.9322510958</v>
      </c>
      <c r="C31" s="8">
        <v>12013152.687812686</v>
      </c>
      <c r="D31" s="8">
        <f t="shared" si="0"/>
        <v>5830765.7555615902</v>
      </c>
    </row>
    <row r="32" spans="1:4" x14ac:dyDescent="0.2">
      <c r="A32">
        <v>31</v>
      </c>
      <c r="B32" s="8">
        <v>6146568.7630993128</v>
      </c>
      <c r="C32" s="8">
        <v>11835930.490125656</v>
      </c>
      <c r="D32" s="8">
        <f t="shared" si="0"/>
        <v>5689361.7270263433</v>
      </c>
    </row>
    <row r="33" spans="1:4" x14ac:dyDescent="0.2">
      <c r="A33">
        <v>32</v>
      </c>
      <c r="B33" s="8">
        <v>6110944.6557356119</v>
      </c>
      <c r="C33" s="8">
        <v>11661260.680899024</v>
      </c>
      <c r="D33" s="8">
        <f t="shared" si="0"/>
        <v>5550316.0251634121</v>
      </c>
    </row>
    <row r="34" spans="1:4" x14ac:dyDescent="0.2">
      <c r="A34">
        <v>33</v>
      </c>
      <c r="B34" s="8">
        <v>6075513.5879820585</v>
      </c>
      <c r="C34" s="8">
        <v>11489107.11012578</v>
      </c>
      <c r="D34" s="8">
        <f t="shared" si="0"/>
        <v>5413593.5221437216</v>
      </c>
    </row>
    <row r="35" spans="1:4" x14ac:dyDescent="0.2">
      <c r="A35">
        <v>34</v>
      </c>
      <c r="B35" s="8">
        <v>6040274.5429775715</v>
      </c>
      <c r="C35" s="8">
        <v>11319434.133658051</v>
      </c>
      <c r="D35" s="8">
        <f t="shared" si="0"/>
        <v>5279159.59068048</v>
      </c>
    </row>
    <row r="36" spans="1:4" x14ac:dyDescent="0.2">
      <c r="A36">
        <v>35</v>
      </c>
      <c r="B36" s="8">
        <v>6005226.5091497898</v>
      </c>
      <c r="C36" s="8">
        <v>11152206.606190205</v>
      </c>
      <c r="D36" s="8">
        <f t="shared" si="0"/>
        <v>5146980.0970404148</v>
      </c>
    </row>
    <row r="37" spans="1:4" x14ac:dyDescent="0.2">
      <c r="A37">
        <v>36</v>
      </c>
      <c r="B37" s="8">
        <v>5970368.4801871777</v>
      </c>
      <c r="C37" s="8">
        <v>10987389.874339819</v>
      </c>
      <c r="D37" s="8">
        <f t="shared" si="0"/>
        <v>5017021.3941526413</v>
      </c>
    </row>
    <row r="38" spans="1:4" x14ac:dyDescent="0.2">
      <c r="A38">
        <v>37</v>
      </c>
      <c r="B38" s="8">
        <v>5935699.4550124407</v>
      </c>
      <c r="C38" s="8">
        <v>10824949.769824147</v>
      </c>
      <c r="D38" s="8">
        <f t="shared" si="0"/>
        <v>4889250.3148117065</v>
      </c>
    </row>
    <row r="39" spans="1:4" x14ac:dyDescent="0.2">
      <c r="A39">
        <v>38</v>
      </c>
      <c r="B39" s="8">
        <v>5901218.4377555847</v>
      </c>
      <c r="C39" s="8">
        <v>10664852.602730513</v>
      </c>
      <c r="D39" s="8">
        <f t="shared" si="0"/>
        <v>4763634.1649749279</v>
      </c>
    </row>
    <row r="40" spans="1:4" x14ac:dyDescent="0.2">
      <c r="A40">
        <v>39</v>
      </c>
      <c r="B40" s="8">
        <v>5866924.4377266169</v>
      </c>
      <c r="C40" s="8">
        <v>10507065.154878378</v>
      </c>
      <c r="D40" s="8">
        <f t="shared" si="0"/>
        <v>4640140.7171517611</v>
      </c>
    </row>
    <row r="41" spans="1:4" x14ac:dyDescent="0.2">
      <c r="A41">
        <v>40</v>
      </c>
      <c r="B41" s="8">
        <v>5832816.4693883657</v>
      </c>
      <c r="C41" s="8">
        <v>10351554.673275113</v>
      </c>
      <c r="D41" s="8">
        <f t="shared" si="0"/>
        <v>4518738.2038867474</v>
      </c>
    </row>
    <row r="42" spans="1:4" x14ac:dyDescent="0.2">
      <c r="A42">
        <v>41</v>
      </c>
      <c r="B42" s="8">
        <v>5798893.5523312092</v>
      </c>
      <c r="C42" s="8">
        <v>10198288.863659859</v>
      </c>
      <c r="D42" s="8">
        <f t="shared" si="0"/>
        <v>4399395.3113286495</v>
      </c>
    </row>
    <row r="43" spans="1:4" x14ac:dyDescent="0.2">
      <c r="A43">
        <v>42</v>
      </c>
      <c r="B43" s="8">
        <v>5765154.7112445831</v>
      </c>
      <c r="C43" s="8">
        <v>10047235.884136796</v>
      </c>
      <c r="D43" s="8">
        <f t="shared" si="0"/>
        <v>4282081.1728922129</v>
      </c>
    </row>
    <row r="44" spans="1:4" x14ac:dyDescent="0.2">
      <c r="A44">
        <v>43</v>
      </c>
      <c r="B44" s="8">
        <v>5731598.9758931398</v>
      </c>
      <c r="C44" s="8">
        <v>9898364.3388977051</v>
      </c>
      <c r="D44" s="8">
        <f t="shared" si="0"/>
        <v>4166765.3630045652</v>
      </c>
    </row>
    <row r="45" spans="1:4" x14ac:dyDescent="0.2">
      <c r="A45">
        <v>44</v>
      </c>
      <c r="B45" s="8">
        <v>5698225.38108778</v>
      </c>
      <c r="C45" s="8">
        <v>9751643.2720284462</v>
      </c>
      <c r="D45" s="8">
        <f t="shared" si="0"/>
        <v>4053417.8909406662</v>
      </c>
    </row>
    <row r="46" spans="1:4" x14ac:dyDescent="0.2">
      <c r="A46">
        <v>45</v>
      </c>
      <c r="B46" s="8">
        <v>5665032.9666615725</v>
      </c>
      <c r="C46" s="8">
        <v>9607042.1614031792</v>
      </c>
      <c r="D46" s="8">
        <f t="shared" si="0"/>
        <v>3942009.1947416067</v>
      </c>
    </row>
    <row r="47" spans="1:4" x14ac:dyDescent="0.2">
      <c r="A47">
        <v>46</v>
      </c>
      <c r="B47" s="8">
        <v>5632020.7774426937</v>
      </c>
      <c r="C47" s="8">
        <v>9464530.9126615524</v>
      </c>
      <c r="D47" s="8">
        <f t="shared" si="0"/>
        <v>3832510.1352188587</v>
      </c>
    </row>
    <row r="48" spans="1:4" x14ac:dyDescent="0.2">
      <c r="A48">
        <v>47</v>
      </c>
      <c r="B48" s="8">
        <v>5599187.8632291555</v>
      </c>
      <c r="C48" s="8">
        <v>9324079.853268981</v>
      </c>
      <c r="D48" s="8">
        <f t="shared" si="0"/>
        <v>3724891.9900398254</v>
      </c>
    </row>
    <row r="49" spans="1:4" x14ac:dyDescent="0.2">
      <c r="A49">
        <v>48</v>
      </c>
      <c r="B49" s="8">
        <v>5566533.278763175</v>
      </c>
      <c r="C49" s="8">
        <v>9185659.7266595364</v>
      </c>
      <c r="D49" s="8">
        <f t="shared" si="0"/>
        <v>3619126.4478963614</v>
      </c>
    </row>
    <row r="50" spans="1:4" x14ac:dyDescent="0.2">
      <c r="A50">
        <v>49</v>
      </c>
      <c r="B50" s="8">
        <v>5534056.0837049484</v>
      </c>
      <c r="C50" s="8">
        <v>9049241.6864583492</v>
      </c>
      <c r="D50" s="8">
        <f t="shared" si="0"/>
        <v>3515185.6027534008</v>
      </c>
    </row>
    <row r="51" spans="1:4" x14ac:dyDescent="0.2">
      <c r="A51">
        <v>50</v>
      </c>
      <c r="B51" s="8">
        <v>5501755.3426074982</v>
      </c>
      <c r="C51" s="8">
        <v>8914797.2907850742</v>
      </c>
      <c r="D51" s="8">
        <f t="shared" si="0"/>
        <v>3413041.9481775761</v>
      </c>
    </row>
    <row r="52" spans="1:4" x14ac:dyDescent="0.2">
      <c r="A52">
        <v>51</v>
      </c>
      <c r="B52" s="8">
        <v>5469630.1248925924</v>
      </c>
      <c r="C52" s="8">
        <v>8782298.4966355562</v>
      </c>
      <c r="D52" s="8">
        <f t="shared" si="0"/>
        <v>3312668.3717429638</v>
      </c>
    </row>
    <row r="53" spans="1:4" x14ac:dyDescent="0.2">
      <c r="A53">
        <v>52</v>
      </c>
      <c r="B53" s="8">
        <v>5437679.5048228502</v>
      </c>
      <c r="C53" s="8">
        <v>8651717.6543389559</v>
      </c>
      <c r="D53" s="8">
        <f t="shared" si="0"/>
        <v>3214038.1495161057</v>
      </c>
    </row>
    <row r="54" spans="1:4" x14ac:dyDescent="0.2">
      <c r="A54">
        <v>53</v>
      </c>
      <c r="B54" s="8">
        <v>5405902.5614796877</v>
      </c>
      <c r="C54" s="8">
        <v>8523027.5020953417</v>
      </c>
      <c r="D54" s="8">
        <f t="shared" si="0"/>
        <v>3117124.940615654</v>
      </c>
    </row>
    <row r="55" spans="1:4" x14ac:dyDescent="0.2">
      <c r="A55">
        <v>54</v>
      </c>
      <c r="B55" s="8">
        <v>5374298.3787358999</v>
      </c>
      <c r="C55" s="8">
        <v>8396201.1605848074</v>
      </c>
      <c r="D55" s="8">
        <f t="shared" si="0"/>
        <v>3021902.7818489075</v>
      </c>
    </row>
    <row r="56" spans="1:4" x14ac:dyDescent="0.2">
      <c r="A56">
        <v>55</v>
      </c>
      <c r="B56" s="8">
        <v>5342866.0452337265</v>
      </c>
      <c r="C56" s="8">
        <v>8271212.1276535988</v>
      </c>
      <c r="D56" s="8">
        <f t="shared" si="0"/>
        <v>2928346.0824198723</v>
      </c>
    </row>
    <row r="57" spans="1:4" x14ac:dyDescent="0.2">
      <c r="A57">
        <v>56</v>
      </c>
      <c r="B57" s="8">
        <v>5311604.6543560028</v>
      </c>
      <c r="C57" s="8">
        <v>8148034.2730711102</v>
      </c>
      <c r="D57" s="8">
        <f t="shared" si="0"/>
        <v>2836429.6187151074</v>
      </c>
    </row>
    <row r="58" spans="1:4" x14ac:dyDescent="0.2">
      <c r="A58">
        <v>57</v>
      </c>
      <c r="B58" s="8">
        <v>5280513.3042064905</v>
      </c>
      <c r="C58" s="8">
        <v>8026641.8333620429</v>
      </c>
      <c r="D58" s="8">
        <f t="shared" si="0"/>
        <v>2746128.5291555524</v>
      </c>
    </row>
    <row r="59" spans="1:4" x14ac:dyDescent="0.2">
      <c r="A59">
        <v>58</v>
      </c>
      <c r="B59" s="8">
        <v>5249591.0975817442</v>
      </c>
      <c r="C59" s="8">
        <v>7907009.4067077041</v>
      </c>
      <c r="D59" s="8">
        <f t="shared" si="0"/>
        <v>2657418.3091259599</v>
      </c>
    </row>
    <row r="60" spans="1:4" x14ac:dyDescent="0.2">
      <c r="A60">
        <v>59</v>
      </c>
      <c r="B60" s="8">
        <v>5218837.1419487</v>
      </c>
      <c r="C60" s="8">
        <v>7789111.9479179978</v>
      </c>
      <c r="D60" s="8">
        <f t="shared" si="0"/>
        <v>2570274.8059692979</v>
      </c>
    </row>
    <row r="61" spans="1:4" x14ac:dyDescent="0.2">
      <c r="A61">
        <v>60</v>
      </c>
      <c r="B61" s="8">
        <v>5188250.5494197607</v>
      </c>
      <c r="C61" s="8">
        <v>7672924.7634741068</v>
      </c>
      <c r="D61" s="8">
        <f t="shared" si="0"/>
        <v>2484674.2140543461</v>
      </c>
    </row>
    <row r="62" spans="1:4" x14ac:dyDescent="0.2">
      <c r="A62">
        <v>61</v>
      </c>
      <c r="B62" s="8">
        <v>5157830.4367288351</v>
      </c>
      <c r="C62" s="8">
        <v>7558423.5066376925</v>
      </c>
      <c r="D62" s="8">
        <f t="shared" si="0"/>
        <v>2400593.0699088573</v>
      </c>
    </row>
    <row r="63" spans="1:4" x14ac:dyDescent="0.2">
      <c r="A63">
        <v>62</v>
      </c>
      <c r="B63" s="8">
        <v>5127575.9252084494</v>
      </c>
      <c r="C63" s="8">
        <v>7445584.1726295948</v>
      </c>
      <c r="D63" s="8">
        <f t="shared" si="0"/>
        <v>2318008.2474211454</v>
      </c>
    </row>
    <row r="64" spans="1:4" x14ac:dyDescent="0.2">
      <c r="A64">
        <v>63</v>
      </c>
      <c r="B64" s="8">
        <v>5097486.1407637596</v>
      </c>
      <c r="C64" s="8">
        <v>7334383.0938730836</v>
      </c>
      <c r="D64" s="8">
        <f t="shared" si="0"/>
        <v>2236896.953109324</v>
      </c>
    </row>
    <row r="65" spans="1:4" x14ac:dyDescent="0.2">
      <c r="A65">
        <v>64</v>
      </c>
      <c r="B65" s="8">
        <v>5067560.2138518095</v>
      </c>
      <c r="C65" s="8">
        <v>7224796.9353044629</v>
      </c>
      <c r="D65" s="8">
        <f t="shared" si="0"/>
        <v>2157236.7214526534</v>
      </c>
    </row>
    <row r="66" spans="1:4" x14ac:dyDescent="0.2">
      <c r="A66">
        <v>65</v>
      </c>
      <c r="B66" s="8">
        <v>5037797.2794551849</v>
      </c>
      <c r="C66" s="8">
        <v>7116802.6897475719</v>
      </c>
      <c r="D66" s="8">
        <f t="shared" si="0"/>
        <v>2079005.410292387</v>
      </c>
    </row>
    <row r="67" spans="1:4" x14ac:dyDescent="0.2">
      <c r="A67">
        <v>66</v>
      </c>
      <c r="B67" s="8">
        <v>5008196.4770607948</v>
      </c>
      <c r="C67" s="8">
        <v>7010377.6733518839</v>
      </c>
      <c r="D67" s="8">
        <f t="shared" ref="D67:D130" si="1">C67-B67</f>
        <v>2002181.1962910891</v>
      </c>
    </row>
    <row r="68" spans="1:4" x14ac:dyDescent="0.2">
      <c r="A68">
        <v>67</v>
      </c>
      <c r="B68" s="8">
        <v>4978756.9506347179</v>
      </c>
      <c r="C68" s="8">
        <v>6905499.521094501</v>
      </c>
      <c r="D68" s="8">
        <f t="shared" si="1"/>
        <v>1926742.5704597831</v>
      </c>
    </row>
    <row r="69" spans="1:4" x14ac:dyDescent="0.2">
      <c r="A69">
        <v>68</v>
      </c>
      <c r="B69" s="8">
        <v>4949477.8486009836</v>
      </c>
      <c r="C69" s="8">
        <v>6802146.1823435426</v>
      </c>
      <c r="D69" s="8">
        <f t="shared" si="1"/>
        <v>1852668.333742559</v>
      </c>
    </row>
    <row r="70" spans="1:4" x14ac:dyDescent="0.2">
      <c r="A70">
        <v>69</v>
      </c>
      <c r="B70" s="8">
        <v>4920358.323816061</v>
      </c>
      <c r="C70" s="8">
        <v>6700295.9164830446</v>
      </c>
      <c r="D70" s="8">
        <f t="shared" si="1"/>
        <v>1779937.5926669836</v>
      </c>
    </row>
    <row r="71" spans="1:4" x14ac:dyDescent="0.2">
      <c r="A71">
        <v>70</v>
      </c>
      <c r="B71" s="8">
        <v>4891397.5335491896</v>
      </c>
      <c r="C71" s="8">
        <v>6599927.288598597</v>
      </c>
      <c r="D71" s="8">
        <f t="shared" si="1"/>
        <v>1708529.7550494075</v>
      </c>
    </row>
    <row r="72" spans="1:4" x14ac:dyDescent="0.2">
      <c r="A72">
        <v>71</v>
      </c>
      <c r="B72" s="8">
        <v>4862594.6394563913</v>
      </c>
      <c r="C72" s="8">
        <v>6501019.1652216315</v>
      </c>
      <c r="D72" s="8">
        <f t="shared" si="1"/>
        <v>1638424.5257652402</v>
      </c>
    </row>
    <row r="73" spans="1:4" x14ac:dyDescent="0.2">
      <c r="A73">
        <v>72</v>
      </c>
      <c r="B73" s="8">
        <v>4833948.8075591326</v>
      </c>
      <c r="C73" s="8">
        <v>6403550.7101334929</v>
      </c>
      <c r="D73" s="8">
        <f t="shared" si="1"/>
        <v>1569601.9025743604</v>
      </c>
    </row>
    <row r="74" spans="1:4" x14ac:dyDescent="0.2">
      <c r="A74">
        <v>73</v>
      </c>
      <c r="B74" s="8">
        <v>4805459.2082223892</v>
      </c>
      <c r="C74" s="8">
        <v>6307501.3802273273</v>
      </c>
      <c r="D74" s="8">
        <f t="shared" si="1"/>
        <v>1502042.1720049381</v>
      </c>
    </row>
    <row r="75" spans="1:4" x14ac:dyDescent="0.2">
      <c r="A75">
        <v>74</v>
      </c>
      <c r="B75" s="8">
        <v>4777125.0161310434</v>
      </c>
      <c r="C75" s="8">
        <v>6212850.921426177</v>
      </c>
      <c r="D75" s="8">
        <f t="shared" si="1"/>
        <v>1435725.9052951336</v>
      </c>
    </row>
    <row r="76" spans="1:4" x14ac:dyDescent="0.2">
      <c r="A76">
        <v>75</v>
      </c>
      <c r="B76" s="8">
        <v>4748945.4102678299</v>
      </c>
      <c r="C76" s="8">
        <v>6119579.3646593094</v>
      </c>
      <c r="D76" s="8">
        <f t="shared" si="1"/>
        <v>1370633.9543914795</v>
      </c>
    </row>
    <row r="77" spans="1:4" x14ac:dyDescent="0.2">
      <c r="A77">
        <v>76</v>
      </c>
      <c r="B77" s="8">
        <v>4720919.5738921165</v>
      </c>
      <c r="C77" s="8">
        <v>6027667.0218919516</v>
      </c>
      <c r="D77" s="8">
        <f t="shared" si="1"/>
        <v>1306747.447999835</v>
      </c>
    </row>
    <row r="78" spans="1:4" x14ac:dyDescent="0.2">
      <c r="A78">
        <v>77</v>
      </c>
      <c r="B78" s="8">
        <v>4693046.6945155859</v>
      </c>
      <c r="C78" s="8">
        <v>5937094.4822116494</v>
      </c>
      <c r="D78" s="8">
        <f t="shared" si="1"/>
        <v>1244047.7876960635</v>
      </c>
    </row>
    <row r="79" spans="1:4" x14ac:dyDescent="0.2">
      <c r="A79">
        <v>78</v>
      </c>
      <c r="B79" s="8">
        <v>4665325.9638826847</v>
      </c>
      <c r="C79" s="8">
        <v>5847842.6079676747</v>
      </c>
      <c r="D79" s="8">
        <f t="shared" si="1"/>
        <v>1182516.64408499</v>
      </c>
    </row>
    <row r="80" spans="1:4" x14ac:dyDescent="0.2">
      <c r="A80">
        <v>79</v>
      </c>
      <c r="B80" s="8">
        <v>4637756.5779470205</v>
      </c>
      <c r="C80" s="8">
        <v>5759892.5309648514</v>
      </c>
      <c r="D80" s="8">
        <f t="shared" si="1"/>
        <v>1122135.9530178308</v>
      </c>
    </row>
    <row r="81" spans="1:4" x14ac:dyDescent="0.2">
      <c r="A81">
        <v>80</v>
      </c>
      <c r="B81" s="8">
        <v>4610337.7368503809</v>
      </c>
      <c r="C81" s="8">
        <v>5673225.6487082839</v>
      </c>
      <c r="D81" s="8">
        <f t="shared" si="1"/>
        <v>1062887.911857903</v>
      </c>
    </row>
    <row r="82" spans="1:4" x14ac:dyDescent="0.2">
      <c r="A82">
        <v>81</v>
      </c>
      <c r="B82" s="8">
        <v>4583068.6449010372</v>
      </c>
      <c r="C82" s="8">
        <v>5587823.6207020283</v>
      </c>
      <c r="D82" s="8">
        <f t="shared" si="1"/>
        <v>1004754.9758009911</v>
      </c>
    </row>
    <row r="83" spans="1:4" x14ac:dyDescent="0.2">
      <c r="A83">
        <v>82</v>
      </c>
      <c r="B83" s="8">
        <v>4555948.5105515718</v>
      </c>
      <c r="C83" s="8">
        <v>5503668.3647971749</v>
      </c>
      <c r="D83" s="8">
        <f t="shared" si="1"/>
        <v>947719.85424560308</v>
      </c>
    </row>
    <row r="84" spans="1:4" x14ac:dyDescent="0.2">
      <c r="A84">
        <v>83</v>
      </c>
      <c r="B84" s="8">
        <v>4528976.5463783741</v>
      </c>
      <c r="C84" s="8">
        <v>5420742.053591907</v>
      </c>
      <c r="D84" s="8">
        <f t="shared" si="1"/>
        <v>891765.50721353292</v>
      </c>
    </row>
    <row r="85" spans="1:4" x14ac:dyDescent="0.2">
      <c r="A85">
        <v>84</v>
      </c>
      <c r="B85" s="8">
        <v>4502151.9690592289</v>
      </c>
      <c r="C85" s="8">
        <v>5339027.1108796</v>
      </c>
      <c r="D85" s="8">
        <f t="shared" si="1"/>
        <v>836875.14182037115</v>
      </c>
    </row>
    <row r="86" spans="1:4" x14ac:dyDescent="0.2">
      <c r="A86">
        <v>85</v>
      </c>
      <c r="B86" s="8">
        <v>4475473.999352932</v>
      </c>
      <c r="C86" s="8">
        <v>5258506.2081481814</v>
      </c>
      <c r="D86" s="8">
        <f t="shared" si="1"/>
        <v>783032.20879524946</v>
      </c>
    </row>
    <row r="87" spans="1:4" x14ac:dyDescent="0.2">
      <c r="A87">
        <v>86</v>
      </c>
      <c r="B87" s="8">
        <v>4448941.8620780706</v>
      </c>
      <c r="C87" s="8">
        <v>5179162.2611260414</v>
      </c>
      <c r="D87" s="8">
        <f t="shared" si="1"/>
        <v>730220.39904797077</v>
      </c>
    </row>
    <row r="88" spans="1:4" x14ac:dyDescent="0.2">
      <c r="A88">
        <v>87</v>
      </c>
      <c r="B88" s="8">
        <v>4422554.7860918045</v>
      </c>
      <c r="C88" s="8">
        <v>5100978.4263768792</v>
      </c>
      <c r="D88" s="8">
        <f t="shared" si="1"/>
        <v>678423.64028507471</v>
      </c>
    </row>
    <row r="89" spans="1:4" x14ac:dyDescent="0.2">
      <c r="A89">
        <v>88</v>
      </c>
      <c r="B89" s="8">
        <v>4396312.0042691231</v>
      </c>
      <c r="C89" s="8">
        <v>5023938.0979406834</v>
      </c>
      <c r="D89" s="8">
        <f t="shared" si="1"/>
        <v>627626.09367156029</v>
      </c>
    </row>
    <row r="90" spans="1:4" x14ac:dyDescent="0.2">
      <c r="A90">
        <v>89</v>
      </c>
      <c r="B90" s="8">
        <v>4370212.7534811497</v>
      </c>
      <c r="C90" s="8">
        <v>4948024.904022336</v>
      </c>
      <c r="D90" s="8">
        <f t="shared" si="1"/>
        <v>577812.15054118633</v>
      </c>
    </row>
    <row r="91" spans="1:4" x14ac:dyDescent="0.2">
      <c r="A91">
        <v>90</v>
      </c>
      <c r="B91" s="8">
        <v>4344256.2745761871</v>
      </c>
      <c r="C91" s="8">
        <v>4873222.7037248015</v>
      </c>
      <c r="D91" s="8">
        <f t="shared" si="1"/>
        <v>528966.42914861441</v>
      </c>
    </row>
    <row r="92" spans="1:4" x14ac:dyDescent="0.2">
      <c r="A92">
        <v>91</v>
      </c>
      <c r="B92" s="8">
        <v>4318441.8123582602</v>
      </c>
      <c r="C92" s="8">
        <v>4799515.5838289261</v>
      </c>
      <c r="D92" s="8">
        <f t="shared" si="1"/>
        <v>481073.77147066593</v>
      </c>
    </row>
    <row r="93" spans="1:4" x14ac:dyDescent="0.2">
      <c r="A93">
        <v>92</v>
      </c>
      <c r="B93" s="8">
        <v>4292768.6155655384</v>
      </c>
      <c r="C93" s="8">
        <v>4726887.8556157947</v>
      </c>
      <c r="D93" s="8">
        <f t="shared" si="1"/>
        <v>434119.24005025625</v>
      </c>
    </row>
    <row r="94" spans="1:4" x14ac:dyDescent="0.2">
      <c r="A94">
        <v>93</v>
      </c>
      <c r="B94" s="8">
        <v>4267235.9368523359</v>
      </c>
      <c r="C94" s="8">
        <v>4655324.0517357588</v>
      </c>
      <c r="D94" s="8">
        <f t="shared" si="1"/>
        <v>388088.11488342285</v>
      </c>
    </row>
    <row r="95" spans="1:4" x14ac:dyDescent="0.2">
      <c r="A95">
        <v>94</v>
      </c>
      <c r="B95" s="8">
        <v>4241843.032766819</v>
      </c>
      <c r="C95" s="8">
        <v>4584808.9231177568</v>
      </c>
      <c r="D95" s="8">
        <f t="shared" si="1"/>
        <v>342965.89035093784</v>
      </c>
    </row>
    <row r="96" spans="1:4" x14ac:dyDescent="0.2">
      <c r="A96">
        <v>95</v>
      </c>
      <c r="B96" s="8">
        <v>4216589.1637310982</v>
      </c>
      <c r="C96" s="8">
        <v>4515327.4359239936</v>
      </c>
      <c r="D96" s="8">
        <f t="shared" si="1"/>
        <v>298738.27219289541</v>
      </c>
    </row>
    <row r="97" spans="1:4" x14ac:dyDescent="0.2">
      <c r="A97">
        <v>96</v>
      </c>
      <c r="B97" s="8">
        <v>4191473.5940232277</v>
      </c>
      <c r="C97" s="8">
        <v>4446864.7685456276</v>
      </c>
      <c r="D97" s="8">
        <f t="shared" si="1"/>
        <v>255391.1745223999</v>
      </c>
    </row>
    <row r="98" spans="1:4" x14ac:dyDescent="0.2">
      <c r="A98">
        <v>97</v>
      </c>
      <c r="B98" s="8">
        <v>4166495.5917541981</v>
      </c>
      <c r="C98" s="8">
        <v>4379406.3086393476</v>
      </c>
      <c r="D98" s="8">
        <f t="shared" si="1"/>
        <v>212910.71688514948</v>
      </c>
    </row>
    <row r="99" spans="1:4" x14ac:dyDescent="0.2">
      <c r="A99">
        <v>98</v>
      </c>
      <c r="B99" s="8">
        <v>4141654.428850174</v>
      </c>
      <c r="C99" s="8">
        <v>4312937.6502068043</v>
      </c>
      <c r="D99" s="8">
        <f t="shared" si="1"/>
        <v>171283.22135663033</v>
      </c>
    </row>
    <row r="100" spans="1:4" x14ac:dyDescent="0.2">
      <c r="A100">
        <v>99</v>
      </c>
      <c r="B100" s="8">
        <v>4116949.3810320497</v>
      </c>
      <c r="C100" s="8">
        <v>4247444.5907126367</v>
      </c>
      <c r="D100" s="8">
        <f t="shared" si="1"/>
        <v>130495.20968058705</v>
      </c>
    </row>
    <row r="101" spans="1:4" x14ac:dyDescent="0.2">
      <c r="A101">
        <v>100</v>
      </c>
      <c r="B101" s="8">
        <v>4092379.7277963758</v>
      </c>
      <c r="C101" s="8">
        <v>4182913.1282438934</v>
      </c>
      <c r="D101" s="8">
        <f t="shared" si="1"/>
        <v>90533.400447517633</v>
      </c>
    </row>
    <row r="102" spans="1:4" x14ac:dyDescent="0.2">
      <c r="A102">
        <v>101</v>
      </c>
      <c r="B102" s="8">
        <v>4067944.752394259</v>
      </c>
      <c r="C102" s="8">
        <v>4119329.4587070942</v>
      </c>
      <c r="D102" s="8">
        <f t="shared" si="1"/>
        <v>51384.706312835217</v>
      </c>
    </row>
    <row r="103" spans="1:4" x14ac:dyDescent="0.2">
      <c r="A103">
        <v>102</v>
      </c>
      <c r="B103" s="8">
        <v>4043643.7418146133</v>
      </c>
      <c r="C103" s="8">
        <v>4056679.9730667472</v>
      </c>
      <c r="D103" s="8">
        <f t="shared" si="1"/>
        <v>13036.231252133846</v>
      </c>
    </row>
    <row r="104" spans="1:4" x14ac:dyDescent="0.2">
      <c r="A104">
        <v>103</v>
      </c>
      <c r="B104" s="8">
        <v>3994951.2546184063</v>
      </c>
      <c r="C104" s="8">
        <v>3994951.2546184063</v>
      </c>
      <c r="D104" s="8">
        <f t="shared" si="1"/>
        <v>0</v>
      </c>
    </row>
    <row r="105" spans="1:4" x14ac:dyDescent="0.2">
      <c r="A105">
        <v>104</v>
      </c>
      <c r="B105" s="8">
        <v>3934130.0763034225</v>
      </c>
      <c r="C105" s="8">
        <v>3934130.0763034225</v>
      </c>
      <c r="D105" s="8">
        <f t="shared" si="1"/>
        <v>0</v>
      </c>
    </row>
    <row r="106" spans="1:4" x14ac:dyDescent="0.2">
      <c r="A106">
        <v>105</v>
      </c>
      <c r="B106" s="8">
        <v>3874203.3980580568</v>
      </c>
      <c r="C106" s="8">
        <v>3874203.3980580568</v>
      </c>
      <c r="D106" s="8">
        <f t="shared" si="1"/>
        <v>0</v>
      </c>
    </row>
    <row r="107" spans="1:4" x14ac:dyDescent="0.2">
      <c r="A107">
        <v>106</v>
      </c>
      <c r="B107" s="8">
        <v>3815158.3642004728</v>
      </c>
      <c r="C107" s="8">
        <v>3815158.3642004728</v>
      </c>
      <c r="D107" s="8">
        <f t="shared" si="1"/>
        <v>0</v>
      </c>
    </row>
    <row r="108" spans="1:4" x14ac:dyDescent="0.2">
      <c r="A108">
        <v>107</v>
      </c>
      <c r="B108" s="8">
        <v>3756982.3008539379</v>
      </c>
      <c r="C108" s="8">
        <v>3756982.3008539379</v>
      </c>
      <c r="D108" s="8">
        <f t="shared" si="1"/>
        <v>0</v>
      </c>
    </row>
    <row r="109" spans="1:4" x14ac:dyDescent="0.2">
      <c r="A109">
        <v>108</v>
      </c>
      <c r="B109" s="8">
        <v>3699662.7134053707</v>
      </c>
      <c r="C109" s="8">
        <v>3699662.7134053707</v>
      </c>
      <c r="D109" s="8">
        <f t="shared" si="1"/>
        <v>0</v>
      </c>
    </row>
    <row r="110" spans="1:4" x14ac:dyDescent="0.2">
      <c r="A110">
        <v>109</v>
      </c>
      <c r="B110" s="8">
        <v>3643187.2839994729</v>
      </c>
      <c r="C110" s="8">
        <v>3643187.2839994729</v>
      </c>
      <c r="D110" s="8">
        <f t="shared" si="1"/>
        <v>0</v>
      </c>
    </row>
    <row r="111" spans="1:4" x14ac:dyDescent="0.2">
      <c r="A111">
        <v>110</v>
      </c>
      <c r="B111" s="8">
        <v>3587543.8690672815</v>
      </c>
      <c r="C111" s="8">
        <v>3587543.8690672815</v>
      </c>
      <c r="D111" s="8">
        <f t="shared" si="1"/>
        <v>0</v>
      </c>
    </row>
    <row r="112" spans="1:4" x14ac:dyDescent="0.2">
      <c r="A112">
        <v>111</v>
      </c>
      <c r="B112" s="8">
        <v>3532720.4968891144</v>
      </c>
      <c r="C112" s="8">
        <v>3532720.4968891144</v>
      </c>
      <c r="D112" s="8">
        <f t="shared" si="1"/>
        <v>0</v>
      </c>
    </row>
    <row r="113" spans="1:4" x14ac:dyDescent="0.2">
      <c r="A113">
        <v>112</v>
      </c>
      <c r="B113" s="8">
        <v>3478705.3651915491</v>
      </c>
      <c r="C113" s="8">
        <v>3478705.3651915491</v>
      </c>
      <c r="D113" s="8">
        <f t="shared" si="1"/>
        <v>0</v>
      </c>
    </row>
    <row r="114" spans="1:4" x14ac:dyDescent="0.2">
      <c r="A114">
        <v>113</v>
      </c>
      <c r="B114" s="8">
        <v>3425486.8387768865</v>
      </c>
      <c r="C114" s="8">
        <v>3425486.8387768865</v>
      </c>
      <c r="D114" s="8">
        <f t="shared" si="1"/>
        <v>0</v>
      </c>
    </row>
    <row r="115" spans="1:4" x14ac:dyDescent="0.2">
      <c r="A115">
        <v>114</v>
      </c>
      <c r="B115" s="8">
        <v>3373053.4471865296</v>
      </c>
      <c r="C115" s="8">
        <v>3373053.4471865296</v>
      </c>
      <c r="D115" s="8">
        <f t="shared" si="1"/>
        <v>0</v>
      </c>
    </row>
    <row r="116" spans="1:4" x14ac:dyDescent="0.2">
      <c r="A116">
        <v>115</v>
      </c>
      <c r="B116" s="8">
        <v>3321393.8823964894</v>
      </c>
      <c r="C116" s="8">
        <v>3321393.8823964894</v>
      </c>
      <c r="D116" s="8">
        <f t="shared" si="1"/>
        <v>0</v>
      </c>
    </row>
    <row r="117" spans="1:4" x14ac:dyDescent="0.2">
      <c r="A117">
        <v>116</v>
      </c>
      <c r="B117" s="8">
        <v>3270496.9965436459</v>
      </c>
      <c r="C117" s="8">
        <v>3270496.9965436459</v>
      </c>
      <c r="D117" s="8">
        <f t="shared" si="1"/>
        <v>0</v>
      </c>
    </row>
    <row r="118" spans="1:4" x14ac:dyDescent="0.2">
      <c r="A118">
        <v>117</v>
      </c>
      <c r="B118" s="8">
        <v>3220351.7996857762</v>
      </c>
      <c r="C118" s="8">
        <v>3220351.7996857762</v>
      </c>
      <c r="D118" s="8">
        <f t="shared" si="1"/>
        <v>0</v>
      </c>
    </row>
    <row r="119" spans="1:4" x14ac:dyDescent="0.2">
      <c r="A119">
        <v>118</v>
      </c>
      <c r="B119" s="8">
        <v>3170947.4575902224</v>
      </c>
      <c r="C119" s="8">
        <v>3170947.4575902224</v>
      </c>
      <c r="D119" s="8">
        <f t="shared" si="1"/>
        <v>0</v>
      </c>
    </row>
    <row r="120" spans="1:4" x14ac:dyDescent="0.2">
      <c r="A120">
        <v>119</v>
      </c>
      <c r="B120" s="8">
        <v>3122273.2895556688</v>
      </c>
      <c r="C120" s="8">
        <v>3122273.2895556688</v>
      </c>
      <c r="D120" s="8">
        <f t="shared" si="1"/>
        <v>0</v>
      </c>
    </row>
    <row r="121" spans="1:4" x14ac:dyDescent="0.2">
      <c r="A121">
        <v>120</v>
      </c>
      <c r="B121" s="8">
        <v>3074318.7662616074</v>
      </c>
      <c r="C121" s="8">
        <v>3074318.7662616074</v>
      </c>
      <c r="D121" s="8">
        <f t="shared" si="1"/>
        <v>0</v>
      </c>
    </row>
    <row r="122" spans="1:4" x14ac:dyDescent="0.2">
      <c r="A122">
        <v>121</v>
      </c>
      <c r="B122" s="8">
        <v>3027073.5076498687</v>
      </c>
      <c r="C122" s="8">
        <v>3027073.5076498687</v>
      </c>
      <c r="D122" s="8">
        <f t="shared" si="1"/>
        <v>0</v>
      </c>
    </row>
    <row r="123" spans="1:4" x14ac:dyDescent="0.2">
      <c r="A123">
        <v>122</v>
      </c>
      <c r="B123" s="8">
        <v>2980527.2808340192</v>
      </c>
      <c r="C123" s="8">
        <v>2980527.2808340192</v>
      </c>
      <c r="D123" s="8">
        <f t="shared" si="1"/>
        <v>0</v>
      </c>
    </row>
    <row r="124" spans="1:4" x14ac:dyDescent="0.2">
      <c r="A124">
        <v>123</v>
      </c>
      <c r="B124" s="8">
        <v>2934669.9980385602</v>
      </c>
      <c r="C124" s="8">
        <v>2934669.9980385602</v>
      </c>
      <c r="D124" s="8">
        <f t="shared" si="1"/>
        <v>0</v>
      </c>
    </row>
    <row r="125" spans="1:4" x14ac:dyDescent="0.2">
      <c r="A125">
        <v>124</v>
      </c>
      <c r="B125" s="8">
        <v>2889491.7145667076</v>
      </c>
      <c r="C125" s="8">
        <v>2889491.7145667076</v>
      </c>
      <c r="D125" s="8">
        <f t="shared" si="1"/>
        <v>0</v>
      </c>
    </row>
    <row r="126" spans="1:4" x14ac:dyDescent="0.2">
      <c r="A126">
        <v>125</v>
      </c>
      <c r="B126" s="8">
        <v>2844982.6267955899</v>
      </c>
      <c r="C126" s="8">
        <v>2844982.6267955899</v>
      </c>
      <c r="D126" s="8">
        <f t="shared" si="1"/>
        <v>0</v>
      </c>
    </row>
    <row r="127" spans="1:4" x14ac:dyDescent="0.2">
      <c r="A127">
        <v>126</v>
      </c>
      <c r="B127" s="8">
        <v>2801133.0702004433</v>
      </c>
      <c r="C127" s="8">
        <v>2801133.0702004433</v>
      </c>
      <c r="D127" s="8">
        <f t="shared" si="1"/>
        <v>0</v>
      </c>
    </row>
    <row r="128" spans="1:4" x14ac:dyDescent="0.2">
      <c r="A128">
        <v>127</v>
      </c>
      <c r="B128" s="8">
        <v>2757933.5174051225</v>
      </c>
      <c r="C128" s="8">
        <v>2757933.5174051225</v>
      </c>
      <c r="D128" s="8">
        <f t="shared" si="1"/>
        <v>0</v>
      </c>
    </row>
    <row r="129" spans="1:4" x14ac:dyDescent="0.2">
      <c r="A129">
        <v>128</v>
      </c>
      <c r="B129" s="8">
        <v>2715374.5762608945</v>
      </c>
      <c r="C129" s="8">
        <v>2715374.5762608945</v>
      </c>
      <c r="D129" s="8">
        <f t="shared" si="1"/>
        <v>0</v>
      </c>
    </row>
    <row r="130" spans="1:4" x14ac:dyDescent="0.2">
      <c r="A130">
        <v>129</v>
      </c>
      <c r="B130" s="8">
        <v>2673446.987950325</v>
      </c>
      <c r="C130" s="8">
        <v>2673446.987950325</v>
      </c>
      <c r="D130" s="8">
        <f t="shared" si="1"/>
        <v>0</v>
      </c>
    </row>
    <row r="131" spans="1:4" x14ac:dyDescent="0.2">
      <c r="A131">
        <v>130</v>
      </c>
      <c r="B131" s="8">
        <v>2632141.6251190603</v>
      </c>
      <c r="C131" s="8">
        <v>2632141.6251190603</v>
      </c>
      <c r="D131" s="8">
        <f t="shared" ref="D131:D194" si="2">C131-B131</f>
        <v>0</v>
      </c>
    </row>
    <row r="132" spans="1:4" x14ac:dyDescent="0.2">
      <c r="A132">
        <v>131</v>
      </c>
      <c r="B132" s="8">
        <v>2591449.4900324941</v>
      </c>
      <c r="C132" s="8">
        <v>2591449.4900324941</v>
      </c>
      <c r="D132" s="8">
        <f t="shared" si="2"/>
        <v>0</v>
      </c>
    </row>
    <row r="133" spans="1:4" x14ac:dyDescent="0.2">
      <c r="A133">
        <v>132</v>
      </c>
      <c r="B133" s="8">
        <v>2551361.7127586305</v>
      </c>
      <c r="C133" s="8">
        <v>2551361.7127586305</v>
      </c>
      <c r="D133" s="8">
        <f t="shared" si="2"/>
        <v>0</v>
      </c>
    </row>
    <row r="134" spans="1:4" x14ac:dyDescent="0.2">
      <c r="A134">
        <v>133</v>
      </c>
      <c r="B134" s="8">
        <v>2511869.5493757725</v>
      </c>
      <c r="C134" s="8">
        <v>2511869.5493757725</v>
      </c>
      <c r="D134" s="8">
        <f t="shared" si="2"/>
        <v>0</v>
      </c>
    </row>
    <row r="135" spans="1:4" x14ac:dyDescent="0.2">
      <c r="A135">
        <v>134</v>
      </c>
      <c r="B135" s="8">
        <v>2472964.3802053034</v>
      </c>
      <c r="C135" s="8">
        <v>2472964.3802053034</v>
      </c>
      <c r="D135" s="8">
        <f t="shared" si="2"/>
        <v>0</v>
      </c>
    </row>
    <row r="136" spans="1:4" x14ac:dyDescent="0.2">
      <c r="A136">
        <v>135</v>
      </c>
      <c r="B136" s="8">
        <v>2434637.7080692053</v>
      </c>
      <c r="C136" s="8">
        <v>2434637.7080692053</v>
      </c>
      <c r="D136" s="8">
        <f t="shared" si="2"/>
        <v>0</v>
      </c>
    </row>
    <row r="137" spans="1:4" x14ac:dyDescent="0.2">
      <c r="A137">
        <v>136</v>
      </c>
      <c r="B137" s="8">
        <v>2396881.1565715373</v>
      </c>
      <c r="C137" s="8">
        <v>2396881.1565715373</v>
      </c>
      <c r="D137" s="8">
        <f t="shared" si="2"/>
        <v>0</v>
      </c>
    </row>
    <row r="138" spans="1:4" x14ac:dyDescent="0.2">
      <c r="A138">
        <v>137</v>
      </c>
      <c r="B138" s="8">
        <v>2359686.4684034884</v>
      </c>
      <c r="C138" s="8">
        <v>2359686.4684034884</v>
      </c>
      <c r="D138" s="8">
        <f t="shared" si="2"/>
        <v>0</v>
      </c>
    </row>
    <row r="139" spans="1:4" x14ac:dyDescent="0.2">
      <c r="A139">
        <v>138</v>
      </c>
      <c r="B139" s="8">
        <v>2323045.5036728084</v>
      </c>
      <c r="C139" s="8">
        <v>2323045.5036728084</v>
      </c>
      <c r="D139" s="8">
        <f t="shared" si="2"/>
        <v>0</v>
      </c>
    </row>
    <row r="140" spans="1:4" x14ac:dyDescent="0.2">
      <c r="A140">
        <v>139</v>
      </c>
      <c r="B140" s="8">
        <v>2286950.2382556796</v>
      </c>
      <c r="C140" s="8">
        <v>2286950.2382556796</v>
      </c>
      <c r="D140" s="8">
        <f t="shared" si="2"/>
        <v>0</v>
      </c>
    </row>
    <row r="141" spans="1:4" x14ac:dyDescent="0.2">
      <c r="A141">
        <v>140</v>
      </c>
      <c r="B141" s="8">
        <v>2251392.762172237</v>
      </c>
      <c r="C141" s="8">
        <v>2251392.762172237</v>
      </c>
      <c r="D141" s="8">
        <f t="shared" si="2"/>
        <v>0</v>
      </c>
    </row>
    <row r="142" spans="1:4" x14ac:dyDescent="0.2">
      <c r="A142">
        <v>141</v>
      </c>
      <c r="B142" s="8">
        <v>2216365.2779833376</v>
      </c>
      <c r="C142" s="8">
        <v>2216365.2779833376</v>
      </c>
      <c r="D142" s="8">
        <f t="shared" si="2"/>
        <v>0</v>
      </c>
    </row>
    <row r="143" spans="1:4" x14ac:dyDescent="0.2">
      <c r="A143">
        <v>142</v>
      </c>
      <c r="B143" s="8">
        <v>2181860.0992116332</v>
      </c>
      <c r="C143" s="8">
        <v>2181860.0992116332</v>
      </c>
      <c r="D143" s="8">
        <f t="shared" si="2"/>
        <v>0</v>
      </c>
    </row>
    <row r="144" spans="1:4" x14ac:dyDescent="0.2">
      <c r="A144">
        <v>143</v>
      </c>
      <c r="B144" s="8">
        <v>2147869.6487826258</v>
      </c>
      <c r="C144" s="8">
        <v>2147869.6487826258</v>
      </c>
      <c r="D144" s="8">
        <f t="shared" si="2"/>
        <v>0</v>
      </c>
    </row>
    <row r="145" spans="1:4" x14ac:dyDescent="0.2">
      <c r="A145">
        <v>144</v>
      </c>
      <c r="B145" s="8">
        <v>2114386.4574887007</v>
      </c>
      <c r="C145" s="8">
        <v>2114386.4574887007</v>
      </c>
      <c r="D145" s="8">
        <f t="shared" si="2"/>
        <v>0</v>
      </c>
    </row>
    <row r="146" spans="1:4" x14ac:dyDescent="0.2">
      <c r="A146">
        <v>145</v>
      </c>
      <c r="B146" s="8">
        <v>2081403.162473917</v>
      </c>
      <c r="C146" s="8">
        <v>2081403.162473917</v>
      </c>
      <c r="D146" s="8">
        <f t="shared" si="2"/>
        <v>0</v>
      </c>
    </row>
    <row r="147" spans="1:4" x14ac:dyDescent="0.2">
      <c r="A147">
        <v>146</v>
      </c>
      <c r="B147" s="8">
        <v>2048912.5057399273</v>
      </c>
      <c r="C147" s="8">
        <v>2048912.5057399273</v>
      </c>
      <c r="D147" s="8">
        <f t="shared" si="2"/>
        <v>0</v>
      </c>
    </row>
    <row r="148" spans="1:4" x14ac:dyDescent="0.2">
      <c r="A148">
        <v>147</v>
      </c>
      <c r="B148" s="8">
        <v>2016907.3326730281</v>
      </c>
      <c r="C148" s="8">
        <v>2016907.3326730281</v>
      </c>
      <c r="D148" s="8">
        <f t="shared" si="2"/>
        <v>0</v>
      </c>
    </row>
    <row r="149" spans="1:4" x14ac:dyDescent="0.2">
      <c r="A149">
        <v>148</v>
      </c>
      <c r="B149" s="8">
        <v>1985380.5905912071</v>
      </c>
      <c r="C149" s="8">
        <v>1985380.5905912071</v>
      </c>
      <c r="D149" s="8">
        <f t="shared" si="2"/>
        <v>0</v>
      </c>
    </row>
    <row r="150" spans="1:4" x14ac:dyDescent="0.2">
      <c r="A150">
        <v>149</v>
      </c>
      <c r="B150" s="8">
        <v>1954325.3273118734</v>
      </c>
      <c r="C150" s="8">
        <v>1954325.3273118734</v>
      </c>
      <c r="D150" s="8">
        <f t="shared" si="2"/>
        <v>0</v>
      </c>
    </row>
    <row r="151" spans="1:4" x14ac:dyDescent="0.2">
      <c r="A151">
        <v>150</v>
      </c>
      <c r="B151" s="8">
        <v>1923734.6897388548</v>
      </c>
      <c r="C151" s="8">
        <v>1923734.6897388548</v>
      </c>
      <c r="D151" s="8">
        <f t="shared" si="2"/>
        <v>0</v>
      </c>
    </row>
    <row r="152" spans="1:4" x14ac:dyDescent="0.2">
      <c r="A152">
        <v>151</v>
      </c>
      <c r="B152" s="8">
        <v>1893601.922470212</v>
      </c>
      <c r="C152" s="8">
        <v>1893601.922470212</v>
      </c>
      <c r="D152" s="8">
        <f t="shared" si="2"/>
        <v>0</v>
      </c>
    </row>
    <row r="153" spans="1:4" x14ac:dyDescent="0.2">
      <c r="A153">
        <v>152</v>
      </c>
      <c r="B153" s="8">
        <v>1863920.3664239645</v>
      </c>
      <c r="C153" s="8">
        <v>1863920.3664239645</v>
      </c>
      <c r="D153" s="8">
        <f t="shared" si="2"/>
        <v>0</v>
      </c>
    </row>
    <row r="154" spans="1:4" x14ac:dyDescent="0.2">
      <c r="A154">
        <v>153</v>
      </c>
      <c r="B154" s="8">
        <v>1834683.4574840516</v>
      </c>
      <c r="C154" s="8">
        <v>1834683.4574840516</v>
      </c>
      <c r="D154" s="8">
        <f t="shared" si="2"/>
        <v>0</v>
      </c>
    </row>
    <row r="155" spans="1:4" x14ac:dyDescent="0.2">
      <c r="A155">
        <v>154</v>
      </c>
      <c r="B155" s="8">
        <v>1805884.7251647115</v>
      </c>
      <c r="C155" s="8">
        <v>1805884.7251647115</v>
      </c>
      <c r="D155" s="8">
        <f t="shared" si="2"/>
        <v>0</v>
      </c>
    </row>
    <row r="156" spans="1:4" x14ac:dyDescent="0.2">
      <c r="A156">
        <v>155</v>
      </c>
      <c r="B156" s="8">
        <v>1777517.7912936062</v>
      </c>
      <c r="C156" s="8">
        <v>1777517.7912936062</v>
      </c>
      <c r="D156" s="8">
        <f t="shared" si="2"/>
        <v>0</v>
      </c>
    </row>
    <row r="157" spans="1:4" x14ac:dyDescent="0.2">
      <c r="A157">
        <v>156</v>
      </c>
      <c r="B157" s="8">
        <v>1749576.3687130213</v>
      </c>
      <c r="C157" s="8">
        <v>1749576.3687130213</v>
      </c>
      <c r="D157" s="8">
        <f t="shared" si="2"/>
        <v>0</v>
      </c>
    </row>
    <row r="158" spans="1:4" x14ac:dyDescent="0.2">
      <c r="A158">
        <v>157</v>
      </c>
      <c r="B158" s="8">
        <v>1722054.2599993348</v>
      </c>
      <c r="C158" s="8">
        <v>1722054.2599993348</v>
      </c>
      <c r="D158" s="8">
        <f t="shared" si="2"/>
        <v>0</v>
      </c>
    </row>
    <row r="159" spans="1:4" x14ac:dyDescent="0.2">
      <c r="A159">
        <v>158</v>
      </c>
      <c r="B159" s="8">
        <v>1694945.3562004566</v>
      </c>
      <c r="C159" s="8">
        <v>1694945.3562004566</v>
      </c>
      <c r="D159" s="8">
        <f t="shared" si="2"/>
        <v>0</v>
      </c>
    </row>
    <row r="160" spans="1:4" x14ac:dyDescent="0.2">
      <c r="A160">
        <v>159</v>
      </c>
      <c r="B160" s="8">
        <v>1668243.6355903894</v>
      </c>
      <c r="C160" s="8">
        <v>1668243.6355903894</v>
      </c>
      <c r="D160" s="8">
        <f t="shared" si="2"/>
        <v>0</v>
      </c>
    </row>
    <row r="161" spans="1:4" x14ac:dyDescent="0.2">
      <c r="A161">
        <v>160</v>
      </c>
      <c r="B161" s="8">
        <v>1641943.1624420136</v>
      </c>
      <c r="C161" s="8">
        <v>1641943.1624420136</v>
      </c>
      <c r="D161" s="8">
        <f t="shared" si="2"/>
        <v>0</v>
      </c>
    </row>
    <row r="162" spans="1:4" x14ac:dyDescent="0.2">
      <c r="A162">
        <v>161</v>
      </c>
      <c r="B162" s="8">
        <v>1616038.0858155638</v>
      </c>
      <c r="C162" s="8">
        <v>1616038.0858155638</v>
      </c>
      <c r="D162" s="8">
        <f t="shared" si="2"/>
        <v>0</v>
      </c>
    </row>
    <row r="163" spans="1:4" x14ac:dyDescent="0.2">
      <c r="A163">
        <v>162</v>
      </c>
      <c r="B163" s="8">
        <v>1590522.6383656114</v>
      </c>
      <c r="C163" s="8">
        <v>1590522.6383656114</v>
      </c>
      <c r="D163" s="8">
        <f t="shared" si="2"/>
        <v>0</v>
      </c>
    </row>
    <row r="164" spans="1:4" x14ac:dyDescent="0.2">
      <c r="A164">
        <v>163</v>
      </c>
      <c r="B164" s="8">
        <v>1565391.1351632774</v>
      </c>
      <c r="C164" s="8">
        <v>1565391.1351632774</v>
      </c>
      <c r="D164" s="8">
        <f t="shared" si="2"/>
        <v>0</v>
      </c>
    </row>
    <row r="165" spans="1:4" x14ac:dyDescent="0.2">
      <c r="A165">
        <v>164</v>
      </c>
      <c r="B165" s="8">
        <v>1540637.9725359082</v>
      </c>
      <c r="C165" s="8">
        <v>1540637.9725359082</v>
      </c>
      <c r="D165" s="8">
        <f t="shared" si="2"/>
        <v>0</v>
      </c>
    </row>
    <row r="166" spans="1:4" x14ac:dyDescent="0.2">
      <c r="A166">
        <v>165</v>
      </c>
      <c r="B166" s="8">
        <v>1516257.6269219965</v>
      </c>
      <c r="C166" s="8">
        <v>1516257.6269219965</v>
      </c>
      <c r="D166" s="8">
        <f t="shared" si="2"/>
        <v>0</v>
      </c>
    </row>
    <row r="167" spans="1:4" x14ac:dyDescent="0.2">
      <c r="A167">
        <v>166</v>
      </c>
      <c r="B167" s="8">
        <v>1492244.6537430882</v>
      </c>
      <c r="C167" s="8">
        <v>1492244.6537430882</v>
      </c>
      <c r="D167" s="8">
        <f t="shared" si="2"/>
        <v>0</v>
      </c>
    </row>
    <row r="168" spans="1:4" x14ac:dyDescent="0.2">
      <c r="A168">
        <v>167</v>
      </c>
      <c r="B168" s="8">
        <v>1468593.6862903535</v>
      </c>
      <c r="C168" s="8">
        <v>1468593.6862903535</v>
      </c>
      <c r="D168" s="8">
        <f t="shared" si="2"/>
        <v>0</v>
      </c>
    </row>
    <row r="169" spans="1:4" x14ac:dyDescent="0.2">
      <c r="A169">
        <v>168</v>
      </c>
      <c r="B169" s="8">
        <v>1445299.4346273392</v>
      </c>
      <c r="C169" s="8">
        <v>1445299.4346273392</v>
      </c>
      <c r="D169" s="8">
        <f t="shared" si="2"/>
        <v>0</v>
      </c>
    </row>
    <row r="170" spans="1:4" x14ac:dyDescent="0.2">
      <c r="A170">
        <v>169</v>
      </c>
      <c r="B170" s="8">
        <v>1422356.6845080703</v>
      </c>
      <c r="C170" s="8">
        <v>1422356.6845080703</v>
      </c>
      <c r="D170" s="8">
        <f t="shared" si="2"/>
        <v>0</v>
      </c>
    </row>
    <row r="171" spans="1:4" x14ac:dyDescent="0.2">
      <c r="A171">
        <v>170</v>
      </c>
      <c r="B171" s="8">
        <v>1399760.2963097245</v>
      </c>
      <c r="C171" s="8">
        <v>1399760.2963097245</v>
      </c>
      <c r="D171" s="8">
        <f t="shared" si="2"/>
        <v>0</v>
      </c>
    </row>
    <row r="172" spans="1:4" x14ac:dyDescent="0.2">
      <c r="A172">
        <v>171</v>
      </c>
      <c r="B172" s="8">
        <v>1377505.203980729</v>
      </c>
      <c r="C172" s="8">
        <v>1377505.203980729</v>
      </c>
      <c r="D172" s="8">
        <f t="shared" si="2"/>
        <v>0</v>
      </c>
    </row>
    <row r="173" spans="1:4" x14ac:dyDescent="0.2">
      <c r="A173">
        <v>172</v>
      </c>
      <c r="B173" s="8">
        <v>1355586.4140030742</v>
      </c>
      <c r="C173" s="8">
        <v>1355586.4140030742</v>
      </c>
      <c r="D173" s="8">
        <f t="shared" si="2"/>
        <v>0</v>
      </c>
    </row>
    <row r="174" spans="1:4" x14ac:dyDescent="0.2">
      <c r="A174">
        <v>173</v>
      </c>
      <c r="B174" s="8">
        <v>1333999.004369542</v>
      </c>
      <c r="C174" s="8">
        <v>1333999.004369542</v>
      </c>
      <c r="D174" s="8">
        <f t="shared" si="2"/>
        <v>0</v>
      </c>
    </row>
    <row r="175" spans="1:4" x14ac:dyDescent="0.2">
      <c r="A175">
        <v>174</v>
      </c>
      <c r="B175" s="8">
        <v>1312738.1235747784</v>
      </c>
      <c r="C175" s="8">
        <v>1312738.1235747784</v>
      </c>
      <c r="D175" s="8">
        <f t="shared" si="2"/>
        <v>0</v>
      </c>
    </row>
    <row r="176" spans="1:4" x14ac:dyDescent="0.2">
      <c r="A176">
        <v>175</v>
      </c>
      <c r="B176" s="8">
        <v>1291798.9896208495</v>
      </c>
      <c r="C176" s="8">
        <v>1291798.9896208495</v>
      </c>
      <c r="D176" s="8">
        <f t="shared" si="2"/>
        <v>0</v>
      </c>
    </row>
    <row r="177" spans="1:4" x14ac:dyDescent="0.2">
      <c r="A177">
        <v>176</v>
      </c>
      <c r="B177" s="8">
        <v>1271176.8890363872</v>
      </c>
      <c r="C177" s="8">
        <v>1271176.8890363872</v>
      </c>
      <c r="D177" s="8">
        <f t="shared" si="2"/>
        <v>0</v>
      </c>
    </row>
    <row r="178" spans="1:4" x14ac:dyDescent="0.2">
      <c r="A178">
        <v>177</v>
      </c>
      <c r="B178" s="8">
        <v>1250867.1759092659</v>
      </c>
      <c r="C178" s="8">
        <v>1250867.1759092659</v>
      </c>
      <c r="D178" s="8">
        <f t="shared" si="2"/>
        <v>0</v>
      </c>
    </row>
    <row r="179" spans="1:4" x14ac:dyDescent="0.2">
      <c r="A179">
        <v>178</v>
      </c>
      <c r="B179" s="8">
        <v>1230865.2709334493</v>
      </c>
      <c r="C179" s="8">
        <v>1230865.2709334493</v>
      </c>
      <c r="D179" s="8">
        <f t="shared" si="2"/>
        <v>0</v>
      </c>
    </row>
    <row r="180" spans="1:4" x14ac:dyDescent="0.2">
      <c r="A180">
        <v>179</v>
      </c>
      <c r="B180" s="8">
        <v>1211166.6604685038</v>
      </c>
      <c r="C180" s="8">
        <v>1211166.6604685038</v>
      </c>
      <c r="D180" s="8">
        <f t="shared" si="2"/>
        <v>0</v>
      </c>
    </row>
    <row r="181" spans="1:4" x14ac:dyDescent="0.2">
      <c r="A181">
        <v>180</v>
      </c>
      <c r="B181" s="8">
        <v>1191766.8956122175</v>
      </c>
      <c r="C181" s="8">
        <v>1191766.8956122175</v>
      </c>
      <c r="D181" s="8">
        <f t="shared" si="2"/>
        <v>0</v>
      </c>
    </row>
    <row r="182" spans="1:4" x14ac:dyDescent="0.2">
      <c r="A182">
        <v>181</v>
      </c>
      <c r="B182" s="8">
        <v>1172661.5912868753</v>
      </c>
      <c r="C182" s="8">
        <v>1172661.5912868753</v>
      </c>
      <c r="D182" s="8">
        <f t="shared" si="2"/>
        <v>0</v>
      </c>
    </row>
    <row r="183" spans="1:4" x14ac:dyDescent="0.2">
      <c r="A183">
        <v>182</v>
      </c>
      <c r="B183" s="8">
        <v>1153846.4253373072</v>
      </c>
      <c r="C183" s="8">
        <v>1153846.4253373072</v>
      </c>
      <c r="D183" s="8">
        <f t="shared" si="2"/>
        <v>0</v>
      </c>
    </row>
    <row r="184" spans="1:4" x14ac:dyDescent="0.2">
      <c r="A184">
        <v>183</v>
      </c>
      <c r="B184" s="8">
        <v>1135317.1376425773</v>
      </c>
      <c r="C184" s="8">
        <v>1135317.1376425773</v>
      </c>
      <c r="D184" s="8">
        <f t="shared" si="2"/>
        <v>0</v>
      </c>
    </row>
    <row r="185" spans="1:4" x14ac:dyDescent="0.2">
      <c r="A185">
        <v>184</v>
      </c>
      <c r="B185" s="8">
        <v>1117069.5292389765</v>
      </c>
      <c r="C185" s="8">
        <v>1117069.5292389765</v>
      </c>
      <c r="D185" s="8">
        <f t="shared" si="2"/>
        <v>0</v>
      </c>
    </row>
    <row r="186" spans="1:4" x14ac:dyDescent="0.2">
      <c r="A186">
        <v>185</v>
      </c>
      <c r="B186" s="8">
        <v>1099099.4614562318</v>
      </c>
      <c r="C186" s="8">
        <v>1099099.4614562318</v>
      </c>
      <c r="D186" s="8">
        <f t="shared" si="2"/>
        <v>0</v>
      </c>
    </row>
    <row r="187" spans="1:4" x14ac:dyDescent="0.2">
      <c r="A187">
        <v>186</v>
      </c>
      <c r="B187" s="8">
        <v>1081402.8550652489</v>
      </c>
      <c r="C187" s="8">
        <v>1081402.8550652489</v>
      </c>
      <c r="D187" s="8">
        <f t="shared" si="2"/>
        <v>0</v>
      </c>
    </row>
    <row r="188" spans="1:4" x14ac:dyDescent="0.2">
      <c r="A188">
        <v>187</v>
      </c>
      <c r="B188" s="8">
        <v>1063975.6894378662</v>
      </c>
      <c r="C188" s="8">
        <v>1063975.6894378662</v>
      </c>
      <c r="D188" s="8">
        <f t="shared" si="2"/>
        <v>0</v>
      </c>
    </row>
    <row r="189" spans="1:4" x14ac:dyDescent="0.2">
      <c r="A189">
        <v>188</v>
      </c>
      <c r="B189" s="8">
        <v>1046814.0017184392</v>
      </c>
      <c r="C189" s="8">
        <v>1046814.0017184392</v>
      </c>
      <c r="D189" s="8">
        <f t="shared" si="2"/>
        <v>0</v>
      </c>
    </row>
    <row r="190" spans="1:4" x14ac:dyDescent="0.2">
      <c r="A190">
        <v>189</v>
      </c>
      <c r="B190" s="8">
        <v>1029913.8860068694</v>
      </c>
      <c r="C190" s="8">
        <v>1029913.8860068694</v>
      </c>
      <c r="D190" s="8">
        <f t="shared" si="2"/>
        <v>0</v>
      </c>
    </row>
    <row r="191" spans="1:4" x14ac:dyDescent="0.2">
      <c r="A191">
        <v>190</v>
      </c>
      <c r="B191" s="8">
        <v>1013271.4925532266</v>
      </c>
      <c r="C191" s="8">
        <v>1013271.4925532266</v>
      </c>
      <c r="D191" s="8">
        <f t="shared" si="2"/>
        <v>0</v>
      </c>
    </row>
    <row r="192" spans="1:4" x14ac:dyDescent="0.2">
      <c r="A192">
        <v>191</v>
      </c>
      <c r="B192" s="8">
        <v>996883.02696326375</v>
      </c>
      <c r="C192" s="8">
        <v>996883.02696326375</v>
      </c>
      <c r="D192" s="8">
        <f t="shared" si="2"/>
        <v>0</v>
      </c>
    </row>
    <row r="193" spans="1:4" x14ac:dyDescent="0.2">
      <c r="A193">
        <v>192</v>
      </c>
      <c r="B193" s="8">
        <v>980744.74941582233</v>
      </c>
      <c r="C193" s="8">
        <v>980744.74941582233</v>
      </c>
      <c r="D193" s="8">
        <f t="shared" si="2"/>
        <v>0</v>
      </c>
    </row>
    <row r="194" spans="1:4" x14ac:dyDescent="0.2">
      <c r="A194">
        <v>193</v>
      </c>
      <c r="B194" s="8">
        <v>964852.97388998419</v>
      </c>
      <c r="C194" s="8">
        <v>964852.97388998419</v>
      </c>
      <c r="D194" s="8">
        <f t="shared" si="2"/>
        <v>0</v>
      </c>
    </row>
    <row r="195" spans="1:4" x14ac:dyDescent="0.2">
      <c r="A195">
        <v>194</v>
      </c>
      <c r="B195" s="8">
        <v>949204.06740431488</v>
      </c>
      <c r="C195" s="8">
        <v>949204.06740431488</v>
      </c>
      <c r="D195" s="8">
        <f t="shared" ref="D195:D258" si="3">C195-B195</f>
        <v>0</v>
      </c>
    </row>
    <row r="196" spans="1:4" x14ac:dyDescent="0.2">
      <c r="A196">
        <v>195</v>
      </c>
      <c r="B196" s="8">
        <v>933794.44926558435</v>
      </c>
      <c r="C196" s="8">
        <v>933794.44926558435</v>
      </c>
      <c r="D196" s="8">
        <f t="shared" si="3"/>
        <v>0</v>
      </c>
    </row>
    <row r="197" spans="1:4" x14ac:dyDescent="0.2">
      <c r="A197">
        <v>196</v>
      </c>
      <c r="B197" s="8">
        <v>918620.59032912552</v>
      </c>
      <c r="C197" s="8">
        <v>918620.59032912552</v>
      </c>
      <c r="D197" s="8">
        <f t="shared" si="3"/>
        <v>0</v>
      </c>
    </row>
    <row r="198" spans="1:4" x14ac:dyDescent="0.2">
      <c r="A198">
        <v>197</v>
      </c>
      <c r="B198" s="8">
        <v>903679.01226841658</v>
      </c>
      <c r="C198" s="8">
        <v>903679.01226841658</v>
      </c>
      <c r="D198" s="8">
        <f t="shared" si="3"/>
        <v>0</v>
      </c>
    </row>
    <row r="199" spans="1:4" x14ac:dyDescent="0.2">
      <c r="A199">
        <v>198</v>
      </c>
      <c r="B199" s="8">
        <v>888966.28685576469</v>
      </c>
      <c r="C199" s="8">
        <v>888966.28685576469</v>
      </c>
      <c r="D199" s="8">
        <f t="shared" si="3"/>
        <v>0</v>
      </c>
    </row>
    <row r="200" spans="1:4" x14ac:dyDescent="0.2">
      <c r="A200">
        <v>199</v>
      </c>
      <c r="B200" s="8">
        <v>874479.03525262326</v>
      </c>
      <c r="C200" s="8">
        <v>874479.03525262326</v>
      </c>
      <c r="D200" s="8">
        <f t="shared" si="3"/>
        <v>0</v>
      </c>
    </row>
    <row r="201" spans="1:4" x14ac:dyDescent="0.2">
      <c r="A201">
        <v>200</v>
      </c>
      <c r="B201" s="8">
        <v>860213.92730986327</v>
      </c>
      <c r="C201" s="8">
        <v>860213.92730986327</v>
      </c>
      <c r="D201" s="8">
        <f t="shared" si="3"/>
        <v>0</v>
      </c>
    </row>
    <row r="202" spans="1:4" x14ac:dyDescent="0.2">
      <c r="A202">
        <v>201</v>
      </c>
      <c r="B202" s="8">
        <v>846167.68087800592</v>
      </c>
      <c r="C202" s="8">
        <v>846167.68087800592</v>
      </c>
      <c r="D202" s="8">
        <f t="shared" si="3"/>
        <v>0</v>
      </c>
    </row>
    <row r="203" spans="1:4" x14ac:dyDescent="0.2">
      <c r="A203">
        <v>202</v>
      </c>
      <c r="B203" s="8">
        <v>832337.0611269325</v>
      </c>
      <c r="C203" s="8">
        <v>832337.0611269325</v>
      </c>
      <c r="D203" s="8">
        <f t="shared" si="3"/>
        <v>0</v>
      </c>
    </row>
    <row r="204" spans="1:4" x14ac:dyDescent="0.2">
      <c r="A204">
        <v>203</v>
      </c>
      <c r="B204" s="8">
        <v>818718.87987526506</v>
      </c>
      <c r="C204" s="8">
        <v>818718.87987526506</v>
      </c>
      <c r="D204" s="8">
        <f t="shared" si="3"/>
        <v>0</v>
      </c>
    </row>
    <row r="205" spans="1:4" x14ac:dyDescent="0.2">
      <c r="A205">
        <v>204</v>
      </c>
      <c r="B205" s="8">
        <v>805309.99492896348</v>
      </c>
      <c r="C205" s="8">
        <v>805309.99492896348</v>
      </c>
      <c r="D205" s="8">
        <f t="shared" si="3"/>
        <v>0</v>
      </c>
    </row>
    <row r="206" spans="1:4" x14ac:dyDescent="0.2">
      <c r="A206">
        <v>205</v>
      </c>
      <c r="B206" s="8">
        <v>792107.30942943692</v>
      </c>
      <c r="C206" s="8">
        <v>792107.30942943692</v>
      </c>
      <c r="D206" s="8">
        <f t="shared" si="3"/>
        <v>0</v>
      </c>
    </row>
    <row r="207" spans="1:4" x14ac:dyDescent="0.2">
      <c r="A207">
        <v>206</v>
      </c>
      <c r="B207" s="8">
        <v>779107.77121050656</v>
      </c>
      <c r="C207" s="8">
        <v>779107.77121050656</v>
      </c>
      <c r="D207" s="8">
        <f t="shared" si="3"/>
        <v>0</v>
      </c>
    </row>
    <row r="208" spans="1:4" x14ac:dyDescent="0.2">
      <c r="A208">
        <v>207</v>
      </c>
      <c r="B208" s="8">
        <v>766308.37216446549</v>
      </c>
      <c r="C208" s="8">
        <v>766308.37216446549</v>
      </c>
      <c r="D208" s="8">
        <f t="shared" si="3"/>
        <v>0</v>
      </c>
    </row>
    <row r="209" spans="1:4" x14ac:dyDescent="0.2">
      <c r="A209">
        <v>208</v>
      </c>
      <c r="B209" s="8">
        <v>753706.14761729538</v>
      </c>
      <c r="C209" s="8">
        <v>753706.14761729538</v>
      </c>
      <c r="D209" s="8">
        <f t="shared" si="3"/>
        <v>0</v>
      </c>
    </row>
    <row r="210" spans="1:4" x14ac:dyDescent="0.2">
      <c r="A210">
        <v>209</v>
      </c>
      <c r="B210" s="8">
        <v>741298.17571209371</v>
      </c>
      <c r="C210" s="8">
        <v>741298.17571209371</v>
      </c>
      <c r="D210" s="8">
        <f t="shared" si="3"/>
        <v>0</v>
      </c>
    </row>
    <row r="211" spans="1:4" x14ac:dyDescent="0.2">
      <c r="A211">
        <v>210</v>
      </c>
      <c r="B211" s="8">
        <v>729081.57680163532</v>
      </c>
      <c r="C211" s="8">
        <v>729081.57680163532</v>
      </c>
      <c r="D211" s="8">
        <f t="shared" si="3"/>
        <v>0</v>
      </c>
    </row>
    <row r="212" spans="1:4" x14ac:dyDescent="0.2">
      <c r="A212">
        <v>211</v>
      </c>
      <c r="B212" s="8">
        <v>717053.5128492862</v>
      </c>
      <c r="C212" s="8">
        <v>717053.5128492862</v>
      </c>
      <c r="D212" s="8">
        <f t="shared" si="3"/>
        <v>0</v>
      </c>
    </row>
    <row r="213" spans="1:4" x14ac:dyDescent="0.2">
      <c r="A213">
        <v>212</v>
      </c>
      <c r="B213" s="8">
        <v>705211.18683803082</v>
      </c>
      <c r="C213" s="8">
        <v>705211.18683803082</v>
      </c>
      <c r="D213" s="8">
        <f t="shared" si="3"/>
        <v>0</v>
      </c>
    </row>
    <row r="214" spans="1:4" x14ac:dyDescent="0.2">
      <c r="A214">
        <v>213</v>
      </c>
      <c r="B214" s="8">
        <v>693551.84218834341</v>
      </c>
      <c r="C214" s="8">
        <v>693551.84218834341</v>
      </c>
      <c r="D214" s="8">
        <f t="shared" si="3"/>
        <v>0</v>
      </c>
    </row>
    <row r="215" spans="1:4" x14ac:dyDescent="0.2">
      <c r="A215">
        <v>214</v>
      </c>
      <c r="B215" s="8">
        <v>682072.76218368113</v>
      </c>
      <c r="C215" s="8">
        <v>682072.76218368113</v>
      </c>
      <c r="D215" s="8">
        <f t="shared" si="3"/>
        <v>0</v>
      </c>
    </row>
    <row r="216" spans="1:4" x14ac:dyDescent="0.2">
      <c r="A216">
        <v>215</v>
      </c>
      <c r="B216" s="8">
        <v>670771.26940446347</v>
      </c>
      <c r="C216" s="8">
        <v>670771.26940446347</v>
      </c>
      <c r="D216" s="8">
        <f t="shared" si="3"/>
        <v>0</v>
      </c>
    </row>
    <row r="217" spans="1:4" x14ac:dyDescent="0.2">
      <c r="A217">
        <v>216</v>
      </c>
      <c r="B217" s="8">
        <v>659644.725169532</v>
      </c>
      <c r="C217" s="8">
        <v>659644.725169532</v>
      </c>
      <c r="D217" s="8">
        <f t="shared" si="3"/>
        <v>0</v>
      </c>
    </row>
    <row r="218" spans="1:4" x14ac:dyDescent="0.2">
      <c r="A218">
        <v>217</v>
      </c>
      <c r="B218" s="8">
        <v>648690.5289859958</v>
      </c>
      <c r="C218" s="8">
        <v>648690.5289859958</v>
      </c>
      <c r="D218" s="8">
        <f t="shared" si="3"/>
        <v>0</v>
      </c>
    </row>
    <row r="219" spans="1:4" x14ac:dyDescent="0.2">
      <c r="A219">
        <v>218</v>
      </c>
      <c r="B219" s="8">
        <v>637906.11800618842</v>
      </c>
      <c r="C219" s="8">
        <v>637906.11800618842</v>
      </c>
      <c r="D219" s="8">
        <f t="shared" si="3"/>
        <v>0</v>
      </c>
    </row>
    <row r="220" spans="1:4" x14ac:dyDescent="0.2">
      <c r="A220">
        <v>219</v>
      </c>
      <c r="B220" s="8">
        <v>627288.96649285778</v>
      </c>
      <c r="C220" s="8">
        <v>627288.96649285778</v>
      </c>
      <c r="D220" s="8">
        <f t="shared" si="3"/>
        <v>0</v>
      </c>
    </row>
    <row r="221" spans="1:4" x14ac:dyDescent="0.2">
      <c r="A221">
        <v>220</v>
      </c>
      <c r="B221" s="8">
        <v>616836.58529131487</v>
      </c>
      <c r="C221" s="8">
        <v>616836.58529131487</v>
      </c>
      <c r="D221" s="8">
        <f t="shared" si="3"/>
        <v>0</v>
      </c>
    </row>
    <row r="222" spans="1:4" x14ac:dyDescent="0.2">
      <c r="A222">
        <v>221</v>
      </c>
      <c r="B222" s="8">
        <v>606546.52130933851</v>
      </c>
      <c r="C222" s="8">
        <v>606546.52130933851</v>
      </c>
      <c r="D222" s="8">
        <f t="shared" si="3"/>
        <v>0</v>
      </c>
    </row>
    <row r="223" spans="1:4" x14ac:dyDescent="0.2">
      <c r="A223">
        <v>222</v>
      </c>
      <c r="B223" s="8">
        <v>596416.35700425878</v>
      </c>
      <c r="C223" s="8">
        <v>596416.35700425878</v>
      </c>
      <c r="D223" s="8">
        <f t="shared" si="3"/>
        <v>0</v>
      </c>
    </row>
    <row r="224" spans="1:4" x14ac:dyDescent="0.2">
      <c r="A224">
        <v>223</v>
      </c>
      <c r="B224" s="8">
        <v>586443.7098771967</v>
      </c>
      <c r="C224" s="8">
        <v>586443.7098771967</v>
      </c>
      <c r="D224" s="8">
        <f t="shared" si="3"/>
        <v>0</v>
      </c>
    </row>
    <row r="225" spans="1:4" x14ac:dyDescent="0.2">
      <c r="A225">
        <v>224</v>
      </c>
      <c r="B225" s="8">
        <v>576626.23197458684</v>
      </c>
      <c r="C225" s="8">
        <v>576626.23197458684</v>
      </c>
      <c r="D225" s="8">
        <f t="shared" si="3"/>
        <v>0</v>
      </c>
    </row>
    <row r="226" spans="1:4" x14ac:dyDescent="0.2">
      <c r="A226">
        <v>225</v>
      </c>
      <c r="B226" s="8">
        <v>566961.60939640924</v>
      </c>
      <c r="C226" s="8">
        <v>566961.60939640924</v>
      </c>
      <c r="D226" s="8">
        <f t="shared" si="3"/>
        <v>0</v>
      </c>
    </row>
    <row r="227" spans="1:4" x14ac:dyDescent="0.2">
      <c r="A227">
        <v>226</v>
      </c>
      <c r="B227" s="8">
        <v>557447.56181158498</v>
      </c>
      <c r="C227" s="8">
        <v>557447.56181158498</v>
      </c>
      <c r="D227" s="8">
        <f t="shared" si="3"/>
        <v>0</v>
      </c>
    </row>
    <row r="228" spans="1:4" x14ac:dyDescent="0.2">
      <c r="A228">
        <v>227</v>
      </c>
      <c r="B228" s="8">
        <v>548081.841980014</v>
      </c>
      <c r="C228" s="8">
        <v>548081.841980014</v>
      </c>
      <c r="D228" s="8">
        <f t="shared" si="3"/>
        <v>0</v>
      </c>
    </row>
    <row r="229" spans="1:4" x14ac:dyDescent="0.2">
      <c r="A229">
        <v>228</v>
      </c>
      <c r="B229" s="8">
        <v>538862.23528152704</v>
      </c>
      <c r="C229" s="8">
        <v>538862.23528152704</v>
      </c>
      <c r="D229" s="8">
        <f t="shared" si="3"/>
        <v>0</v>
      </c>
    </row>
    <row r="230" spans="1:4" x14ac:dyDescent="0.2">
      <c r="A230">
        <v>229</v>
      </c>
      <c r="B230" s="8">
        <v>529786.55925109982</v>
      </c>
      <c r="C230" s="8">
        <v>529786.55925109982</v>
      </c>
      <c r="D230" s="8">
        <f t="shared" si="3"/>
        <v>0</v>
      </c>
    </row>
    <row r="231" spans="1:4" x14ac:dyDescent="0.2">
      <c r="A231">
        <v>230</v>
      </c>
      <c r="B231" s="8">
        <v>520852.66312102228</v>
      </c>
      <c r="C231" s="8">
        <v>520852.66312102228</v>
      </c>
      <c r="D231" s="8">
        <f t="shared" si="3"/>
        <v>0</v>
      </c>
    </row>
    <row r="232" spans="1:4" x14ac:dyDescent="0.2">
      <c r="A232">
        <v>231</v>
      </c>
      <c r="B232" s="8">
        <v>512058.42736919969</v>
      </c>
      <c r="C232" s="8">
        <v>512058.42736919969</v>
      </c>
      <c r="D232" s="8">
        <f t="shared" si="3"/>
        <v>0</v>
      </c>
    </row>
    <row r="233" spans="1:4" x14ac:dyDescent="0.2">
      <c r="A233">
        <v>232</v>
      </c>
      <c r="B233" s="8">
        <v>503401.76327386871</v>
      </c>
      <c r="C233" s="8">
        <v>503401.76327386871</v>
      </c>
      <c r="D233" s="8">
        <f t="shared" si="3"/>
        <v>0</v>
      </c>
    </row>
    <row r="234" spans="1:4" x14ac:dyDescent="0.2">
      <c r="A234">
        <v>233</v>
      </c>
      <c r="B234" s="8">
        <v>494880.61247467622</v>
      </c>
      <c r="C234" s="8">
        <v>494880.61247467622</v>
      </c>
      <c r="D234" s="8">
        <f t="shared" si="3"/>
        <v>0</v>
      </c>
    </row>
    <row r="235" spans="1:4" x14ac:dyDescent="0.2">
      <c r="A235">
        <v>234</v>
      </c>
      <c r="B235" s="8">
        <v>486492.94653981552</v>
      </c>
      <c r="C235" s="8">
        <v>486492.94653981552</v>
      </c>
      <c r="D235" s="8">
        <f t="shared" si="3"/>
        <v>0</v>
      </c>
    </row>
    <row r="236" spans="1:4" x14ac:dyDescent="0.2">
      <c r="A236">
        <v>235</v>
      </c>
      <c r="B236" s="8">
        <v>478236.76653927565</v>
      </c>
      <c r="C236" s="8">
        <v>478236.76653927565</v>
      </c>
      <c r="D236" s="8">
        <f t="shared" si="3"/>
        <v>0</v>
      </c>
    </row>
    <row r="237" spans="1:4" x14ac:dyDescent="0.2">
      <c r="A237">
        <v>236</v>
      </c>
      <c r="B237" s="8">
        <v>470110.10262414813</v>
      </c>
      <c r="C237" s="8">
        <v>470110.10262414813</v>
      </c>
      <c r="D237" s="8">
        <f t="shared" si="3"/>
        <v>0</v>
      </c>
    </row>
    <row r="238" spans="1:4" x14ac:dyDescent="0.2">
      <c r="A238">
        <v>237</v>
      </c>
      <c r="B238" s="8">
        <v>462111.01361171156</v>
      </c>
      <c r="C238" s="8">
        <v>462111.01361171156</v>
      </c>
      <c r="D238" s="8">
        <f t="shared" si="3"/>
        <v>0</v>
      </c>
    </row>
    <row r="239" spans="1:4" x14ac:dyDescent="0.2">
      <c r="A239">
        <v>238</v>
      </c>
      <c r="B239" s="8">
        <v>454237.58657654747</v>
      </c>
      <c r="C239" s="8">
        <v>454237.58657654747</v>
      </c>
      <c r="D239" s="8">
        <f t="shared" si="3"/>
        <v>0</v>
      </c>
    </row>
    <row r="240" spans="1:4" x14ac:dyDescent="0.2">
      <c r="A240">
        <v>239</v>
      </c>
      <c r="B240" s="8">
        <v>446487.93644726649</v>
      </c>
      <c r="C240" s="8">
        <v>446487.93644726649</v>
      </c>
      <c r="D240" s="8">
        <f t="shared" si="3"/>
        <v>0</v>
      </c>
    </row>
    <row r="241" spans="1:4" x14ac:dyDescent="0.2">
      <c r="A241">
        <v>240</v>
      </c>
      <c r="B241" s="8">
        <v>438860.20560894161</v>
      </c>
      <c r="C241" s="8">
        <v>438860.20560894161</v>
      </c>
      <c r="D241" s="8">
        <f t="shared" si="3"/>
        <v>0</v>
      </c>
    </row>
    <row r="242" spans="1:4" x14ac:dyDescent="0.2">
      <c r="A242">
        <v>241</v>
      </c>
      <c r="B242" s="8">
        <v>431352.56351110712</v>
      </c>
      <c r="C242" s="8">
        <v>431352.56351110712</v>
      </c>
      <c r="D242" s="8">
        <f t="shared" si="3"/>
        <v>0</v>
      </c>
    </row>
    <row r="243" spans="1:4" x14ac:dyDescent="0.2">
      <c r="A243">
        <v>242</v>
      </c>
      <c r="B243" s="8">
        <v>423963.20628141612</v>
      </c>
      <c r="C243" s="8">
        <v>423963.20628141612</v>
      </c>
      <c r="D243" s="8">
        <f t="shared" si="3"/>
        <v>0</v>
      </c>
    </row>
    <row r="244" spans="1:4" x14ac:dyDescent="0.2">
      <c r="A244">
        <v>243</v>
      </c>
      <c r="B244" s="8">
        <v>416690.35634452105</v>
      </c>
      <c r="C244" s="8">
        <v>416690.35634452105</v>
      </c>
      <c r="D244" s="8">
        <f t="shared" si="3"/>
        <v>0</v>
      </c>
    </row>
    <row r="245" spans="1:4" x14ac:dyDescent="0.2">
      <c r="A245">
        <v>244</v>
      </c>
      <c r="B245" s="8">
        <v>409532.26204644889</v>
      </c>
      <c r="C245" s="8">
        <v>409532.26204644889</v>
      </c>
      <c r="D245" s="8">
        <f t="shared" si="3"/>
        <v>0</v>
      </c>
    </row>
    <row r="246" spans="1:4" x14ac:dyDescent="0.2">
      <c r="A246">
        <v>245</v>
      </c>
      <c r="B246" s="8">
        <v>402487.19728434086</v>
      </c>
      <c r="C246" s="8">
        <v>402487.19728434086</v>
      </c>
      <c r="D246" s="8">
        <f t="shared" si="3"/>
        <v>0</v>
      </c>
    </row>
    <row r="247" spans="1:4" x14ac:dyDescent="0.2">
      <c r="A247">
        <v>246</v>
      </c>
      <c r="B247" s="8">
        <v>395553.46114112064</v>
      </c>
      <c r="C247" s="8">
        <v>395553.46114112064</v>
      </c>
      <c r="D247" s="8">
        <f t="shared" si="3"/>
        <v>0</v>
      </c>
    </row>
    <row r="248" spans="1:4" x14ac:dyDescent="0.2">
      <c r="A248">
        <v>247</v>
      </c>
      <c r="B248" s="8">
        <v>388729.37752577662</v>
      </c>
      <c r="C248" s="8">
        <v>388729.37752577662</v>
      </c>
      <c r="D248" s="8">
        <f t="shared" si="3"/>
        <v>0</v>
      </c>
    </row>
    <row r="249" spans="1:4" x14ac:dyDescent="0.2">
      <c r="A249">
        <v>248</v>
      </c>
      <c r="B249" s="8">
        <v>382013.29481809959</v>
      </c>
      <c r="C249" s="8">
        <v>382013.29481809959</v>
      </c>
      <c r="D249" s="8">
        <f t="shared" si="3"/>
        <v>0</v>
      </c>
    </row>
    <row r="250" spans="1:4" x14ac:dyDescent="0.2">
      <c r="A250">
        <v>249</v>
      </c>
      <c r="B250" s="8">
        <v>375403.58551904559</v>
      </c>
      <c r="C250" s="8">
        <v>375403.58551904559</v>
      </c>
      <c r="D250" s="8">
        <f t="shared" si="3"/>
        <v>0</v>
      </c>
    </row>
    <row r="251" spans="1:4" x14ac:dyDescent="0.2">
      <c r="A251">
        <v>250</v>
      </c>
      <c r="B251" s="8">
        <v>368898.64590557292</v>
      </c>
      <c r="C251" s="8">
        <v>368898.64590557292</v>
      </c>
      <c r="D251" s="8">
        <f t="shared" si="3"/>
        <v>0</v>
      </c>
    </row>
    <row r="252" spans="1:4" x14ac:dyDescent="0.2">
      <c r="A252">
        <v>251</v>
      </c>
      <c r="B252" s="8">
        <v>362496.89569057152</v>
      </c>
      <c r="C252" s="8">
        <v>362496.89569057152</v>
      </c>
      <c r="D252" s="8">
        <f t="shared" si="3"/>
        <v>0</v>
      </c>
    </row>
    <row r="253" spans="1:4" x14ac:dyDescent="0.2">
      <c r="A253">
        <v>252</v>
      </c>
      <c r="B253" s="8">
        <v>356196.77768754028</v>
      </c>
      <c r="C253" s="8">
        <v>356196.77768754028</v>
      </c>
      <c r="D253" s="8">
        <f t="shared" si="3"/>
        <v>0</v>
      </c>
    </row>
    <row r="254" spans="1:4" x14ac:dyDescent="0.2">
      <c r="A254">
        <v>253</v>
      </c>
      <c r="B254" s="8">
        <v>349996.75747988187</v>
      </c>
      <c r="C254" s="8">
        <v>349996.75747988187</v>
      </c>
      <c r="D254" s="8">
        <f t="shared" si="3"/>
        <v>0</v>
      </c>
    </row>
    <row r="255" spans="1:4" x14ac:dyDescent="0.2">
      <c r="A255">
        <v>254</v>
      </c>
      <c r="B255" s="8">
        <v>343895.32309508882</v>
      </c>
      <c r="C255" s="8">
        <v>343895.32309508882</v>
      </c>
      <c r="D255" s="8">
        <f t="shared" si="3"/>
        <v>0</v>
      </c>
    </row>
    <row r="256" spans="1:4" x14ac:dyDescent="0.2">
      <c r="A256">
        <v>255</v>
      </c>
      <c r="B256" s="8">
        <v>337890.98468324356</v>
      </c>
      <c r="C256" s="8">
        <v>337890.98468324356</v>
      </c>
      <c r="D256" s="8">
        <f t="shared" si="3"/>
        <v>0</v>
      </c>
    </row>
    <row r="257" spans="1:4" x14ac:dyDescent="0.2">
      <c r="A257">
        <v>256</v>
      </c>
      <c r="B257" s="8">
        <v>331982.27420038357</v>
      </c>
      <c r="C257" s="8">
        <v>331982.27420038357</v>
      </c>
      <c r="D257" s="8">
        <f t="shared" si="3"/>
        <v>0</v>
      </c>
    </row>
    <row r="258" spans="1:4" x14ac:dyDescent="0.2">
      <c r="A258">
        <v>257</v>
      </c>
      <c r="B258" s="8">
        <v>326167.74509591237</v>
      </c>
      <c r="C258" s="8">
        <v>326167.74509591237</v>
      </c>
      <c r="D258" s="8">
        <f t="shared" si="3"/>
        <v>0</v>
      </c>
    </row>
    <row r="259" spans="1:4" x14ac:dyDescent="0.2">
      <c r="A259">
        <v>258</v>
      </c>
      <c r="B259" s="8">
        <v>320445.97200488113</v>
      </c>
      <c r="C259" s="8">
        <v>320445.97200488113</v>
      </c>
      <c r="D259" s="8">
        <f t="shared" ref="D259:D322" si="4">C259-B259</f>
        <v>0</v>
      </c>
    </row>
    <row r="260" spans="1:4" x14ac:dyDescent="0.2">
      <c r="A260">
        <v>259</v>
      </c>
      <c r="B260" s="8">
        <v>314815.55044421926</v>
      </c>
      <c r="C260" s="8">
        <v>314815.55044421926</v>
      </c>
      <c r="D260" s="8">
        <f t="shared" si="4"/>
        <v>0</v>
      </c>
    </row>
    <row r="261" spans="1:4" x14ac:dyDescent="0.2">
      <c r="A261">
        <v>260</v>
      </c>
      <c r="B261" s="8">
        <v>309275.09651352838</v>
      </c>
      <c r="C261" s="8">
        <v>309275.09651352838</v>
      </c>
      <c r="D261" s="8">
        <f t="shared" si="4"/>
        <v>0</v>
      </c>
    </row>
    <row r="262" spans="1:4" x14ac:dyDescent="0.2">
      <c r="A262">
        <v>261</v>
      </c>
      <c r="B262" s="8">
        <v>303823.24659994245</v>
      </c>
      <c r="C262" s="8">
        <v>303823.24659994245</v>
      </c>
      <c r="D262" s="8">
        <f t="shared" si="4"/>
        <v>0</v>
      </c>
    </row>
    <row r="263" spans="1:4" x14ac:dyDescent="0.2">
      <c r="A263">
        <v>262</v>
      </c>
      <c r="B263" s="8">
        <v>298458.65708719008</v>
      </c>
      <c r="C263" s="8">
        <v>298458.65708719008</v>
      </c>
      <c r="D263" s="8">
        <f t="shared" si="4"/>
        <v>0</v>
      </c>
    </row>
    <row r="264" spans="1:4" x14ac:dyDescent="0.2">
      <c r="A264">
        <v>263</v>
      </c>
      <c r="B264" s="8">
        <v>293180.00406885706</v>
      </c>
      <c r="C264" s="8">
        <v>293180.00406885706</v>
      </c>
      <c r="D264" s="8">
        <f t="shared" si="4"/>
        <v>0</v>
      </c>
    </row>
    <row r="265" spans="1:4" x14ac:dyDescent="0.2">
      <c r="A265">
        <v>264</v>
      </c>
      <c r="B265" s="8">
        <v>287985.98306548968</v>
      </c>
      <c r="C265" s="8">
        <v>287985.98306548968</v>
      </c>
      <c r="D265" s="8">
        <f t="shared" si="4"/>
        <v>0</v>
      </c>
    </row>
    <row r="266" spans="1:4" x14ac:dyDescent="0.2">
      <c r="A266">
        <v>265</v>
      </c>
      <c r="B266" s="8">
        <v>282875.30874593928</v>
      </c>
      <c r="C266" s="8">
        <v>282875.30874593928</v>
      </c>
      <c r="D266" s="8">
        <f t="shared" si="4"/>
        <v>0</v>
      </c>
    </row>
    <row r="267" spans="1:4" x14ac:dyDescent="0.2">
      <c r="A267">
        <v>266</v>
      </c>
      <c r="B267" s="8">
        <v>277846.71465250291</v>
      </c>
      <c r="C267" s="8">
        <v>277846.71465250291</v>
      </c>
      <c r="D267" s="8">
        <f t="shared" si="4"/>
        <v>0</v>
      </c>
    </row>
    <row r="268" spans="1:4" x14ac:dyDescent="0.2">
      <c r="A268">
        <v>267</v>
      </c>
      <c r="B268" s="8">
        <v>272898.95292986371</v>
      </c>
      <c r="C268" s="8">
        <v>272898.95292986371</v>
      </c>
      <c r="D268" s="8">
        <f t="shared" si="4"/>
        <v>0</v>
      </c>
    </row>
    <row r="269" spans="1:4" x14ac:dyDescent="0.2">
      <c r="A269">
        <v>268</v>
      </c>
      <c r="B269" s="8">
        <v>268030.79405818693</v>
      </c>
      <c r="C269" s="8">
        <v>268030.79405818693</v>
      </c>
      <c r="D269" s="8">
        <f t="shared" si="4"/>
        <v>0</v>
      </c>
    </row>
    <row r="270" spans="1:4" x14ac:dyDescent="0.2">
      <c r="A270">
        <v>269</v>
      </c>
      <c r="B270" s="8">
        <v>263241.02658953145</v>
      </c>
      <c r="C270" s="8">
        <v>263241.02658953145</v>
      </c>
      <c r="D270" s="8">
        <f t="shared" si="4"/>
        <v>0</v>
      </c>
    </row>
    <row r="271" spans="1:4" x14ac:dyDescent="0.2">
      <c r="A271">
        <v>270</v>
      </c>
      <c r="B271" s="8">
        <v>258528.4568883907</v>
      </c>
      <c r="C271" s="8">
        <v>258528.4568883907</v>
      </c>
      <c r="D271" s="8">
        <f t="shared" si="4"/>
        <v>0</v>
      </c>
    </row>
    <row r="272" spans="1:4" x14ac:dyDescent="0.2">
      <c r="A272">
        <v>271</v>
      </c>
      <c r="B272" s="8">
        <v>253891.90887565538</v>
      </c>
      <c r="C272" s="8">
        <v>253891.90887565538</v>
      </c>
      <c r="D272" s="8">
        <f t="shared" si="4"/>
        <v>0</v>
      </c>
    </row>
    <row r="273" spans="1:4" x14ac:dyDescent="0.2">
      <c r="A273">
        <v>272</v>
      </c>
      <c r="B273" s="8">
        <v>249330.22377635725</v>
      </c>
      <c r="C273" s="8">
        <v>249330.22377635725</v>
      </c>
      <c r="D273" s="8">
        <f t="shared" si="4"/>
        <v>0</v>
      </c>
    </row>
    <row r="274" spans="1:4" x14ac:dyDescent="0.2">
      <c r="A274">
        <v>273</v>
      </c>
      <c r="B274" s="8">
        <v>244842.25987078622</v>
      </c>
      <c r="C274" s="8">
        <v>244842.25987078622</v>
      </c>
      <c r="D274" s="8">
        <f t="shared" si="4"/>
        <v>0</v>
      </c>
    </row>
    <row r="275" spans="1:4" x14ac:dyDescent="0.2">
      <c r="A275">
        <v>274</v>
      </c>
      <c r="B275" s="8">
        <v>240426.89224936068</v>
      </c>
      <c r="C275" s="8">
        <v>240426.89224936068</v>
      </c>
      <c r="D275" s="8">
        <f t="shared" si="4"/>
        <v>0</v>
      </c>
    </row>
    <row r="276" spans="1:4" x14ac:dyDescent="0.2">
      <c r="A276">
        <v>275</v>
      </c>
      <c r="B276" s="8">
        <v>236083.01257077605</v>
      </c>
      <c r="C276" s="8">
        <v>236083.01257077605</v>
      </c>
      <c r="D276" s="8">
        <f t="shared" si="4"/>
        <v>0</v>
      </c>
    </row>
    <row r="277" spans="1:4" x14ac:dyDescent="0.2">
      <c r="A277">
        <v>276</v>
      </c>
      <c r="B277" s="8">
        <v>231809.52882365882</v>
      </c>
      <c r="C277" s="8">
        <v>231809.52882365882</v>
      </c>
      <c r="D277" s="8">
        <f t="shared" si="4"/>
        <v>0</v>
      </c>
    </row>
    <row r="278" spans="1:4" x14ac:dyDescent="0.2">
      <c r="A278">
        <v>277</v>
      </c>
      <c r="B278" s="8">
        <v>227605.36509163678</v>
      </c>
      <c r="C278" s="8">
        <v>227605.36509163678</v>
      </c>
      <c r="D278" s="8">
        <f t="shared" si="4"/>
        <v>0</v>
      </c>
    </row>
    <row r="279" spans="1:4" x14ac:dyDescent="0.2">
      <c r="A279">
        <v>278</v>
      </c>
      <c r="B279" s="8">
        <v>223469.46132156067</v>
      </c>
      <c r="C279" s="8">
        <v>223469.46132156067</v>
      </c>
      <c r="D279" s="8">
        <f t="shared" si="4"/>
        <v>0</v>
      </c>
    </row>
    <row r="280" spans="1:4" x14ac:dyDescent="0.2">
      <c r="A280">
        <v>279</v>
      </c>
      <c r="B280" s="8">
        <v>219400.77309532277</v>
      </c>
      <c r="C280" s="8">
        <v>219400.77309532277</v>
      </c>
      <c r="D280" s="8">
        <f t="shared" si="4"/>
        <v>0</v>
      </c>
    </row>
    <row r="281" spans="1:4" x14ac:dyDescent="0.2">
      <c r="A281">
        <v>280</v>
      </c>
      <c r="B281" s="8">
        <v>215398.27140445635</v>
      </c>
      <c r="C281" s="8">
        <v>215398.27140445635</v>
      </c>
      <c r="D281" s="8">
        <f t="shared" si="4"/>
        <v>0</v>
      </c>
    </row>
    <row r="282" spans="1:4" x14ac:dyDescent="0.2">
      <c r="A282">
        <v>281</v>
      </c>
      <c r="B282" s="8">
        <v>211460.94242843986</v>
      </c>
      <c r="C282" s="8">
        <v>211460.94242843986</v>
      </c>
      <c r="D282" s="8">
        <f t="shared" si="4"/>
        <v>0</v>
      </c>
    </row>
    <row r="283" spans="1:4" x14ac:dyDescent="0.2">
      <c r="A283">
        <v>282</v>
      </c>
      <c r="B283" s="8">
        <v>207587.78731568344</v>
      </c>
      <c r="C283" s="8">
        <v>207587.78731568344</v>
      </c>
      <c r="D283" s="8">
        <f t="shared" si="4"/>
        <v>0</v>
      </c>
    </row>
    <row r="284" spans="1:4" x14ac:dyDescent="0.2">
      <c r="A284">
        <v>283</v>
      </c>
      <c r="B284" s="8">
        <v>203777.82196791749</v>
      </c>
      <c r="C284" s="8">
        <v>203777.82196791749</v>
      </c>
      <c r="D284" s="8">
        <f t="shared" si="4"/>
        <v>0</v>
      </c>
    </row>
    <row r="285" spans="1:4" x14ac:dyDescent="0.2">
      <c r="A285">
        <v>284</v>
      </c>
      <c r="B285" s="8">
        <v>200030.07682754006</v>
      </c>
      <c r="C285" s="8">
        <v>200030.07682754006</v>
      </c>
      <c r="D285" s="8">
        <f t="shared" si="4"/>
        <v>0</v>
      </c>
    </row>
    <row r="286" spans="1:4" x14ac:dyDescent="0.2">
      <c r="A286">
        <v>285</v>
      </c>
      <c r="B286" s="8">
        <v>196343.59666791931</v>
      </c>
      <c r="C286" s="8">
        <v>196343.59666791931</v>
      </c>
      <c r="D286" s="8">
        <f t="shared" si="4"/>
        <v>0</v>
      </c>
    </row>
    <row r="287" spans="1:4" x14ac:dyDescent="0.2">
      <c r="A287">
        <v>286</v>
      </c>
      <c r="B287" s="8">
        <v>192717.44038676098</v>
      </c>
      <c r="C287" s="8">
        <v>192717.44038676098</v>
      </c>
      <c r="D287" s="8">
        <f t="shared" si="4"/>
        <v>0</v>
      </c>
    </row>
    <row r="288" spans="1:4" x14ac:dyDescent="0.2">
      <c r="A288">
        <v>287</v>
      </c>
      <c r="B288" s="8">
        <v>189150.68080235552</v>
      </c>
      <c r="C288" s="8">
        <v>189150.68080235552</v>
      </c>
      <c r="D288" s="8">
        <f t="shared" si="4"/>
        <v>0</v>
      </c>
    </row>
    <row r="289" spans="1:4" x14ac:dyDescent="0.2">
      <c r="A289">
        <v>288</v>
      </c>
      <c r="B289" s="8">
        <v>185642.40445277654</v>
      </c>
      <c r="C289" s="8">
        <v>185642.40445277654</v>
      </c>
      <c r="D289" s="8">
        <f t="shared" si="4"/>
        <v>0</v>
      </c>
    </row>
    <row r="290" spans="1:4" x14ac:dyDescent="0.2">
      <c r="A290">
        <v>289</v>
      </c>
      <c r="B290" s="8">
        <v>182191.71139775496</v>
      </c>
      <c r="C290" s="8">
        <v>182191.71139775496</v>
      </c>
      <c r="D290" s="8">
        <f t="shared" si="4"/>
        <v>0</v>
      </c>
    </row>
    <row r="291" spans="1:4" x14ac:dyDescent="0.2">
      <c r="A291">
        <v>290</v>
      </c>
      <c r="B291" s="8">
        <v>178797.71502362844</v>
      </c>
      <c r="C291" s="8">
        <v>178797.71502362844</v>
      </c>
      <c r="D291" s="8">
        <f t="shared" si="4"/>
        <v>0</v>
      </c>
    </row>
    <row r="292" spans="1:4" x14ac:dyDescent="0.2">
      <c r="A292">
        <v>291</v>
      </c>
      <c r="B292" s="8">
        <v>175459.54185078852</v>
      </c>
      <c r="C292" s="8">
        <v>175459.54185078852</v>
      </c>
      <c r="D292" s="8">
        <f t="shared" si="4"/>
        <v>0</v>
      </c>
    </row>
    <row r="293" spans="1:4" x14ac:dyDescent="0.2">
      <c r="A293">
        <v>292</v>
      </c>
      <c r="B293" s="8">
        <v>172176.33134410903</v>
      </c>
      <c r="C293" s="8">
        <v>172176.33134410903</v>
      </c>
      <c r="D293" s="8">
        <f t="shared" si="4"/>
        <v>0</v>
      </c>
    </row>
    <row r="294" spans="1:4" x14ac:dyDescent="0.2">
      <c r="A294">
        <v>293</v>
      </c>
      <c r="B294" s="8">
        <v>168947.23572581541</v>
      </c>
      <c r="C294" s="8">
        <v>168947.23572581541</v>
      </c>
      <c r="D294" s="8">
        <f t="shared" si="4"/>
        <v>0</v>
      </c>
    </row>
    <row r="295" spans="1:4" x14ac:dyDescent="0.2">
      <c r="A295">
        <v>294</v>
      </c>
      <c r="B295" s="8">
        <v>165771.41979124676</v>
      </c>
      <c r="C295" s="8">
        <v>165771.41979124676</v>
      </c>
      <c r="D295" s="8">
        <f t="shared" si="4"/>
        <v>0</v>
      </c>
    </row>
    <row r="296" spans="1:4" x14ac:dyDescent="0.2">
      <c r="A296">
        <v>295</v>
      </c>
      <c r="B296" s="8">
        <v>162648.06072705053</v>
      </c>
      <c r="C296" s="8">
        <v>162648.06072705053</v>
      </c>
      <c r="D296" s="8">
        <f t="shared" si="4"/>
        <v>0</v>
      </c>
    </row>
    <row r="297" spans="1:4" x14ac:dyDescent="0.2">
      <c r="A297">
        <v>296</v>
      </c>
      <c r="B297" s="8">
        <v>159576.34793205094</v>
      </c>
      <c r="C297" s="8">
        <v>159576.34793205094</v>
      </c>
      <c r="D297" s="8">
        <f t="shared" si="4"/>
        <v>0</v>
      </c>
    </row>
    <row r="298" spans="1:4" x14ac:dyDescent="0.2">
      <c r="A298">
        <v>297</v>
      </c>
      <c r="B298" s="8">
        <v>156555.48284066655</v>
      </c>
      <c r="C298" s="8">
        <v>156555.48284066655</v>
      </c>
      <c r="D298" s="8">
        <f t="shared" si="4"/>
        <v>0</v>
      </c>
    </row>
    <row r="299" spans="1:4" x14ac:dyDescent="0.2">
      <c r="A299">
        <v>298</v>
      </c>
      <c r="B299" s="8">
        <v>153584.67874876317</v>
      </c>
      <c r="C299" s="8">
        <v>153584.67874876317</v>
      </c>
      <c r="D299" s="8">
        <f t="shared" si="4"/>
        <v>0</v>
      </c>
    </row>
    <row r="300" spans="1:4" x14ac:dyDescent="0.2">
      <c r="A300">
        <v>299</v>
      </c>
      <c r="B300" s="8">
        <v>150663.16064210236</v>
      </c>
      <c r="C300" s="8">
        <v>150663.16064210236</v>
      </c>
      <c r="D300" s="8">
        <f t="shared" si="4"/>
        <v>0</v>
      </c>
    </row>
    <row r="301" spans="1:4" x14ac:dyDescent="0.2">
      <c r="A301">
        <v>300</v>
      </c>
      <c r="B301" s="8">
        <v>147790.16502706427</v>
      </c>
      <c r="C301" s="8">
        <v>147790.16502706427</v>
      </c>
      <c r="D301" s="8">
        <f t="shared" si="4"/>
        <v>0</v>
      </c>
    </row>
    <row r="302" spans="1:4" x14ac:dyDescent="0.2">
      <c r="A302">
        <v>301</v>
      </c>
      <c r="B302" s="8">
        <v>144964.93976392504</v>
      </c>
      <c r="C302" s="8">
        <v>144964.93976392504</v>
      </c>
      <c r="D302" s="8">
        <f t="shared" si="4"/>
        <v>0</v>
      </c>
    </row>
    <row r="303" spans="1:4" x14ac:dyDescent="0.2">
      <c r="A303">
        <v>302</v>
      </c>
      <c r="B303" s="8">
        <v>142186.74390245602</v>
      </c>
      <c r="C303" s="8">
        <v>142186.74390245602</v>
      </c>
      <c r="D303" s="8">
        <f t="shared" si="4"/>
        <v>0</v>
      </c>
    </row>
    <row r="304" spans="1:4" x14ac:dyDescent="0.2">
      <c r="A304">
        <v>303</v>
      </c>
      <c r="B304" s="8">
        <v>139454.84751977492</v>
      </c>
      <c r="C304" s="8">
        <v>139454.84751977492</v>
      </c>
      <c r="D304" s="8">
        <f t="shared" si="4"/>
        <v>0</v>
      </c>
    </row>
    <row r="305" spans="1:4" x14ac:dyDescent="0.2">
      <c r="A305">
        <v>304</v>
      </c>
      <c r="B305" s="8">
        <v>136768.53156069852</v>
      </c>
      <c r="C305" s="8">
        <v>136768.53156069852</v>
      </c>
      <c r="D305" s="8">
        <f t="shared" si="4"/>
        <v>0</v>
      </c>
    </row>
    <row r="306" spans="1:4" x14ac:dyDescent="0.2">
      <c r="A306">
        <v>305</v>
      </c>
      <c r="B306" s="8">
        <v>134127.08768011164</v>
      </c>
      <c r="C306" s="8">
        <v>134127.08768011164</v>
      </c>
      <c r="D306" s="8">
        <f t="shared" si="4"/>
        <v>0</v>
      </c>
    </row>
    <row r="307" spans="1:4" x14ac:dyDescent="0.2">
      <c r="A307">
        <v>306</v>
      </c>
      <c r="B307" s="8">
        <v>131529.81808780786</v>
      </c>
      <c r="C307" s="8">
        <v>131529.81808780786</v>
      </c>
      <c r="D307" s="8">
        <f t="shared" si="4"/>
        <v>0</v>
      </c>
    </row>
    <row r="308" spans="1:4" x14ac:dyDescent="0.2">
      <c r="A308">
        <v>307</v>
      </c>
      <c r="B308" s="8">
        <v>128976.03539543319</v>
      </c>
      <c r="C308" s="8">
        <v>128976.03539543319</v>
      </c>
      <c r="D308" s="8">
        <f t="shared" si="4"/>
        <v>0</v>
      </c>
    </row>
    <row r="309" spans="1:4" x14ac:dyDescent="0.2">
      <c r="A309">
        <v>308</v>
      </c>
      <c r="B309" s="8">
        <v>126465.06246551638</v>
      </c>
      <c r="C309" s="8">
        <v>126465.06246551638</v>
      </c>
      <c r="D309" s="8">
        <f t="shared" si="4"/>
        <v>0</v>
      </c>
    </row>
    <row r="310" spans="1:4" x14ac:dyDescent="0.2">
      <c r="A310">
        <v>309</v>
      </c>
      <c r="B310" s="8">
        <v>123996.23226293596</v>
      </c>
      <c r="C310" s="8">
        <v>123996.23226293596</v>
      </c>
      <c r="D310" s="8">
        <f t="shared" si="4"/>
        <v>0</v>
      </c>
    </row>
    <row r="311" spans="1:4" x14ac:dyDescent="0.2">
      <c r="A311">
        <v>310</v>
      </c>
      <c r="B311" s="8">
        <v>121568.88770809537</v>
      </c>
      <c r="C311" s="8">
        <v>121568.88770809537</v>
      </c>
      <c r="D311" s="8">
        <f t="shared" si="4"/>
        <v>0</v>
      </c>
    </row>
    <row r="312" spans="1:4" x14ac:dyDescent="0.2">
      <c r="A312">
        <v>311</v>
      </c>
      <c r="B312" s="8">
        <v>119182.38153263228</v>
      </c>
      <c r="C312" s="8">
        <v>119182.38153263228</v>
      </c>
      <c r="D312" s="8">
        <f t="shared" si="4"/>
        <v>0</v>
      </c>
    </row>
    <row r="313" spans="1:4" x14ac:dyDescent="0.2">
      <c r="A313">
        <v>312</v>
      </c>
      <c r="B313" s="8">
        <v>116836.07613673573</v>
      </c>
      <c r="C313" s="8">
        <v>116836.07613673573</v>
      </c>
      <c r="D313" s="8">
        <f t="shared" si="4"/>
        <v>0</v>
      </c>
    </row>
    <row r="314" spans="1:4" x14ac:dyDescent="0.2">
      <c r="A314">
        <v>313</v>
      </c>
      <c r="B314" s="8">
        <v>114529.34344890155</v>
      </c>
      <c r="C314" s="8">
        <v>114529.34344890155</v>
      </c>
      <c r="D314" s="8">
        <f t="shared" si="4"/>
        <v>0</v>
      </c>
    </row>
    <row r="315" spans="1:4" x14ac:dyDescent="0.2">
      <c r="A315">
        <v>314</v>
      </c>
      <c r="B315" s="8">
        <v>112261.5647874088</v>
      </c>
      <c r="C315" s="8">
        <v>112261.5647874088</v>
      </c>
      <c r="D315" s="8">
        <f t="shared" si="4"/>
        <v>0</v>
      </c>
    </row>
    <row r="316" spans="1:4" x14ac:dyDescent="0.2">
      <c r="A316">
        <v>315</v>
      </c>
      <c r="B316" s="8">
        <v>110032.13072387641</v>
      </c>
      <c r="C316" s="8">
        <v>110032.13072387641</v>
      </c>
      <c r="D316" s="8">
        <f t="shared" si="4"/>
        <v>0</v>
      </c>
    </row>
    <row r="317" spans="1:4" x14ac:dyDescent="0.2">
      <c r="A317">
        <v>316</v>
      </c>
      <c r="B317" s="8">
        <v>107840.44094878575</v>
      </c>
      <c r="C317" s="8">
        <v>107840.44094878575</v>
      </c>
      <c r="D317" s="8">
        <f t="shared" si="4"/>
        <v>0</v>
      </c>
    </row>
    <row r="318" spans="1:4" x14ac:dyDescent="0.2">
      <c r="A318">
        <v>317</v>
      </c>
      <c r="B318" s="8">
        <v>105685.90413883608</v>
      </c>
      <c r="C318" s="8">
        <v>105685.90413883608</v>
      </c>
      <c r="D318" s="8">
        <f t="shared" si="4"/>
        <v>0</v>
      </c>
    </row>
    <row r="319" spans="1:4" x14ac:dyDescent="0.2">
      <c r="A319">
        <v>318</v>
      </c>
      <c r="B319" s="8">
        <v>103567.93782629445</v>
      </c>
      <c r="C319" s="8">
        <v>103567.93782629445</v>
      </c>
      <c r="D319" s="8">
        <f t="shared" si="4"/>
        <v>0</v>
      </c>
    </row>
    <row r="320" spans="1:4" x14ac:dyDescent="0.2">
      <c r="A320">
        <v>319</v>
      </c>
      <c r="B320" s="8">
        <v>101485.96827009413</v>
      </c>
      <c r="C320" s="8">
        <v>101485.96827009413</v>
      </c>
      <c r="D320" s="8">
        <f t="shared" si="4"/>
        <v>0</v>
      </c>
    </row>
    <row r="321" spans="1:4" x14ac:dyDescent="0.2">
      <c r="A321">
        <v>320</v>
      </c>
      <c r="B321" s="8">
        <v>99439.430328959133</v>
      </c>
      <c r="C321" s="8">
        <v>99439.430328959133</v>
      </c>
      <c r="D321" s="8">
        <f t="shared" si="4"/>
        <v>0</v>
      </c>
    </row>
    <row r="322" spans="1:4" x14ac:dyDescent="0.2">
      <c r="A322">
        <v>321</v>
      </c>
      <c r="B322" s="8">
        <v>97427.767336028628</v>
      </c>
      <c r="C322" s="8">
        <v>97427.767336028628</v>
      </c>
      <c r="D322" s="8">
        <f t="shared" si="4"/>
        <v>0</v>
      </c>
    </row>
    <row r="323" spans="1:4" x14ac:dyDescent="0.2">
      <c r="A323">
        <v>322</v>
      </c>
      <c r="B323" s="8">
        <v>95450.430975632276</v>
      </c>
      <c r="C323" s="8">
        <v>95450.430975632276</v>
      </c>
      <c r="D323" s="8">
        <f t="shared" ref="D323:D361" si="5">C323-B323</f>
        <v>0</v>
      </c>
    </row>
    <row r="324" spans="1:4" x14ac:dyDescent="0.2">
      <c r="A324">
        <v>323</v>
      </c>
      <c r="B324" s="8">
        <v>93506.88116152212</v>
      </c>
      <c r="C324" s="8">
        <v>93506.88116152212</v>
      </c>
      <c r="D324" s="8">
        <f t="shared" si="5"/>
        <v>0</v>
      </c>
    </row>
    <row r="325" spans="1:4" x14ac:dyDescent="0.2">
      <c r="A325">
        <v>324</v>
      </c>
      <c r="B325" s="8">
        <v>91596.585917070974</v>
      </c>
      <c r="C325" s="8">
        <v>91596.585917070974</v>
      </c>
      <c r="D325" s="8">
        <f t="shared" si="5"/>
        <v>0</v>
      </c>
    </row>
    <row r="326" spans="1:4" x14ac:dyDescent="0.2">
      <c r="A326">
        <v>325</v>
      </c>
      <c r="B326" s="8">
        <v>89719.021256978624</v>
      </c>
      <c r="C326" s="8">
        <v>89719.021256978624</v>
      </c>
      <c r="D326" s="8">
        <f t="shared" si="5"/>
        <v>0</v>
      </c>
    </row>
    <row r="327" spans="1:4" x14ac:dyDescent="0.2">
      <c r="A327">
        <v>326</v>
      </c>
      <c r="B327" s="8">
        <v>87873.671070872108</v>
      </c>
      <c r="C327" s="8">
        <v>87873.671070872108</v>
      </c>
      <c r="D327" s="8">
        <f t="shared" si="5"/>
        <v>0</v>
      </c>
    </row>
    <row r="328" spans="1:4" x14ac:dyDescent="0.2">
      <c r="A328">
        <v>327</v>
      </c>
      <c r="B328" s="8">
        <v>86060.027008379344</v>
      </c>
      <c r="C328" s="8">
        <v>86060.027008379344</v>
      </c>
      <c r="D328" s="8">
        <f t="shared" si="5"/>
        <v>0</v>
      </c>
    </row>
    <row r="329" spans="1:4" x14ac:dyDescent="0.2">
      <c r="A329">
        <v>328</v>
      </c>
      <c r="B329" s="8">
        <v>84277.588365976699</v>
      </c>
      <c r="C329" s="8">
        <v>84277.588365976699</v>
      </c>
      <c r="D329" s="8">
        <f t="shared" si="5"/>
        <v>0</v>
      </c>
    </row>
    <row r="330" spans="1:4" x14ac:dyDescent="0.2">
      <c r="A330">
        <v>329</v>
      </c>
      <c r="B330" s="8">
        <v>82525.861975399544</v>
      </c>
      <c r="C330" s="8">
        <v>82525.861975399544</v>
      </c>
      <c r="D330" s="8">
        <f t="shared" si="5"/>
        <v>0</v>
      </c>
    </row>
    <row r="331" spans="1:4" x14ac:dyDescent="0.2">
      <c r="A331">
        <v>330</v>
      </c>
      <c r="B331" s="8">
        <v>80804.362093647476</v>
      </c>
      <c r="C331" s="8">
        <v>80804.362093647476</v>
      </c>
      <c r="D331" s="8">
        <f t="shared" si="5"/>
        <v>0</v>
      </c>
    </row>
    <row r="332" spans="1:4" x14ac:dyDescent="0.2">
      <c r="A332">
        <v>331</v>
      </c>
      <c r="B332" s="8">
        <v>79112.610294582788</v>
      </c>
      <c r="C332" s="8">
        <v>79112.610294582788</v>
      </c>
      <c r="D332" s="8">
        <f t="shared" si="5"/>
        <v>0</v>
      </c>
    </row>
    <row r="333" spans="1:4" x14ac:dyDescent="0.2">
      <c r="A333">
        <v>332</v>
      </c>
      <c r="B333" s="8">
        <v>77450.13536206563</v>
      </c>
      <c r="C333" s="8">
        <v>77450.13536206563</v>
      </c>
      <c r="D333" s="8">
        <f t="shared" si="5"/>
        <v>0</v>
      </c>
    </row>
    <row r="334" spans="1:4" x14ac:dyDescent="0.2">
      <c r="A334">
        <v>333</v>
      </c>
      <c r="B334" s="8">
        <v>75816.473184602801</v>
      </c>
      <c r="C334" s="8">
        <v>75816.473184602801</v>
      </c>
      <c r="D334" s="8">
        <f t="shared" si="5"/>
        <v>0</v>
      </c>
    </row>
    <row r="335" spans="1:4" x14ac:dyDescent="0.2">
      <c r="A335">
        <v>334</v>
      </c>
      <c r="B335" s="8">
        <v>74211.166651545092</v>
      </c>
      <c r="C335" s="8">
        <v>74211.166651545092</v>
      </c>
      <c r="D335" s="8">
        <f t="shared" si="5"/>
        <v>0</v>
      </c>
    </row>
    <row r="336" spans="1:4" x14ac:dyDescent="0.2">
      <c r="A336">
        <v>335</v>
      </c>
      <c r="B336" s="8">
        <v>72633.765550718876</v>
      </c>
      <c r="C336" s="8">
        <v>72633.765550718876</v>
      </c>
      <c r="D336" s="8">
        <f t="shared" si="5"/>
        <v>0</v>
      </c>
    </row>
    <row r="337" spans="1:4" x14ac:dyDescent="0.2">
      <c r="A337">
        <v>336</v>
      </c>
      <c r="B337" s="8">
        <v>71083.826467583189</v>
      </c>
      <c r="C337" s="8">
        <v>71083.826467583189</v>
      </c>
      <c r="D337" s="8">
        <f t="shared" si="5"/>
        <v>0</v>
      </c>
    </row>
    <row r="338" spans="1:4" x14ac:dyDescent="0.2">
      <c r="A338">
        <v>337</v>
      </c>
      <c r="B338" s="8">
        <v>69560.912685759366</v>
      </c>
      <c r="C338" s="8">
        <v>69560.912685759366</v>
      </c>
      <c r="D338" s="8">
        <f t="shared" si="5"/>
        <v>0</v>
      </c>
    </row>
    <row r="339" spans="1:4" x14ac:dyDescent="0.2">
      <c r="A339">
        <v>338</v>
      </c>
      <c r="B339" s="8">
        <v>68064.594089033315</v>
      </c>
      <c r="C339" s="8">
        <v>68064.594089033315</v>
      </c>
      <c r="D339" s="8">
        <f t="shared" si="5"/>
        <v>0</v>
      </c>
    </row>
    <row r="340" spans="1:4" x14ac:dyDescent="0.2">
      <c r="A340">
        <v>339</v>
      </c>
      <c r="B340" s="8">
        <v>66594.447064781329</v>
      </c>
      <c r="C340" s="8">
        <v>66594.447064781329</v>
      </c>
      <c r="D340" s="8">
        <f t="shared" si="5"/>
        <v>0</v>
      </c>
    </row>
    <row r="341" spans="1:4" x14ac:dyDescent="0.2">
      <c r="A341">
        <v>340</v>
      </c>
      <c r="B341" s="8">
        <v>65150.054408692406</v>
      </c>
      <c r="C341" s="8">
        <v>65150.054408692406</v>
      </c>
      <c r="D341" s="8">
        <f t="shared" si="5"/>
        <v>0</v>
      </c>
    </row>
    <row r="342" spans="1:4" x14ac:dyDescent="0.2">
      <c r="A342">
        <v>341</v>
      </c>
      <c r="B342" s="8">
        <v>63731.005230950424</v>
      </c>
      <c r="C342" s="8">
        <v>63731.005230950424</v>
      </c>
      <c r="D342" s="8">
        <f t="shared" si="5"/>
        <v>0</v>
      </c>
    </row>
    <row r="343" spans="1:4" x14ac:dyDescent="0.2">
      <c r="A343">
        <v>342</v>
      </c>
      <c r="B343" s="8">
        <v>62336.894863706315</v>
      </c>
      <c r="C343" s="8">
        <v>62336.894863706315</v>
      </c>
      <c r="D343" s="8">
        <f t="shared" si="5"/>
        <v>0</v>
      </c>
    </row>
    <row r="344" spans="1:4" x14ac:dyDescent="0.2">
      <c r="A344">
        <v>343</v>
      </c>
      <c r="B344" s="8">
        <v>60967.324769918225</v>
      </c>
      <c r="C344" s="8">
        <v>60967.324769918225</v>
      </c>
      <c r="D344" s="8">
        <f t="shared" si="5"/>
        <v>0</v>
      </c>
    </row>
    <row r="345" spans="1:4" x14ac:dyDescent="0.2">
      <c r="A345">
        <v>344</v>
      </c>
      <c r="B345" s="8">
        <v>59621.902453408809</v>
      </c>
      <c r="C345" s="8">
        <v>59621.902453408809</v>
      </c>
      <c r="D345" s="8">
        <f t="shared" si="5"/>
        <v>0</v>
      </c>
    </row>
    <row r="346" spans="1:4" x14ac:dyDescent="0.2">
      <c r="A346">
        <v>345</v>
      </c>
      <c r="B346" s="8">
        <v>58300.241370354197</v>
      </c>
      <c r="C346" s="8">
        <v>58300.241370354197</v>
      </c>
      <c r="D346" s="8">
        <f t="shared" si="5"/>
        <v>0</v>
      </c>
    </row>
    <row r="347" spans="1:4" x14ac:dyDescent="0.2">
      <c r="A347">
        <v>346</v>
      </c>
      <c r="B347" s="8">
        <v>57001.960841897177</v>
      </c>
      <c r="C347" s="8">
        <v>57001.960841897177</v>
      </c>
      <c r="D347" s="8">
        <f t="shared" si="5"/>
        <v>0</v>
      </c>
    </row>
    <row r="348" spans="1:4" x14ac:dyDescent="0.2">
      <c r="A348">
        <v>347</v>
      </c>
      <c r="B348" s="8">
        <v>55726.685968128499</v>
      </c>
      <c r="C348" s="8">
        <v>55726.685968128499</v>
      </c>
      <c r="D348" s="8">
        <f t="shared" si="5"/>
        <v>0</v>
      </c>
    </row>
    <row r="349" spans="1:4" x14ac:dyDescent="0.2">
      <c r="A349">
        <v>348</v>
      </c>
      <c r="B349" s="8">
        <v>54474.047543234541</v>
      </c>
      <c r="C349" s="8">
        <v>54474.047543234541</v>
      </c>
      <c r="D349" s="8">
        <f t="shared" si="5"/>
        <v>0</v>
      </c>
    </row>
    <row r="350" spans="1:4" x14ac:dyDescent="0.2">
      <c r="A350">
        <v>349</v>
      </c>
      <c r="B350" s="8">
        <v>53243.681971868733</v>
      </c>
      <c r="C350" s="8">
        <v>53243.681971868733</v>
      </c>
      <c r="D350" s="8">
        <f t="shared" si="5"/>
        <v>0</v>
      </c>
    </row>
    <row r="351" spans="1:4" x14ac:dyDescent="0.2">
      <c r="A351">
        <v>350</v>
      </c>
      <c r="B351" s="8">
        <v>52035.231186765828</v>
      </c>
      <c r="C351" s="8">
        <v>52035.231186765828</v>
      </c>
      <c r="D351" s="8">
        <f t="shared" si="5"/>
        <v>0</v>
      </c>
    </row>
    <row r="352" spans="1:4" x14ac:dyDescent="0.2">
      <c r="A352">
        <v>351</v>
      </c>
      <c r="B352" s="8">
        <v>50848.34256749734</v>
      </c>
      <c r="C352" s="8">
        <v>50848.34256749734</v>
      </c>
      <c r="D352" s="8">
        <f t="shared" si="5"/>
        <v>0</v>
      </c>
    </row>
    <row r="353" spans="1:4" x14ac:dyDescent="0.2">
      <c r="A353">
        <v>352</v>
      </c>
      <c r="B353" s="8">
        <v>49682.668860420294</v>
      </c>
      <c r="C353" s="8">
        <v>49682.668860420294</v>
      </c>
      <c r="D353" s="8">
        <f t="shared" si="5"/>
        <v>0</v>
      </c>
    </row>
    <row r="354" spans="1:4" x14ac:dyDescent="0.2">
      <c r="A354">
        <v>353</v>
      </c>
      <c r="B354" s="8">
        <v>48537.868099738203</v>
      </c>
      <c r="C354" s="8">
        <v>48537.868099738203</v>
      </c>
      <c r="D354" s="8">
        <f t="shared" si="5"/>
        <v>0</v>
      </c>
    </row>
    <row r="355" spans="1:4" x14ac:dyDescent="0.2">
      <c r="A355">
        <v>354</v>
      </c>
      <c r="B355" s="8">
        <v>47413.603529738204</v>
      </c>
      <c r="C355" s="8">
        <v>47413.603529738204</v>
      </c>
      <c r="D355" s="8">
        <f t="shared" si="5"/>
        <v>0</v>
      </c>
    </row>
    <row r="356" spans="1:4" x14ac:dyDescent="0.2">
      <c r="A356">
        <v>355</v>
      </c>
      <c r="B356" s="8">
        <v>46309.54352814061</v>
      </c>
      <c r="C356" s="8">
        <v>46309.54352814061</v>
      </c>
      <c r="D356" s="8">
        <f t="shared" si="5"/>
        <v>0</v>
      </c>
    </row>
    <row r="357" spans="1:4" x14ac:dyDescent="0.2">
      <c r="A357">
        <v>356</v>
      </c>
      <c r="B357" s="8">
        <v>45225.361530519964</v>
      </c>
      <c r="C357" s="8">
        <v>45225.361530519964</v>
      </c>
      <c r="D357" s="8">
        <f t="shared" si="5"/>
        <v>0</v>
      </c>
    </row>
    <row r="358" spans="1:4" x14ac:dyDescent="0.2">
      <c r="A358">
        <v>357</v>
      </c>
      <c r="B358" s="8">
        <v>44160.735955845681</v>
      </c>
      <c r="C358" s="8">
        <v>44160.735955845681</v>
      </c>
      <c r="D358" s="8">
        <f t="shared" si="5"/>
        <v>0</v>
      </c>
    </row>
    <row r="359" spans="1:4" x14ac:dyDescent="0.2">
      <c r="A359">
        <v>358</v>
      </c>
      <c r="B359" s="8">
        <v>43115.350133060987</v>
      </c>
      <c r="C359" s="8">
        <v>43115.350133060987</v>
      </c>
      <c r="D359" s="8">
        <f t="shared" si="5"/>
        <v>0</v>
      </c>
    </row>
    <row r="360" spans="1:4" x14ac:dyDescent="0.2">
      <c r="A360">
        <v>359</v>
      </c>
      <c r="B360" s="8">
        <v>42088.892228783421</v>
      </c>
      <c r="C360" s="8">
        <v>42088.892228783421</v>
      </c>
      <c r="D360" s="8">
        <f t="shared" si="5"/>
        <v>0</v>
      </c>
    </row>
    <row r="361" spans="1:4" x14ac:dyDescent="0.2">
      <c r="A361">
        <v>360</v>
      </c>
      <c r="B361" s="8">
        <v>41081.055175922076</v>
      </c>
      <c r="C361" s="8">
        <v>41081.055175922076</v>
      </c>
      <c r="D361" s="8">
        <f t="shared" si="5"/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FB26-25A1-764F-A98E-483816B8A4BA}">
  <dimension ref="A1:F361"/>
  <sheetViews>
    <sheetView workbookViewId="0">
      <selection activeCell="F2" sqref="F2"/>
    </sheetView>
  </sheetViews>
  <sheetFormatPr baseColWidth="10" defaultRowHeight="16" x14ac:dyDescent="0.2"/>
  <cols>
    <col min="3" max="3" width="20" customWidth="1"/>
  </cols>
  <sheetData>
    <row r="1" spans="1:6" x14ac:dyDescent="0.2">
      <c r="A1" t="s">
        <v>28</v>
      </c>
      <c r="B1" t="s">
        <v>27</v>
      </c>
      <c r="C1" t="s">
        <v>37</v>
      </c>
      <c r="D1" t="s">
        <v>38</v>
      </c>
      <c r="E1" t="s">
        <v>33</v>
      </c>
      <c r="F1" t="s">
        <v>39</v>
      </c>
    </row>
    <row r="2" spans="1:6" x14ac:dyDescent="0.2">
      <c r="A2">
        <v>1</v>
      </c>
      <c r="B2" s="8">
        <v>1810275.2909129858</v>
      </c>
      <c r="C2" s="8">
        <v>266346607.10364187</v>
      </c>
      <c r="D2" s="8">
        <v>2144286.0176334381</v>
      </c>
      <c r="E2" s="8">
        <f>IF($C$2&gt;SUM(D$2:D2)-SUM(B$2:B2), D2-B2, MAX(0, C2-SUM(D$2:D2)+SUM(B$2:B2)))</f>
        <v>334010.72672045231</v>
      </c>
      <c r="F2" s="8">
        <f>IF(E2&gt;0,B2,D2)</f>
        <v>1810275.2909129858</v>
      </c>
    </row>
    <row r="3" spans="1:6" x14ac:dyDescent="0.2">
      <c r="A3">
        <v>2</v>
      </c>
      <c r="B3" s="8">
        <v>1980697.8413586617</v>
      </c>
      <c r="D3" s="8">
        <v>2649085.142496109</v>
      </c>
      <c r="E3" s="8">
        <f>IF($C$2&gt;SUM(D$2:D3)-SUM(B$2:B3), D3-B3, MAX(0, C3-SUM(D$2:D3)+SUM(B$2:B3)))</f>
        <v>668387.30113744736</v>
      </c>
      <c r="F3" s="8">
        <f t="shared" ref="F3:F66" si="0">IF(E3&gt;0,B3,D3)</f>
        <v>1980697.8413586617</v>
      </c>
    </row>
    <row r="4" spans="1:6" x14ac:dyDescent="0.2">
      <c r="A4">
        <v>3</v>
      </c>
      <c r="B4" s="8">
        <v>2150469.3407894373</v>
      </c>
      <c r="D4" s="8">
        <v>3152929.1237025261</v>
      </c>
      <c r="E4" s="8">
        <f>IF($C$2&gt;SUM(D$2:D4)-SUM(B$2:B4), D4-B4, MAX(0, C4-SUM(D$2:D4)+SUM(B$2:B4)))</f>
        <v>1002459.7829130888</v>
      </c>
      <c r="F4" s="8">
        <f t="shared" si="0"/>
        <v>2150469.3407894373</v>
      </c>
    </row>
    <row r="5" spans="1:6" x14ac:dyDescent="0.2">
      <c r="A5">
        <v>4</v>
      </c>
      <c r="B5" s="8">
        <v>2319501.6067788601</v>
      </c>
      <c r="D5" s="8">
        <v>3655054.4386224747</v>
      </c>
      <c r="E5" s="8">
        <f>IF($C$2&gt;SUM(D$2:D5)-SUM(B$2:B5), D5-B5, MAX(0, C5-SUM(D$2:D5)+SUM(B$2:B5)))</f>
        <v>1335552.8318436146</v>
      </c>
      <c r="F5" s="8">
        <f t="shared" si="0"/>
        <v>2319501.6067788601</v>
      </c>
    </row>
    <row r="6" spans="1:6" x14ac:dyDescent="0.2">
      <c r="A6">
        <v>5</v>
      </c>
      <c r="B6" s="8">
        <v>2487706.7745201588</v>
      </c>
      <c r="D6" s="8">
        <v>4154694.2403726578</v>
      </c>
      <c r="E6" s="8">
        <f>IF($C$2&gt;SUM(D$2:D6)-SUM(B$2:B6), D6-B6, MAX(0, C6-SUM(D$2:D6)+SUM(B$2:B6)))</f>
        <v>1666987.465852499</v>
      </c>
      <c r="F6" s="8">
        <f t="shared" si="0"/>
        <v>2487706.7745201588</v>
      </c>
    </row>
    <row r="7" spans="1:6" x14ac:dyDescent="0.2">
      <c r="A7">
        <v>6</v>
      </c>
      <c r="B7" s="8">
        <v>2654997.3729919195</v>
      </c>
      <c r="D7" s="8">
        <v>4651080.2287983894</v>
      </c>
      <c r="E7" s="8">
        <f>IF($C$2&gt;SUM(D$2:D7)-SUM(B$2:B7), D7-B7, MAX(0, C7-SUM(D$2:D7)+SUM(B$2:B7)))</f>
        <v>1996082.8558064699</v>
      </c>
      <c r="F7" s="8">
        <f t="shared" si="0"/>
        <v>2654997.3729919195</v>
      </c>
    </row>
    <row r="8" spans="1:6" x14ac:dyDescent="0.2">
      <c r="A8">
        <v>7</v>
      </c>
      <c r="B8" s="8">
        <v>2821286.4010350704</v>
      </c>
      <c r="D8" s="8">
        <v>5143444.5524517298</v>
      </c>
      <c r="E8" s="8">
        <f>IF($C$2&gt;SUM(D$2:D8)-SUM(B$2:B8), D8-B8, MAX(0, C8-SUM(D$2:D8)+SUM(B$2:B8)))</f>
        <v>2322158.1514166594</v>
      </c>
      <c r="F8" s="8">
        <f t="shared" si="0"/>
        <v>2821286.4010350704</v>
      </c>
    </row>
    <row r="9" spans="1:6" x14ac:dyDescent="0.2">
      <c r="A9">
        <v>8</v>
      </c>
      <c r="B9" s="8">
        <v>2986487.4032410383</v>
      </c>
      <c r="D9" s="8">
        <v>5631021.7354999781</v>
      </c>
      <c r="E9" s="8">
        <f>IF($C$2&gt;SUM(D$2:D9)-SUM(B$2:B9), D9-B9, MAX(0, C9-SUM(D$2:D9)+SUM(B$2:B9)))</f>
        <v>2644534.3322589397</v>
      </c>
      <c r="F9" s="8">
        <f t="shared" si="0"/>
        <v>2986487.4032410383</v>
      </c>
    </row>
    <row r="10" spans="1:6" x14ac:dyDescent="0.2">
      <c r="A10">
        <v>9</v>
      </c>
      <c r="B10" s="8">
        <v>3150514.545570612</v>
      </c>
      <c r="D10" s="8">
        <v>6113050.6232964993</v>
      </c>
      <c r="E10" s="8">
        <f>IF($C$2&gt;SUM(D$2:D10)-SUM(B$2:B10), D10-B10, MAX(0, C10-SUM(D$2:D10)+SUM(B$2:B10)))</f>
        <v>2962536.0777258873</v>
      </c>
      <c r="F10" s="8">
        <f t="shared" si="0"/>
        <v>3150514.545570612</v>
      </c>
    </row>
    <row r="11" spans="1:6" x14ac:dyDescent="0.2">
      <c r="A11">
        <v>10</v>
      </c>
      <c r="B11" s="8">
        <v>3313282.6906052828</v>
      </c>
      <c r="D11" s="8">
        <v>6588776.3401298523</v>
      </c>
      <c r="E11" s="8">
        <f>IF($C$2&gt;SUM(D$2:D11)-SUM(B$2:B11), D11-B11, MAX(0, C11-SUM(D$2:D11)+SUM(B$2:B11)))</f>
        <v>3275493.6495245695</v>
      </c>
      <c r="F11" s="8">
        <f t="shared" si="0"/>
        <v>3313282.6906052828</v>
      </c>
    </row>
    <row r="12" spans="1:6" x14ac:dyDescent="0.2">
      <c r="A12">
        <v>11</v>
      </c>
      <c r="B12" s="8">
        <v>3474707.4723376036</v>
      </c>
      <c r="D12" s="8">
        <v>7057452.2525122166</v>
      </c>
      <c r="E12" s="8">
        <f>IF($C$2&gt;SUM(D$2:D12)-SUM(B$2:B12), D12-B12, MAX(0, C12-SUM(D$2:D12)+SUM(B$2:B12)))</f>
        <v>3582744.780174613</v>
      </c>
      <c r="F12" s="8">
        <f t="shared" si="0"/>
        <v>3474707.4723376036</v>
      </c>
    </row>
    <row r="13" spans="1:6" x14ac:dyDescent="0.2">
      <c r="A13">
        <v>12</v>
      </c>
      <c r="B13" s="8">
        <v>3634705.3704166412</v>
      </c>
      <c r="D13" s="8">
        <v>7518341.931224227</v>
      </c>
      <c r="E13" s="8">
        <f>IF($C$2&gt;SUM(D$2:D13)-SUM(B$2:B13), D13-B13, MAX(0, C13-SUM(D$2:D13)+SUM(B$2:B13)))</f>
        <v>3883636.5608075857</v>
      </c>
      <c r="F13" s="8">
        <f t="shared" si="0"/>
        <v>3634705.3704166412</v>
      </c>
    </row>
    <row r="14" spans="1:6" x14ac:dyDescent="0.2">
      <c r="A14">
        <v>13</v>
      </c>
      <c r="B14" s="8">
        <v>3793193.7837480307</v>
      </c>
      <c r="D14" s="8">
        <v>7970721.1052048206</v>
      </c>
      <c r="E14" s="8">
        <f>IF($C$2&gt;SUM(D$2:D14)-SUM(B$2:B14), D14-B14, MAX(0, C14-SUM(D$2:D14)+SUM(B$2:B14)))</f>
        <v>4177527.32145679</v>
      </c>
      <c r="F14" s="8">
        <f t="shared" si="0"/>
        <v>3793193.7837480307</v>
      </c>
    </row>
    <row r="15" spans="1:6" x14ac:dyDescent="0.2">
      <c r="A15">
        <v>14</v>
      </c>
      <c r="B15" s="8">
        <v>3950091.1033632755</v>
      </c>
      <c r="D15" s="8">
        <v>8413879.6003017426</v>
      </c>
      <c r="E15" s="8">
        <f>IF($C$2&gt;SUM(D$2:D15)-SUM(B$2:B15), D15-B15, MAX(0, C15-SUM(D$2:D15)+SUM(B$2:B15)))</f>
        <v>4463788.496938467</v>
      </c>
      <c r="F15" s="8">
        <f t="shared" si="0"/>
        <v>3950091.1033632755</v>
      </c>
    </row>
    <row r="16" spans="1:6" x14ac:dyDescent="0.2">
      <c r="A16">
        <v>15</v>
      </c>
      <c r="B16" s="8">
        <v>4105316.7844680548</v>
      </c>
      <c r="D16" s="8">
        <v>8847123.2558306456</v>
      </c>
      <c r="E16" s="8">
        <f>IF($C$2&gt;SUM(D$2:D16)-SUM(B$2:B16), D16-B16, MAX(0, C16-SUM(D$2:D16)+SUM(B$2:B16)))</f>
        <v>4741806.4713625908</v>
      </c>
      <c r="F16" s="8">
        <f t="shared" si="0"/>
        <v>4105316.7844680548</v>
      </c>
    </row>
    <row r="17" spans="1:6" x14ac:dyDescent="0.2">
      <c r="A17">
        <v>16</v>
      </c>
      <c r="B17" s="8">
        <v>4258791.4175753593</v>
      </c>
      <c r="D17" s="8">
        <v>9269775.8118623495</v>
      </c>
      <c r="E17" s="8">
        <f>IF($C$2&gt;SUM(D$2:D17)-SUM(B$2:B17), D17-B17, MAX(0, C17-SUM(D$2:D17)+SUM(B$2:B17)))</f>
        <v>5010984.3942869902</v>
      </c>
      <c r="F17" s="8">
        <f t="shared" si="0"/>
        <v>4258791.4175753593</v>
      </c>
    </row>
    <row r="18" spans="1:6" x14ac:dyDescent="0.2">
      <c r="A18">
        <v>17</v>
      </c>
      <c r="B18" s="8">
        <v>4410436.7986394167</v>
      </c>
      <c r="D18" s="8">
        <v>9681180.7601670027</v>
      </c>
      <c r="E18" s="8">
        <f>IF($C$2&gt;SUM(D$2:D18)-SUM(B$2:B18), D18-B18, MAX(0, C18-SUM(D$2:D18)+SUM(B$2:B18)))</f>
        <v>5270743.961527586</v>
      </c>
      <c r="F18" s="8">
        <f t="shared" si="0"/>
        <v>4410436.7986394167</v>
      </c>
    </row>
    <row r="19" spans="1:6" x14ac:dyDescent="0.2">
      <c r="A19">
        <v>18</v>
      </c>
      <c r="B19" s="8">
        <v>4560175.9980974197</v>
      </c>
      <c r="D19" s="8">
        <v>10080703.151771903</v>
      </c>
      <c r="E19" s="8">
        <f>IF($C$2&gt;SUM(D$2:D19)-SUM(B$2:B19), D19-B19, MAX(0, C19-SUM(D$2:D19)+SUM(B$2:B19)))</f>
        <v>5520527.1536744833</v>
      </c>
      <c r="F19" s="8">
        <f t="shared" si="0"/>
        <v>4560175.9980974197</v>
      </c>
    </row>
    <row r="20" spans="1:6" x14ac:dyDescent="0.2">
      <c r="A20">
        <v>19</v>
      </c>
      <c r="B20" s="8">
        <v>4707933.4287387133</v>
      </c>
      <c r="D20" s="8">
        <v>10467731.354167223</v>
      </c>
      <c r="E20" s="8">
        <f>IF($C$2&gt;SUM(D$2:D20)-SUM(B$2:B20), D20-B20, MAX(0, C20-SUM(D$2:D20)+SUM(B$2:B20)))</f>
        <v>5759797.9254285097</v>
      </c>
      <c r="F20" s="8">
        <f t="shared" si="0"/>
        <v>4707933.4287387133</v>
      </c>
    </row>
    <row r="21" spans="1:6" x14ac:dyDescent="0.2">
      <c r="A21">
        <v>20</v>
      </c>
      <c r="B21" s="8">
        <v>4853634.9123091698</v>
      </c>
      <c r="D21" s="8">
        <v>10841678.751280665</v>
      </c>
      <c r="E21" s="8">
        <f>IF($C$2&gt;SUM(D$2:D21)-SUM(B$2:B21), D21-B21, MAX(0, C21-SUM(D$2:D21)+SUM(B$2:B21)))</f>
        <v>5988043.8389714956</v>
      </c>
      <c r="F21" s="8">
        <f t="shared" si="0"/>
        <v>4853634.9123091698</v>
      </c>
    </row>
    <row r="22" spans="1:6" x14ac:dyDescent="0.2">
      <c r="A22">
        <v>21</v>
      </c>
      <c r="B22" s="8">
        <v>4997207.7447706461</v>
      </c>
      <c r="D22" s="8">
        <v>11201985.379493117</v>
      </c>
      <c r="E22" s="8">
        <f>IF($C$2&gt;SUM(D$2:D22)-SUM(B$2:B22), D22-B22, MAX(0, C22-SUM(D$2:D22)+SUM(B$2:B22)))</f>
        <v>6204777.6347224712</v>
      </c>
      <c r="F22" s="8">
        <f t="shared" si="0"/>
        <v>4997207.7447706461</v>
      </c>
    </row>
    <row r="23" spans="1:6" x14ac:dyDescent="0.2">
      <c r="A23">
        <v>22</v>
      </c>
      <c r="B23" s="8">
        <v>5138580.7601289749</v>
      </c>
      <c r="D23" s="8">
        <v>11548119.493114471</v>
      </c>
      <c r="E23" s="8">
        <f>IF($C$2&gt;SUM(D$2:D23)-SUM(B$2:B23), D23-B23, MAX(0, C23-SUM(D$2:D23)+SUM(B$2:B23)))</f>
        <v>6409538.7329854965</v>
      </c>
      <c r="F23" s="8">
        <f t="shared" si="0"/>
        <v>5138580.7601289749</v>
      </c>
    </row>
    <row r="24" spans="1:6" x14ac:dyDescent="0.2">
      <c r="A24">
        <v>23</v>
      </c>
      <c r="B24" s="8">
        <v>5277684.3927588463</v>
      </c>
      <c r="D24" s="8">
        <v>11879579.052962065</v>
      </c>
      <c r="E24" s="8">
        <f>IF($C$2&gt;SUM(D$2:D24)-SUM(B$2:B24), D24-B24, MAX(0, C24-SUM(D$2:D24)+SUM(B$2:B24)))</f>
        <v>6601894.6602032185</v>
      </c>
      <c r="F24" s="8">
        <f t="shared" si="0"/>
        <v>5277684.3927588463</v>
      </c>
    </row>
    <row r="25" spans="1:6" x14ac:dyDescent="0.2">
      <c r="A25">
        <v>24</v>
      </c>
      <c r="B25" s="8">
        <v>5414450.7381296158</v>
      </c>
      <c r="D25" s="8">
        <v>12195893.131888628</v>
      </c>
      <c r="E25" s="8">
        <f>IF($C$2&gt;SUM(D$2:D25)-SUM(B$2:B25), D25-B25, MAX(0, C25-SUM(D$2:D25)+SUM(B$2:B25)))</f>
        <v>6781442.3937590122</v>
      </c>
      <c r="F25" s="8">
        <f t="shared" si="0"/>
        <v>5414450.7381296158</v>
      </c>
    </row>
    <row r="26" spans="1:6" x14ac:dyDescent="0.2">
      <c r="A26">
        <v>25</v>
      </c>
      <c r="B26" s="8">
        <v>5548813.6118725538</v>
      </c>
      <c r="D26" s="8">
        <v>12496623.231399298</v>
      </c>
      <c r="E26" s="8">
        <f>IF($C$2&gt;SUM(D$2:D26)-SUM(B$2:B26), D26-B26, MAX(0, C26-SUM(D$2:D26)+SUM(B$2:B26)))</f>
        <v>6947809.6195267439</v>
      </c>
      <c r="F26" s="8">
        <f t="shared" si="0"/>
        <v>5548813.6118725538</v>
      </c>
    </row>
    <row r="27" spans="1:6" x14ac:dyDescent="0.2">
      <c r="A27">
        <v>26</v>
      </c>
      <c r="B27" s="8">
        <v>5680708.6071041822</v>
      </c>
      <c r="D27" s="8">
        <v>12781364.503768921</v>
      </c>
      <c r="E27" s="8">
        <f>IF($C$2&gt;SUM(D$2:D27)-SUM(B$2:B27), D27-B27, MAX(0, C27-SUM(D$2:D27)+SUM(B$2:B27)))</f>
        <v>7100655.8966647387</v>
      </c>
      <c r="F27" s="8">
        <f t="shared" si="0"/>
        <v>5680708.6071041822</v>
      </c>
    </row>
    <row r="28" spans="1:6" x14ac:dyDescent="0.2">
      <c r="A28">
        <v>27</v>
      </c>
      <c r="B28" s="8">
        <v>5810073.1499307156</v>
      </c>
      <c r="D28" s="8">
        <v>13049746.874412894</v>
      </c>
      <c r="E28" s="8">
        <f>IF($C$2&gt;SUM(D$2:D28)-SUM(B$2:B28), D28-B28, MAX(0, C28-SUM(D$2:D28)+SUM(B$2:B28)))</f>
        <v>7239673.7244821787</v>
      </c>
      <c r="F28" s="8">
        <f t="shared" si="0"/>
        <v>5810073.1499307156</v>
      </c>
    </row>
    <row r="29" spans="1:6" x14ac:dyDescent="0.2">
      <c r="A29">
        <v>28</v>
      </c>
      <c r="B29" s="8">
        <v>5936846.5530741215</v>
      </c>
      <c r="D29" s="8">
        <v>13301436.059608698</v>
      </c>
      <c r="E29" s="8">
        <f>IF($C$2&gt;SUM(D$2:D29)-SUM(B$2:B29), D29-B29, MAX(0, C29-SUM(D$2:D29)+SUM(B$2:B29)))</f>
        <v>7364589.5065345764</v>
      </c>
      <c r="F29" s="8">
        <f t="shared" si="0"/>
        <v>5936846.5530741215</v>
      </c>
    </row>
    <row r="30" spans="1:6" x14ac:dyDescent="0.2">
      <c r="A30">
        <v>29</v>
      </c>
      <c r="B30" s="8">
        <v>6060970.0675367117</v>
      </c>
      <c r="D30" s="8">
        <v>13536134.475056052</v>
      </c>
      <c r="E30" s="8">
        <f>IF($C$2&gt;SUM(D$2:D30)-SUM(B$2:B30), D30-B30, MAX(0, C30-SUM(D$2:D30)+SUM(B$2:B30)))</f>
        <v>7475164.4075193405</v>
      </c>
      <c r="F30" s="8">
        <f t="shared" si="0"/>
        <v>6060970.0675367117</v>
      </c>
    </row>
    <row r="31" spans="1:6" x14ac:dyDescent="0.2">
      <c r="A31">
        <v>30</v>
      </c>
      <c r="B31" s="8">
        <v>6182386.9322510958</v>
      </c>
      <c r="D31" s="8">
        <v>13753582.031166315</v>
      </c>
      <c r="E31" s="8">
        <f>IF($C$2&gt;SUM(D$2:D31)-SUM(B$2:B31), D31-B31, MAX(0, C31-SUM(D$2:D31)+SUM(B$2:B31)))</f>
        <v>7571195.0989152193</v>
      </c>
      <c r="F31" s="8">
        <f t="shared" si="0"/>
        <v>6182386.9322510958</v>
      </c>
    </row>
    <row r="32" spans="1:6" x14ac:dyDescent="0.2">
      <c r="A32">
        <v>31</v>
      </c>
      <c r="B32" s="8">
        <v>6146568.7630993128</v>
      </c>
      <c r="D32" s="8">
        <v>13508945.111943245</v>
      </c>
      <c r="E32" s="8">
        <f>IF($C$2&gt;SUM(D$2:D32)-SUM(B$2:B32), D32-B32, MAX(0, C32-SUM(D$2:D32)+SUM(B$2:B32)))</f>
        <v>7362376.3488439322</v>
      </c>
      <c r="F32" s="8">
        <f t="shared" si="0"/>
        <v>6146568.7630993128</v>
      </c>
    </row>
    <row r="33" spans="1:6" x14ac:dyDescent="0.2">
      <c r="A33">
        <v>32</v>
      </c>
      <c r="B33" s="8">
        <v>6110944.6557356119</v>
      </c>
      <c r="D33" s="8">
        <v>13268582.416043758</v>
      </c>
      <c r="E33" s="8">
        <f>IF($C$2&gt;SUM(D$2:D33)-SUM(B$2:B33), D33-B33, MAX(0, C33-SUM(D$2:D33)+SUM(B$2:B33)))</f>
        <v>7157637.7603081465</v>
      </c>
      <c r="F33" s="8">
        <f t="shared" si="0"/>
        <v>6110944.6557356119</v>
      </c>
    </row>
    <row r="34" spans="1:6" x14ac:dyDescent="0.2">
      <c r="A34">
        <v>33</v>
      </c>
      <c r="B34" s="8">
        <v>6075513.5879820585</v>
      </c>
      <c r="D34" s="8">
        <v>13032420.243046045</v>
      </c>
      <c r="E34" s="8">
        <f>IF($C$2&gt;SUM(D$2:D34)-SUM(B$2:B34), D34-B34, MAX(0, C34-SUM(D$2:D34)+SUM(B$2:B34)))</f>
        <v>6956906.6550639868</v>
      </c>
      <c r="F34" s="8">
        <f t="shared" si="0"/>
        <v>6075513.5879820585</v>
      </c>
    </row>
    <row r="35" spans="1:6" x14ac:dyDescent="0.2">
      <c r="A35">
        <v>34</v>
      </c>
      <c r="B35" s="8">
        <v>6040274.5429775715</v>
      </c>
      <c r="D35" s="8">
        <v>12800386.150737762</v>
      </c>
      <c r="E35" s="8">
        <f>IF($C$2&gt;SUM(D$2:D35)-SUM(B$2:B35), D35-B35, MAX(0, C35-SUM(D$2:D35)+SUM(B$2:B35)))</f>
        <v>6760111.607760191</v>
      </c>
      <c r="F35" s="8">
        <f t="shared" si="0"/>
        <v>6040274.5429775715</v>
      </c>
    </row>
    <row r="36" spans="1:6" x14ac:dyDescent="0.2">
      <c r="A36">
        <v>35</v>
      </c>
      <c r="B36" s="8">
        <v>6005226.5091497898</v>
      </c>
      <c r="D36" s="8">
        <v>12572408.933801651</v>
      </c>
      <c r="E36" s="8">
        <f>IF($C$2&gt;SUM(D$2:D36)-SUM(B$2:B36), D36-B36, MAX(0, C36-SUM(D$2:D36)+SUM(B$2:B36)))</f>
        <v>6567182.4246518612</v>
      </c>
      <c r="F36" s="8">
        <f t="shared" si="0"/>
        <v>6005226.5091497898</v>
      </c>
    </row>
    <row r="37" spans="1:6" x14ac:dyDescent="0.2">
      <c r="A37">
        <v>36</v>
      </c>
      <c r="B37" s="8">
        <v>5970368.4801871777</v>
      </c>
      <c r="D37" s="8">
        <v>12348418.602857232</v>
      </c>
      <c r="E37" s="8">
        <f>IF($C$2&gt;SUM(D$2:D37)-SUM(B$2:B37), D37-B37, MAX(0, C37-SUM(D$2:D37)+SUM(B$2:B37)))</f>
        <v>6378050.1226700544</v>
      </c>
      <c r="F37" s="8">
        <f t="shared" si="0"/>
        <v>5970368.4801871777</v>
      </c>
    </row>
    <row r="38" spans="1:6" x14ac:dyDescent="0.2">
      <c r="A38">
        <v>37</v>
      </c>
      <c r="B38" s="8">
        <v>5935699.4550124407</v>
      </c>
      <c r="D38" s="8">
        <v>12128346.363859415</v>
      </c>
      <c r="E38" s="8">
        <f>IF($C$2&gt;SUM(D$2:D38)-SUM(B$2:B38), D38-B38, MAX(0, C38-SUM(D$2:D38)+SUM(B$2:B38)))</f>
        <v>6192646.9088469744</v>
      </c>
      <c r="F38" s="8">
        <f t="shared" si="0"/>
        <v>5935699.4550124407</v>
      </c>
    </row>
    <row r="39" spans="1:6" x14ac:dyDescent="0.2">
      <c r="A39">
        <v>38</v>
      </c>
      <c r="B39" s="8">
        <v>5901218.4377555847</v>
      </c>
      <c r="D39" s="8">
        <v>11912124.597840667</v>
      </c>
      <c r="E39" s="8">
        <f>IF($C$2&gt;SUM(D$2:D39)-SUM(B$2:B39), D39-B39, MAX(0, C39-SUM(D$2:D39)+SUM(B$2:B39)))</f>
        <v>6010906.1600850821</v>
      </c>
      <c r="F39" s="8">
        <f t="shared" si="0"/>
        <v>5901218.4377555847</v>
      </c>
    </row>
    <row r="40" spans="1:6" x14ac:dyDescent="0.2">
      <c r="A40">
        <v>39</v>
      </c>
      <c r="B40" s="8">
        <v>5866924.4377266169</v>
      </c>
      <c r="D40" s="8">
        <v>11699686.84099555</v>
      </c>
      <c r="E40" s="8">
        <f>IF($C$2&gt;SUM(D$2:D40)-SUM(B$2:B40), D40-B40, MAX(0, C40-SUM(D$2:D40)+SUM(B$2:B40)))</f>
        <v>5832762.4032689333</v>
      </c>
      <c r="F40" s="8">
        <f t="shared" si="0"/>
        <v>5866924.4377266169</v>
      </c>
    </row>
    <row r="41" spans="1:6" x14ac:dyDescent="0.2">
      <c r="A41">
        <v>40</v>
      </c>
      <c r="B41" s="8">
        <v>5832816.4693883657</v>
      </c>
      <c r="D41" s="8">
        <v>11490967.765101552</v>
      </c>
      <c r="E41" s="8">
        <f>IF($C$2&gt;SUM(D$2:D41)-SUM(B$2:B41), D41-B41, MAX(0, C41-SUM(D$2:D41)+SUM(B$2:B41)))</f>
        <v>5658151.2957131863</v>
      </c>
      <c r="F41" s="8">
        <f t="shared" si="0"/>
        <v>5832816.4693883657</v>
      </c>
    </row>
    <row r="42" spans="1:6" x14ac:dyDescent="0.2">
      <c r="A42">
        <v>41</v>
      </c>
      <c r="B42" s="8">
        <v>5798893.5523312092</v>
      </c>
      <c r="D42" s="8">
        <v>11285903.158269167</v>
      </c>
      <c r="E42" s="8">
        <f>IF($C$2&gt;SUM(D$2:D42)-SUM(B$2:B42), D42-B42, MAX(0, C42-SUM(D$2:D42)+SUM(B$2:B42)))</f>
        <v>5487009.6059379578</v>
      </c>
      <c r="F42" s="8">
        <f t="shared" si="0"/>
        <v>5798893.5523312092</v>
      </c>
    </row>
    <row r="43" spans="1:6" x14ac:dyDescent="0.2">
      <c r="A43">
        <v>42</v>
      </c>
      <c r="B43" s="8">
        <v>5765154.7112445831</v>
      </c>
      <c r="D43" s="8">
        <v>11084429.906015158</v>
      </c>
      <c r="E43" s="8">
        <f>IF($C$2&gt;SUM(D$2:D43)-SUM(B$2:B43), D43-B43, MAX(0, C43-SUM(D$2:D43)+SUM(B$2:B43)))</f>
        <v>5319275.1947705746</v>
      </c>
      <c r="F43" s="8">
        <f t="shared" si="0"/>
        <v>5765154.7112445831</v>
      </c>
    </row>
    <row r="44" spans="1:6" x14ac:dyDescent="0.2">
      <c r="A44">
        <v>43</v>
      </c>
      <c r="B44" s="8">
        <v>5731598.9758931398</v>
      </c>
      <c r="D44" s="8">
        <v>10886485.972657084</v>
      </c>
      <c r="E44" s="8">
        <f>IF($C$2&gt;SUM(D$2:D44)-SUM(B$2:B44), D44-B44, MAX(0, C44-SUM(D$2:D44)+SUM(B$2:B44)))</f>
        <v>5154886.9967639446</v>
      </c>
      <c r="F44" s="8">
        <f t="shared" si="0"/>
        <v>5731598.9758931398</v>
      </c>
    </row>
    <row r="45" spans="1:6" x14ac:dyDescent="0.2">
      <c r="A45">
        <v>44</v>
      </c>
      <c r="B45" s="8">
        <v>5698225.38108778</v>
      </c>
      <c r="D45" s="8">
        <v>10692010.383018732</v>
      </c>
      <c r="E45" s="8">
        <f>IF($C$2&gt;SUM(D$2:D45)-SUM(B$2:B45), D45-B45, MAX(0, C45-SUM(D$2:D45)+SUM(B$2:B45)))</f>
        <v>4993785.0019309521</v>
      </c>
      <c r="F45" s="8">
        <f t="shared" si="0"/>
        <v>5698225.38108778</v>
      </c>
    </row>
    <row r="46" spans="1:6" x14ac:dyDescent="0.2">
      <c r="A46">
        <v>45</v>
      </c>
      <c r="B46" s="8">
        <v>5665032.9666615725</v>
      </c>
      <c r="D46" s="8">
        <v>10500943.204445958</v>
      </c>
      <c r="E46" s="8">
        <f>IF($C$2&gt;SUM(D$2:D46)-SUM(B$2:B46), D46-B46, MAX(0, C46-SUM(D$2:D46)+SUM(B$2:B46)))</f>
        <v>4835910.2377843857</v>
      </c>
      <c r="F46" s="8">
        <f t="shared" si="0"/>
        <v>5665032.9666615725</v>
      </c>
    </row>
    <row r="47" spans="1:6" x14ac:dyDescent="0.2">
      <c r="A47">
        <v>46</v>
      </c>
      <c r="B47" s="8">
        <v>5632020.7774426937</v>
      </c>
      <c r="D47" s="8">
        <v>10313225.529124379</v>
      </c>
      <c r="E47" s="8">
        <f>IF($C$2&gt;SUM(D$2:D47)-SUM(B$2:B47), D47-B47, MAX(0, C47-SUM(D$2:D47)+SUM(B$2:B47)))</f>
        <v>4681204.7516816854</v>
      </c>
      <c r="F47" s="8">
        <f t="shared" si="0"/>
        <v>5632020.7774426937</v>
      </c>
    </row>
    <row r="48" spans="1:6" x14ac:dyDescent="0.2">
      <c r="A48">
        <v>47</v>
      </c>
      <c r="B48" s="8">
        <v>5599187.8632291555</v>
      </c>
      <c r="D48" s="8">
        <v>10128799.456695318</v>
      </c>
      <c r="E48" s="8">
        <f>IF($C$2&gt;SUM(D$2:D48)-SUM(B$2:B48), D48-B48, MAX(0, C48-SUM(D$2:D48)+SUM(B$2:B48)))</f>
        <v>4529611.5934661627</v>
      </c>
      <c r="F48" s="8">
        <f t="shared" si="0"/>
        <v>5599187.8632291555</v>
      </c>
    </row>
    <row r="49" spans="1:6" x14ac:dyDescent="0.2">
      <c r="A49">
        <v>48</v>
      </c>
      <c r="B49" s="8">
        <v>5566533.278763175</v>
      </c>
      <c r="D49" s="8">
        <v>9947608.0771660209</v>
      </c>
      <c r="E49" s="8">
        <f>IF($C$2&gt;SUM(D$2:D49)-SUM(B$2:B49), D49-B49, MAX(0, C49-SUM(D$2:D49)+SUM(B$2:B49)))</f>
        <v>4381074.7984028459</v>
      </c>
      <c r="F49" s="8">
        <f t="shared" si="0"/>
        <v>5566533.278763175</v>
      </c>
    </row>
    <row r="50" spans="1:6" x14ac:dyDescent="0.2">
      <c r="A50">
        <v>49</v>
      </c>
      <c r="B50" s="8">
        <v>5534056.0837049484</v>
      </c>
      <c r="D50" s="8">
        <v>9769595.4541046023</v>
      </c>
      <c r="E50" s="8">
        <f>IF($C$2&gt;SUM(D$2:D50)-SUM(B$2:B50), D50-B50, MAX(0, C50-SUM(D$2:D50)+SUM(B$2:B50)))</f>
        <v>4235539.3703996539</v>
      </c>
      <c r="F50" s="8">
        <f t="shared" si="0"/>
        <v>5534056.0837049484</v>
      </c>
    </row>
    <row r="51" spans="1:6" x14ac:dyDescent="0.2">
      <c r="A51">
        <v>50</v>
      </c>
      <c r="B51" s="8">
        <v>5501755.3426074982</v>
      </c>
      <c r="D51" s="8">
        <v>9594706.6081230044</v>
      </c>
      <c r="E51" s="8">
        <f>IF($C$2&gt;SUM(D$2:D51)-SUM(B$2:B51), D51-B51, MAX(0, C51-SUM(D$2:D51)+SUM(B$2:B51)))</f>
        <v>4092951.2655155063</v>
      </c>
      <c r="F51" s="8">
        <f t="shared" si="0"/>
        <v>5501755.3426074982</v>
      </c>
    </row>
    <row r="52" spans="1:6" x14ac:dyDescent="0.2">
      <c r="A52">
        <v>51</v>
      </c>
      <c r="B52" s="8">
        <v>5469630.1248925924</v>
      </c>
      <c r="D52" s="8">
        <v>9422887.5006348491</v>
      </c>
      <c r="E52" s="8">
        <f>IF($C$2&gt;SUM(D$2:D52)-SUM(B$2:B52), D52-B52, MAX(0, C52-SUM(D$2:D52)+SUM(B$2:B52)))</f>
        <v>3953257.3757422566</v>
      </c>
      <c r="F52" s="8">
        <f t="shared" si="0"/>
        <v>5469630.1248925924</v>
      </c>
    </row>
    <row r="53" spans="1:6" x14ac:dyDescent="0.2">
      <c r="A53">
        <v>52</v>
      </c>
      <c r="B53" s="8">
        <v>5437679.5048228502</v>
      </c>
      <c r="D53" s="8">
        <v>9254085.0178876519</v>
      </c>
      <c r="E53" s="8">
        <f>IF($C$2&gt;SUM(D$2:D53)-SUM(B$2:B53), D53-B53, MAX(0, C53-SUM(D$2:D53)+SUM(B$2:B53)))</f>
        <v>3816405.5130648017</v>
      </c>
      <c r="F53" s="8">
        <f t="shared" si="0"/>
        <v>5437679.5048228502</v>
      </c>
    </row>
    <row r="54" spans="1:6" x14ac:dyDescent="0.2">
      <c r="A54">
        <v>53</v>
      </c>
      <c r="B54" s="8">
        <v>5405902.5614796877</v>
      </c>
      <c r="D54" s="8">
        <v>9088246.9552667141</v>
      </c>
      <c r="E54" s="8">
        <f>IF($C$2&gt;SUM(D$2:D54)-SUM(B$2:B54), D54-B54, MAX(0, C54-SUM(D$2:D54)+SUM(B$2:B54)))</f>
        <v>3682344.3937870264</v>
      </c>
      <c r="F54" s="8">
        <f t="shared" si="0"/>
        <v>5405902.5614796877</v>
      </c>
    </row>
    <row r="55" spans="1:6" x14ac:dyDescent="0.2">
      <c r="A55">
        <v>54</v>
      </c>
      <c r="B55" s="8">
        <v>5374298.3787358999</v>
      </c>
      <c r="D55" s="8">
        <v>8925322.0018599629</v>
      </c>
      <c r="E55" s="8">
        <f>IF($C$2&gt;SUM(D$2:D55)-SUM(B$2:B55), D55-B55, MAX(0, C55-SUM(D$2:D55)+SUM(B$2:B55)))</f>
        <v>3551023.623124063</v>
      </c>
      <c r="F55" s="8">
        <f t="shared" si="0"/>
        <v>5374298.3787358999</v>
      </c>
    </row>
    <row r="56" spans="1:6" x14ac:dyDescent="0.2">
      <c r="A56">
        <v>55</v>
      </c>
      <c r="B56" s="8">
        <v>5342866.0452337265</v>
      </c>
      <c r="D56" s="8">
        <v>8765259.7252871394</v>
      </c>
      <c r="E56" s="8">
        <f>IF($C$2&gt;SUM(D$2:D56)-SUM(B$2:B56), D56-B56, MAX(0, C56-SUM(D$2:D56)+SUM(B$2:B56)))</f>
        <v>0</v>
      </c>
      <c r="F56" s="8">
        <f t="shared" si="0"/>
        <v>8765259.7252871394</v>
      </c>
    </row>
    <row r="57" spans="1:6" x14ac:dyDescent="0.2">
      <c r="A57">
        <v>56</v>
      </c>
      <c r="B57" s="8">
        <v>5311604.6543560028</v>
      </c>
      <c r="D57" s="8">
        <v>8608010.5567807555</v>
      </c>
      <c r="E57" s="8">
        <f>IF($C$2&gt;SUM(D$2:D57)-SUM(B$2:B57), D57-B57, MAX(0, C57-SUM(D$2:D57)+SUM(B$2:B57)))</f>
        <v>0</v>
      </c>
      <c r="F57" s="8">
        <f t="shared" si="0"/>
        <v>8608010.5567807555</v>
      </c>
    </row>
    <row r="58" spans="1:6" x14ac:dyDescent="0.2">
      <c r="A58">
        <v>57</v>
      </c>
      <c r="B58" s="8">
        <v>5280513.3042064905</v>
      </c>
      <c r="D58" s="8">
        <v>8453525.7765229344</v>
      </c>
      <c r="E58" s="8">
        <f>IF($C$2&gt;SUM(D$2:D58)-SUM(B$2:B58), D58-B58, MAX(0, C58-SUM(D$2:D58)+SUM(B$2:B58)))</f>
        <v>0</v>
      </c>
      <c r="F58" s="8">
        <f t="shared" si="0"/>
        <v>8453525.7765229344</v>
      </c>
    </row>
    <row r="59" spans="1:6" x14ac:dyDescent="0.2">
      <c r="A59">
        <v>58</v>
      </c>
      <c r="B59" s="8">
        <v>5249591.0975817442</v>
      </c>
      <c r="D59" s="8">
        <v>8301757.4992259741</v>
      </c>
      <c r="E59" s="8">
        <f>IF($C$2&gt;SUM(D$2:D59)-SUM(B$2:B59), D59-B59, MAX(0, C59-SUM(D$2:D59)+SUM(B$2:B59)))</f>
        <v>0</v>
      </c>
      <c r="F59" s="8">
        <f t="shared" si="0"/>
        <v>8301757.4992259741</v>
      </c>
    </row>
    <row r="60" spans="1:6" x14ac:dyDescent="0.2">
      <c r="A60">
        <v>59</v>
      </c>
      <c r="B60" s="8">
        <v>5218837.1419487</v>
      </c>
      <c r="D60" s="8">
        <v>8152658.659958303</v>
      </c>
      <c r="E60" s="8">
        <f>IF($C$2&gt;SUM(D$2:D60)-SUM(B$2:B60), D60-B60, MAX(0, C60-SUM(D$2:D60)+SUM(B$2:B60)))</f>
        <v>0</v>
      </c>
      <c r="F60" s="8">
        <f t="shared" si="0"/>
        <v>8152658.659958303</v>
      </c>
    </row>
    <row r="61" spans="1:6" x14ac:dyDescent="0.2">
      <c r="A61">
        <v>60</v>
      </c>
      <c r="B61" s="8">
        <v>5188250.5494197607</v>
      </c>
      <c r="D61" s="8">
        <v>8006183.0002092123</v>
      </c>
      <c r="E61" s="8">
        <f>IF($C$2&gt;SUM(D$2:D61)-SUM(B$2:B61), D61-B61, MAX(0, C61-SUM(D$2:D61)+SUM(B$2:B61)))</f>
        <v>0</v>
      </c>
      <c r="F61" s="8">
        <f t="shared" si="0"/>
        <v>8006183.0002092123</v>
      </c>
    </row>
    <row r="62" spans="1:6" x14ac:dyDescent="0.2">
      <c r="A62">
        <v>61</v>
      </c>
      <c r="B62" s="8">
        <v>5157830.4367288351</v>
      </c>
      <c r="D62" s="8">
        <v>7862285.0541883707</v>
      </c>
      <c r="E62" s="8">
        <f>IF($C$2&gt;SUM(D$2:D62)-SUM(B$2:B62), D62-B62, MAX(0, C62-SUM(D$2:D62)+SUM(B$2:B62)))</f>
        <v>0</v>
      </c>
      <c r="F62" s="8">
        <f t="shared" si="0"/>
        <v>7862285.0541883707</v>
      </c>
    </row>
    <row r="63" spans="1:6" x14ac:dyDescent="0.2">
      <c r="A63">
        <v>62</v>
      </c>
      <c r="B63" s="8">
        <v>5127575.9252084494</v>
      </c>
      <c r="D63" s="8">
        <v>7720920.1353569031</v>
      </c>
      <c r="E63" s="8">
        <f>IF($C$2&gt;SUM(D$2:D63)-SUM(B$2:B63), D63-B63, MAX(0, C63-SUM(D$2:D63)+SUM(B$2:B63)))</f>
        <v>0</v>
      </c>
      <c r="F63" s="8">
        <f t="shared" si="0"/>
        <v>7720920.1353569031</v>
      </c>
    </row>
    <row r="64" spans="1:6" x14ac:dyDescent="0.2">
      <c r="A64">
        <v>63</v>
      </c>
      <c r="B64" s="8">
        <v>5097486.1407637596</v>
      </c>
      <c r="D64" s="8">
        <v>7582044.3231852055</v>
      </c>
      <c r="E64" s="8">
        <f>IF($C$2&gt;SUM(D$2:D64)-SUM(B$2:B64), D64-B64, MAX(0, C64-SUM(D$2:D64)+SUM(B$2:B64)))</f>
        <v>0</v>
      </c>
      <c r="F64" s="8">
        <f t="shared" si="0"/>
        <v>7582044.3231852055</v>
      </c>
    </row>
    <row r="65" spans="1:6" x14ac:dyDescent="0.2">
      <c r="A65">
        <v>64</v>
      </c>
      <c r="B65" s="8">
        <v>5067560.2138518095</v>
      </c>
      <c r="D65" s="8">
        <v>7445614.4501358271</v>
      </c>
      <c r="E65" s="8">
        <f>IF($C$2&gt;SUM(D$2:D65)-SUM(B$2:B65), D65-B65, MAX(0, C65-SUM(D$2:D65)+SUM(B$2:B65)))</f>
        <v>0</v>
      </c>
      <c r="F65" s="8">
        <f t="shared" si="0"/>
        <v>7445614.4501358271</v>
      </c>
    </row>
    <row r="66" spans="1:6" x14ac:dyDescent="0.2">
      <c r="A66">
        <v>65</v>
      </c>
      <c r="B66" s="8">
        <v>5037797.2794551849</v>
      </c>
      <c r="D66" s="8">
        <v>7311588.0888636112</v>
      </c>
      <c r="E66" s="8">
        <f>IF($C$2&gt;SUM(D$2:D66)-SUM(B$2:B66), D66-B66, MAX(0, C66-SUM(D$2:D66)+SUM(B$2:B66)))</f>
        <v>0</v>
      </c>
      <c r="F66" s="8">
        <f t="shared" si="0"/>
        <v>7311588.0888636112</v>
      </c>
    </row>
    <row r="67" spans="1:6" x14ac:dyDescent="0.2">
      <c r="A67">
        <v>66</v>
      </c>
      <c r="B67" s="8">
        <v>5008196.4770607948</v>
      </c>
      <c r="D67" s="8">
        <v>7179923.5396344066</v>
      </c>
      <c r="E67" s="8">
        <f>IF($C$2&gt;SUM(D$2:D67)-SUM(B$2:B67), D67-B67, MAX(0, C67-SUM(D$2:D67)+SUM(B$2:B67)))</f>
        <v>0</v>
      </c>
      <c r="F67" s="8">
        <f t="shared" ref="F67:F130" si="1">IF(E67&gt;0,B67,D67)</f>
        <v>7179923.5396344066</v>
      </c>
    </row>
    <row r="68" spans="1:6" x14ac:dyDescent="0.2">
      <c r="A68">
        <v>67</v>
      </c>
      <c r="B68" s="8">
        <v>4978756.9506347179</v>
      </c>
      <c r="D68" s="8">
        <v>7050579.8179545403</v>
      </c>
      <c r="E68" s="8">
        <f>IF($C$2&gt;SUM(D$2:D68)-SUM(B$2:B68), D68-B68, MAX(0, C68-SUM(D$2:D68)+SUM(B$2:B68)))</f>
        <v>0</v>
      </c>
      <c r="F68" s="8">
        <f t="shared" si="1"/>
        <v>7050579.8179545403</v>
      </c>
    </row>
    <row r="69" spans="1:6" x14ac:dyDescent="0.2">
      <c r="A69">
        <v>68</v>
      </c>
      <c r="B69" s="8">
        <v>4949477.8486009836</v>
      </c>
      <c r="D69" s="8">
        <v>6923516.6424102187</v>
      </c>
      <c r="E69" s="8">
        <f>IF($C$2&gt;SUM(D$2:D69)-SUM(B$2:B69), D69-B69, MAX(0, C69-SUM(D$2:D69)+SUM(B$2:B69)))</f>
        <v>0</v>
      </c>
      <c r="F69" s="8">
        <f t="shared" si="1"/>
        <v>6923516.6424102187</v>
      </c>
    </row>
    <row r="70" spans="1:6" x14ac:dyDescent="0.2">
      <c r="A70">
        <v>69</v>
      </c>
      <c r="B70" s="8">
        <v>4920358.323816061</v>
      </c>
      <c r="D70" s="8">
        <v>6798694.4227112532</v>
      </c>
      <c r="E70" s="8">
        <f>IF($C$2&gt;SUM(D$2:D70)-SUM(B$2:B70), D70-B70, MAX(0, C70-SUM(D$2:D70)+SUM(B$2:B70)))</f>
        <v>0</v>
      </c>
      <c r="F70" s="8">
        <f t="shared" si="1"/>
        <v>6798694.4227112532</v>
      </c>
    </row>
    <row r="71" spans="1:6" x14ac:dyDescent="0.2">
      <c r="A71">
        <v>70</v>
      </c>
      <c r="B71" s="8">
        <v>4891397.5335491896</v>
      </c>
      <c r="D71" s="8">
        <v>6676074.2479380965</v>
      </c>
      <c r="E71" s="8">
        <f>IF($C$2&gt;SUM(D$2:D71)-SUM(B$2:B71), D71-B71, MAX(0, C71-SUM(D$2:D71)+SUM(B$2:B71)))</f>
        <v>0</v>
      </c>
      <c r="F71" s="8">
        <f t="shared" si="1"/>
        <v>6676074.2479380965</v>
      </c>
    </row>
    <row r="72" spans="1:6" x14ac:dyDescent="0.2">
      <c r="A72">
        <v>71</v>
      </c>
      <c r="B72" s="8">
        <v>4862594.6394563913</v>
      </c>
      <c r="D72" s="8">
        <v>6555617.8749857545</v>
      </c>
      <c r="E72" s="8">
        <f>IF($C$2&gt;SUM(D$2:D72)-SUM(B$2:B72), D72-B72, MAX(0, C72-SUM(D$2:D72)+SUM(B$2:B72)))</f>
        <v>0</v>
      </c>
      <c r="F72" s="8">
        <f t="shared" si="1"/>
        <v>6555617.8749857545</v>
      </c>
    </row>
    <row r="73" spans="1:6" x14ac:dyDescent="0.2">
      <c r="A73">
        <v>72</v>
      </c>
      <c r="B73" s="8">
        <v>4833948.8075591326</v>
      </c>
      <c r="D73" s="8">
        <v>6437287.7172039747</v>
      </c>
      <c r="E73" s="8">
        <f>IF($C$2&gt;SUM(D$2:D73)-SUM(B$2:B73), D73-B73, MAX(0, C73-SUM(D$2:D73)+SUM(B$2:B73)))</f>
        <v>0</v>
      </c>
      <c r="F73" s="8">
        <f t="shared" si="1"/>
        <v>6437287.7172039747</v>
      </c>
    </row>
    <row r="74" spans="1:6" x14ac:dyDescent="0.2">
      <c r="A74">
        <v>73</v>
      </c>
      <c r="B74" s="8">
        <v>4805459.2082223892</v>
      </c>
      <c r="D74" s="8">
        <v>6321046.833229959</v>
      </c>
      <c r="E74" s="8">
        <f>IF($C$2&gt;SUM(D$2:D74)-SUM(B$2:B74), D74-B74, MAX(0, C74-SUM(D$2:D74)+SUM(B$2:B74)))</f>
        <v>0</v>
      </c>
      <c r="F74" s="8">
        <f t="shared" si="1"/>
        <v>6321046.833229959</v>
      </c>
    </row>
    <row r="75" spans="1:6" x14ac:dyDescent="0.2">
      <c r="A75">
        <v>74</v>
      </c>
      <c r="B75" s="8">
        <v>4777125.0161310434</v>
      </c>
      <c r="D75" s="8">
        <v>6206858.9160072803</v>
      </c>
      <c r="E75" s="8">
        <f>IF($C$2&gt;SUM(D$2:D75)-SUM(B$2:B75), D75-B75, MAX(0, C75-SUM(D$2:D75)+SUM(B$2:B75)))</f>
        <v>0</v>
      </c>
      <c r="F75" s="8">
        <f t="shared" si="1"/>
        <v>6206858.9160072803</v>
      </c>
    </row>
    <row r="76" spans="1:6" x14ac:dyDescent="0.2">
      <c r="A76">
        <v>75</v>
      </c>
      <c r="B76" s="8">
        <v>4748945.4102678299</v>
      </c>
      <c r="D76" s="8">
        <v>6094688.2819935679</v>
      </c>
      <c r="E76" s="8">
        <f>IF($C$2&gt;SUM(D$2:D76)-SUM(B$2:B76), D76-B76, MAX(0, C76-SUM(D$2:D76)+SUM(B$2:B76)))</f>
        <v>0</v>
      </c>
      <c r="F76" s="8">
        <f t="shared" si="1"/>
        <v>6094688.2819935679</v>
      </c>
    </row>
    <row r="77" spans="1:6" x14ac:dyDescent="0.2">
      <c r="A77">
        <v>76</v>
      </c>
      <c r="B77" s="8">
        <v>4720919.5738921165</v>
      </c>
      <c r="D77" s="8">
        <v>5984499.8605480194</v>
      </c>
      <c r="E77" s="8">
        <f>IF($C$2&gt;SUM(D$2:D77)-SUM(B$2:B77), D77-B77, MAX(0, C77-SUM(D$2:D77)+SUM(B$2:B77)))</f>
        <v>0</v>
      </c>
      <c r="F77" s="8">
        <f t="shared" si="1"/>
        <v>5984499.8605480194</v>
      </c>
    </row>
    <row r="78" spans="1:6" x14ac:dyDescent="0.2">
      <c r="A78">
        <v>77</v>
      </c>
      <c r="B78" s="8">
        <v>4693046.6945155859</v>
      </c>
      <c r="D78" s="8">
        <v>5876259.1834992766</v>
      </c>
      <c r="E78" s="8">
        <f>IF($C$2&gt;SUM(D$2:D78)-SUM(B$2:B78), D78-B78, MAX(0, C78-SUM(D$2:D78)+SUM(B$2:B78)))</f>
        <v>0</v>
      </c>
      <c r="F78" s="8">
        <f t="shared" si="1"/>
        <v>5876259.1834992766</v>
      </c>
    </row>
    <row r="79" spans="1:6" x14ac:dyDescent="0.2">
      <c r="A79">
        <v>78</v>
      </c>
      <c r="B79" s="8">
        <v>4665325.9638826847</v>
      </c>
      <c r="D79" s="8">
        <v>5769932.3748898506</v>
      </c>
      <c r="E79" s="8">
        <f>IF($C$2&gt;SUM(D$2:D79)-SUM(B$2:B79), D79-B79, MAX(0, C79-SUM(D$2:D79)+SUM(B$2:B79)))</f>
        <v>0</v>
      </c>
      <c r="F79" s="8">
        <f t="shared" si="1"/>
        <v>5769932.3748898506</v>
      </c>
    </row>
    <row r="80" spans="1:6" x14ac:dyDescent="0.2">
      <c r="A80">
        <v>79</v>
      </c>
      <c r="B80" s="8">
        <v>4637756.5779470205</v>
      </c>
      <c r="D80" s="8">
        <v>5665486.1408934593</v>
      </c>
      <c r="E80" s="8">
        <f>IF($C$2&gt;SUM(D$2:D80)-SUM(B$2:B80), D80-B80, MAX(0, C80-SUM(D$2:D80)+SUM(B$2:B80)))</f>
        <v>0</v>
      </c>
      <c r="F80" s="8">
        <f t="shared" si="1"/>
        <v>5665486.1408934593</v>
      </c>
    </row>
    <row r="81" spans="1:6" x14ac:dyDescent="0.2">
      <c r="A81">
        <v>80</v>
      </c>
      <c r="B81" s="8">
        <v>4610337.7368503809</v>
      </c>
      <c r="D81" s="8">
        <v>5562887.7599028945</v>
      </c>
      <c r="E81" s="8">
        <f>IF($C$2&gt;SUM(D$2:D81)-SUM(B$2:B81), D81-B81, MAX(0, C81-SUM(D$2:D81)+SUM(B$2:B81)))</f>
        <v>0</v>
      </c>
      <c r="F81" s="8">
        <f t="shared" si="1"/>
        <v>5562887.7599028945</v>
      </c>
    </row>
    <row r="82" spans="1:6" x14ac:dyDescent="0.2">
      <c r="A82">
        <v>81</v>
      </c>
      <c r="B82" s="8">
        <v>4583068.6449010372</v>
      </c>
      <c r="D82" s="8">
        <v>5462105.0727856755</v>
      </c>
      <c r="E82" s="8">
        <f>IF($C$2&gt;SUM(D$2:D82)-SUM(B$2:B82), D82-B82, MAX(0, C82-SUM(D$2:D82)+SUM(B$2:B82)))</f>
        <v>0</v>
      </c>
      <c r="F82" s="8">
        <f t="shared" si="1"/>
        <v>5462105.0727856755</v>
      </c>
    </row>
    <row r="83" spans="1:6" x14ac:dyDescent="0.2">
      <c r="A83">
        <v>82</v>
      </c>
      <c r="B83" s="8">
        <v>4555948.5105515718</v>
      </c>
      <c r="D83" s="8">
        <v>5363106.4733039141</v>
      </c>
      <c r="E83" s="8">
        <f>IF($C$2&gt;SUM(D$2:D83)-SUM(B$2:B83), D83-B83, MAX(0, C83-SUM(D$2:D83)+SUM(B$2:B83)))</f>
        <v>0</v>
      </c>
      <c r="F83" s="8">
        <f t="shared" si="1"/>
        <v>5363106.4733039141</v>
      </c>
    </row>
    <row r="84" spans="1:6" x14ac:dyDescent="0.2">
      <c r="A84">
        <v>83</v>
      </c>
      <c r="B84" s="8">
        <v>4528976.5463783741</v>
      </c>
      <c r="D84" s="8">
        <v>5265860.8986971974</v>
      </c>
      <c r="E84" s="8">
        <f>IF($C$2&gt;SUM(D$2:D84)-SUM(B$2:B84), D84-B84, MAX(0, C84-SUM(D$2:D84)+SUM(B$2:B84)))</f>
        <v>0</v>
      </c>
      <c r="F84" s="8">
        <f t="shared" si="1"/>
        <v>5265860.8986971974</v>
      </c>
    </row>
    <row r="85" spans="1:6" x14ac:dyDescent="0.2">
      <c r="A85">
        <v>84</v>
      </c>
      <c r="B85" s="8">
        <v>4502151.9690592289</v>
      </c>
      <c r="D85" s="8">
        <v>5170337.8204232454</v>
      </c>
      <c r="E85" s="8">
        <f>IF($C$2&gt;SUM(D$2:D85)-SUM(B$2:B85), D85-B85, MAX(0, C85-SUM(D$2:D85)+SUM(B$2:B85)))</f>
        <v>0</v>
      </c>
      <c r="F85" s="8">
        <f t="shared" si="1"/>
        <v>5170337.8204232454</v>
      </c>
    </row>
    <row r="86" spans="1:6" x14ac:dyDescent="0.2">
      <c r="A86">
        <v>85</v>
      </c>
      <c r="B86" s="8">
        <v>4475473.999352932</v>
      </c>
      <c r="D86" s="8">
        <v>5076507.2350569069</v>
      </c>
      <c r="E86" s="8">
        <f>IF($C$2&gt;SUM(D$2:D86)-SUM(B$2:B86), D86-B86, MAX(0, C86-SUM(D$2:D86)+SUM(B$2:B86)))</f>
        <v>0</v>
      </c>
      <c r="F86" s="8">
        <f t="shared" si="1"/>
        <v>5076507.2350569069</v>
      </c>
    </row>
    <row r="87" spans="1:6" x14ac:dyDescent="0.2">
      <c r="A87">
        <v>86</v>
      </c>
      <c r="B87" s="8">
        <v>4448941.8620780706</v>
      </c>
      <c r="D87" s="8">
        <v>4984339.6553414464</v>
      </c>
      <c r="E87" s="8">
        <f>IF($C$2&gt;SUM(D$2:D87)-SUM(B$2:B87), D87-B87, MAX(0, C87-SUM(D$2:D87)+SUM(B$2:B87)))</f>
        <v>0</v>
      </c>
      <c r="F87" s="8">
        <f t="shared" si="1"/>
        <v>4984339.6553414464</v>
      </c>
    </row>
    <row r="88" spans="1:6" x14ac:dyDescent="0.2">
      <c r="A88">
        <v>87</v>
      </c>
      <c r="B88" s="8">
        <v>4422554.7860918045</v>
      </c>
      <c r="D88" s="8">
        <v>4893806.1013927162</v>
      </c>
      <c r="E88" s="8">
        <f>IF($C$2&gt;SUM(D$2:D88)-SUM(B$2:B88), D88-B88, MAX(0, C88-SUM(D$2:D88)+SUM(B$2:B88)))</f>
        <v>0</v>
      </c>
      <c r="F88" s="8">
        <f t="shared" si="1"/>
        <v>4893806.1013927162</v>
      </c>
    </row>
    <row r="89" spans="1:6" x14ac:dyDescent="0.2">
      <c r="A89">
        <v>88</v>
      </c>
      <c r="B89" s="8">
        <v>4396312.0042691231</v>
      </c>
      <c r="D89" s="8">
        <v>4804878.092050612</v>
      </c>
      <c r="E89" s="8">
        <f>IF($C$2&gt;SUM(D$2:D89)-SUM(B$2:B89), D89-B89, MAX(0, C89-SUM(D$2:D89)+SUM(B$2:B89)))</f>
        <v>0</v>
      </c>
      <c r="F89" s="8">
        <f t="shared" si="1"/>
        <v>4804878.092050612</v>
      </c>
    </row>
    <row r="90" spans="1:6" x14ac:dyDescent="0.2">
      <c r="A90">
        <v>89</v>
      </c>
      <c r="B90" s="8">
        <v>4370212.7534811497</v>
      </c>
      <c r="D90" s="8">
        <v>4717527.6363780499</v>
      </c>
      <c r="E90" s="8">
        <f>IF($C$2&gt;SUM(D$2:D90)-SUM(B$2:B90), D90-B90, MAX(0, C90-SUM(D$2:D90)+SUM(B$2:B90)))</f>
        <v>0</v>
      </c>
      <c r="F90" s="8">
        <f t="shared" si="1"/>
        <v>4717527.6363780499</v>
      </c>
    </row>
    <row r="91" spans="1:6" x14ac:dyDescent="0.2">
      <c r="A91">
        <v>90</v>
      </c>
      <c r="B91" s="8">
        <v>4344256.2745761871</v>
      </c>
      <c r="D91" s="8">
        <v>4631727.2253035009</v>
      </c>
      <c r="E91" s="8">
        <f>IF($C$2&gt;SUM(D$2:D91)-SUM(B$2:B91), D91-B91, MAX(0, C91-SUM(D$2:D91)+SUM(B$2:B91)))</f>
        <v>0</v>
      </c>
      <c r="F91" s="8">
        <f t="shared" si="1"/>
        <v>4631727.2253035009</v>
      </c>
    </row>
    <row r="92" spans="1:6" x14ac:dyDescent="0.2">
      <c r="A92">
        <v>91</v>
      </c>
      <c r="B92" s="8">
        <v>4318441.8123582602</v>
      </c>
      <c r="D92" s="8">
        <v>4547449.8234045506</v>
      </c>
      <c r="E92" s="8">
        <f>IF($C$2&gt;SUM(D$2:D92)-SUM(B$2:B92), D92-B92, MAX(0, C92-SUM(D$2:D92)+SUM(B$2:B92)))</f>
        <v>0</v>
      </c>
      <c r="F92" s="8">
        <f t="shared" si="1"/>
        <v>4547449.8234045506</v>
      </c>
    </row>
    <row r="93" spans="1:6" x14ac:dyDescent="0.2">
      <c r="A93">
        <v>92</v>
      </c>
      <c r="B93" s="8">
        <v>4292768.6155655384</v>
      </c>
      <c r="D93" s="8">
        <v>4464668.8608306944</v>
      </c>
      <c r="E93" s="8">
        <f>IF($C$2&gt;SUM(D$2:D93)-SUM(B$2:B93), D93-B93, MAX(0, C93-SUM(D$2:D93)+SUM(B$2:B93)))</f>
        <v>0</v>
      </c>
      <c r="F93" s="8">
        <f t="shared" si="1"/>
        <v>4464668.8608306944</v>
      </c>
    </row>
    <row r="94" spans="1:6" x14ac:dyDescent="0.2">
      <c r="A94">
        <v>93</v>
      </c>
      <c r="B94" s="8">
        <v>4267235.9368523359</v>
      </c>
      <c r="D94" s="8">
        <v>4383358.225363642</v>
      </c>
      <c r="E94" s="8">
        <f>IF($C$2&gt;SUM(D$2:D94)-SUM(B$2:B94), D94-B94, MAX(0, C94-SUM(D$2:D94)+SUM(B$2:B94)))</f>
        <v>0</v>
      </c>
      <c r="F94" s="8">
        <f t="shared" si="1"/>
        <v>4383358.225363642</v>
      </c>
    </row>
    <row r="95" spans="1:6" x14ac:dyDescent="0.2">
      <c r="A95">
        <v>94</v>
      </c>
      <c r="B95" s="8">
        <v>4241843.032766819</v>
      </c>
      <c r="D95" s="8">
        <v>4303492.2546102405</v>
      </c>
      <c r="E95" s="8">
        <f>IF($C$2&gt;SUM(D$2:D95)-SUM(B$2:B95), D95-B95, MAX(0, C95-SUM(D$2:D95)+SUM(B$2:B95)))</f>
        <v>0</v>
      </c>
      <c r="F95" s="8">
        <f t="shared" si="1"/>
        <v>4303492.2546102405</v>
      </c>
    </row>
    <row r="96" spans="1:6" x14ac:dyDescent="0.2">
      <c r="A96">
        <v>95</v>
      </c>
      <c r="B96" s="8">
        <v>4216589.1637310982</v>
      </c>
      <c r="D96" s="8">
        <v>4225045.7283297479</v>
      </c>
      <c r="E96" s="8">
        <f>IF($C$2&gt;SUM(D$2:D96)-SUM(B$2:B96), D96-B96, MAX(0, C96-SUM(D$2:D96)+SUM(B$2:B96)))</f>
        <v>0</v>
      </c>
      <c r="F96" s="8">
        <f t="shared" si="1"/>
        <v>4225045.7283297479</v>
      </c>
    </row>
    <row r="97" spans="1:6" x14ac:dyDescent="0.2">
      <c r="A97">
        <v>96</v>
      </c>
      <c r="B97" s="8">
        <v>4191473.5940232277</v>
      </c>
      <c r="D97" s="8">
        <v>4147993.860889256</v>
      </c>
      <c r="E97" s="8">
        <f>IF($C$2&gt;SUM(D$2:D97)-SUM(B$2:B97), D97-B97, MAX(0, C97-SUM(D$2:D97)+SUM(B$2:B97)))</f>
        <v>0</v>
      </c>
      <c r="F97" s="8">
        <f t="shared" si="1"/>
        <v>4147993.860889256</v>
      </c>
    </row>
    <row r="98" spans="1:6" x14ac:dyDescent="0.2">
      <c r="A98">
        <v>97</v>
      </c>
      <c r="B98" s="8">
        <v>4166495.5917541981</v>
      </c>
      <c r="D98" s="8">
        <v>4072312.2938478589</v>
      </c>
      <c r="E98" s="8">
        <f>IF($C$2&gt;SUM(D$2:D98)-SUM(B$2:B98), D98-B98, MAX(0, C98-SUM(D$2:D98)+SUM(B$2:B98)))</f>
        <v>0</v>
      </c>
      <c r="F98" s="8">
        <f t="shared" si="1"/>
        <v>4072312.2938478589</v>
      </c>
    </row>
    <row r="99" spans="1:6" x14ac:dyDescent="0.2">
      <c r="A99">
        <v>98</v>
      </c>
      <c r="B99" s="8">
        <v>4141654.428850174</v>
      </c>
      <c r="D99" s="8">
        <v>3997977.0886658728</v>
      </c>
      <c r="E99" s="8">
        <f>IF($C$2&gt;SUM(D$2:D99)-SUM(B$2:B99), D99-B99, MAX(0, C99-SUM(D$2:D99)+SUM(B$2:B99)))</f>
        <v>0</v>
      </c>
      <c r="F99" s="8">
        <f t="shared" si="1"/>
        <v>3997977.0886658728</v>
      </c>
    </row>
    <row r="100" spans="1:6" x14ac:dyDescent="0.2">
      <c r="A100">
        <v>99</v>
      </c>
      <c r="B100" s="8">
        <v>4116949.3810320497</v>
      </c>
      <c r="D100" s="8">
        <v>3924964.7195378542</v>
      </c>
      <c r="E100" s="8">
        <f>IF($C$2&gt;SUM(D$2:D100)-SUM(B$2:B100), D100-B100, MAX(0, C100-SUM(D$2:D100)+SUM(B$2:B100)))</f>
        <v>0</v>
      </c>
      <c r="F100" s="8">
        <f t="shared" si="1"/>
        <v>3924964.7195378542</v>
      </c>
    </row>
    <row r="101" spans="1:6" x14ac:dyDescent="0.2">
      <c r="A101">
        <v>100</v>
      </c>
      <c r="B101" s="8">
        <v>4092379.7277963758</v>
      </c>
      <c r="D101" s="8">
        <v>3853252.0663471222</v>
      </c>
      <c r="E101" s="8">
        <f>IF($C$2&gt;SUM(D$2:D101)-SUM(B$2:B101), D101-B101, MAX(0, C101-SUM(D$2:D101)+SUM(B$2:B101)))</f>
        <v>0</v>
      </c>
      <c r="F101" s="8">
        <f t="shared" si="1"/>
        <v>3853252.0663471222</v>
      </c>
    </row>
    <row r="102" spans="1:6" x14ac:dyDescent="0.2">
      <c r="A102">
        <v>101</v>
      </c>
      <c r="B102" s="8">
        <v>4067944.752394259</v>
      </c>
      <c r="D102" s="8">
        <v>3782816.407738924</v>
      </c>
      <c r="E102" s="8">
        <f>IF($C$2&gt;SUM(D$2:D102)-SUM(B$2:B102), D102-B102, MAX(0, C102-SUM(D$2:D102)+SUM(B$2:B102)))</f>
        <v>0</v>
      </c>
      <c r="F102" s="8">
        <f t="shared" si="1"/>
        <v>3782816.407738924</v>
      </c>
    </row>
    <row r="103" spans="1:6" x14ac:dyDescent="0.2">
      <c r="A103">
        <v>102</v>
      </c>
      <c r="B103" s="8">
        <v>4043643.7418146133</v>
      </c>
      <c r="D103" s="8">
        <v>3713635.4143123031</v>
      </c>
      <c r="E103" s="8">
        <f>IF($C$2&gt;SUM(D$2:D103)-SUM(B$2:B103), D103-B103, MAX(0, C103-SUM(D$2:D103)+SUM(B$2:B103)))</f>
        <v>0</v>
      </c>
      <c r="F103" s="8">
        <f t="shared" si="1"/>
        <v>3713635.4143123031</v>
      </c>
    </row>
    <row r="104" spans="1:6" x14ac:dyDescent="0.2">
      <c r="A104">
        <v>103</v>
      </c>
      <c r="B104" s="8">
        <v>3994951.2546184063</v>
      </c>
      <c r="D104" s="8">
        <v>3645687.1419252455</v>
      </c>
      <c r="E104" s="8">
        <f>IF($C$2&gt;SUM(D$2:D104)-SUM(B$2:B104), D104-B104, MAX(0, C104-SUM(D$2:D104)+SUM(B$2:B104)))</f>
        <v>0</v>
      </c>
      <c r="F104" s="8">
        <f t="shared" si="1"/>
        <v>3645687.1419252455</v>
      </c>
    </row>
    <row r="105" spans="1:6" x14ac:dyDescent="0.2">
      <c r="A105">
        <v>104</v>
      </c>
      <c r="B105" s="8">
        <v>3934130.0763034225</v>
      </c>
      <c r="D105" s="8">
        <v>3578950.025115788</v>
      </c>
      <c r="E105" s="8">
        <f>IF($C$2&gt;SUM(D$2:D105)-SUM(B$2:B105), D105-B105, MAX(0, C105-SUM(D$2:D105)+SUM(B$2:B105)))</f>
        <v>0</v>
      </c>
      <c r="F105" s="8">
        <f t="shared" si="1"/>
        <v>3578950.025115788</v>
      </c>
    </row>
    <row r="106" spans="1:6" x14ac:dyDescent="0.2">
      <c r="A106">
        <v>105</v>
      </c>
      <c r="B106" s="8">
        <v>3874203.3980580568</v>
      </c>
      <c r="D106" s="8">
        <v>3513402.8706325591</v>
      </c>
      <c r="E106" s="8">
        <f>IF($C$2&gt;SUM(D$2:D106)-SUM(B$2:B106), D106-B106, MAX(0, C106-SUM(D$2:D106)+SUM(B$2:B106)))</f>
        <v>0</v>
      </c>
      <c r="F106" s="8">
        <f t="shared" si="1"/>
        <v>3513402.8706325591</v>
      </c>
    </row>
    <row r="107" spans="1:6" x14ac:dyDescent="0.2">
      <c r="A107">
        <v>106</v>
      </c>
      <c r="B107" s="8">
        <v>3815158.3642004728</v>
      </c>
      <c r="D107" s="8">
        <v>3449024.8510757983</v>
      </c>
      <c r="E107" s="8">
        <f>IF($C$2&gt;SUM(D$2:D107)-SUM(B$2:B107), D107-B107, MAX(0, C107-SUM(D$2:D107)+SUM(B$2:B107)))</f>
        <v>0</v>
      </c>
      <c r="F107" s="8">
        <f t="shared" si="1"/>
        <v>3449024.8510757983</v>
      </c>
    </row>
    <row r="108" spans="1:6" x14ac:dyDescent="0.2">
      <c r="A108">
        <v>107</v>
      </c>
      <c r="B108" s="8">
        <v>3756982.3008539379</v>
      </c>
      <c r="D108" s="8">
        <v>3385795.4986465275</v>
      </c>
      <c r="E108" s="8">
        <f>IF($C$2&gt;SUM(D$2:D108)-SUM(B$2:B108), D108-B108, MAX(0, C108-SUM(D$2:D108)+SUM(B$2:B108)))</f>
        <v>0</v>
      </c>
      <c r="F108" s="8">
        <f t="shared" si="1"/>
        <v>3385795.4986465275</v>
      </c>
    </row>
    <row r="109" spans="1:6" x14ac:dyDescent="0.2">
      <c r="A109">
        <v>108</v>
      </c>
      <c r="B109" s="8">
        <v>3699662.7134053707</v>
      </c>
      <c r="D109" s="8">
        <v>3323694.6990007758</v>
      </c>
      <c r="E109" s="8">
        <f>IF($C$2&gt;SUM(D$2:D109)-SUM(B$2:B109), D109-B109, MAX(0, C109-SUM(D$2:D109)+SUM(B$2:B109)))</f>
        <v>0</v>
      </c>
      <c r="F109" s="8">
        <f t="shared" si="1"/>
        <v>3323694.6990007758</v>
      </c>
    </row>
    <row r="110" spans="1:6" x14ac:dyDescent="0.2">
      <c r="A110">
        <v>109</v>
      </c>
      <c r="B110" s="8">
        <v>3643187.2839994729</v>
      </c>
      <c r="D110" s="8">
        <v>3262702.6852088869</v>
      </c>
      <c r="E110" s="8">
        <f>IF($C$2&gt;SUM(D$2:D110)-SUM(B$2:B110), D110-B110, MAX(0, C110-SUM(D$2:D110)+SUM(B$2:B110)))</f>
        <v>0</v>
      </c>
      <c r="F110" s="8">
        <f t="shared" si="1"/>
        <v>3262702.6852088869</v>
      </c>
    </row>
    <row r="111" spans="1:6" x14ac:dyDescent="0.2">
      <c r="A111">
        <v>110</v>
      </c>
      <c r="B111" s="8">
        <v>3587543.8690672815</v>
      </c>
      <c r="D111" s="8">
        <v>3202800.0318165421</v>
      </c>
      <c r="E111" s="8">
        <f>IF($C$2&gt;SUM(D$2:D111)-SUM(B$2:B111), D111-B111, MAX(0, C111-SUM(D$2:D111)+SUM(B$2:B111)))</f>
        <v>0</v>
      </c>
      <c r="F111" s="8">
        <f t="shared" si="1"/>
        <v>3202800.0318165421</v>
      </c>
    </row>
    <row r="112" spans="1:6" x14ac:dyDescent="0.2">
      <c r="A112">
        <v>111</v>
      </c>
      <c r="B112" s="8">
        <v>3532720.4968891144</v>
      </c>
      <c r="D112" s="8">
        <v>3143967.6490072012</v>
      </c>
      <c r="E112" s="8">
        <f>IF($C$2&gt;SUM(D$2:D112)-SUM(B$2:B112), D112-B112, MAX(0, C112-SUM(D$2:D112)+SUM(B$2:B112)))</f>
        <v>0</v>
      </c>
      <c r="F112" s="8">
        <f t="shared" si="1"/>
        <v>3143967.6490072012</v>
      </c>
    </row>
    <row r="113" spans="1:6" x14ac:dyDescent="0.2">
      <c r="A113">
        <v>112</v>
      </c>
      <c r="B113" s="8">
        <v>3478705.3651915491</v>
      </c>
      <c r="D113" s="8">
        <v>3086186.7768628597</v>
      </c>
      <c r="E113" s="8">
        <f>IF($C$2&gt;SUM(D$2:D113)-SUM(B$2:B113), D113-B113, MAX(0, C113-SUM(D$2:D113)+SUM(B$2:B113)))</f>
        <v>0</v>
      </c>
      <c r="F113" s="8">
        <f t="shared" si="1"/>
        <v>3086186.7768628597</v>
      </c>
    </row>
    <row r="114" spans="1:6" x14ac:dyDescent="0.2">
      <c r="A114">
        <v>113</v>
      </c>
      <c r="B114" s="8">
        <v>3425486.8387768865</v>
      </c>
      <c r="D114" s="8">
        <v>3029438.9797225296</v>
      </c>
      <c r="E114" s="8">
        <f>IF($C$2&gt;SUM(D$2:D114)-SUM(B$2:B114), D114-B114, MAX(0, C114-SUM(D$2:D114)+SUM(B$2:B114)))</f>
        <v>0</v>
      </c>
      <c r="F114" s="8">
        <f t="shared" si="1"/>
        <v>3029438.9797225296</v>
      </c>
    </row>
    <row r="115" spans="1:6" x14ac:dyDescent="0.2">
      <c r="A115">
        <v>114</v>
      </c>
      <c r="B115" s="8">
        <v>3373053.4471865296</v>
      </c>
      <c r="D115" s="8">
        <v>2973706.1406363249</v>
      </c>
      <c r="E115" s="8">
        <f>IF($C$2&gt;SUM(D$2:D115)-SUM(B$2:B115), D115-B115, MAX(0, C115-SUM(D$2:D115)+SUM(B$2:B115)))</f>
        <v>0</v>
      </c>
      <c r="F115" s="8">
        <f t="shared" si="1"/>
        <v>2973706.1406363249</v>
      </c>
    </row>
    <row r="116" spans="1:6" x14ac:dyDescent="0.2">
      <c r="A116">
        <v>115</v>
      </c>
      <c r="B116" s="8">
        <v>3321393.8823964894</v>
      </c>
      <c r="D116" s="8">
        <v>2918970.4559140205</v>
      </c>
      <c r="E116" s="8">
        <f>IF($C$2&gt;SUM(D$2:D116)-SUM(B$2:B116), D116-B116, MAX(0, C116-SUM(D$2:D116)+SUM(B$2:B116)))</f>
        <v>0</v>
      </c>
      <c r="F116" s="8">
        <f t="shared" si="1"/>
        <v>2918970.4559140205</v>
      </c>
    </row>
    <row r="117" spans="1:6" x14ac:dyDescent="0.2">
      <c r="A117">
        <v>116</v>
      </c>
      <c r="B117" s="8">
        <v>3270496.9965436459</v>
      </c>
      <c r="D117" s="8">
        <v>2865214.4297650158</v>
      </c>
      <c r="E117" s="8">
        <f>IF($C$2&gt;SUM(D$2:D117)-SUM(B$2:B117), D117-B117, MAX(0, C117-SUM(D$2:D117)+SUM(B$2:B117)))</f>
        <v>0</v>
      </c>
      <c r="F117" s="8">
        <f t="shared" si="1"/>
        <v>2865214.4297650158</v>
      </c>
    </row>
    <row r="118" spans="1:6" x14ac:dyDescent="0.2">
      <c r="A118">
        <v>117</v>
      </c>
      <c r="B118" s="8">
        <v>3220351.7996857762</v>
      </c>
      <c r="D118" s="8">
        <v>2812420.8690307736</v>
      </c>
      <c r="E118" s="8">
        <f>IF($C$2&gt;SUM(D$2:D118)-SUM(B$2:B118), D118-B118, MAX(0, C118-SUM(D$2:D118)+SUM(B$2:B118)))</f>
        <v>0</v>
      </c>
      <c r="F118" s="8">
        <f t="shared" si="1"/>
        <v>2812420.8690307736</v>
      </c>
    </row>
    <row r="119" spans="1:6" x14ac:dyDescent="0.2">
      <c r="A119">
        <v>118</v>
      </c>
      <c r="B119" s="8">
        <v>3170947.4575902224</v>
      </c>
      <c r="D119" s="8">
        <v>2760572.8780051768</v>
      </c>
      <c r="E119" s="8">
        <f>IF($C$2&gt;SUM(D$2:D119)-SUM(B$2:B119), D119-B119, MAX(0, C119-SUM(D$2:D119)+SUM(B$2:B119)))</f>
        <v>0</v>
      </c>
      <c r="F119" s="8">
        <f t="shared" si="1"/>
        <v>2760572.8780051768</v>
      </c>
    </row>
    <row r="120" spans="1:6" x14ac:dyDescent="0.2">
      <c r="A120">
        <v>119</v>
      </c>
      <c r="B120" s="8">
        <v>3122273.2895556688</v>
      </c>
      <c r="D120" s="8">
        <v>2709653.8533441424</v>
      </c>
      <c r="E120" s="8">
        <f>IF($C$2&gt;SUM(D$2:D120)-SUM(B$2:B120), D120-B120, MAX(0, C120-SUM(D$2:D120)+SUM(B$2:B120)))</f>
        <v>0</v>
      </c>
      <c r="F120" s="8">
        <f t="shared" si="1"/>
        <v>2709653.8533441424</v>
      </c>
    </row>
    <row r="121" spans="1:6" x14ac:dyDescent="0.2">
      <c r="A121">
        <v>120</v>
      </c>
      <c r="B121" s="8">
        <v>3074318.7662616074</v>
      </c>
      <c r="D121" s="8">
        <v>2659647.4790604115</v>
      </c>
      <c r="E121" s="8">
        <f>IF($C$2&gt;SUM(D$2:D121)-SUM(B$2:B121), D121-B121, MAX(0, C121-SUM(D$2:D121)+SUM(B$2:B121)))</f>
        <v>0</v>
      </c>
      <c r="F121" s="8">
        <f t="shared" si="1"/>
        <v>2659647.4790604115</v>
      </c>
    </row>
    <row r="122" spans="1:6" x14ac:dyDescent="0.2">
      <c r="A122">
        <v>121</v>
      </c>
      <c r="B122" s="8">
        <v>3027073.5076498687</v>
      </c>
      <c r="D122" s="8">
        <v>2610537.7216042727</v>
      </c>
      <c r="E122" s="8">
        <f>IF($C$2&gt;SUM(D$2:D122)-SUM(B$2:B122), D122-B122, MAX(0, C122-SUM(D$2:D122)+SUM(B$2:B122)))</f>
        <v>0</v>
      </c>
      <c r="F122" s="8">
        <f t="shared" si="1"/>
        <v>2610537.7216042727</v>
      </c>
    </row>
    <row r="123" spans="1:6" x14ac:dyDescent="0.2">
      <c r="A123">
        <v>122</v>
      </c>
      <c r="B123" s="8">
        <v>2980527.2808340192</v>
      </c>
      <c r="D123" s="8">
        <v>2562308.8250270933</v>
      </c>
      <c r="E123" s="8">
        <f>IF($C$2&gt;SUM(D$2:D123)-SUM(B$2:B123), D123-B123, MAX(0, C123-SUM(D$2:D123)+SUM(B$2:B123)))</f>
        <v>0</v>
      </c>
      <c r="F123" s="8">
        <f t="shared" si="1"/>
        <v>2562308.8250270933</v>
      </c>
    </row>
    <row r="124" spans="1:6" x14ac:dyDescent="0.2">
      <c r="A124">
        <v>123</v>
      </c>
      <c r="B124" s="8">
        <v>2934669.9980385602</v>
      </c>
      <c r="D124" s="8">
        <v>2514945.3062276244</v>
      </c>
      <c r="E124" s="8">
        <f>IF($C$2&gt;SUM(D$2:D124)-SUM(B$2:B124), D124-B124, MAX(0, C124-SUM(D$2:D124)+SUM(B$2:B124)))</f>
        <v>0</v>
      </c>
      <c r="F124" s="8">
        <f t="shared" si="1"/>
        <v>2514945.3062276244</v>
      </c>
    </row>
    <row r="125" spans="1:6" x14ac:dyDescent="0.2">
      <c r="A125">
        <v>124</v>
      </c>
      <c r="B125" s="8">
        <v>2889491.7145667076</v>
      </c>
      <c r="D125" s="8">
        <v>2468431.9502786398</v>
      </c>
      <c r="E125" s="8">
        <f>IF($C$2&gt;SUM(D$2:D125)-SUM(B$2:B125), D125-B125, MAX(0, C125-SUM(D$2:D125)+SUM(B$2:B125)))</f>
        <v>0</v>
      </c>
      <c r="F125" s="8">
        <f t="shared" si="1"/>
        <v>2468431.9502786398</v>
      </c>
    </row>
    <row r="126" spans="1:6" x14ac:dyDescent="0.2">
      <c r="A126">
        <v>125</v>
      </c>
      <c r="B126" s="8">
        <v>2844982.6267955899</v>
      </c>
      <c r="D126" s="8">
        <v>2422753.8058326244</v>
      </c>
      <c r="E126" s="8">
        <f>IF($C$2&gt;SUM(D$2:D126)-SUM(B$2:B126), D126-B126, MAX(0, C126-SUM(D$2:D126)+SUM(B$2:B126)))</f>
        <v>0</v>
      </c>
      <c r="F126" s="8">
        <f t="shared" si="1"/>
        <v>2422753.8058326244</v>
      </c>
    </row>
    <row r="127" spans="1:6" x14ac:dyDescent="0.2">
      <c r="A127">
        <v>126</v>
      </c>
      <c r="B127" s="8">
        <v>2801133.0702004433</v>
      </c>
      <c r="D127" s="8">
        <v>2377896.1806065738</v>
      </c>
      <c r="E127" s="8">
        <f>IF($C$2&gt;SUM(D$2:D127)-SUM(B$2:B127), D127-B127, MAX(0, C127-SUM(D$2:D127)+SUM(B$2:B127)))</f>
        <v>0</v>
      </c>
      <c r="F127" s="8">
        <f t="shared" si="1"/>
        <v>2377896.1806065738</v>
      </c>
    </row>
    <row r="128" spans="1:6" x14ac:dyDescent="0.2">
      <c r="A128">
        <v>127</v>
      </c>
      <c r="B128" s="8">
        <v>2757933.5174051225</v>
      </c>
      <c r="D128" s="8">
        <v>2333844.6369421333</v>
      </c>
      <c r="E128" s="8">
        <f>IF($C$2&gt;SUM(D$2:D128)-SUM(B$2:B128), D128-B128, MAX(0, C128-SUM(D$2:D128)+SUM(B$2:B128)))</f>
        <v>0</v>
      </c>
      <c r="F128" s="8">
        <f t="shared" si="1"/>
        <v>2333844.6369421333</v>
      </c>
    </row>
    <row r="129" spans="1:6" x14ac:dyDescent="0.2">
      <c r="A129">
        <v>128</v>
      </c>
      <c r="B129" s="8">
        <v>2715374.5762608945</v>
      </c>
      <c r="D129" s="8">
        <v>2290584.9874424934</v>
      </c>
      <c r="E129" s="8">
        <f>IF($C$2&gt;SUM(D$2:D129)-SUM(B$2:B129), D129-B129, MAX(0, C129-SUM(D$2:D129)+SUM(B$2:B129)))</f>
        <v>0</v>
      </c>
      <c r="F129" s="8">
        <f t="shared" si="1"/>
        <v>2290584.9874424934</v>
      </c>
    </row>
    <row r="130" spans="1:6" x14ac:dyDescent="0.2">
      <c r="A130">
        <v>129</v>
      </c>
      <c r="B130" s="8">
        <v>2673446.987950325</v>
      </c>
      <c r="D130" s="8">
        <v>2248103.2906821817</v>
      </c>
      <c r="E130" s="8">
        <f>IF($C$2&gt;SUM(D$2:D130)-SUM(B$2:B130), D130-B130, MAX(0, C130-SUM(D$2:D130)+SUM(B$2:B130)))</f>
        <v>0</v>
      </c>
      <c r="F130" s="8">
        <f t="shared" si="1"/>
        <v>2248103.2906821817</v>
      </c>
    </row>
    <row r="131" spans="1:6" x14ac:dyDescent="0.2">
      <c r="A131">
        <v>130</v>
      </c>
      <c r="B131" s="8">
        <v>2632141.6251190603</v>
      </c>
      <c r="D131" s="8">
        <v>2206385.8469908237</v>
      </c>
      <c r="E131" s="8">
        <f>IF($C$2&gt;SUM(D$2:D131)-SUM(B$2:B131), D131-B131, MAX(0, C131-SUM(D$2:D131)+SUM(B$2:B131)))</f>
        <v>0</v>
      </c>
      <c r="F131" s="8">
        <f t="shared" ref="F131:F194" si="2">IF(E131&gt;0,B131,D131)</f>
        <v>2206385.8469908237</v>
      </c>
    </row>
    <row r="132" spans="1:6" x14ac:dyDescent="0.2">
      <c r="A132">
        <v>131</v>
      </c>
      <c r="B132" s="8">
        <v>2591449.4900324941</v>
      </c>
      <c r="D132" s="8">
        <v>2165419.1943078935</v>
      </c>
      <c r="E132" s="8">
        <f>IF($C$2&gt;SUM(D$2:D132)-SUM(B$2:B132), D132-B132, MAX(0, C132-SUM(D$2:D132)+SUM(B$2:B132)))</f>
        <v>0</v>
      </c>
      <c r="F132" s="8">
        <f t="shared" si="2"/>
        <v>2165419.1943078935</v>
      </c>
    </row>
    <row r="133" spans="1:6" x14ac:dyDescent="0.2">
      <c r="A133">
        <v>132</v>
      </c>
      <c r="B133" s="8">
        <v>2551361.7127586305</v>
      </c>
      <c r="D133" s="8">
        <v>2125190.104108125</v>
      </c>
      <c r="E133" s="8">
        <f>IF($C$2&gt;SUM(D$2:D133)-SUM(B$2:B133), D133-B133, MAX(0, C133-SUM(D$2:D133)+SUM(B$2:B133)))</f>
        <v>0</v>
      </c>
      <c r="F133" s="8">
        <f t="shared" si="2"/>
        <v>2125190.104108125</v>
      </c>
    </row>
    <row r="134" spans="1:6" x14ac:dyDescent="0.2">
      <c r="A134">
        <v>133</v>
      </c>
      <c r="B134" s="8">
        <v>2511869.5493757725</v>
      </c>
      <c r="D134" s="8">
        <v>2085685.5773962885</v>
      </c>
      <c r="E134" s="8">
        <f>IF($C$2&gt;SUM(D$2:D134)-SUM(B$2:B134), D134-B134, MAX(0, C134-SUM(D$2:D134)+SUM(B$2:B134)))</f>
        <v>0</v>
      </c>
      <c r="F134" s="8">
        <f t="shared" si="2"/>
        <v>2085685.5773962885</v>
      </c>
    </row>
    <row r="135" spans="1:6" x14ac:dyDescent="0.2">
      <c r="A135">
        <v>134</v>
      </c>
      <c r="B135" s="8">
        <v>2472964.3802053034</v>
      </c>
      <c r="D135" s="8">
        <v>2046892.8407698423</v>
      </c>
      <c r="E135" s="8">
        <f>IF($C$2&gt;SUM(D$2:D135)-SUM(B$2:B135), D135-B135, MAX(0, C135-SUM(D$2:D135)+SUM(B$2:B135)))</f>
        <v>0</v>
      </c>
      <c r="F135" s="8">
        <f t="shared" si="2"/>
        <v>2046892.8407698423</v>
      </c>
    </row>
    <row r="136" spans="1:6" x14ac:dyDescent="0.2">
      <c r="A136">
        <v>135</v>
      </c>
      <c r="B136" s="8">
        <v>2434637.7080692053</v>
      </c>
      <c r="D136" s="8">
        <v>2008799.342548877</v>
      </c>
      <c r="E136" s="8">
        <f>IF($C$2&gt;SUM(D$2:D136)-SUM(B$2:B136), D136-B136, MAX(0, C136-SUM(D$2:D136)+SUM(B$2:B136)))</f>
        <v>0</v>
      </c>
      <c r="F136" s="8">
        <f t="shared" si="2"/>
        <v>2008799.342548877</v>
      </c>
    </row>
    <row r="137" spans="1:6" x14ac:dyDescent="0.2">
      <c r="A137">
        <v>136</v>
      </c>
      <c r="B137" s="8">
        <v>2396881.1565715373</v>
      </c>
      <c r="D137" s="8">
        <v>1971392.7489714921</v>
      </c>
      <c r="E137" s="8">
        <f>IF($C$2&gt;SUM(D$2:D137)-SUM(B$2:B137), D137-B137, MAX(0, C137-SUM(D$2:D137)+SUM(B$2:B137)))</f>
        <v>0</v>
      </c>
      <c r="F137" s="8">
        <f t="shared" si="2"/>
        <v>1971392.7489714921</v>
      </c>
    </row>
    <row r="138" spans="1:6" x14ac:dyDescent="0.2">
      <c r="A138">
        <v>137</v>
      </c>
      <c r="B138" s="8">
        <v>2359686.4684034884</v>
      </c>
      <c r="D138" s="8">
        <v>1934660.9404540509</v>
      </c>
      <c r="E138" s="8">
        <f>IF($C$2&gt;SUM(D$2:D138)-SUM(B$2:B138), D138-B138, MAX(0, C138-SUM(D$2:D138)+SUM(B$2:B138)))</f>
        <v>0</v>
      </c>
      <c r="F138" s="8">
        <f t="shared" si="2"/>
        <v>1934660.9404540509</v>
      </c>
    </row>
    <row r="139" spans="1:6" x14ac:dyDescent="0.2">
      <c r="A139">
        <v>138</v>
      </c>
      <c r="B139" s="8">
        <v>2323045.5036728084</v>
      </c>
      <c r="D139" s="8">
        <v>1898592.00791502</v>
      </c>
      <c r="E139" s="8">
        <f>IF($C$2&gt;SUM(D$2:D139)-SUM(B$2:B139), D139-B139, MAX(0, C139-SUM(D$2:D139)+SUM(B$2:B139)))</f>
        <v>0</v>
      </c>
      <c r="F139" s="8">
        <f t="shared" si="2"/>
        <v>1898592.00791502</v>
      </c>
    </row>
    <row r="140" spans="1:6" x14ac:dyDescent="0.2">
      <c r="A140">
        <v>139</v>
      </c>
      <c r="B140" s="8">
        <v>2286950.2382556796</v>
      </c>
      <c r="D140" s="8">
        <v>1863174.2491615266</v>
      </c>
      <c r="E140" s="8">
        <f>IF($C$2&gt;SUM(D$2:D140)-SUM(B$2:B140), D140-B140, MAX(0, C140-SUM(D$2:D140)+SUM(B$2:B140)))</f>
        <v>0</v>
      </c>
      <c r="F140" s="8">
        <f t="shared" si="2"/>
        <v>1863174.2491615266</v>
      </c>
    </row>
    <row r="141" spans="1:6" x14ac:dyDescent="0.2">
      <c r="A141">
        <v>140</v>
      </c>
      <c r="B141" s="8">
        <v>2251392.762172237</v>
      </c>
      <c r="D141" s="8">
        <v>1828396.1653372943</v>
      </c>
      <c r="E141" s="8">
        <f>IF($C$2&gt;SUM(D$2:D141)-SUM(B$2:B141), D141-B141, MAX(0, C141-SUM(D$2:D141)+SUM(B$2:B141)))</f>
        <v>0</v>
      </c>
      <c r="F141" s="8">
        <f t="shared" si="2"/>
        <v>1828396.1653372943</v>
      </c>
    </row>
    <row r="142" spans="1:6" x14ac:dyDescent="0.2">
      <c r="A142">
        <v>141</v>
      </c>
      <c r="B142" s="8">
        <v>2216365.2779833376</v>
      </c>
      <c r="D142" s="8">
        <v>1794246.4574303627</v>
      </c>
      <c r="E142" s="8">
        <f>IF($C$2&gt;SUM(D$2:D142)-SUM(B$2:B142), D142-B142, MAX(0, C142-SUM(D$2:D142)+SUM(B$2:B142)))</f>
        <v>0</v>
      </c>
      <c r="F142" s="8">
        <f t="shared" si="2"/>
        <v>1794246.4574303627</v>
      </c>
    </row>
    <row r="143" spans="1:6" x14ac:dyDescent="0.2">
      <c r="A143">
        <v>142</v>
      </c>
      <c r="B143" s="8">
        <v>2181860.0992116332</v>
      </c>
      <c r="D143" s="8">
        <v>1760714.0228417367</v>
      </c>
      <c r="E143" s="8">
        <f>IF($C$2&gt;SUM(D$2:D143)-SUM(B$2:B143), D143-B143, MAX(0, C143-SUM(D$2:D143)+SUM(B$2:B143)))</f>
        <v>0</v>
      </c>
      <c r="F143" s="8">
        <f t="shared" si="2"/>
        <v>1760714.0228417367</v>
      </c>
    </row>
    <row r="144" spans="1:6" x14ac:dyDescent="0.2">
      <c r="A144">
        <v>143</v>
      </c>
      <c r="B144" s="8">
        <v>2147869.6487826258</v>
      </c>
      <c r="D144" s="8">
        <v>1727787.9520109147</v>
      </c>
      <c r="E144" s="8">
        <f>IF($C$2&gt;SUM(D$2:D144)-SUM(B$2:B144), D144-B144, MAX(0, C144-SUM(D$2:D144)+SUM(B$2:B144)))</f>
        <v>0</v>
      </c>
      <c r="F144" s="8">
        <f t="shared" si="2"/>
        <v>1727787.9520109147</v>
      </c>
    </row>
    <row r="145" spans="1:6" x14ac:dyDescent="0.2">
      <c r="A145">
        <v>144</v>
      </c>
      <c r="B145" s="8">
        <v>2114386.4574887007</v>
      </c>
      <c r="D145" s="8">
        <v>1695457.5250996351</v>
      </c>
      <c r="E145" s="8">
        <f>IF($C$2&gt;SUM(D$2:D145)-SUM(B$2:B145), D145-B145, MAX(0, C145-SUM(D$2:D145)+SUM(B$2:B145)))</f>
        <v>0</v>
      </c>
      <c r="F145" s="8">
        <f t="shared" si="2"/>
        <v>1695457.5250996351</v>
      </c>
    </row>
    <row r="146" spans="1:6" x14ac:dyDescent="0.2">
      <c r="A146">
        <v>145</v>
      </c>
      <c r="B146" s="8">
        <v>2081403.162473917</v>
      </c>
      <c r="D146" s="8">
        <v>1663712.2087320536</v>
      </c>
      <c r="E146" s="8">
        <f>IF($C$2&gt;SUM(D$2:D146)-SUM(B$2:B146), D146-B146, MAX(0, C146-SUM(D$2:D146)+SUM(B$2:B146)))</f>
        <v>0</v>
      </c>
      <c r="F146" s="8">
        <f t="shared" si="2"/>
        <v>1663712.2087320536</v>
      </c>
    </row>
    <row r="147" spans="1:6" x14ac:dyDescent="0.2">
      <c r="A147">
        <v>146</v>
      </c>
      <c r="B147" s="8">
        <v>2048912.5057399273</v>
      </c>
      <c r="D147" s="8">
        <v>1632541.6527900696</v>
      </c>
      <c r="E147" s="8">
        <f>IF($C$2&gt;SUM(D$2:D147)-SUM(B$2:B147), D147-B147, MAX(0, C147-SUM(D$2:D147)+SUM(B$2:B147)))</f>
        <v>0</v>
      </c>
      <c r="F147" s="8">
        <f t="shared" si="2"/>
        <v>1632541.6527900696</v>
      </c>
    </row>
    <row r="148" spans="1:6" x14ac:dyDescent="0.2">
      <c r="A148">
        <v>147</v>
      </c>
      <c r="B148" s="8">
        <v>2016907.3326730281</v>
      </c>
      <c r="D148" s="8">
        <v>1601935.6872637272</v>
      </c>
      <c r="E148" s="8">
        <f>IF($C$2&gt;SUM(D$2:D148)-SUM(B$2:B148), D148-B148, MAX(0, C148-SUM(D$2:D148)+SUM(B$2:B148)))</f>
        <v>0</v>
      </c>
      <c r="F148" s="8">
        <f t="shared" si="2"/>
        <v>1601935.6872637272</v>
      </c>
    </row>
    <row r="149" spans="1:6" x14ac:dyDescent="0.2">
      <c r="A149">
        <v>148</v>
      </c>
      <c r="B149" s="8">
        <v>1985380.5905912071</v>
      </c>
      <c r="D149" s="8">
        <v>1571884.31915465</v>
      </c>
      <c r="E149" s="8">
        <f>IF($C$2&gt;SUM(D$2:D149)-SUM(B$2:B149), D149-B149, MAX(0, C149-SUM(D$2:D149)+SUM(B$2:B149)))</f>
        <v>0</v>
      </c>
      <c r="F149" s="8">
        <f t="shared" si="2"/>
        <v>1571884.31915465</v>
      </c>
    </row>
    <row r="150" spans="1:6" x14ac:dyDescent="0.2">
      <c r="A150">
        <v>149</v>
      </c>
      <c r="B150" s="8">
        <v>1954325.3273118734</v>
      </c>
      <c r="D150" s="8">
        <v>1542377.7294329256</v>
      </c>
      <c r="E150" s="8">
        <f>IF($C$2&gt;SUM(D$2:D150)-SUM(B$2:B150), D150-B150, MAX(0, C150-SUM(D$2:D150)+SUM(B$2:B150)))</f>
        <v>0</v>
      </c>
      <c r="F150" s="8">
        <f t="shared" si="2"/>
        <v>1542377.7294329256</v>
      </c>
    </row>
    <row r="151" spans="1:6" x14ac:dyDescent="0.2">
      <c r="A151">
        <v>150</v>
      </c>
      <c r="B151" s="8">
        <v>1923734.6897388548</v>
      </c>
      <c r="D151" s="8">
        <v>1513406.2700449526</v>
      </c>
      <c r="E151" s="8">
        <f>IF($C$2&gt;SUM(D$2:D151)-SUM(B$2:B151), D151-B151, MAX(0, C151-SUM(D$2:D151)+SUM(B$2:B151)))</f>
        <v>0</v>
      </c>
      <c r="F151" s="8">
        <f t="shared" si="2"/>
        <v>1513406.2700449526</v>
      </c>
    </row>
    <row r="152" spans="1:6" x14ac:dyDescent="0.2">
      <c r="A152">
        <v>151</v>
      </c>
      <c r="B152" s="8">
        <v>1893601.922470212</v>
      </c>
      <c r="D152" s="8">
        <v>1484960.460973382</v>
      </c>
      <c r="E152" s="8">
        <f>IF($C$2&gt;SUM(D$2:D152)-SUM(B$2:B152), D152-B152, MAX(0, C152-SUM(D$2:D152)+SUM(B$2:B152)))</f>
        <v>0</v>
      </c>
      <c r="F152" s="8">
        <f t="shared" si="2"/>
        <v>1484960.460973382</v>
      </c>
    </row>
    <row r="153" spans="1:6" x14ac:dyDescent="0.2">
      <c r="A153">
        <v>152</v>
      </c>
      <c r="B153" s="8">
        <v>1863920.3664239645</v>
      </c>
      <c r="D153" s="8">
        <v>1457030.9873459488</v>
      </c>
      <c r="E153" s="8">
        <f>IF($C$2&gt;SUM(D$2:D153)-SUM(B$2:B153), D153-B153, MAX(0, C153-SUM(D$2:D153)+SUM(B$2:B153)))</f>
        <v>0</v>
      </c>
      <c r="F153" s="8">
        <f t="shared" si="2"/>
        <v>1457030.9873459488</v>
      </c>
    </row>
    <row r="154" spans="1:6" x14ac:dyDescent="0.2">
      <c r="A154">
        <v>153</v>
      </c>
      <c r="B154" s="8">
        <v>1834683.4574840516</v>
      </c>
      <c r="D154" s="8">
        <v>1429608.6965944916</v>
      </c>
      <c r="E154" s="8">
        <f>IF($C$2&gt;SUM(D$2:D154)-SUM(B$2:B154), D154-B154, MAX(0, C154-SUM(D$2:D154)+SUM(B$2:B154)))</f>
        <v>0</v>
      </c>
      <c r="F154" s="8">
        <f t="shared" si="2"/>
        <v>1429608.6965944916</v>
      </c>
    </row>
    <row r="155" spans="1:6" x14ac:dyDescent="0.2">
      <c r="A155">
        <v>154</v>
      </c>
      <c r="B155" s="8">
        <v>1805884.7251647115</v>
      </c>
      <c r="D155" s="8">
        <v>1402684.5956618935</v>
      </c>
      <c r="E155" s="8">
        <f>IF($C$2&gt;SUM(D$2:D155)-SUM(B$2:B155), D155-B155, MAX(0, C155-SUM(D$2:D155)+SUM(B$2:B155)))</f>
        <v>0</v>
      </c>
      <c r="F155" s="8">
        <f t="shared" si="2"/>
        <v>1402684.5956618935</v>
      </c>
    </row>
    <row r="156" spans="1:6" x14ac:dyDescent="0.2">
      <c r="A156">
        <v>155</v>
      </c>
      <c r="B156" s="8">
        <v>1777517.7912936062</v>
      </c>
      <c r="D156" s="8">
        <v>1376249.8482569605</v>
      </c>
      <c r="E156" s="8">
        <f>IF($C$2&gt;SUM(D$2:D156)-SUM(B$2:B156), D156-B156, MAX(0, C156-SUM(D$2:D156)+SUM(B$2:B156)))</f>
        <v>0</v>
      </c>
      <c r="F156" s="8">
        <f t="shared" si="2"/>
        <v>1376249.8482569605</v>
      </c>
    </row>
    <row r="157" spans="1:6" x14ac:dyDescent="0.2">
      <c r="A157">
        <v>156</v>
      </c>
      <c r="B157" s="8">
        <v>1749576.3687130213</v>
      </c>
      <c r="D157" s="8">
        <v>1350295.7721556872</v>
      </c>
      <c r="E157" s="8">
        <f>IF($C$2&gt;SUM(D$2:D157)-SUM(B$2:B157), D157-B157, MAX(0, C157-SUM(D$2:D157)+SUM(B$2:B157)))</f>
        <v>0</v>
      </c>
      <c r="F157" s="8">
        <f t="shared" si="2"/>
        <v>1350295.7721556872</v>
      </c>
    </row>
    <row r="158" spans="1:6" x14ac:dyDescent="0.2">
      <c r="A158">
        <v>157</v>
      </c>
      <c r="B158" s="8">
        <v>1722054.2599993348</v>
      </c>
      <c r="D158" s="8">
        <v>1324813.8365489915</v>
      </c>
      <c r="E158" s="8">
        <f>IF($C$2&gt;SUM(D$2:D158)-SUM(B$2:B158), D158-B158, MAX(0, C158-SUM(D$2:D158)+SUM(B$2:B158)))</f>
        <v>0</v>
      </c>
      <c r="F158" s="8">
        <f t="shared" si="2"/>
        <v>1324813.8365489915</v>
      </c>
    </row>
    <row r="159" spans="1:6" x14ac:dyDescent="0.2">
      <c r="A159">
        <v>158</v>
      </c>
      <c r="B159" s="8">
        <v>1694945.3562004566</v>
      </c>
      <c r="D159" s="8">
        <v>1299795.659435384</v>
      </c>
      <c r="E159" s="8">
        <f>IF($C$2&gt;SUM(D$2:D159)-SUM(B$2:B159), D159-B159, MAX(0, C159-SUM(D$2:D159)+SUM(B$2:B159)))</f>
        <v>0</v>
      </c>
      <c r="F159" s="8">
        <f t="shared" si="2"/>
        <v>1299795.659435384</v>
      </c>
    </row>
    <row r="160" spans="1:6" x14ac:dyDescent="0.2">
      <c r="A160">
        <v>159</v>
      </c>
      <c r="B160" s="8">
        <v>1668243.6355903894</v>
      </c>
      <c r="D160" s="8">
        <v>1275233.0050580129</v>
      </c>
      <c r="E160" s="8">
        <f>IF($C$2&gt;SUM(D$2:D160)-SUM(B$2:B160), D160-B160, MAX(0, C160-SUM(D$2:D160)+SUM(B$2:B160)))</f>
        <v>0</v>
      </c>
      <c r="F160" s="8">
        <f t="shared" si="2"/>
        <v>1275233.0050580129</v>
      </c>
    </row>
    <row r="161" spans="1:6" x14ac:dyDescent="0.2">
      <c r="A161">
        <v>160</v>
      </c>
      <c r="B161" s="8">
        <v>1641943.1624420136</v>
      </c>
      <c r="D161" s="8">
        <v>1251117.7813859954</v>
      </c>
      <c r="E161" s="8">
        <f>IF($C$2&gt;SUM(D$2:D161)-SUM(B$2:B161), D161-B161, MAX(0, C161-SUM(D$2:D161)+SUM(B$2:B161)))</f>
        <v>0</v>
      </c>
      <c r="F161" s="8">
        <f t="shared" si="2"/>
        <v>1251117.7813859954</v>
      </c>
    </row>
    <row r="162" spans="1:6" x14ac:dyDescent="0.2">
      <c r="A162">
        <v>161</v>
      </c>
      <c r="B162" s="8">
        <v>1616038.0858155638</v>
      </c>
      <c r="D162" s="8">
        <v>1227442.0376378223</v>
      </c>
      <c r="E162" s="8">
        <f>IF($C$2&gt;SUM(D$2:D162)-SUM(B$2:B162), D162-B162, MAX(0, C162-SUM(D$2:D162)+SUM(B$2:B162)))</f>
        <v>0</v>
      </c>
      <c r="F162" s="8">
        <f t="shared" si="2"/>
        <v>1227442.0376378223</v>
      </c>
    </row>
    <row r="163" spans="1:6" x14ac:dyDescent="0.2">
      <c r="A163">
        <v>162</v>
      </c>
      <c r="B163" s="8">
        <v>1590522.6383656114</v>
      </c>
      <c r="D163" s="8">
        <v>1204197.9618478268</v>
      </c>
      <c r="E163" s="8">
        <f>IF($C$2&gt;SUM(D$2:D163)-SUM(B$2:B163), D163-B163, MAX(0, C163-SUM(D$2:D163)+SUM(B$2:B163)))</f>
        <v>0</v>
      </c>
      <c r="F163" s="8">
        <f t="shared" si="2"/>
        <v>1204197.9618478268</v>
      </c>
    </row>
    <row r="164" spans="1:6" x14ac:dyDescent="0.2">
      <c r="A164">
        <v>163</v>
      </c>
      <c r="B164" s="8">
        <v>1565391.1351632774</v>
      </c>
      <c r="D164" s="8">
        <v>1181377.8784736991</v>
      </c>
      <c r="E164" s="8">
        <f>IF($C$2&gt;SUM(D$2:D164)-SUM(B$2:B164), D164-B164, MAX(0, C164-SUM(D$2:D164)+SUM(B$2:B164)))</f>
        <v>0</v>
      </c>
      <c r="F164" s="8">
        <f t="shared" si="2"/>
        <v>1181377.8784736991</v>
      </c>
    </row>
    <row r="165" spans="1:6" x14ac:dyDescent="0.2">
      <c r="A165">
        <v>164</v>
      </c>
      <c r="B165" s="8">
        <v>1540637.9725359082</v>
      </c>
      <c r="D165" s="8">
        <v>1158974.2460450605</v>
      </c>
      <c r="E165" s="8">
        <f>IF($C$2&gt;SUM(D$2:D165)-SUM(B$2:B165), D165-B165, MAX(0, C165-SUM(D$2:D165)+SUM(B$2:B165)))</f>
        <v>0</v>
      </c>
      <c r="F165" s="8">
        <f t="shared" si="2"/>
        <v>1158974.2460450605</v>
      </c>
    </row>
    <row r="166" spans="1:6" x14ac:dyDescent="0.2">
      <c r="A166">
        <v>165</v>
      </c>
      <c r="B166" s="8">
        <v>1516257.6269219965</v>
      </c>
      <c r="D166" s="8">
        <v>1136979.6548519582</v>
      </c>
      <c r="E166" s="8">
        <f>IF($C$2&gt;SUM(D$2:D166)-SUM(B$2:B166), D166-B166, MAX(0, C166-SUM(D$2:D166)+SUM(B$2:B166)))</f>
        <v>0</v>
      </c>
      <c r="F166" s="8">
        <f t="shared" si="2"/>
        <v>1136979.6548519582</v>
      </c>
    </row>
    <row r="167" spans="1:6" x14ac:dyDescent="0.2">
      <c r="A167">
        <v>166</v>
      </c>
      <c r="B167" s="8">
        <v>1492244.6537430882</v>
      </c>
      <c r="D167" s="8">
        <v>1115386.8246731609</v>
      </c>
      <c r="E167" s="8">
        <f>IF($C$2&gt;SUM(D$2:D167)-SUM(B$2:B167), D167-B167, MAX(0, C167-SUM(D$2:D167)+SUM(B$2:B167)))</f>
        <v>0</v>
      </c>
      <c r="F167" s="8">
        <f t="shared" si="2"/>
        <v>1115386.8246731609</v>
      </c>
    </row>
    <row r="168" spans="1:6" x14ac:dyDescent="0.2">
      <c r="A168">
        <v>167</v>
      </c>
      <c r="B168" s="8">
        <v>1468593.6862903535</v>
      </c>
      <c r="D168" s="8">
        <v>1094188.602542825</v>
      </c>
      <c r="E168" s="8">
        <f>IF($C$2&gt;SUM(D$2:D168)-SUM(B$2:B168), D168-B168, MAX(0, C168-SUM(D$2:D168)+SUM(B$2:B168)))</f>
        <v>0</v>
      </c>
      <c r="F168" s="8">
        <f t="shared" si="2"/>
        <v>1094188.602542825</v>
      </c>
    </row>
    <row r="169" spans="1:6" x14ac:dyDescent="0.2">
      <c r="A169">
        <v>168</v>
      </c>
      <c r="B169" s="8">
        <v>1445299.4346273392</v>
      </c>
      <c r="D169" s="8">
        <v>1073377.9605554491</v>
      </c>
      <c r="E169" s="8">
        <f>IF($C$2&gt;SUM(D$2:D169)-SUM(B$2:B169), D169-B169, MAX(0, C169-SUM(D$2:D169)+SUM(B$2:B169)))</f>
        <v>0</v>
      </c>
      <c r="F169" s="8">
        <f t="shared" si="2"/>
        <v>1073377.9605554491</v>
      </c>
    </row>
    <row r="170" spans="1:6" x14ac:dyDescent="0.2">
      <c r="A170">
        <v>169</v>
      </c>
      <c r="B170" s="8">
        <v>1422356.6845080703</v>
      </c>
      <c r="D170" s="8">
        <v>1052947.9937086031</v>
      </c>
      <c r="E170" s="8">
        <f>IF($C$2&gt;SUM(D$2:D170)-SUM(B$2:B170), D170-B170, MAX(0, C170-SUM(D$2:D170)+SUM(B$2:B170)))</f>
        <v>0</v>
      </c>
      <c r="F170" s="8">
        <f t="shared" si="2"/>
        <v>1052947.9937086031</v>
      </c>
    </row>
    <row r="171" spans="1:6" x14ac:dyDescent="0.2">
      <c r="A171">
        <v>170</v>
      </c>
      <c r="B171" s="8">
        <v>1399760.2963097245</v>
      </c>
      <c r="D171" s="8">
        <v>1032891.9177820459</v>
      </c>
      <c r="E171" s="8">
        <f>IF($C$2&gt;SUM(D$2:D171)-SUM(B$2:B171), D171-B171, MAX(0, C171-SUM(D$2:D171)+SUM(B$2:B171)))</f>
        <v>0</v>
      </c>
      <c r="F171" s="8">
        <f t="shared" si="2"/>
        <v>1032891.9177820459</v>
      </c>
    </row>
    <row r="172" spans="1:6" x14ac:dyDescent="0.2">
      <c r="A172">
        <v>171</v>
      </c>
      <c r="B172" s="8">
        <v>1377505.203980729</v>
      </c>
      <c r="D172" s="8">
        <v>1013203.0672532842</v>
      </c>
      <c r="E172" s="8">
        <f>IF($C$2&gt;SUM(D$2:D172)-SUM(B$2:B172), D172-B172, MAX(0, C172-SUM(D$2:D172)+SUM(B$2:B172)))</f>
        <v>0</v>
      </c>
      <c r="F172" s="8">
        <f t="shared" si="2"/>
        <v>1013203.0672532842</v>
      </c>
    </row>
    <row r="173" spans="1:6" x14ac:dyDescent="0.2">
      <c r="A173">
        <v>172</v>
      </c>
      <c r="B173" s="8">
        <v>1355586.4140030742</v>
      </c>
      <c r="D173" s="8">
        <v>993874.89324883372</v>
      </c>
      <c r="E173" s="8">
        <f>IF($C$2&gt;SUM(D$2:D173)-SUM(B$2:B173), D173-B173, MAX(0, C173-SUM(D$2:D173)+SUM(B$2:B173)))</f>
        <v>0</v>
      </c>
      <c r="F173" s="8">
        <f t="shared" si="2"/>
        <v>993874.89324883372</v>
      </c>
    </row>
    <row r="174" spans="1:6" x14ac:dyDescent="0.2">
      <c r="A174">
        <v>173</v>
      </c>
      <c r="B174" s="8">
        <v>1333999.004369542</v>
      </c>
      <c r="D174" s="8">
        <v>974900.96153021604</v>
      </c>
      <c r="E174" s="8">
        <f>IF($C$2&gt;SUM(D$2:D174)-SUM(B$2:B174), D174-B174, MAX(0, C174-SUM(D$2:D174)+SUM(B$2:B174)))</f>
        <v>0</v>
      </c>
      <c r="F174" s="8">
        <f t="shared" si="2"/>
        <v>974900.96153021604</v>
      </c>
    </row>
    <row r="175" spans="1:6" x14ac:dyDescent="0.2">
      <c r="A175">
        <v>174</v>
      </c>
      <c r="B175" s="8">
        <v>1312738.1235747784</v>
      </c>
      <c r="D175" s="8">
        <v>956274.95051471144</v>
      </c>
      <c r="E175" s="8">
        <f>IF($C$2&gt;SUM(D$2:D175)-SUM(B$2:B175), D175-B175, MAX(0, C175-SUM(D$2:D175)+SUM(B$2:B175)))</f>
        <v>0</v>
      </c>
      <c r="F175" s="8">
        <f t="shared" si="2"/>
        <v>956274.95051471144</v>
      </c>
    </row>
    <row r="176" spans="1:6" x14ac:dyDescent="0.2">
      <c r="A176">
        <v>175</v>
      </c>
      <c r="B176" s="8">
        <v>1291798.9896208495</v>
      </c>
      <c r="D176" s="8">
        <v>937990.64932962507</v>
      </c>
      <c r="E176" s="8">
        <f>IF($C$2&gt;SUM(D$2:D176)-SUM(B$2:B176), D176-B176, MAX(0, C176-SUM(D$2:D176)+SUM(B$2:B176)))</f>
        <v>0</v>
      </c>
      <c r="F176" s="8">
        <f t="shared" si="2"/>
        <v>937990.64932962507</v>
      </c>
    </row>
    <row r="177" spans="1:6" x14ac:dyDescent="0.2">
      <c r="A177">
        <v>176</v>
      </c>
      <c r="B177" s="8">
        <v>1271176.8890363872</v>
      </c>
      <c r="D177" s="8">
        <v>920041.9559000805</v>
      </c>
      <c r="E177" s="8">
        <f>IF($C$2&gt;SUM(D$2:D177)-SUM(B$2:B177), D177-B177, MAX(0, C177-SUM(D$2:D177)+SUM(B$2:B177)))</f>
        <v>0</v>
      </c>
      <c r="F177" s="8">
        <f t="shared" si="2"/>
        <v>920041.9559000805</v>
      </c>
    </row>
    <row r="178" spans="1:6" x14ac:dyDescent="0.2">
      <c r="A178">
        <v>177</v>
      </c>
      <c r="B178" s="8">
        <v>1250867.1759092659</v>
      </c>
      <c r="D178" s="8">
        <v>902422.87506912649</v>
      </c>
      <c r="E178" s="8">
        <f>IF($C$2&gt;SUM(D$2:D178)-SUM(B$2:B178), D178-B178, MAX(0, C178-SUM(D$2:D178)+SUM(B$2:B178)))</f>
        <v>0</v>
      </c>
      <c r="F178" s="8">
        <f t="shared" si="2"/>
        <v>902422.87506912649</v>
      </c>
    </row>
    <row r="179" spans="1:6" x14ac:dyDescent="0.2">
      <c r="A179">
        <v>178</v>
      </c>
      <c r="B179" s="8">
        <v>1230865.2709334493</v>
      </c>
      <c r="D179" s="8">
        <v>885127.51675050706</v>
      </c>
      <c r="E179" s="8">
        <f>IF($C$2&gt;SUM(D$2:D179)-SUM(B$2:B179), D179-B179, MAX(0, C179-SUM(D$2:D179)+SUM(B$2:B179)))</f>
        <v>0</v>
      </c>
      <c r="F179" s="8">
        <f t="shared" si="2"/>
        <v>885127.51675050706</v>
      </c>
    </row>
    <row r="180" spans="1:6" x14ac:dyDescent="0.2">
      <c r="A180">
        <v>179</v>
      </c>
      <c r="B180" s="8">
        <v>1211166.6604685038</v>
      </c>
      <c r="D180" s="8">
        <v>868150.09411261976</v>
      </c>
      <c r="E180" s="8">
        <f>IF($C$2&gt;SUM(D$2:D180)-SUM(B$2:B180), D180-B180, MAX(0, C180-SUM(D$2:D180)+SUM(B$2:B180)))</f>
        <v>0</v>
      </c>
      <c r="F180" s="8">
        <f t="shared" si="2"/>
        <v>868150.09411261976</v>
      </c>
    </row>
    <row r="181" spans="1:6" x14ac:dyDescent="0.2">
      <c r="A181">
        <v>180</v>
      </c>
      <c r="B181" s="8">
        <v>1191766.8956122175</v>
      </c>
      <c r="D181" s="8">
        <v>851484.921793513</v>
      </c>
      <c r="E181" s="8">
        <f>IF($C$2&gt;SUM(D$2:D181)-SUM(B$2:B181), D181-B181, MAX(0, C181-SUM(D$2:D181)+SUM(B$2:B181)))</f>
        <v>0</v>
      </c>
      <c r="F181" s="8">
        <f t="shared" si="2"/>
        <v>851484.921793513</v>
      </c>
    </row>
    <row r="182" spans="1:6" x14ac:dyDescent="0.2">
      <c r="A182">
        <v>181</v>
      </c>
      <c r="B182" s="8">
        <v>1172661.5912868753</v>
      </c>
      <c r="D182" s="8">
        <v>835126.41414682567</v>
      </c>
      <c r="E182" s="8">
        <f>IF($C$2&gt;SUM(D$2:D182)-SUM(B$2:B182), D182-B182, MAX(0, C182-SUM(D$2:D182)+SUM(B$2:B182)))</f>
        <v>0</v>
      </c>
      <c r="F182" s="8">
        <f t="shared" si="2"/>
        <v>835126.41414682567</v>
      </c>
    </row>
    <row r="183" spans="1:6" x14ac:dyDescent="0.2">
      <c r="A183">
        <v>182</v>
      </c>
      <c r="B183" s="8">
        <v>1153846.4253373072</v>
      </c>
      <c r="D183" s="8">
        <v>819069.08351717144</v>
      </c>
      <c r="E183" s="8">
        <f>IF($C$2&gt;SUM(D$2:D183)-SUM(B$2:B183), D183-B183, MAX(0, C183-SUM(D$2:D183)+SUM(B$2:B183)))</f>
        <v>0</v>
      </c>
      <c r="F183" s="8">
        <f t="shared" si="2"/>
        <v>819069.08351717144</v>
      </c>
    </row>
    <row r="184" spans="1:6" x14ac:dyDescent="0.2">
      <c r="A184">
        <v>183</v>
      </c>
      <c r="B184" s="8">
        <v>1135317.1376425773</v>
      </c>
      <c r="D184" s="8">
        <v>803307.53854560107</v>
      </c>
      <c r="E184" s="8">
        <f>IF($C$2&gt;SUM(D$2:D184)-SUM(B$2:B184), D184-B184, MAX(0, C184-SUM(D$2:D184)+SUM(B$2:B184)))</f>
        <v>0</v>
      </c>
      <c r="F184" s="8">
        <f t="shared" si="2"/>
        <v>803307.53854560107</v>
      </c>
    </row>
    <row r="185" spans="1:6" x14ac:dyDescent="0.2">
      <c r="A185">
        <v>184</v>
      </c>
      <c r="B185" s="8">
        <v>1117069.5292389765</v>
      </c>
      <c r="D185" s="8">
        <v>787836.48250351846</v>
      </c>
      <c r="E185" s="8">
        <f>IF($C$2&gt;SUM(D$2:D185)-SUM(B$2:B185), D185-B185, MAX(0, C185-SUM(D$2:D185)+SUM(B$2:B185)))</f>
        <v>0</v>
      </c>
      <c r="F185" s="8">
        <f t="shared" si="2"/>
        <v>787836.48250351846</v>
      </c>
    </row>
    <row r="186" spans="1:6" x14ac:dyDescent="0.2">
      <c r="A186">
        <v>185</v>
      </c>
      <c r="B186" s="8">
        <v>1099099.4614562318</v>
      </c>
      <c r="D186" s="8">
        <v>772650.711655505</v>
      </c>
      <c r="E186" s="8">
        <f>IF($C$2&gt;SUM(D$2:D186)-SUM(B$2:B186), D186-B186, MAX(0, C186-SUM(D$2:D186)+SUM(B$2:B186)))</f>
        <v>0</v>
      </c>
      <c r="F186" s="8">
        <f t="shared" si="2"/>
        <v>772650.711655505</v>
      </c>
    </row>
    <row r="187" spans="1:6" x14ac:dyDescent="0.2">
      <c r="A187">
        <v>186</v>
      </c>
      <c r="B187" s="8">
        <v>1081402.8550652489</v>
      </c>
      <c r="D187" s="8">
        <v>757745.11365006864</v>
      </c>
      <c r="E187" s="8">
        <f>IF($C$2&gt;SUM(D$2:D187)-SUM(B$2:B187), D187-B187, MAX(0, C187-SUM(D$2:D187)+SUM(B$2:B187)))</f>
        <v>0</v>
      </c>
      <c r="F187" s="8">
        <f t="shared" si="2"/>
        <v>757745.11365006864</v>
      </c>
    </row>
    <row r="188" spans="1:6" x14ac:dyDescent="0.2">
      <c r="A188">
        <v>187</v>
      </c>
      <c r="B188" s="8">
        <v>1063975.6894378662</v>
      </c>
      <c r="D188" s="8">
        <v>743114.66593778133</v>
      </c>
      <c r="E188" s="8">
        <f>IF($C$2&gt;SUM(D$2:D188)-SUM(B$2:B188), D188-B188, MAX(0, C188-SUM(D$2:D188)+SUM(B$2:B188)))</f>
        <v>0</v>
      </c>
      <c r="F188" s="8">
        <f t="shared" si="2"/>
        <v>743114.66593778133</v>
      </c>
    </row>
    <row r="189" spans="1:6" x14ac:dyDescent="0.2">
      <c r="A189">
        <v>188</v>
      </c>
      <c r="B189" s="8">
        <v>1046814.0017184392</v>
      </c>
      <c r="D189" s="8">
        <v>728754.4342167303</v>
      </c>
      <c r="E189" s="8">
        <f>IF($C$2&gt;SUM(D$2:D189)-SUM(B$2:B189), D189-B189, MAX(0, C189-SUM(D$2:D189)+SUM(B$2:B189)))</f>
        <v>0</v>
      </c>
      <c r="F189" s="8">
        <f t="shared" si="2"/>
        <v>728754.4342167303</v>
      </c>
    </row>
    <row r="190" spans="1:6" x14ac:dyDescent="0.2">
      <c r="A190">
        <v>189</v>
      </c>
      <c r="B190" s="8">
        <v>1029913.8860068694</v>
      </c>
      <c r="D190" s="8">
        <v>714659.5709044151</v>
      </c>
      <c r="E190" s="8">
        <f>IF($C$2&gt;SUM(D$2:D190)-SUM(B$2:B190), D190-B190, MAX(0, C190-SUM(D$2:D190)+SUM(B$2:B190)))</f>
        <v>0</v>
      </c>
      <c r="F190" s="8">
        <f t="shared" si="2"/>
        <v>714659.5709044151</v>
      </c>
    </row>
    <row r="191" spans="1:6" x14ac:dyDescent="0.2">
      <c r="A191">
        <v>190</v>
      </c>
      <c r="B191" s="8">
        <v>1013271.4925532266</v>
      </c>
      <c r="D191" s="8">
        <v>700825.31363593787</v>
      </c>
      <c r="E191" s="8">
        <f>IF($C$2&gt;SUM(D$2:D191)-SUM(B$2:B191), D191-B191, MAX(0, C191-SUM(D$2:D191)+SUM(B$2:B191)))</f>
        <v>0</v>
      </c>
      <c r="F191" s="8">
        <f t="shared" si="2"/>
        <v>700825.31363593787</v>
      </c>
    </row>
    <row r="192" spans="1:6" x14ac:dyDescent="0.2">
      <c r="A192">
        <v>191</v>
      </c>
      <c r="B192" s="8">
        <v>996883.02696326375</v>
      </c>
      <c r="D192" s="8">
        <v>687246.98378775641</v>
      </c>
      <c r="E192" s="8">
        <f>IF($C$2&gt;SUM(D$2:D192)-SUM(B$2:B192), D192-B192, MAX(0, C192-SUM(D$2:D192)+SUM(B$2:B192)))</f>
        <v>0</v>
      </c>
      <c r="F192" s="8">
        <f t="shared" si="2"/>
        <v>687246.98378775641</v>
      </c>
    </row>
    <row r="193" spans="1:6" x14ac:dyDescent="0.2">
      <c r="A193">
        <v>192</v>
      </c>
      <c r="B193" s="8">
        <v>980744.74941582233</v>
      </c>
      <c r="D193" s="8">
        <v>673919.98502706736</v>
      </c>
      <c r="E193" s="8">
        <f>IF($C$2&gt;SUM(D$2:D193)-SUM(B$2:B193), D193-B193, MAX(0, C193-SUM(D$2:D193)+SUM(B$2:B193)))</f>
        <v>0</v>
      </c>
      <c r="F193" s="8">
        <f t="shared" si="2"/>
        <v>673919.98502706736</v>
      </c>
    </row>
    <row r="194" spans="1:6" x14ac:dyDescent="0.2">
      <c r="A194">
        <v>193</v>
      </c>
      <c r="B194" s="8">
        <v>964852.97388998419</v>
      </c>
      <c r="D194" s="8">
        <v>660839.80188548937</v>
      </c>
      <c r="E194" s="8">
        <f>IF($C$2&gt;SUM(D$2:D194)-SUM(B$2:B194), D194-B194, MAX(0, C194-SUM(D$2:D194)+SUM(B$2:B194)))</f>
        <v>0</v>
      </c>
      <c r="F194" s="8">
        <f t="shared" si="2"/>
        <v>660839.80188548937</v>
      </c>
    </row>
    <row r="195" spans="1:6" x14ac:dyDescent="0.2">
      <c r="A195">
        <v>194</v>
      </c>
      <c r="B195" s="8">
        <v>949204.06740431488</v>
      </c>
      <c r="D195" s="8">
        <v>648001.99835783243</v>
      </c>
      <c r="E195" s="8">
        <f>IF($C$2&gt;SUM(D$2:D195)-SUM(B$2:B195), D195-B195, MAX(0, C195-SUM(D$2:D195)+SUM(B$2:B195)))</f>
        <v>0</v>
      </c>
      <c r="F195" s="8">
        <f t="shared" ref="F195:F258" si="3">IF(E195&gt;0,B195,D195)</f>
        <v>648001.99835783243</v>
      </c>
    </row>
    <row r="196" spans="1:6" x14ac:dyDescent="0.2">
      <c r="A196">
        <v>195</v>
      </c>
      <c r="B196" s="8">
        <v>933794.44926558435</v>
      </c>
      <c r="D196" s="8">
        <v>635402.21652423963</v>
      </c>
      <c r="E196" s="8">
        <f>IF($C$2&gt;SUM(D$2:D196)-SUM(B$2:B196), D196-B196, MAX(0, C196-SUM(D$2:D196)+SUM(B$2:B196)))</f>
        <v>0</v>
      </c>
      <c r="F196" s="8">
        <f t="shared" si="3"/>
        <v>635402.21652423963</v>
      </c>
    </row>
    <row r="197" spans="1:6" x14ac:dyDescent="0.2">
      <c r="A197">
        <v>196</v>
      </c>
      <c r="B197" s="8">
        <v>918620.59032912552</v>
      </c>
      <c r="D197" s="8">
        <v>623036.17519662902</v>
      </c>
      <c r="E197" s="8">
        <f>IF($C$2&gt;SUM(D$2:D197)-SUM(B$2:B197), D197-B197, MAX(0, C197-SUM(D$2:D197)+SUM(B$2:B197)))</f>
        <v>0</v>
      </c>
      <c r="F197" s="8">
        <f t="shared" si="3"/>
        <v>623036.17519662902</v>
      </c>
    </row>
    <row r="198" spans="1:6" x14ac:dyDescent="0.2">
      <c r="A198">
        <v>197</v>
      </c>
      <c r="B198" s="8">
        <v>903679.01226841658</v>
      </c>
      <c r="D198" s="8">
        <v>610899.66858765483</v>
      </c>
      <c r="E198" s="8">
        <f>IF($C$2&gt;SUM(D$2:D198)-SUM(B$2:B198), D198-B198, MAX(0, C198-SUM(D$2:D198)+SUM(B$2:B198)))</f>
        <v>0</v>
      </c>
      <c r="F198" s="8">
        <f t="shared" si="3"/>
        <v>610899.66858765483</v>
      </c>
    </row>
    <row r="199" spans="1:6" x14ac:dyDescent="0.2">
      <c r="A199">
        <v>198</v>
      </c>
      <c r="B199" s="8">
        <v>888966.28685576469</v>
      </c>
      <c r="D199" s="8">
        <v>598988.56500300765</v>
      </c>
      <c r="E199" s="8">
        <f>IF($C$2&gt;SUM(D$2:D199)-SUM(B$2:B199), D199-B199, MAX(0, C199-SUM(D$2:D199)+SUM(B$2:B199)))</f>
        <v>0</v>
      </c>
      <c r="F199" s="8">
        <f t="shared" si="3"/>
        <v>598988.56500300765</v>
      </c>
    </row>
    <row r="200" spans="1:6" x14ac:dyDescent="0.2">
      <c r="A200">
        <v>199</v>
      </c>
      <c r="B200" s="8">
        <v>874479.03525262326</v>
      </c>
      <c r="D200" s="8">
        <v>587298.8055559136</v>
      </c>
      <c r="E200" s="8">
        <f>IF($C$2&gt;SUM(D$2:D200)-SUM(B$2:B200), D200-B200, MAX(0, C200-SUM(D$2:D200)+SUM(B$2:B200)))</f>
        <v>0</v>
      </c>
      <c r="F200" s="8">
        <f t="shared" si="3"/>
        <v>587298.8055559136</v>
      </c>
    </row>
    <row r="201" spans="1:6" x14ac:dyDescent="0.2">
      <c r="A201">
        <v>200</v>
      </c>
      <c r="B201" s="8">
        <v>860213.92730986327</v>
      </c>
      <c r="D201" s="8">
        <v>575826.40290369466</v>
      </c>
      <c r="E201" s="8">
        <f>IF($C$2&gt;SUM(D$2:D201)-SUM(B$2:B201), D201-B201, MAX(0, C201-SUM(D$2:D201)+SUM(B$2:B201)))</f>
        <v>0</v>
      </c>
      <c r="F201" s="8">
        <f t="shared" si="3"/>
        <v>575826.40290369466</v>
      </c>
    </row>
    <row r="202" spans="1:6" x14ac:dyDescent="0.2">
      <c r="A202">
        <v>201</v>
      </c>
      <c r="B202" s="8">
        <v>846167.68087800592</v>
      </c>
      <c r="D202" s="8">
        <v>564567.44000602886</v>
      </c>
      <c r="E202" s="8">
        <f>IF($C$2&gt;SUM(D$2:D202)-SUM(B$2:B202), D202-B202, MAX(0, C202-SUM(D$2:D202)+SUM(B$2:B202)))</f>
        <v>0</v>
      </c>
      <c r="F202" s="8">
        <f t="shared" si="3"/>
        <v>564567.44000602886</v>
      </c>
    </row>
    <row r="203" spans="1:6" x14ac:dyDescent="0.2">
      <c r="A203">
        <v>202</v>
      </c>
      <c r="B203" s="8">
        <v>832337.0611269325</v>
      </c>
      <c r="D203" s="8">
        <v>553518.06890457869</v>
      </c>
      <c r="E203" s="8">
        <f>IF($C$2&gt;SUM(D$2:D203)-SUM(B$2:B203), D203-B203, MAX(0, C203-SUM(D$2:D203)+SUM(B$2:B203)))</f>
        <v>0</v>
      </c>
      <c r="F203" s="8">
        <f t="shared" si="3"/>
        <v>553518.06890457869</v>
      </c>
    </row>
    <row r="204" spans="1:6" x14ac:dyDescent="0.2">
      <c r="A204">
        <v>203</v>
      </c>
      <c r="B204" s="8">
        <v>818718.87987526506</v>
      </c>
      <c r="D204" s="8">
        <v>542674.50952340662</v>
      </c>
      <c r="E204" s="8">
        <f>IF($C$2&gt;SUM(D$2:D204)-SUM(B$2:B204), D204-B204, MAX(0, C204-SUM(D$2:D204)+SUM(B$2:B204)))</f>
        <v>0</v>
      </c>
      <c r="F204" s="8">
        <f t="shared" si="3"/>
        <v>542674.50952340662</v>
      </c>
    </row>
    <row r="205" spans="1:6" x14ac:dyDescent="0.2">
      <c r="A205">
        <v>204</v>
      </c>
      <c r="B205" s="8">
        <v>805309.99492896348</v>
      </c>
      <c r="D205" s="8">
        <v>532033.04849012569</v>
      </c>
      <c r="E205" s="8">
        <f>IF($C$2&gt;SUM(D$2:D205)-SUM(B$2:B205), D205-B205, MAX(0, C205-SUM(D$2:D205)+SUM(B$2:B205)))</f>
        <v>0</v>
      </c>
      <c r="F205" s="8">
        <f t="shared" si="3"/>
        <v>532033.04849012569</v>
      </c>
    </row>
    <row r="206" spans="1:6" x14ac:dyDescent="0.2">
      <c r="A206">
        <v>205</v>
      </c>
      <c r="B206" s="8">
        <v>792107.30942943692</v>
      </c>
      <c r="D206" s="8">
        <v>521590.03797723353</v>
      </c>
      <c r="E206" s="8">
        <f>IF($C$2&gt;SUM(D$2:D206)-SUM(B$2:B206), D206-B206, MAX(0, C206-SUM(D$2:D206)+SUM(B$2:B206)))</f>
        <v>0</v>
      </c>
      <c r="F206" s="8">
        <f t="shared" si="3"/>
        <v>521590.03797723353</v>
      </c>
    </row>
    <row r="207" spans="1:6" x14ac:dyDescent="0.2">
      <c r="A207">
        <v>206</v>
      </c>
      <c r="B207" s="8">
        <v>779107.77121050656</v>
      </c>
      <c r="D207" s="8">
        <v>511341.89456330985</v>
      </c>
      <c r="E207" s="8">
        <f>IF($C$2&gt;SUM(D$2:D207)-SUM(B$2:B207), D207-B207, MAX(0, C207-SUM(D$2:D207)+SUM(B$2:B207)))</f>
        <v>0</v>
      </c>
      <c r="F207" s="8">
        <f t="shared" si="3"/>
        <v>511341.89456330985</v>
      </c>
    </row>
    <row r="208" spans="1:6" x14ac:dyDescent="0.2">
      <c r="A208">
        <v>207</v>
      </c>
      <c r="B208" s="8">
        <v>766308.37216446549</v>
      </c>
      <c r="D208" s="8">
        <v>501285.09811377898</v>
      </c>
      <c r="E208" s="8">
        <f>IF($C$2&gt;SUM(D$2:D208)-SUM(B$2:B208), D208-B208, MAX(0, C208-SUM(D$2:D208)+SUM(B$2:B208)))</f>
        <v>0</v>
      </c>
      <c r="F208" s="8">
        <f t="shared" si="3"/>
        <v>501285.09811377898</v>
      </c>
    </row>
    <row r="209" spans="1:6" x14ac:dyDescent="0.2">
      <c r="A209">
        <v>208</v>
      </c>
      <c r="B209" s="8">
        <v>753706.14761729538</v>
      </c>
      <c r="D209" s="8">
        <v>491416.19068097323</v>
      </c>
      <c r="E209" s="8">
        <f>IF($C$2&gt;SUM(D$2:D209)-SUM(B$2:B209), D209-B209, MAX(0, C209-SUM(D$2:D209)+SUM(B$2:B209)))</f>
        <v>0</v>
      </c>
      <c r="F209" s="8">
        <f t="shared" si="3"/>
        <v>491416.19068097323</v>
      </c>
    </row>
    <row r="210" spans="1:6" x14ac:dyDescent="0.2">
      <c r="A210">
        <v>209</v>
      </c>
      <c r="B210" s="8">
        <v>741298.17571209371</v>
      </c>
      <c r="D210" s="8">
        <v>481731.77542293072</v>
      </c>
      <c r="E210" s="8">
        <f>IF($C$2&gt;SUM(D$2:D210)-SUM(B$2:B210), D210-B210, MAX(0, C210-SUM(D$2:D210)+SUM(B$2:B210)))</f>
        <v>0</v>
      </c>
      <c r="F210" s="8">
        <f t="shared" si="3"/>
        <v>481731.77542293072</v>
      </c>
    </row>
    <row r="211" spans="1:6" x14ac:dyDescent="0.2">
      <c r="A211">
        <v>210</v>
      </c>
      <c r="B211" s="8">
        <v>729081.57680163532</v>
      </c>
      <c r="D211" s="8">
        <v>472228.51554092392</v>
      </c>
      <c r="E211" s="8">
        <f>IF($C$2&gt;SUM(D$2:D211)-SUM(B$2:B211), D211-B211, MAX(0, C211-SUM(D$2:D211)+SUM(B$2:B211)))</f>
        <v>0</v>
      </c>
      <c r="F211" s="8">
        <f t="shared" si="3"/>
        <v>472228.51554092392</v>
      </c>
    </row>
    <row r="212" spans="1:6" x14ac:dyDescent="0.2">
      <c r="A212">
        <v>211</v>
      </c>
      <c r="B212" s="8">
        <v>717053.5128492862</v>
      </c>
      <c r="D212" s="8">
        <v>462903.13323518634</v>
      </c>
      <c r="E212" s="8">
        <f>IF($C$2&gt;SUM(D$2:D212)-SUM(B$2:B212), D212-B212, MAX(0, C212-SUM(D$2:D212)+SUM(B$2:B212)))</f>
        <v>0</v>
      </c>
      <c r="F212" s="8">
        <f t="shared" si="3"/>
        <v>462903.13323518634</v>
      </c>
    </row>
    <row r="213" spans="1:6" x14ac:dyDescent="0.2">
      <c r="A213">
        <v>212</v>
      </c>
      <c r="B213" s="8">
        <v>705211.18683803082</v>
      </c>
      <c r="D213" s="8">
        <v>453752.40867846832</v>
      </c>
      <c r="E213" s="8">
        <f>IF($C$2&gt;SUM(D$2:D213)-SUM(B$2:B213), D213-B213, MAX(0, C213-SUM(D$2:D213)+SUM(B$2:B213)))</f>
        <v>0</v>
      </c>
      <c r="F213" s="8">
        <f t="shared" si="3"/>
        <v>453752.40867846832</v>
      </c>
    </row>
    <row r="214" spans="1:6" x14ac:dyDescent="0.2">
      <c r="A214">
        <v>213</v>
      </c>
      <c r="B214" s="8">
        <v>693551.84218834341</v>
      </c>
      <c r="D214" s="8">
        <v>444773.17900749668</v>
      </c>
      <c r="E214" s="8">
        <f>IF($C$2&gt;SUM(D$2:D214)-SUM(B$2:B214), D214-B214, MAX(0, C214-SUM(D$2:D214)+SUM(B$2:B214)))</f>
        <v>0</v>
      </c>
      <c r="F214" s="8">
        <f t="shared" si="3"/>
        <v>444773.17900749668</v>
      </c>
    </row>
    <row r="215" spans="1:6" x14ac:dyDescent="0.2">
      <c r="A215">
        <v>214</v>
      </c>
      <c r="B215" s="8">
        <v>682072.76218368113</v>
      </c>
      <c r="D215" s="8">
        <v>435962.3373314552</v>
      </c>
      <c r="E215" s="8">
        <f>IF($C$2&gt;SUM(D$2:D215)-SUM(B$2:B215), D215-B215, MAX(0, C215-SUM(D$2:D215)+SUM(B$2:B215)))</f>
        <v>0</v>
      </c>
      <c r="F215" s="8">
        <f t="shared" si="3"/>
        <v>435962.3373314552</v>
      </c>
    </row>
    <row r="216" spans="1:6" x14ac:dyDescent="0.2">
      <c r="A216">
        <v>215</v>
      </c>
      <c r="B216" s="8">
        <v>670771.26940446347</v>
      </c>
      <c r="D216" s="8">
        <v>427316.83175783232</v>
      </c>
      <c r="E216" s="8">
        <f>IF($C$2&gt;SUM(D$2:D216)-SUM(B$2:B216), D216-B216, MAX(0, C216-SUM(D$2:D216)+SUM(B$2:B216)))</f>
        <v>0</v>
      </c>
      <c r="F216" s="8">
        <f t="shared" si="3"/>
        <v>427316.83175783232</v>
      </c>
    </row>
    <row r="217" spans="1:6" x14ac:dyDescent="0.2">
      <c r="A217">
        <v>216</v>
      </c>
      <c r="B217" s="8">
        <v>659644.725169532</v>
      </c>
      <c r="D217" s="8">
        <v>418833.66443469003</v>
      </c>
      <c r="E217" s="8">
        <f>IF($C$2&gt;SUM(D$2:D217)-SUM(B$2:B217), D217-B217, MAX(0, C217-SUM(D$2:D217)+SUM(B$2:B217)))</f>
        <v>0</v>
      </c>
      <c r="F217" s="8">
        <f t="shared" si="3"/>
        <v>418833.66443469003</v>
      </c>
    </row>
    <row r="218" spans="1:6" x14ac:dyDescent="0.2">
      <c r="A218">
        <v>217</v>
      </c>
      <c r="B218" s="8">
        <v>648690.5289859958</v>
      </c>
      <c r="D218" s="8">
        <v>410509.89060973749</v>
      </c>
      <c r="E218" s="8">
        <f>IF($C$2&gt;SUM(D$2:D218)-SUM(B$2:B218), D218-B218, MAX(0, C218-SUM(D$2:D218)+SUM(B$2:B218)))</f>
        <v>0</v>
      </c>
      <c r="F218" s="8">
        <f t="shared" si="3"/>
        <v>410509.89060973749</v>
      </c>
    </row>
    <row r="219" spans="1:6" x14ac:dyDescent="0.2">
      <c r="A219">
        <v>218</v>
      </c>
      <c r="B219" s="8">
        <v>637906.11800618842</v>
      </c>
      <c r="D219" s="8">
        <v>402342.61770524085</v>
      </c>
      <c r="E219" s="8">
        <f>IF($C$2&gt;SUM(D$2:D219)-SUM(B$2:B219), D219-B219, MAX(0, C219-SUM(D$2:D219)+SUM(B$2:B219)))</f>
        <v>0</v>
      </c>
      <c r="F219" s="8">
        <f t="shared" si="3"/>
        <v>402342.61770524085</v>
      </c>
    </row>
    <row r="220" spans="1:6" x14ac:dyDescent="0.2">
      <c r="A220">
        <v>219</v>
      </c>
      <c r="B220" s="8">
        <v>627288.96649285778</v>
      </c>
      <c r="D220" s="8">
        <v>394329.0044092387</v>
      </c>
      <c r="E220" s="8">
        <f>IF($C$2&gt;SUM(D$2:D220)-SUM(B$2:B220), D220-B220, MAX(0, C220-SUM(D$2:D220)+SUM(B$2:B220)))</f>
        <v>0</v>
      </c>
      <c r="F220" s="8">
        <f t="shared" si="3"/>
        <v>394329.0044092387</v>
      </c>
    </row>
    <row r="221" spans="1:6" x14ac:dyDescent="0.2">
      <c r="A221">
        <v>220</v>
      </c>
      <c r="B221" s="8">
        <v>616836.58529131487</v>
      </c>
      <c r="D221" s="8">
        <v>386466.25978198647</v>
      </c>
      <c r="E221" s="8">
        <f>IF($C$2&gt;SUM(D$2:D221)-SUM(B$2:B221), D221-B221, MAX(0, C221-SUM(D$2:D221)+SUM(B$2:B221)))</f>
        <v>0</v>
      </c>
      <c r="F221" s="8">
        <f t="shared" si="3"/>
        <v>386466.25978198647</v>
      </c>
    </row>
    <row r="222" spans="1:6" x14ac:dyDescent="0.2">
      <c r="A222">
        <v>221</v>
      </c>
      <c r="B222" s="8">
        <v>606546.52130933851</v>
      </c>
      <c r="D222" s="8">
        <v>378751.64237812534</v>
      </c>
      <c r="E222" s="8">
        <f>IF($C$2&gt;SUM(D$2:D222)-SUM(B$2:B222), D222-B222, MAX(0, C222-SUM(D$2:D222)+SUM(B$2:B222)))</f>
        <v>0</v>
      </c>
      <c r="F222" s="8">
        <f t="shared" si="3"/>
        <v>378751.64237812534</v>
      </c>
    </row>
    <row r="223" spans="1:6" x14ac:dyDescent="0.2">
      <c r="A223">
        <v>222</v>
      </c>
      <c r="B223" s="8">
        <v>596416.35700425878</v>
      </c>
      <c r="D223" s="8">
        <v>371182.45938371494</v>
      </c>
      <c r="E223" s="8">
        <f>IF($C$2&gt;SUM(D$2:D223)-SUM(B$2:B223), D223-B223, MAX(0, C223-SUM(D$2:D223)+SUM(B$2:B223)))</f>
        <v>0</v>
      </c>
      <c r="F223" s="8">
        <f t="shared" si="3"/>
        <v>371182.45938371494</v>
      </c>
    </row>
    <row r="224" spans="1:6" x14ac:dyDescent="0.2">
      <c r="A224">
        <v>223</v>
      </c>
      <c r="B224" s="8">
        <v>586443.7098771967</v>
      </c>
      <c r="D224" s="8">
        <v>363756.06576826982</v>
      </c>
      <c r="E224" s="8">
        <f>IF($C$2&gt;SUM(D$2:D224)-SUM(B$2:B224), D224-B224, MAX(0, C224-SUM(D$2:D224)+SUM(B$2:B224)))</f>
        <v>0</v>
      </c>
      <c r="F224" s="8">
        <f t="shared" si="3"/>
        <v>363756.06576826982</v>
      </c>
    </row>
    <row r="225" spans="1:6" x14ac:dyDescent="0.2">
      <c r="A225">
        <v>224</v>
      </c>
      <c r="B225" s="8">
        <v>576626.23197458684</v>
      </c>
      <c r="D225" s="8">
        <v>356469.86345136538</v>
      </c>
      <c r="E225" s="8">
        <f>IF($C$2&gt;SUM(D$2:D225)-SUM(B$2:B225), D225-B225, MAX(0, C225-SUM(D$2:D225)+SUM(B$2:B225)))</f>
        <v>0</v>
      </c>
      <c r="F225" s="8">
        <f t="shared" si="3"/>
        <v>356469.86345136538</v>
      </c>
    </row>
    <row r="226" spans="1:6" x14ac:dyDescent="0.2">
      <c r="A226">
        <v>225</v>
      </c>
      <c r="B226" s="8">
        <v>566961.60939640924</v>
      </c>
      <c r="D226" s="8">
        <v>349321.30048350245</v>
      </c>
      <c r="E226" s="8">
        <f>IF($C$2&gt;SUM(D$2:D226)-SUM(B$2:B226), D226-B226, MAX(0, C226-SUM(D$2:D226)+SUM(B$2:B226)))</f>
        <v>0</v>
      </c>
      <c r="F226" s="8">
        <f t="shared" si="3"/>
        <v>349321.30048350245</v>
      </c>
    </row>
    <row r="227" spans="1:6" x14ac:dyDescent="0.2">
      <c r="A227">
        <v>226</v>
      </c>
      <c r="B227" s="8">
        <v>557447.56181158498</v>
      </c>
      <c r="D227" s="8">
        <v>342307.87024121545</v>
      </c>
      <c r="E227" s="8">
        <f>IF($C$2&gt;SUM(D$2:D227)-SUM(B$2:B227), D227-B227, MAX(0, C227-SUM(D$2:D227)+SUM(B$2:B227)))</f>
        <v>0</v>
      </c>
      <c r="F227" s="8">
        <f t="shared" si="3"/>
        <v>342307.87024121545</v>
      </c>
    </row>
    <row r="228" spans="1:6" x14ac:dyDescent="0.2">
      <c r="A228">
        <v>227</v>
      </c>
      <c r="B228" s="8">
        <v>548081.841980014</v>
      </c>
      <c r="D228" s="8">
        <v>335427.11063594557</v>
      </c>
      <c r="E228" s="8">
        <f>IF($C$2&gt;SUM(D$2:D228)-SUM(B$2:B228), D228-B228, MAX(0, C228-SUM(D$2:D228)+SUM(B$2:B228)))</f>
        <v>0</v>
      </c>
      <c r="F228" s="8">
        <f t="shared" si="3"/>
        <v>335427.11063594557</v>
      </c>
    </row>
    <row r="229" spans="1:6" x14ac:dyDescent="0.2">
      <c r="A229">
        <v>228</v>
      </c>
      <c r="B229" s="8">
        <v>538862.23528152704</v>
      </c>
      <c r="D229" s="8">
        <v>328676.60333664715</v>
      </c>
      <c r="E229" s="8">
        <f>IF($C$2&gt;SUM(D$2:D229)-SUM(B$2:B229), D229-B229, MAX(0, C229-SUM(D$2:D229)+SUM(B$2:B229)))</f>
        <v>0</v>
      </c>
      <c r="F229" s="8">
        <f t="shared" si="3"/>
        <v>328676.60333664715</v>
      </c>
    </row>
    <row r="230" spans="1:6" x14ac:dyDescent="0.2">
      <c r="A230">
        <v>229</v>
      </c>
      <c r="B230" s="8">
        <v>529786.55925109982</v>
      </c>
      <c r="D230" s="8">
        <v>322053.9730056189</v>
      </c>
      <c r="E230" s="8">
        <f>IF($C$2&gt;SUM(D$2:D230)-SUM(B$2:B230), D230-B230, MAX(0, C230-SUM(D$2:D230)+SUM(B$2:B230)))</f>
        <v>0</v>
      </c>
      <c r="F230" s="8">
        <f t="shared" si="3"/>
        <v>322053.9730056189</v>
      </c>
    </row>
    <row r="231" spans="1:6" x14ac:dyDescent="0.2">
      <c r="A231">
        <v>230</v>
      </c>
      <c r="B231" s="8">
        <v>520852.66312102228</v>
      </c>
      <c r="D231" s="8">
        <v>315556.88654771447</v>
      </c>
      <c r="E231" s="8">
        <f>IF($C$2&gt;SUM(D$2:D231)-SUM(B$2:B231), D231-B231, MAX(0, C231-SUM(D$2:D231)+SUM(B$2:B231)))</f>
        <v>0</v>
      </c>
      <c r="F231" s="8">
        <f t="shared" si="3"/>
        <v>315556.88654771447</v>
      </c>
    </row>
    <row r="232" spans="1:6" x14ac:dyDescent="0.2">
      <c r="A232">
        <v>231</v>
      </c>
      <c r="B232" s="8">
        <v>512058.42736919969</v>
      </c>
      <c r="D232" s="8">
        <v>309183.05237235688</v>
      </c>
      <c r="E232" s="8">
        <f>IF($C$2&gt;SUM(D$2:D232)-SUM(B$2:B232), D232-B232, MAX(0, C232-SUM(D$2:D232)+SUM(B$2:B232)))</f>
        <v>0</v>
      </c>
      <c r="F232" s="8">
        <f t="shared" si="3"/>
        <v>309183.05237235688</v>
      </c>
    </row>
    <row r="233" spans="1:6" x14ac:dyDescent="0.2">
      <c r="A233">
        <v>232</v>
      </c>
      <c r="B233" s="8">
        <v>503401.76327386871</v>
      </c>
      <c r="D233" s="8">
        <v>302930.21966827847</v>
      </c>
      <c r="E233" s="8">
        <f>IF($C$2&gt;SUM(D$2:D233)-SUM(B$2:B233), D233-B233, MAX(0, C233-SUM(D$2:D233)+SUM(B$2:B233)))</f>
        <v>0</v>
      </c>
      <c r="F233" s="8">
        <f t="shared" si="3"/>
        <v>302930.21966827847</v>
      </c>
    </row>
    <row r="234" spans="1:6" x14ac:dyDescent="0.2">
      <c r="A234">
        <v>233</v>
      </c>
      <c r="B234" s="8">
        <v>494880.61247467622</v>
      </c>
      <c r="D234" s="8">
        <v>296796.17769086175</v>
      </c>
      <c r="E234" s="8">
        <f>IF($C$2&gt;SUM(D$2:D234)-SUM(B$2:B234), D234-B234, MAX(0, C234-SUM(D$2:D234)+SUM(B$2:B234)))</f>
        <v>0</v>
      </c>
      <c r="F234" s="8">
        <f t="shared" si="3"/>
        <v>296796.17769086175</v>
      </c>
    </row>
    <row r="235" spans="1:6" x14ac:dyDescent="0.2">
      <c r="A235">
        <v>234</v>
      </c>
      <c r="B235" s="8">
        <v>486492.94653981552</v>
      </c>
      <c r="D235" s="8">
        <v>290778.75506167673</v>
      </c>
      <c r="E235" s="8">
        <f>IF($C$2&gt;SUM(D$2:D235)-SUM(B$2:B235), D235-B235, MAX(0, C235-SUM(D$2:D235)+SUM(B$2:B235)))</f>
        <v>0</v>
      </c>
      <c r="F235" s="8">
        <f t="shared" si="3"/>
        <v>290778.75506167673</v>
      </c>
    </row>
    <row r="236" spans="1:6" x14ac:dyDescent="0.2">
      <c r="A236">
        <v>235</v>
      </c>
      <c r="B236" s="8">
        <v>478236.76653927565</v>
      </c>
      <c r="D236" s="8">
        <v>284875.81908014975</v>
      </c>
      <c r="E236" s="8">
        <f>IF($C$2&gt;SUM(D$2:D236)-SUM(B$2:B236), D236-B236, MAX(0, C236-SUM(D$2:D236)+SUM(B$2:B236)))</f>
        <v>0</v>
      </c>
      <c r="F236" s="8">
        <f t="shared" si="3"/>
        <v>284875.81908014975</v>
      </c>
    </row>
    <row r="237" spans="1:6" x14ac:dyDescent="0.2">
      <c r="A237">
        <v>236</v>
      </c>
      <c r="B237" s="8">
        <v>470110.10262414813</v>
      </c>
      <c r="D237" s="8">
        <v>279085.27504709922</v>
      </c>
      <c r="E237" s="8">
        <f>IF($C$2&gt;SUM(D$2:D237)-SUM(B$2:B237), D237-B237, MAX(0, C237-SUM(D$2:D237)+SUM(B$2:B237)))</f>
        <v>0</v>
      </c>
      <c r="F237" s="8">
        <f t="shared" si="3"/>
        <v>279085.27504709922</v>
      </c>
    </row>
    <row r="238" spans="1:6" x14ac:dyDescent="0.2">
      <c r="A238">
        <v>237</v>
      </c>
      <c r="B238" s="8">
        <v>462111.01361171156</v>
      </c>
      <c r="D238" s="8">
        <v>273405.06559990719</v>
      </c>
      <c r="E238" s="8">
        <f>IF($C$2&gt;SUM(D$2:D238)-SUM(B$2:B238), D238-B238, MAX(0, C238-SUM(D$2:D238)+SUM(B$2:B238)))</f>
        <v>0</v>
      </c>
      <c r="F238" s="8">
        <f t="shared" si="3"/>
        <v>273405.06559990719</v>
      </c>
    </row>
    <row r="239" spans="1:6" x14ac:dyDescent="0.2">
      <c r="A239">
        <v>238</v>
      </c>
      <c r="B239" s="8">
        <v>454237.58657654747</v>
      </c>
      <c r="D239" s="8">
        <v>267833.17005925253</v>
      </c>
      <c r="E239" s="8">
        <f>IF($C$2&gt;SUM(D$2:D239)-SUM(B$2:B239), D239-B239, MAX(0, C239-SUM(D$2:D239)+SUM(B$2:B239)))</f>
        <v>0</v>
      </c>
      <c r="F239" s="8">
        <f t="shared" si="3"/>
        <v>267833.17005925253</v>
      </c>
    </row>
    <row r="240" spans="1:6" x14ac:dyDescent="0.2">
      <c r="A240">
        <v>239</v>
      </c>
      <c r="B240" s="8">
        <v>446487.93644726649</v>
      </c>
      <c r="D240" s="8">
        <v>262367.60378703848</v>
      </c>
      <c r="E240" s="8">
        <f>IF($C$2&gt;SUM(D$2:D240)-SUM(B$2:B240), D240-B240, MAX(0, C240-SUM(D$2:D240)+SUM(B$2:B240)))</f>
        <v>0</v>
      </c>
      <c r="F240" s="8">
        <f t="shared" si="3"/>
        <v>262367.60378703848</v>
      </c>
    </row>
    <row r="241" spans="1:6" x14ac:dyDescent="0.2">
      <c r="A241">
        <v>240</v>
      </c>
      <c r="B241" s="8">
        <v>438860.20560894161</v>
      </c>
      <c r="D241" s="8">
        <v>257006.41755543463</v>
      </c>
      <c r="E241" s="8">
        <f>IF($C$2&gt;SUM(D$2:D241)-SUM(B$2:B241), D241-B241, MAX(0, C241-SUM(D$2:D241)+SUM(B$2:B241)))</f>
        <v>0</v>
      </c>
      <c r="F241" s="8">
        <f t="shared" si="3"/>
        <v>257006.41755543463</v>
      </c>
    </row>
    <row r="242" spans="1:6" x14ac:dyDescent="0.2">
      <c r="A242">
        <v>241</v>
      </c>
      <c r="B242" s="8">
        <v>431352.56351110712</v>
      </c>
      <c r="D242" s="8">
        <v>251747.69692680985</v>
      </c>
      <c r="E242" s="8">
        <f>IF($C$2&gt;SUM(D$2:D242)-SUM(B$2:B242), D242-B242, MAX(0, C242-SUM(D$2:D242)+SUM(B$2:B242)))</f>
        <v>0</v>
      </c>
      <c r="F242" s="8">
        <f t="shared" si="3"/>
        <v>251747.69692680985</v>
      </c>
    </row>
    <row r="243" spans="1:6" x14ac:dyDescent="0.2">
      <c r="A243">
        <v>242</v>
      </c>
      <c r="B243" s="8">
        <v>423963.20628141612</v>
      </c>
      <c r="D243" s="8">
        <v>246589.5616444163</v>
      </c>
      <c r="E243" s="8">
        <f>IF($C$2&gt;SUM(D$2:D243)-SUM(B$2:B243), D243-B243, MAX(0, C243-SUM(D$2:D243)+SUM(B$2:B243)))</f>
        <v>0</v>
      </c>
      <c r="F243" s="8">
        <f t="shared" si="3"/>
        <v>246589.5616444163</v>
      </c>
    </row>
    <row r="244" spans="1:6" x14ac:dyDescent="0.2">
      <c r="A244">
        <v>243</v>
      </c>
      <c r="B244" s="8">
        <v>416690.35634452105</v>
      </c>
      <c r="D244" s="8">
        <v>241530.16503352672</v>
      </c>
      <c r="E244" s="8">
        <f>IF($C$2&gt;SUM(D$2:D244)-SUM(B$2:B244), D244-B244, MAX(0, C244-SUM(D$2:D244)+SUM(B$2:B244)))</f>
        <v>0</v>
      </c>
      <c r="F244" s="8">
        <f t="shared" si="3"/>
        <v>241530.16503352672</v>
      </c>
    </row>
    <row r="245" spans="1:6" x14ac:dyDescent="0.2">
      <c r="A245">
        <v>244</v>
      </c>
      <c r="B245" s="8">
        <v>409532.26204644889</v>
      </c>
      <c r="D245" s="8">
        <v>236567.69341294654</v>
      </c>
      <c r="E245" s="8">
        <f>IF($C$2&gt;SUM(D$2:D245)-SUM(B$2:B245), D245-B245, MAX(0, C245-SUM(D$2:D245)+SUM(B$2:B245)))</f>
        <v>0</v>
      </c>
      <c r="F245" s="8">
        <f t="shared" si="3"/>
        <v>236567.69341294654</v>
      </c>
    </row>
    <row r="246" spans="1:6" x14ac:dyDescent="0.2">
      <c r="A246">
        <v>245</v>
      </c>
      <c r="B246" s="8">
        <v>402487.19728434086</v>
      </c>
      <c r="D246" s="8">
        <v>231700.36551676504</v>
      </c>
      <c r="E246" s="8">
        <f>IF($C$2&gt;SUM(D$2:D246)-SUM(B$2:B246), D246-B246, MAX(0, C246-SUM(D$2:D246)+SUM(B$2:B246)))</f>
        <v>0</v>
      </c>
      <c r="F246" s="8">
        <f t="shared" si="3"/>
        <v>231700.36551676504</v>
      </c>
    </row>
    <row r="247" spans="1:6" x14ac:dyDescent="0.2">
      <c r="A247">
        <v>246</v>
      </c>
      <c r="B247" s="8">
        <v>395553.46114112064</v>
      </c>
      <c r="D247" s="8">
        <v>226926.4319259543</v>
      </c>
      <c r="E247" s="8">
        <f>IF($C$2&gt;SUM(D$2:D247)-SUM(B$2:B247), D247-B247, MAX(0, C247-SUM(D$2:D247)+SUM(B$2:B247)))</f>
        <v>0</v>
      </c>
      <c r="F247" s="8">
        <f t="shared" si="3"/>
        <v>226926.4319259543</v>
      </c>
    </row>
    <row r="248" spans="1:6" x14ac:dyDescent="0.2">
      <c r="A248">
        <v>247</v>
      </c>
      <c r="B248" s="8">
        <v>388729.37752577662</v>
      </c>
      <c r="D248" s="8">
        <v>222244.17450999655</v>
      </c>
      <c r="E248" s="8">
        <f>IF($C$2&gt;SUM(D$2:D248)-SUM(B$2:B248), D248-B248, MAX(0, C248-SUM(D$2:D248)+SUM(B$2:B248)))</f>
        <v>0</v>
      </c>
      <c r="F248" s="8">
        <f t="shared" si="3"/>
        <v>222244.17450999655</v>
      </c>
    </row>
    <row r="249" spans="1:6" x14ac:dyDescent="0.2">
      <c r="A249">
        <v>248</v>
      </c>
      <c r="B249" s="8">
        <v>382013.29481809959</v>
      </c>
      <c r="D249" s="8">
        <v>217651.90587790869</v>
      </c>
      <c r="E249" s="8">
        <f>IF($C$2&gt;SUM(D$2:D249)-SUM(B$2:B249), D249-B249, MAX(0, C249-SUM(D$2:D249)+SUM(B$2:B249)))</f>
        <v>0</v>
      </c>
      <c r="F249" s="8">
        <f t="shared" si="3"/>
        <v>217651.90587790869</v>
      </c>
    </row>
    <row r="250" spans="1:6" x14ac:dyDescent="0.2">
      <c r="A250">
        <v>249</v>
      </c>
      <c r="B250" s="8">
        <v>375403.58551904559</v>
      </c>
      <c r="D250" s="8">
        <v>213147.96883903071</v>
      </c>
      <c r="E250" s="8">
        <f>IF($C$2&gt;SUM(D$2:D250)-SUM(B$2:B250), D250-B250, MAX(0, C250-SUM(D$2:D250)+SUM(B$2:B250)))</f>
        <v>0</v>
      </c>
      <c r="F250" s="8">
        <f t="shared" si="3"/>
        <v>213147.96883903071</v>
      </c>
    </row>
    <row r="251" spans="1:6" x14ac:dyDescent="0.2">
      <c r="A251">
        <v>250</v>
      </c>
      <c r="B251" s="8">
        <v>368898.64590557292</v>
      </c>
      <c r="D251" s="8">
        <v>208730.73587293737</v>
      </c>
      <c r="E251" s="8">
        <f>IF($C$2&gt;SUM(D$2:D251)-SUM(B$2:B251), D251-B251, MAX(0, C251-SUM(D$2:D251)+SUM(B$2:B251)))</f>
        <v>0</v>
      </c>
      <c r="F251" s="8">
        <f t="shared" si="3"/>
        <v>208730.73587293737</v>
      </c>
    </row>
    <row r="252" spans="1:6" x14ac:dyDescent="0.2">
      <c r="A252">
        <v>251</v>
      </c>
      <c r="B252" s="8">
        <v>362496.89569057152</v>
      </c>
      <c r="D252" s="8">
        <v>204398.60860862397</v>
      </c>
      <c r="E252" s="8">
        <f>IF($C$2&gt;SUM(D$2:D252)-SUM(B$2:B252), D252-B252, MAX(0, C252-SUM(D$2:D252)+SUM(B$2:B252)))</f>
        <v>0</v>
      </c>
      <c r="F252" s="8">
        <f t="shared" si="3"/>
        <v>204398.60860862397</v>
      </c>
    </row>
    <row r="253" spans="1:6" x14ac:dyDescent="0.2">
      <c r="A253">
        <v>252</v>
      </c>
      <c r="B253" s="8">
        <v>356196.77768754028</v>
      </c>
      <c r="D253" s="8">
        <v>200150.01731268875</v>
      </c>
      <c r="E253" s="8">
        <f>IF($C$2&gt;SUM(D$2:D253)-SUM(B$2:B253), D253-B253, MAX(0, C253-SUM(D$2:D253)+SUM(B$2:B253)))</f>
        <v>0</v>
      </c>
      <c r="F253" s="8">
        <f t="shared" si="3"/>
        <v>200150.01731268875</v>
      </c>
    </row>
    <row r="254" spans="1:6" x14ac:dyDescent="0.2">
      <c r="A254">
        <v>253</v>
      </c>
      <c r="B254" s="8">
        <v>349996.75747988187</v>
      </c>
      <c r="D254" s="8">
        <v>195983.42038631253</v>
      </c>
      <c r="E254" s="8">
        <f>IF($C$2&gt;SUM(D$2:D254)-SUM(B$2:B254), D254-B254, MAX(0, C254-SUM(D$2:D254)+SUM(B$2:B254)))</f>
        <v>0</v>
      </c>
      <c r="F254" s="8">
        <f t="shared" si="3"/>
        <v>195983.42038631253</v>
      </c>
    </row>
    <row r="255" spans="1:6" x14ac:dyDescent="0.2">
      <c r="A255">
        <v>254</v>
      </c>
      <c r="B255" s="8">
        <v>343895.32309508882</v>
      </c>
      <c r="D255" s="8">
        <v>191897.30387105979</v>
      </c>
      <c r="E255" s="8">
        <f>IF($C$2&gt;SUM(D$2:D255)-SUM(B$2:B255), D255-B255, MAX(0, C255-SUM(D$2:D255)+SUM(B$2:B255)))</f>
        <v>0</v>
      </c>
      <c r="F255" s="8">
        <f t="shared" si="3"/>
        <v>191897.30387105979</v>
      </c>
    </row>
    <row r="256" spans="1:6" x14ac:dyDescent="0.2">
      <c r="A256">
        <v>255</v>
      </c>
      <c r="B256" s="8">
        <v>337890.98468324356</v>
      </c>
      <c r="D256" s="8">
        <v>187890.18096310738</v>
      </c>
      <c r="E256" s="8">
        <f>IF($C$2&gt;SUM(D$2:D256)-SUM(B$2:B256), D256-B256, MAX(0, C256-SUM(D$2:D256)+SUM(B$2:B256)))</f>
        <v>0</v>
      </c>
      <c r="F256" s="8">
        <f t="shared" si="3"/>
        <v>187890.18096310738</v>
      </c>
    </row>
    <row r="257" spans="1:6" x14ac:dyDescent="0.2">
      <c r="A257">
        <v>256</v>
      </c>
      <c r="B257" s="8">
        <v>331982.27420038357</v>
      </c>
      <c r="D257" s="8">
        <v>183960.59153602459</v>
      </c>
      <c r="E257" s="8">
        <f>IF($C$2&gt;SUM(D$2:D257)-SUM(B$2:B257), D257-B257, MAX(0, C257-SUM(D$2:D257)+SUM(B$2:B257)))</f>
        <v>0</v>
      </c>
      <c r="F257" s="8">
        <f t="shared" si="3"/>
        <v>183960.59153602459</v>
      </c>
    </row>
    <row r="258" spans="1:6" x14ac:dyDescent="0.2">
      <c r="A258">
        <v>257</v>
      </c>
      <c r="B258" s="8">
        <v>326167.74509591237</v>
      </c>
      <c r="D258" s="8">
        <v>180107.10167164635</v>
      </c>
      <c r="E258" s="8">
        <f>IF($C$2&gt;SUM(D$2:D258)-SUM(B$2:B258), D258-B258, MAX(0, C258-SUM(D$2:D258)+SUM(B$2:B258)))</f>
        <v>0</v>
      </c>
      <c r="F258" s="8">
        <f t="shared" si="3"/>
        <v>180107.10167164635</v>
      </c>
    </row>
    <row r="259" spans="1:6" x14ac:dyDescent="0.2">
      <c r="A259">
        <v>258</v>
      </c>
      <c r="B259" s="8">
        <v>320445.97200488113</v>
      </c>
      <c r="D259" s="8">
        <v>176328.30319926236</v>
      </c>
      <c r="E259" s="8">
        <f>IF($C$2&gt;SUM(D$2:D259)-SUM(B$2:B259), D259-B259, MAX(0, C259-SUM(D$2:D259)+SUM(B$2:B259)))</f>
        <v>0</v>
      </c>
      <c r="F259" s="8">
        <f t="shared" ref="F259:F322" si="4">IF(E259&gt;0,B259,D259)</f>
        <v>176328.30319926236</v>
      </c>
    </row>
    <row r="260" spans="1:6" x14ac:dyDescent="0.2">
      <c r="A260">
        <v>259</v>
      </c>
      <c r="B260" s="8">
        <v>314815.55044421926</v>
      </c>
      <c r="D260" s="8">
        <v>172622.81324263569</v>
      </c>
      <c r="E260" s="8">
        <f>IF($C$2&gt;SUM(D$2:D260)-SUM(B$2:B260), D260-B260, MAX(0, C260-SUM(D$2:D260)+SUM(B$2:B260)))</f>
        <v>0</v>
      </c>
      <c r="F260" s="8">
        <f t="shared" si="4"/>
        <v>172622.81324263569</v>
      </c>
    </row>
    <row r="261" spans="1:6" x14ac:dyDescent="0.2">
      <c r="A261">
        <v>260</v>
      </c>
      <c r="B261" s="8">
        <v>309275.09651352838</v>
      </c>
      <c r="D261" s="8">
        <v>168989.27377496008</v>
      </c>
      <c r="E261" s="8">
        <f>IF($C$2&gt;SUM(D$2:D261)-SUM(B$2:B261), D261-B261, MAX(0, C261-SUM(D$2:D261)+SUM(B$2:B261)))</f>
        <v>0</v>
      </c>
      <c r="F261" s="8">
        <f t="shared" si="4"/>
        <v>168989.27377496008</v>
      </c>
    </row>
    <row r="262" spans="1:6" x14ac:dyDescent="0.2">
      <c r="A262">
        <v>261</v>
      </c>
      <c r="B262" s="8">
        <v>303823.24659994245</v>
      </c>
      <c r="D262" s="8">
        <v>165426.35118151456</v>
      </c>
      <c r="E262" s="8">
        <f>IF($C$2&gt;SUM(D$2:D262)-SUM(B$2:B262), D262-B262, MAX(0, C262-SUM(D$2:D262)+SUM(B$2:B262)))</f>
        <v>0</v>
      </c>
      <c r="F262" s="8">
        <f t="shared" si="4"/>
        <v>165426.35118151456</v>
      </c>
    </row>
    <row r="263" spans="1:6" x14ac:dyDescent="0.2">
      <c r="A263">
        <v>262</v>
      </c>
      <c r="B263" s="8">
        <v>298458.65708719008</v>
      </c>
      <c r="D263" s="8">
        <v>161932.73582985625</v>
      </c>
      <c r="E263" s="8">
        <f>IF($C$2&gt;SUM(D$2:D263)-SUM(B$2:B263), D263-B263, MAX(0, C263-SUM(D$2:D263)+SUM(B$2:B263)))</f>
        <v>0</v>
      </c>
      <c r="F263" s="8">
        <f t="shared" si="4"/>
        <v>161932.73582985625</v>
      </c>
    </row>
    <row r="264" spans="1:6" x14ac:dyDescent="0.2">
      <c r="A264">
        <v>263</v>
      </c>
      <c r="B264" s="8">
        <v>293180.00406885706</v>
      </c>
      <c r="D264" s="8">
        <v>158507.14164755773</v>
      </c>
      <c r="E264" s="8">
        <f>IF($C$2&gt;SUM(D$2:D264)-SUM(B$2:B264), D264-B264, MAX(0, C264-SUM(D$2:D264)+SUM(B$2:B264)))</f>
        <v>0</v>
      </c>
      <c r="F264" s="8">
        <f t="shared" si="4"/>
        <v>158507.14164755773</v>
      </c>
    </row>
    <row r="265" spans="1:6" x14ac:dyDescent="0.2">
      <c r="A265">
        <v>264</v>
      </c>
      <c r="B265" s="8">
        <v>287985.98306548968</v>
      </c>
      <c r="D265" s="8">
        <v>155148.30570714362</v>
      </c>
      <c r="E265" s="8">
        <f>IF($C$2&gt;SUM(D$2:D265)-SUM(B$2:B265), D265-B265, MAX(0, C265-SUM(D$2:D265)+SUM(B$2:B265)))</f>
        <v>0</v>
      </c>
      <c r="F265" s="8">
        <f t="shared" si="4"/>
        <v>155148.30570714362</v>
      </c>
    </row>
    <row r="266" spans="1:6" x14ac:dyDescent="0.2">
      <c r="A266">
        <v>265</v>
      </c>
      <c r="B266" s="8">
        <v>282875.30874593928</v>
      </c>
      <c r="D266" s="8">
        <v>151854.98781835102</v>
      </c>
      <c r="E266" s="8">
        <f>IF($C$2&gt;SUM(D$2:D266)-SUM(B$2:B266), D266-B266, MAX(0, C266-SUM(D$2:D266)+SUM(B$2:B266)))</f>
        <v>0</v>
      </c>
      <c r="F266" s="8">
        <f t="shared" si="4"/>
        <v>151854.98781835102</v>
      </c>
    </row>
    <row r="267" spans="1:6" x14ac:dyDescent="0.2">
      <c r="A267">
        <v>266</v>
      </c>
      <c r="B267" s="8">
        <v>277846.71465250291</v>
      </c>
      <c r="D267" s="8">
        <v>148625.97012739815</v>
      </c>
      <c r="E267" s="8">
        <f>IF($C$2&gt;SUM(D$2:D267)-SUM(B$2:B267), D267-B267, MAX(0, C267-SUM(D$2:D267)+SUM(B$2:B267)))</f>
        <v>0</v>
      </c>
      <c r="F267" s="8">
        <f t="shared" si="4"/>
        <v>148625.97012739815</v>
      </c>
    </row>
    <row r="268" spans="1:6" x14ac:dyDescent="0.2">
      <c r="A268">
        <v>267</v>
      </c>
      <c r="B268" s="8">
        <v>272898.95292986371</v>
      </c>
      <c r="D268" s="8">
        <v>145460.05672316626</v>
      </c>
      <c r="E268" s="8">
        <f>IF($C$2&gt;SUM(D$2:D268)-SUM(B$2:B268), D268-B268, MAX(0, C268-SUM(D$2:D268)+SUM(B$2:B268)))</f>
        <v>0</v>
      </c>
      <c r="F268" s="8">
        <f t="shared" si="4"/>
        <v>145460.05672316626</v>
      </c>
    </row>
    <row r="269" spans="1:6" x14ac:dyDescent="0.2">
      <c r="A269">
        <v>268</v>
      </c>
      <c r="B269" s="8">
        <v>268030.79405818693</v>
      </c>
      <c r="D269" s="8">
        <v>142356.07325038034</v>
      </c>
      <c r="E269" s="8">
        <f>IF($C$2&gt;SUM(D$2:D269)-SUM(B$2:B269), D269-B269, MAX(0, C269-SUM(D$2:D269)+SUM(B$2:B269)))</f>
        <v>0</v>
      </c>
      <c r="F269" s="8">
        <f t="shared" si="4"/>
        <v>142356.07325038034</v>
      </c>
    </row>
    <row r="270" spans="1:6" x14ac:dyDescent="0.2">
      <c r="A270">
        <v>269</v>
      </c>
      <c r="B270" s="8">
        <v>263241.02658953145</v>
      </c>
      <c r="D270" s="8">
        <v>139312.86652926914</v>
      </c>
      <c r="E270" s="8">
        <f>IF($C$2&gt;SUM(D$2:D270)-SUM(B$2:B270), D270-B270, MAX(0, C270-SUM(D$2:D270)+SUM(B$2:B270)))</f>
        <v>0</v>
      </c>
      <c r="F270" s="8">
        <f t="shared" si="4"/>
        <v>139312.86652926914</v>
      </c>
    </row>
    <row r="271" spans="1:6" x14ac:dyDescent="0.2">
      <c r="A271">
        <v>270</v>
      </c>
      <c r="B271" s="8">
        <v>258528.4568883907</v>
      </c>
      <c r="D271" s="8">
        <v>136329.30418204609</v>
      </c>
      <c r="E271" s="8">
        <f>IF($C$2&gt;SUM(D$2:D271)-SUM(B$2:B271), D271-B271, MAX(0, C271-SUM(D$2:D271)+SUM(B$2:B271)))</f>
        <v>0</v>
      </c>
      <c r="F271" s="8">
        <f t="shared" si="4"/>
        <v>136329.30418204609</v>
      </c>
    </row>
    <row r="272" spans="1:6" x14ac:dyDescent="0.2">
      <c r="A272">
        <v>271</v>
      </c>
      <c r="B272" s="8">
        <v>253891.90887565538</v>
      </c>
      <c r="D272" s="8">
        <v>133404.27426574007</v>
      </c>
      <c r="E272" s="8">
        <f>IF($C$2&gt;SUM(D$2:D272)-SUM(B$2:B272), D272-B272, MAX(0, C272-SUM(D$2:D272)+SUM(B$2:B272)))</f>
        <v>0</v>
      </c>
      <c r="F272" s="8">
        <f t="shared" si="4"/>
        <v>133404.27426574007</v>
      </c>
    </row>
    <row r="273" spans="1:6" x14ac:dyDescent="0.2">
      <c r="A273">
        <v>272</v>
      </c>
      <c r="B273" s="8">
        <v>249330.22377635725</v>
      </c>
      <c r="D273" s="8">
        <v>130536.68491148762</v>
      </c>
      <c r="E273" s="8">
        <f>IF($C$2&gt;SUM(D$2:D273)-SUM(B$2:B273), D273-B273, MAX(0, C273-SUM(D$2:D273)+SUM(B$2:B273)))</f>
        <v>0</v>
      </c>
      <c r="F273" s="8">
        <f t="shared" si="4"/>
        <v>130536.68491148762</v>
      </c>
    </row>
    <row r="274" spans="1:6" x14ac:dyDescent="0.2">
      <c r="A274">
        <v>273</v>
      </c>
      <c r="B274" s="8">
        <v>244842.25987078622</v>
      </c>
      <c r="D274" s="8">
        <v>127725.46397001576</v>
      </c>
      <c r="E274" s="8">
        <f>IF($C$2&gt;SUM(D$2:D274)-SUM(B$2:B274), D274-B274, MAX(0, C274-SUM(D$2:D274)+SUM(B$2:B274)))</f>
        <v>0</v>
      </c>
      <c r="F274" s="8">
        <f t="shared" si="4"/>
        <v>127725.46397001576</v>
      </c>
    </row>
    <row r="275" spans="1:6" x14ac:dyDescent="0.2">
      <c r="A275">
        <v>274</v>
      </c>
      <c r="B275" s="8">
        <v>240426.89224936068</v>
      </c>
      <c r="D275" s="8">
        <v>124969.55866336357</v>
      </c>
      <c r="E275" s="8">
        <f>IF($C$2&gt;SUM(D$2:D275)-SUM(B$2:B275), D275-B275, MAX(0, C275-SUM(D$2:D275)+SUM(B$2:B275)))</f>
        <v>0</v>
      </c>
      <c r="F275" s="8">
        <f t="shared" si="4"/>
        <v>124969.55866336357</v>
      </c>
    </row>
    <row r="276" spans="1:6" x14ac:dyDescent="0.2">
      <c r="A276">
        <v>275</v>
      </c>
      <c r="B276" s="8">
        <v>236083.01257077605</v>
      </c>
      <c r="D276" s="8">
        <v>122267.9352426054</v>
      </c>
      <c r="E276" s="8">
        <f>IF($C$2&gt;SUM(D$2:D276)-SUM(B$2:B276), D276-B276, MAX(0, C276-SUM(D$2:D276)+SUM(B$2:B276)))</f>
        <v>0</v>
      </c>
      <c r="F276" s="8">
        <f t="shared" si="4"/>
        <v>122267.9352426054</v>
      </c>
    </row>
    <row r="277" spans="1:6" x14ac:dyDescent="0.2">
      <c r="A277">
        <v>276</v>
      </c>
      <c r="B277" s="8">
        <v>231809.52882365882</v>
      </c>
      <c r="D277" s="8">
        <v>119619.57865152787</v>
      </c>
      <c r="E277" s="8">
        <f>IF($C$2&gt;SUM(D$2:D277)-SUM(B$2:B277), D277-B277, MAX(0, C277-SUM(D$2:D277)+SUM(B$2:B277)))</f>
        <v>0</v>
      </c>
      <c r="F277" s="8">
        <f t="shared" si="4"/>
        <v>119619.57865152787</v>
      </c>
    </row>
    <row r="278" spans="1:6" x14ac:dyDescent="0.2">
      <c r="A278">
        <v>277</v>
      </c>
      <c r="B278" s="8">
        <v>227605.36509163678</v>
      </c>
      <c r="D278" s="8">
        <v>117023.49219621532</v>
      </c>
      <c r="E278" s="8">
        <f>IF($C$2&gt;SUM(D$2:D278)-SUM(B$2:B278), D278-B278, MAX(0, C278-SUM(D$2:D278)+SUM(B$2:B278)))</f>
        <v>0</v>
      </c>
      <c r="F278" s="8">
        <f t="shared" si="4"/>
        <v>117023.49219621532</v>
      </c>
    </row>
    <row r="279" spans="1:6" x14ac:dyDescent="0.2">
      <c r="A279">
        <v>278</v>
      </c>
      <c r="B279" s="8">
        <v>223469.46132156067</v>
      </c>
      <c r="D279" s="8">
        <v>114478.69722025935</v>
      </c>
      <c r="E279" s="8">
        <f>IF($C$2&gt;SUM(D$2:D279)-SUM(B$2:B279), D279-B279, MAX(0, C279-SUM(D$2:D279)+SUM(B$2:B279)))</f>
        <v>0</v>
      </c>
      <c r="F279" s="8">
        <f t="shared" si="4"/>
        <v>114478.69722025935</v>
      </c>
    </row>
    <row r="280" spans="1:6" x14ac:dyDescent="0.2">
      <c r="A280">
        <v>279</v>
      </c>
      <c r="B280" s="8">
        <v>219400.77309532277</v>
      </c>
      <c r="D280" s="8">
        <v>111984.23278580327</v>
      </c>
      <c r="E280" s="8">
        <f>IF($C$2&gt;SUM(D$2:D280)-SUM(B$2:B280), D280-B280, MAX(0, C280-SUM(D$2:D280)+SUM(B$2:B280)))</f>
        <v>0</v>
      </c>
      <c r="F280" s="8">
        <f t="shared" si="4"/>
        <v>111984.23278580327</v>
      </c>
    </row>
    <row r="281" spans="1:6" x14ac:dyDescent="0.2">
      <c r="A281">
        <v>280</v>
      </c>
      <c r="B281" s="8">
        <v>215398.27140445635</v>
      </c>
      <c r="D281" s="8">
        <v>109539.15535990149</v>
      </c>
      <c r="E281" s="8">
        <f>IF($C$2&gt;SUM(D$2:D281)-SUM(B$2:B281), D281-B281, MAX(0, C281-SUM(D$2:D281)+SUM(B$2:B281)))</f>
        <v>0</v>
      </c>
      <c r="F281" s="8">
        <f t="shared" si="4"/>
        <v>109539.15535990149</v>
      </c>
    </row>
    <row r="282" spans="1:6" x14ac:dyDescent="0.2">
      <c r="A282">
        <v>281</v>
      </c>
      <c r="B282" s="8">
        <v>211460.94242843986</v>
      </c>
      <c r="D282" s="8">
        <v>107142.5385065875</v>
      </c>
      <c r="E282" s="8">
        <f>IF($C$2&gt;SUM(D$2:D282)-SUM(B$2:B282), D282-B282, MAX(0, C282-SUM(D$2:D282)+SUM(B$2:B282)))</f>
        <v>0</v>
      </c>
      <c r="F282" s="8">
        <f t="shared" si="4"/>
        <v>107142.5385065875</v>
      </c>
    </row>
    <row r="283" spans="1:6" x14ac:dyDescent="0.2">
      <c r="A283">
        <v>282</v>
      </c>
      <c r="B283" s="8">
        <v>207587.78731568344</v>
      </c>
      <c r="D283" s="8">
        <v>104793.4725840902</v>
      </c>
      <c r="E283" s="8">
        <f>IF($C$2&gt;SUM(D$2:D283)-SUM(B$2:B283), D283-B283, MAX(0, C283-SUM(D$2:D283)+SUM(B$2:B283)))</f>
        <v>0</v>
      </c>
      <c r="F283" s="8">
        <f t="shared" si="4"/>
        <v>104793.4725840902</v>
      </c>
    </row>
    <row r="284" spans="1:6" x14ac:dyDescent="0.2">
      <c r="A284">
        <v>283</v>
      </c>
      <c r="B284" s="8">
        <v>203777.82196791749</v>
      </c>
      <c r="D284" s="8">
        <v>102491.06444745976</v>
      </c>
      <c r="E284" s="8">
        <f>IF($C$2&gt;SUM(D$2:D284)-SUM(B$2:B284), D284-B284, MAX(0, C284-SUM(D$2:D284)+SUM(B$2:B284)))</f>
        <v>0</v>
      </c>
      <c r="F284" s="8">
        <f t="shared" si="4"/>
        <v>102491.06444745976</v>
      </c>
    </row>
    <row r="285" spans="1:6" x14ac:dyDescent="0.2">
      <c r="A285">
        <v>284</v>
      </c>
      <c r="B285" s="8">
        <v>200030.07682754006</v>
      </c>
      <c r="D285" s="8">
        <v>100234.43715632102</v>
      </c>
      <c r="E285" s="8">
        <f>IF($C$2&gt;SUM(D$2:D285)-SUM(B$2:B285), D285-B285, MAX(0, C285-SUM(D$2:D285)+SUM(B$2:B285)))</f>
        <v>0</v>
      </c>
      <c r="F285" s="8">
        <f t="shared" si="4"/>
        <v>100234.43715632102</v>
      </c>
    </row>
    <row r="286" spans="1:6" x14ac:dyDescent="0.2">
      <c r="A286">
        <v>285</v>
      </c>
      <c r="B286" s="8">
        <v>196343.59666791931</v>
      </c>
      <c r="D286" s="8">
        <v>98022.729687707964</v>
      </c>
      <c r="E286" s="8">
        <f>IF($C$2&gt;SUM(D$2:D286)-SUM(B$2:B286), D286-B286, MAX(0, C286-SUM(D$2:D286)+SUM(B$2:B286)))</f>
        <v>0</v>
      </c>
      <c r="F286" s="8">
        <f t="shared" si="4"/>
        <v>98022.729687707964</v>
      </c>
    </row>
    <row r="287" spans="1:6" x14ac:dyDescent="0.2">
      <c r="A287">
        <v>286</v>
      </c>
      <c r="B287" s="8">
        <v>192717.44038676098</v>
      </c>
      <c r="D287" s="8">
        <v>95855.096653923858</v>
      </c>
      <c r="E287" s="8">
        <f>IF($C$2&gt;SUM(D$2:D287)-SUM(B$2:B287), D287-B287, MAX(0, C287-SUM(D$2:D287)+SUM(B$2:B287)))</f>
        <v>0</v>
      </c>
      <c r="F287" s="8">
        <f t="shared" si="4"/>
        <v>95855.096653923858</v>
      </c>
    </row>
    <row r="288" spans="1:6" x14ac:dyDescent="0.2">
      <c r="A288">
        <v>287</v>
      </c>
      <c r="B288" s="8">
        <v>189150.68080235552</v>
      </c>
      <c r="D288" s="8">
        <v>93730.708025311586</v>
      </c>
      <c r="E288" s="8">
        <f>IF($C$2&gt;SUM(D$2:D288)-SUM(B$2:B288), D288-B288, MAX(0, C288-SUM(D$2:D288)+SUM(B$2:B288)))</f>
        <v>0</v>
      </c>
      <c r="F288" s="8">
        <f t="shared" si="4"/>
        <v>93730.708025311586</v>
      </c>
    </row>
    <row r="289" spans="1:6" x14ac:dyDescent="0.2">
      <c r="A289">
        <v>288</v>
      </c>
      <c r="B289" s="8">
        <v>185642.40445277654</v>
      </c>
      <c r="D289" s="8">
        <v>91648.748857878614</v>
      </c>
      <c r="E289" s="8">
        <f>IF($C$2&gt;SUM(D$2:D289)-SUM(B$2:B289), D289-B289, MAX(0, C289-SUM(D$2:D289)+SUM(B$2:B289)))</f>
        <v>0</v>
      </c>
      <c r="F289" s="8">
        <f t="shared" si="4"/>
        <v>91648.748857878614</v>
      </c>
    </row>
    <row r="290" spans="1:6" x14ac:dyDescent="0.2">
      <c r="A290">
        <v>289</v>
      </c>
      <c r="B290" s="8">
        <v>182191.71139775496</v>
      </c>
      <c r="D290" s="8">
        <v>89608.419025588781</v>
      </c>
      <c r="E290" s="8">
        <f>IF($C$2&gt;SUM(D$2:D290)-SUM(B$2:B290), D290-B290, MAX(0, C290-SUM(D$2:D290)+SUM(B$2:B290)))</f>
        <v>0</v>
      </c>
      <c r="F290" s="8">
        <f t="shared" si="4"/>
        <v>89608.419025588781</v>
      </c>
    </row>
    <row r="291" spans="1:6" x14ac:dyDescent="0.2">
      <c r="A291">
        <v>290</v>
      </c>
      <c r="B291" s="8">
        <v>178797.71502362844</v>
      </c>
      <c r="D291" s="8">
        <v>87608.93295745505</v>
      </c>
      <c r="E291" s="8">
        <f>IF($C$2&gt;SUM(D$2:D291)-SUM(B$2:B291), D291-B291, MAX(0, C291-SUM(D$2:D291)+SUM(B$2:B291)))</f>
        <v>0</v>
      </c>
      <c r="F291" s="8">
        <f t="shared" si="4"/>
        <v>87608.93295745505</v>
      </c>
    </row>
    <row r="292" spans="1:6" x14ac:dyDescent="0.2">
      <c r="A292">
        <v>291</v>
      </c>
      <c r="B292" s="8">
        <v>175459.54185078852</v>
      </c>
      <c r="D292" s="8">
        <v>85649.519379082136</v>
      </c>
      <c r="E292" s="8">
        <f>IF($C$2&gt;SUM(D$2:D292)-SUM(B$2:B292), D292-B292, MAX(0, C292-SUM(D$2:D292)+SUM(B$2:B292)))</f>
        <v>0</v>
      </c>
      <c r="F292" s="8">
        <f t="shared" si="4"/>
        <v>85649.519379082136</v>
      </c>
    </row>
    <row r="293" spans="1:6" x14ac:dyDescent="0.2">
      <c r="A293">
        <v>292</v>
      </c>
      <c r="B293" s="8">
        <v>172176.33134410903</v>
      </c>
      <c r="D293" s="8">
        <v>83729.421058838256</v>
      </c>
      <c r="E293" s="8">
        <f>IF($C$2&gt;SUM(D$2:D293)-SUM(B$2:B293), D293-B293, MAX(0, C293-SUM(D$2:D293)+SUM(B$2:B293)))</f>
        <v>0</v>
      </c>
      <c r="F293" s="8">
        <f t="shared" si="4"/>
        <v>83729.421058838256</v>
      </c>
    </row>
    <row r="294" spans="1:6" x14ac:dyDescent="0.2">
      <c r="A294">
        <v>293</v>
      </c>
      <c r="B294" s="8">
        <v>168947.23572581541</v>
      </c>
      <c r="D294" s="8">
        <v>81847.894558349159</v>
      </c>
      <c r="E294" s="8">
        <f>IF($C$2&gt;SUM(D$2:D294)-SUM(B$2:B294), D294-B294, MAX(0, C294-SUM(D$2:D294)+SUM(B$2:B294)))</f>
        <v>0</v>
      </c>
      <c r="F294" s="8">
        <f t="shared" si="4"/>
        <v>81847.894558349159</v>
      </c>
    </row>
    <row r="295" spans="1:6" x14ac:dyDescent="0.2">
      <c r="A295">
        <v>294</v>
      </c>
      <c r="B295" s="8">
        <v>165771.41979124676</v>
      </c>
      <c r="D295" s="8">
        <v>80004.209987440147</v>
      </c>
      <c r="E295" s="8">
        <f>IF($C$2&gt;SUM(D$2:D295)-SUM(B$2:B295), D295-B295, MAX(0, C295-SUM(D$2:D295)+SUM(B$2:B295)))</f>
        <v>0</v>
      </c>
      <c r="F295" s="8">
        <f t="shared" si="4"/>
        <v>80004.209987440147</v>
      </c>
    </row>
    <row r="296" spans="1:6" x14ac:dyDescent="0.2">
      <c r="A296">
        <v>295</v>
      </c>
      <c r="B296" s="8">
        <v>162648.06072705053</v>
      </c>
      <c r="D296" s="8">
        <v>78197.650763287675</v>
      </c>
      <c r="E296" s="8">
        <f>IF($C$2&gt;SUM(D$2:D296)-SUM(B$2:B296), D296-B296, MAX(0, C296-SUM(D$2:D296)+SUM(B$2:B296)))</f>
        <v>0</v>
      </c>
      <c r="F296" s="8">
        <f t="shared" si="4"/>
        <v>78197.650763287675</v>
      </c>
    </row>
    <row r="297" spans="1:6" x14ac:dyDescent="0.2">
      <c r="A297">
        <v>296</v>
      </c>
      <c r="B297" s="8">
        <v>159576.34793205094</v>
      </c>
      <c r="D297" s="8">
        <v>76427.513373811264</v>
      </c>
      <c r="E297" s="8">
        <f>IF($C$2&gt;SUM(D$2:D297)-SUM(B$2:B297), D297-B297, MAX(0, C297-SUM(D$2:D297)+SUM(B$2:B297)))</f>
        <v>0</v>
      </c>
      <c r="F297" s="8">
        <f t="shared" si="4"/>
        <v>76427.513373811264</v>
      </c>
    </row>
    <row r="298" spans="1:6" x14ac:dyDescent="0.2">
      <c r="A298">
        <v>297</v>
      </c>
      <c r="B298" s="8">
        <v>156555.48284066655</v>
      </c>
      <c r="D298" s="8">
        <v>74693.10714520188</v>
      </c>
      <c r="E298" s="8">
        <f>IF($C$2&gt;SUM(D$2:D298)-SUM(B$2:B298), D298-B298, MAX(0, C298-SUM(D$2:D298)+SUM(B$2:B298)))</f>
        <v>0</v>
      </c>
      <c r="F298" s="8">
        <f t="shared" si="4"/>
        <v>74693.10714520188</v>
      </c>
    </row>
    <row r="299" spans="1:6" x14ac:dyDescent="0.2">
      <c r="A299">
        <v>298</v>
      </c>
      <c r="B299" s="8">
        <v>153584.67874876317</v>
      </c>
      <c r="D299" s="8">
        <v>72993.754013480619</v>
      </c>
      <c r="E299" s="8">
        <f>IF($C$2&gt;SUM(D$2:D299)-SUM(B$2:B299), D299-B299, MAX(0, C299-SUM(D$2:D299)+SUM(B$2:B299)))</f>
        <v>0</v>
      </c>
      <c r="F299" s="8">
        <f t="shared" si="4"/>
        <v>72993.754013480619</v>
      </c>
    </row>
    <row r="300" spans="1:6" x14ac:dyDescent="0.2">
      <c r="A300">
        <v>299</v>
      </c>
      <c r="B300" s="8">
        <v>150663.16064210236</v>
      </c>
      <c r="D300" s="8">
        <v>71328.788300099783</v>
      </c>
      <c r="E300" s="8">
        <f>IF($C$2&gt;SUM(D$2:D300)-SUM(B$2:B300), D300-B300, MAX(0, C300-SUM(D$2:D300)+SUM(B$2:B300)))</f>
        <v>0</v>
      </c>
      <c r="F300" s="8">
        <f t="shared" si="4"/>
        <v>71328.788300099783</v>
      </c>
    </row>
    <row r="301" spans="1:6" x14ac:dyDescent="0.2">
      <c r="A301">
        <v>300</v>
      </c>
      <c r="B301" s="8">
        <v>147790.16502706427</v>
      </c>
      <c r="D301" s="8">
        <v>69697.556491400581</v>
      </c>
      <c r="E301" s="8">
        <f>IF($C$2&gt;SUM(D$2:D301)-SUM(B$2:B301), D301-B301, MAX(0, C301-SUM(D$2:D301)+SUM(B$2:B301)))</f>
        <v>0</v>
      </c>
      <c r="F301" s="8">
        <f t="shared" si="4"/>
        <v>69697.556491400581</v>
      </c>
    </row>
    <row r="302" spans="1:6" x14ac:dyDescent="0.2">
      <c r="A302">
        <v>301</v>
      </c>
      <c r="B302" s="8">
        <v>144964.93976392504</v>
      </c>
      <c r="D302" s="8">
        <v>68099.417021986563</v>
      </c>
      <c r="E302" s="8">
        <f>IF($C$2&gt;SUM(D$2:D302)-SUM(B$2:B302), D302-B302, MAX(0, C302-SUM(D$2:D302)+SUM(B$2:B302)))</f>
        <v>0</v>
      </c>
      <c r="F302" s="8">
        <f t="shared" si="4"/>
        <v>68099.417021986563</v>
      </c>
    </row>
    <row r="303" spans="1:6" x14ac:dyDescent="0.2">
      <c r="A303">
        <v>302</v>
      </c>
      <c r="B303" s="8">
        <v>142186.74390245602</v>
      </c>
      <c r="D303" s="8">
        <v>66533.740061863326</v>
      </c>
      <c r="E303" s="8">
        <f>IF($C$2&gt;SUM(D$2:D303)-SUM(B$2:B303), D303-B303, MAX(0, C303-SUM(D$2:D303)+SUM(B$2:B303)))</f>
        <v>0</v>
      </c>
      <c r="F303" s="8">
        <f t="shared" si="4"/>
        <v>66533.740061863326</v>
      </c>
    </row>
    <row r="304" spans="1:6" x14ac:dyDescent="0.2">
      <c r="A304">
        <v>303</v>
      </c>
      <c r="B304" s="8">
        <v>139454.84751977492</v>
      </c>
      <c r="D304" s="8">
        <v>64999.907307272311</v>
      </c>
      <c r="E304" s="8">
        <f>IF($C$2&gt;SUM(D$2:D304)-SUM(B$2:B304), D304-B304, MAX(0, C304-SUM(D$2:D304)+SUM(B$2:B304)))</f>
        <v>0</v>
      </c>
      <c r="F304" s="8">
        <f t="shared" si="4"/>
        <v>64999.907307272311</v>
      </c>
    </row>
    <row r="305" spans="1:6" x14ac:dyDescent="0.2">
      <c r="A305">
        <v>304</v>
      </c>
      <c r="B305" s="8">
        <v>136768.53156069852</v>
      </c>
      <c r="D305" s="8">
        <v>63497.311775260139</v>
      </c>
      <c r="E305" s="8">
        <f>IF($C$2&gt;SUM(D$2:D305)-SUM(B$2:B305), D305-B305, MAX(0, C305-SUM(D$2:D305)+SUM(B$2:B305)))</f>
        <v>0</v>
      </c>
      <c r="F305" s="8">
        <f t="shared" si="4"/>
        <v>63497.311775260139</v>
      </c>
    </row>
    <row r="306" spans="1:6" x14ac:dyDescent="0.2">
      <c r="A306">
        <v>305</v>
      </c>
      <c r="B306" s="8">
        <v>134127.08768011164</v>
      </c>
      <c r="D306" s="8">
        <v>62025.357601735974</v>
      </c>
      <c r="E306" s="8">
        <f>IF($C$2&gt;SUM(D$2:D306)-SUM(B$2:B306), D306-B306, MAX(0, C306-SUM(D$2:D306)+SUM(B$2:B306)))</f>
        <v>0</v>
      </c>
      <c r="F306" s="8">
        <f t="shared" si="4"/>
        <v>62025.357601735974</v>
      </c>
    </row>
    <row r="307" spans="1:6" x14ac:dyDescent="0.2">
      <c r="A307">
        <v>306</v>
      </c>
      <c r="B307" s="8">
        <v>131529.81808780786</v>
      </c>
      <c r="D307" s="8">
        <v>60583.459843166405</v>
      </c>
      <c r="E307" s="8">
        <f>IF($C$2&gt;SUM(D$2:D307)-SUM(B$2:B307), D307-B307, MAX(0, C307-SUM(D$2:D307)+SUM(B$2:B307)))</f>
        <v>0</v>
      </c>
      <c r="F307" s="8">
        <f t="shared" si="4"/>
        <v>60583.459843166405</v>
      </c>
    </row>
    <row r="308" spans="1:6" x14ac:dyDescent="0.2">
      <c r="A308">
        <v>307</v>
      </c>
      <c r="B308" s="8">
        <v>128976.03539543319</v>
      </c>
      <c r="D308" s="8">
        <v>59171.044281688984</v>
      </c>
      <c r="E308" s="8">
        <f>IF($C$2&gt;SUM(D$2:D308)-SUM(B$2:B308), D308-B308, MAX(0, C308-SUM(D$2:D308)+SUM(B$2:B308)))</f>
        <v>0</v>
      </c>
      <c r="F308" s="8">
        <f t="shared" si="4"/>
        <v>59171.044281688984</v>
      </c>
    </row>
    <row r="309" spans="1:6" x14ac:dyDescent="0.2">
      <c r="A309">
        <v>308</v>
      </c>
      <c r="B309" s="8">
        <v>126465.06246551638</v>
      </c>
      <c r="D309" s="8">
        <v>57787.547233612277</v>
      </c>
      <c r="E309" s="8">
        <f>IF($C$2&gt;SUM(D$2:D309)-SUM(B$2:B309), D309-B309, MAX(0, C309-SUM(D$2:D309)+SUM(B$2:B309)))</f>
        <v>0</v>
      </c>
      <c r="F309" s="8">
        <f t="shared" si="4"/>
        <v>57787.547233612277</v>
      </c>
    </row>
    <row r="310" spans="1:6" x14ac:dyDescent="0.2">
      <c r="A310">
        <v>309</v>
      </c>
      <c r="B310" s="8">
        <v>123996.23226293596</v>
      </c>
      <c r="D310" s="8">
        <v>56432.415361378109</v>
      </c>
      <c r="E310" s="8">
        <f>IF($C$2&gt;SUM(D$2:D310)-SUM(B$2:B310), D310-B310, MAX(0, C310-SUM(D$2:D310)+SUM(B$2:B310)))</f>
        <v>0</v>
      </c>
      <c r="F310" s="8">
        <f t="shared" si="4"/>
        <v>56432.415361378109</v>
      </c>
    </row>
    <row r="311" spans="1:6" x14ac:dyDescent="0.2">
      <c r="A311">
        <v>310</v>
      </c>
      <c r="B311" s="8">
        <v>121568.88770809537</v>
      </c>
      <c r="D311" s="8">
        <v>55105.105488657253</v>
      </c>
      <c r="E311" s="8">
        <f>IF($C$2&gt;SUM(D$2:D311)-SUM(B$2:B311), D311-B311, MAX(0, C311-SUM(D$2:D311)+SUM(B$2:B311)))</f>
        <v>0</v>
      </c>
      <c r="F311" s="8">
        <f t="shared" si="4"/>
        <v>55105.105488657253</v>
      </c>
    </row>
    <row r="312" spans="1:6" x14ac:dyDescent="0.2">
      <c r="A312">
        <v>311</v>
      </c>
      <c r="B312" s="8">
        <v>119182.38153263228</v>
      </c>
      <c r="D312" s="8">
        <v>53805.084418868413</v>
      </c>
      <c r="E312" s="8">
        <f>IF($C$2&gt;SUM(D$2:D312)-SUM(B$2:B312), D312-B312, MAX(0, C312-SUM(D$2:D312)+SUM(B$2:B312)))</f>
        <v>0</v>
      </c>
      <c r="F312" s="8">
        <f t="shared" si="4"/>
        <v>53805.084418868413</v>
      </c>
    </row>
    <row r="313" spans="1:6" x14ac:dyDescent="0.2">
      <c r="A313">
        <v>312</v>
      </c>
      <c r="B313" s="8">
        <v>116836.07613673573</v>
      </c>
      <c r="D313" s="8">
        <v>52531.828756692586</v>
      </c>
      <c r="E313" s="8">
        <f>IF($C$2&gt;SUM(D$2:D313)-SUM(B$2:B313), D313-B313, MAX(0, C313-SUM(D$2:D313)+SUM(B$2:B313)))</f>
        <v>0</v>
      </c>
      <c r="F313" s="8">
        <f t="shared" si="4"/>
        <v>52531.828756692586</v>
      </c>
    </row>
    <row r="314" spans="1:6" x14ac:dyDescent="0.2">
      <c r="A314">
        <v>313</v>
      </c>
      <c r="B314" s="8">
        <v>114529.34344890155</v>
      </c>
      <c r="D314" s="8">
        <v>51284.824732883135</v>
      </c>
      <c r="E314" s="8">
        <f>IF($C$2&gt;SUM(D$2:D314)-SUM(B$2:B314), D314-B314, MAX(0, C314-SUM(D$2:D314)+SUM(B$2:B314)))</f>
        <v>0</v>
      </c>
      <c r="F314" s="8">
        <f t="shared" si="4"/>
        <v>51284.824732883135</v>
      </c>
    </row>
    <row r="315" spans="1:6" x14ac:dyDescent="0.2">
      <c r="A315">
        <v>314</v>
      </c>
      <c r="B315" s="8">
        <v>112261.5647874088</v>
      </c>
      <c r="D315" s="8">
        <v>50063.568032037932</v>
      </c>
      <c r="E315" s="8">
        <f>IF($C$2&gt;SUM(D$2:D315)-SUM(B$2:B315), D315-B315, MAX(0, C315-SUM(D$2:D315)+SUM(B$2:B315)))</f>
        <v>0</v>
      </c>
      <c r="F315" s="8">
        <f t="shared" si="4"/>
        <v>50063.568032037932</v>
      </c>
    </row>
    <row r="316" spans="1:6" x14ac:dyDescent="0.2">
      <c r="A316">
        <v>315</v>
      </c>
      <c r="B316" s="8">
        <v>110032.13072387641</v>
      </c>
      <c r="D316" s="8">
        <v>48867.56362343207</v>
      </c>
      <c r="E316" s="8">
        <f>IF($C$2&gt;SUM(D$2:D316)-SUM(B$2:B316), D316-B316, MAX(0, C316-SUM(D$2:D316)+SUM(B$2:B316)))</f>
        <v>0</v>
      </c>
      <c r="F316" s="8">
        <f t="shared" si="4"/>
        <v>48867.56362343207</v>
      </c>
    </row>
    <row r="317" spans="1:6" x14ac:dyDescent="0.2">
      <c r="A317">
        <v>316</v>
      </c>
      <c r="B317" s="8">
        <v>107840.44094878575</v>
      </c>
      <c r="D317" s="8">
        <v>47696.325594834052</v>
      </c>
      <c r="E317" s="8">
        <f>IF($C$2&gt;SUM(D$2:D317)-SUM(B$2:B317), D317-B317, MAX(0, C317-SUM(D$2:D317)+SUM(B$2:B317)))</f>
        <v>0</v>
      </c>
      <c r="F317" s="8">
        <f t="shared" si="4"/>
        <v>47696.325594834052</v>
      </c>
    </row>
    <row r="318" spans="1:6" x14ac:dyDescent="0.2">
      <c r="A318">
        <v>317</v>
      </c>
      <c r="B318" s="8">
        <v>105685.90413883608</v>
      </c>
      <c r="D318" s="8">
        <v>46549.376989195123</v>
      </c>
      <c r="E318" s="8">
        <f>IF($C$2&gt;SUM(D$2:D318)-SUM(B$2:B318), D318-B318, MAX(0, C318-SUM(D$2:D318)+SUM(B$2:B318)))</f>
        <v>0</v>
      </c>
      <c r="F318" s="8">
        <f t="shared" si="4"/>
        <v>46549.376989195123</v>
      </c>
    </row>
    <row r="319" spans="1:6" x14ac:dyDescent="0.2">
      <c r="A319">
        <v>318</v>
      </c>
      <c r="B319" s="8">
        <v>103567.93782629445</v>
      </c>
      <c r="D319" s="8">
        <v>45426.249644258525</v>
      </c>
      <c r="E319" s="8">
        <f>IF($C$2&gt;SUM(D$2:D319)-SUM(B$2:B319), D319-B319, MAX(0, C319-SUM(D$2:D319)+SUM(B$2:B319)))</f>
        <v>0</v>
      </c>
      <c r="F319" s="8">
        <f t="shared" si="4"/>
        <v>45426.249644258525</v>
      </c>
    </row>
    <row r="320" spans="1:6" x14ac:dyDescent="0.2">
      <c r="A320">
        <v>319</v>
      </c>
      <c r="B320" s="8">
        <v>101485.96827009413</v>
      </c>
      <c r="D320" s="8">
        <v>44326.484034929192</v>
      </c>
      <c r="E320" s="8">
        <f>IF($C$2&gt;SUM(D$2:D320)-SUM(B$2:B320), D320-B320, MAX(0, C320-SUM(D$2:D320)+SUM(B$2:B320)))</f>
        <v>0</v>
      </c>
      <c r="F320" s="8">
        <f t="shared" si="4"/>
        <v>44326.484034929192</v>
      </c>
    </row>
    <row r="321" spans="1:6" x14ac:dyDescent="0.2">
      <c r="A321">
        <v>320</v>
      </c>
      <c r="B321" s="8">
        <v>99439.430328959133</v>
      </c>
      <c r="D321" s="8">
        <v>43249.629118494457</v>
      </c>
      <c r="E321" s="8">
        <f>IF($C$2&gt;SUM(D$2:D321)-SUM(B$2:B321), D321-B321, MAX(0, C321-SUM(D$2:D321)+SUM(B$2:B321)))</f>
        <v>0</v>
      </c>
      <c r="F321" s="8">
        <f t="shared" si="4"/>
        <v>43249.629118494457</v>
      </c>
    </row>
    <row r="322" spans="1:6" x14ac:dyDescent="0.2">
      <c r="A322">
        <v>321</v>
      </c>
      <c r="B322" s="8">
        <v>97427.767336028628</v>
      </c>
      <c r="D322" s="8">
        <v>42195.24218243605</v>
      </c>
      <c r="E322" s="8">
        <f>IF($C$2&gt;SUM(D$2:D322)-SUM(B$2:B322), D322-B322, MAX(0, C322-SUM(D$2:D322)+SUM(B$2:B322)))</f>
        <v>0</v>
      </c>
      <c r="F322" s="8">
        <f t="shared" si="4"/>
        <v>42195.24218243605</v>
      </c>
    </row>
    <row r="323" spans="1:6" x14ac:dyDescent="0.2">
      <c r="A323">
        <v>322</v>
      </c>
      <c r="B323" s="8">
        <v>95450.430975632276</v>
      </c>
      <c r="D323" s="8">
        <v>41162.888695064117</v>
      </c>
      <c r="E323" s="8">
        <f>IF($C$2&gt;SUM(D$2:D323)-SUM(B$2:B323), D323-B323, MAX(0, C323-SUM(D$2:D323)+SUM(B$2:B323)))</f>
        <v>0</v>
      </c>
      <c r="F323" s="8">
        <f t="shared" ref="F323:F361" si="5">IF(E323&gt;0,B323,D323)</f>
        <v>41162.888695064117</v>
      </c>
    </row>
    <row r="324" spans="1:6" x14ac:dyDescent="0.2">
      <c r="A324">
        <v>323</v>
      </c>
      <c r="B324" s="8">
        <v>93506.88116152212</v>
      </c>
      <c r="D324" s="8">
        <v>40152.142158652656</v>
      </c>
      <c r="E324" s="8">
        <f>IF($C$2&gt;SUM(D$2:D324)-SUM(B$2:B324), D324-B324, MAX(0, C324-SUM(D$2:D324)+SUM(B$2:B324)))</f>
        <v>0</v>
      </c>
      <c r="F324" s="8">
        <f t="shared" si="5"/>
        <v>40152.142158652656</v>
      </c>
    </row>
    <row r="325" spans="1:6" x14ac:dyDescent="0.2">
      <c r="A325">
        <v>324</v>
      </c>
      <c r="B325" s="8">
        <v>91596.585917070974</v>
      </c>
      <c r="D325" s="8">
        <v>39162.583965252386</v>
      </c>
      <c r="E325" s="8">
        <f>IF($C$2&gt;SUM(D$2:D325)-SUM(B$2:B325), D325-B325, MAX(0, C325-SUM(D$2:D325)+SUM(B$2:B325)))</f>
        <v>0</v>
      </c>
      <c r="F325" s="8">
        <f t="shared" si="5"/>
        <v>39162.583965252386</v>
      </c>
    </row>
    <row r="326" spans="1:6" x14ac:dyDescent="0.2">
      <c r="A326">
        <v>325</v>
      </c>
      <c r="B326" s="8">
        <v>89719.021256978624</v>
      </c>
      <c r="D326" s="8">
        <v>38193.80325495638</v>
      </c>
      <c r="E326" s="8">
        <f>IF($C$2&gt;SUM(D$2:D326)-SUM(B$2:B326), D326-B326, MAX(0, C326-SUM(D$2:D326)+SUM(B$2:B326)))</f>
        <v>0</v>
      </c>
      <c r="F326" s="8">
        <f t="shared" si="5"/>
        <v>38193.80325495638</v>
      </c>
    </row>
    <row r="327" spans="1:6" x14ac:dyDescent="0.2">
      <c r="A327">
        <v>326</v>
      </c>
      <c r="B327" s="8">
        <v>87873.671070872108</v>
      </c>
      <c r="D327" s="8">
        <v>37245.396776740672</v>
      </c>
      <c r="E327" s="8">
        <f>IF($C$2&gt;SUM(D$2:D327)-SUM(B$2:B327), D327-B327, MAX(0, C327-SUM(D$2:D327)+SUM(B$2:B327)))</f>
        <v>0</v>
      </c>
      <c r="F327" s="8">
        <f t="shared" si="5"/>
        <v>37245.396776740672</v>
      </c>
    </row>
    <row r="328" spans="1:6" x14ac:dyDescent="0.2">
      <c r="A328">
        <v>327</v>
      </c>
      <c r="B328" s="8">
        <v>86060.027008379344</v>
      </c>
      <c r="D328" s="8">
        <v>36316.968751680106</v>
      </c>
      <c r="E328" s="8">
        <f>IF($C$2&gt;SUM(D$2:D328)-SUM(B$2:B328), D328-B328, MAX(0, C328-SUM(D$2:D328)+SUM(B$2:B328)))</f>
        <v>0</v>
      </c>
      <c r="F328" s="8">
        <f t="shared" si="5"/>
        <v>36316.968751680106</v>
      </c>
    </row>
    <row r="329" spans="1:6" x14ac:dyDescent="0.2">
      <c r="A329">
        <v>328</v>
      </c>
      <c r="B329" s="8">
        <v>84277.588365976699</v>
      </c>
      <c r="D329" s="8">
        <v>35408.130738621228</v>
      </c>
      <c r="E329" s="8">
        <f>IF($C$2&gt;SUM(D$2:D329)-SUM(B$2:B329), D329-B329, MAX(0, C329-SUM(D$2:D329)+SUM(B$2:B329)))</f>
        <v>0</v>
      </c>
      <c r="F329" s="8">
        <f t="shared" si="5"/>
        <v>35408.130738621228</v>
      </c>
    </row>
    <row r="330" spans="1:6" x14ac:dyDescent="0.2">
      <c r="A330">
        <v>329</v>
      </c>
      <c r="B330" s="8">
        <v>82525.861975399544</v>
      </c>
      <c r="D330" s="8">
        <v>34518.501502203755</v>
      </c>
      <c r="E330" s="8">
        <f>IF($C$2&gt;SUM(D$2:D330)-SUM(B$2:B330), D330-B330, MAX(0, C330-SUM(D$2:D330)+SUM(B$2:B330)))</f>
        <v>0</v>
      </c>
      <c r="F330" s="8">
        <f t="shared" si="5"/>
        <v>34518.501502203755</v>
      </c>
    </row>
    <row r="331" spans="1:6" x14ac:dyDescent="0.2">
      <c r="A331">
        <v>330</v>
      </c>
      <c r="B331" s="8">
        <v>80804.362093647476</v>
      </c>
      <c r="D331" s="8">
        <v>33647.706883199746</v>
      </c>
      <c r="E331" s="8">
        <f>IF($C$2&gt;SUM(D$2:D331)-SUM(B$2:B331), D331-B331, MAX(0, C331-SUM(D$2:D331)+SUM(B$2:B331)))</f>
        <v>0</v>
      </c>
      <c r="F331" s="8">
        <f t="shared" si="5"/>
        <v>33647.706883199746</v>
      </c>
    </row>
    <row r="332" spans="1:6" x14ac:dyDescent="0.2">
      <c r="A332">
        <v>331</v>
      </c>
      <c r="B332" s="8">
        <v>79112.610294582788</v>
      </c>
      <c r="D332" s="8">
        <v>32795.379671151983</v>
      </c>
      <c r="E332" s="8">
        <f>IF($C$2&gt;SUM(D$2:D332)-SUM(B$2:B332), D332-B332, MAX(0, C332-SUM(D$2:D332)+SUM(B$2:B332)))</f>
        <v>0</v>
      </c>
      <c r="F332" s="8">
        <f t="shared" si="5"/>
        <v>32795.379671151983</v>
      </c>
    </row>
    <row r="333" spans="1:6" x14ac:dyDescent="0.2">
      <c r="A333">
        <v>332</v>
      </c>
      <c r="B333" s="8">
        <v>77450.13536206563</v>
      </c>
      <c r="D333" s="8">
        <v>31961.159479245543</v>
      </c>
      <c r="E333" s="8">
        <f>IF($C$2&gt;SUM(D$2:D333)-SUM(B$2:B333), D333-B333, MAX(0, C333-SUM(D$2:D333)+SUM(B$2:B333)))</f>
        <v>0</v>
      </c>
      <c r="F333" s="8">
        <f t="shared" si="5"/>
        <v>31961.159479245543</v>
      </c>
    </row>
    <row r="334" spans="1:6" x14ac:dyDescent="0.2">
      <c r="A334">
        <v>333</v>
      </c>
      <c r="B334" s="8">
        <v>75816.473184602801</v>
      </c>
      <c r="D334" s="8">
        <v>31144.692621383234</v>
      </c>
      <c r="E334" s="8">
        <f>IF($C$2&gt;SUM(D$2:D334)-SUM(B$2:B334), D334-B334, MAX(0, C334-SUM(D$2:D334)+SUM(B$2:B334)))</f>
        <v>0</v>
      </c>
      <c r="F334" s="8">
        <f t="shared" si="5"/>
        <v>31144.692621383234</v>
      </c>
    </row>
    <row r="335" spans="1:6" x14ac:dyDescent="0.2">
      <c r="A335">
        <v>334</v>
      </c>
      <c r="B335" s="8">
        <v>74211.166651545092</v>
      </c>
      <c r="D335" s="8">
        <v>30345.631991441012</v>
      </c>
      <c r="E335" s="8">
        <f>IF($C$2&gt;SUM(D$2:D335)-SUM(B$2:B335), D335-B335, MAX(0, C335-SUM(D$2:D335)+SUM(B$2:B335)))</f>
        <v>0</v>
      </c>
      <c r="F335" s="8">
        <f t="shared" si="5"/>
        <v>30345.631991441012</v>
      </c>
    </row>
    <row r="336" spans="1:6" x14ac:dyDescent="0.2">
      <c r="A336">
        <v>335</v>
      </c>
      <c r="B336" s="8">
        <v>72633.765550718876</v>
      </c>
      <c r="D336" s="8">
        <v>29563.636944637401</v>
      </c>
      <c r="E336" s="8">
        <f>IF($C$2&gt;SUM(D$2:D336)-SUM(B$2:B336), D336-B336, MAX(0, C336-SUM(D$2:D336)+SUM(B$2:B336)))</f>
        <v>0</v>
      </c>
      <c r="F336" s="8">
        <f t="shared" si="5"/>
        <v>29563.636944637401</v>
      </c>
    </row>
    <row r="337" spans="1:6" x14ac:dyDescent="0.2">
      <c r="A337">
        <v>336</v>
      </c>
      <c r="B337" s="8">
        <v>71083.826467583189</v>
      </c>
      <c r="D337" s="8">
        <v>28798.373181013565</v>
      </c>
      <c r="E337" s="8">
        <f>IF($C$2&gt;SUM(D$2:D337)-SUM(B$2:B337), D337-B337, MAX(0, C337-SUM(D$2:D337)+SUM(B$2:B337)))</f>
        <v>0</v>
      </c>
      <c r="F337" s="8">
        <f t="shared" si="5"/>
        <v>28798.373181013565</v>
      </c>
    </row>
    <row r="338" spans="1:6" x14ac:dyDescent="0.2">
      <c r="A338">
        <v>337</v>
      </c>
      <c r="B338" s="8">
        <v>69560.912685759366</v>
      </c>
      <c r="D338" s="8">
        <v>28049.512630947167</v>
      </c>
      <c r="E338" s="8">
        <f>IF($C$2&gt;SUM(D$2:D338)-SUM(B$2:B338), D338-B338, MAX(0, C338-SUM(D$2:D338)+SUM(B$2:B338)))</f>
        <v>0</v>
      </c>
      <c r="F338" s="8">
        <f t="shared" si="5"/>
        <v>28049.512630947167</v>
      </c>
    </row>
    <row r="339" spans="1:6" x14ac:dyDescent="0.2">
      <c r="A339">
        <v>338</v>
      </c>
      <c r="B339" s="8">
        <v>68064.594089033315</v>
      </c>
      <c r="D339" s="8">
        <v>27316.733342701918</v>
      </c>
      <c r="E339" s="8">
        <f>IF($C$2&gt;SUM(D$2:D339)-SUM(B$2:B339), D339-B339, MAX(0, C339-SUM(D$2:D339)+SUM(B$2:B339)))</f>
        <v>0</v>
      </c>
      <c r="F339" s="8">
        <f t="shared" si="5"/>
        <v>27316.733342701918</v>
      </c>
    </row>
    <row r="340" spans="1:6" x14ac:dyDescent="0.2">
      <c r="A340">
        <v>339</v>
      </c>
      <c r="B340" s="8">
        <v>66594.447064781329</v>
      </c>
      <c r="D340" s="8">
        <v>26599.719371972547</v>
      </c>
      <c r="E340" s="8">
        <f>IF($C$2&gt;SUM(D$2:D340)-SUM(B$2:B340), D340-B340, MAX(0, C340-SUM(D$2:D340)+SUM(B$2:B340)))</f>
        <v>0</v>
      </c>
      <c r="F340" s="8">
        <f t="shared" si="5"/>
        <v>26599.719371972547</v>
      </c>
    </row>
    <row r="341" spans="1:6" x14ac:dyDescent="0.2">
      <c r="A341">
        <v>340</v>
      </c>
      <c r="B341" s="8">
        <v>65150.054408692406</v>
      </c>
      <c r="D341" s="8">
        <v>25898.160673345614</v>
      </c>
      <c r="E341" s="8">
        <f>IF($C$2&gt;SUM(D$2:D341)-SUM(B$2:B341), D341-B341, MAX(0, C341-SUM(D$2:D341)+SUM(B$2:B341)))</f>
        <v>0</v>
      </c>
      <c r="F341" s="8">
        <f t="shared" si="5"/>
        <v>25898.160673345614</v>
      </c>
    </row>
    <row r="342" spans="1:6" x14ac:dyDescent="0.2">
      <c r="A342">
        <v>341</v>
      </c>
      <c r="B342" s="8">
        <v>63731.005230950424</v>
      </c>
      <c r="D342" s="8">
        <v>25211.75299371552</v>
      </c>
      <c r="E342" s="8">
        <f>IF($C$2&gt;SUM(D$2:D342)-SUM(B$2:B342), D342-B342, MAX(0, C342-SUM(D$2:D342)+SUM(B$2:B342)))</f>
        <v>0</v>
      </c>
      <c r="F342" s="8">
        <f t="shared" si="5"/>
        <v>25211.75299371552</v>
      </c>
    </row>
    <row r="343" spans="1:6" x14ac:dyDescent="0.2">
      <c r="A343">
        <v>342</v>
      </c>
      <c r="B343" s="8">
        <v>62336.894863706315</v>
      </c>
      <c r="D343" s="8">
        <v>24540.197767561476</v>
      </c>
      <c r="E343" s="8">
        <f>IF($C$2&gt;SUM(D$2:D343)-SUM(B$2:B343), D343-B343, MAX(0, C343-SUM(D$2:D343)+SUM(B$2:B343)))</f>
        <v>0</v>
      </c>
      <c r="F343" s="8">
        <f t="shared" si="5"/>
        <v>24540.197767561476</v>
      </c>
    </row>
    <row r="344" spans="1:6" x14ac:dyDescent="0.2">
      <c r="A344">
        <v>343</v>
      </c>
      <c r="B344" s="8">
        <v>60967.324769918225</v>
      </c>
      <c r="D344" s="8">
        <v>23883.202014092298</v>
      </c>
      <c r="E344" s="8">
        <f>IF($C$2&gt;SUM(D$2:D344)-SUM(B$2:B344), D344-B344, MAX(0, C344-SUM(D$2:D344)+SUM(B$2:B344)))</f>
        <v>0</v>
      </c>
      <c r="F344" s="8">
        <f t="shared" si="5"/>
        <v>23883.202014092298</v>
      </c>
    </row>
    <row r="345" spans="1:6" x14ac:dyDescent="0.2">
      <c r="A345">
        <v>344</v>
      </c>
      <c r="B345" s="8">
        <v>59621.902453408809</v>
      </c>
      <c r="D345" s="8">
        <v>23240.478236176597</v>
      </c>
      <c r="E345" s="8">
        <f>IF($C$2&gt;SUM(D$2:D345)-SUM(B$2:B345), D345-B345, MAX(0, C345-SUM(D$2:D345)+SUM(B$2:B345)))</f>
        <v>0</v>
      </c>
      <c r="F345" s="8">
        <f t="shared" si="5"/>
        <v>23240.478236176597</v>
      </c>
    </row>
    <row r="346" spans="1:6" x14ac:dyDescent="0.2">
      <c r="A346">
        <v>345</v>
      </c>
      <c r="B346" s="8">
        <v>58300.241370354197</v>
      </c>
      <c r="D346" s="8">
        <v>22611.744321111764</v>
      </c>
      <c r="E346" s="8">
        <f>IF($C$2&gt;SUM(D$2:D346)-SUM(B$2:B346), D346-B346, MAX(0, C346-SUM(D$2:D346)+SUM(B$2:B346)))</f>
        <v>0</v>
      </c>
      <c r="F346" s="8">
        <f t="shared" si="5"/>
        <v>22611.744321111764</v>
      </c>
    </row>
    <row r="347" spans="1:6" x14ac:dyDescent="0.2">
      <c r="A347">
        <v>346</v>
      </c>
      <c r="B347" s="8">
        <v>57001.960841897177</v>
      </c>
      <c r="D347" s="8">
        <v>21996.723443096154</v>
      </c>
      <c r="E347" s="8">
        <f>IF($C$2&gt;SUM(D$2:D347)-SUM(B$2:B347), D347-B347, MAX(0, C347-SUM(D$2:D347)+SUM(B$2:B347)))</f>
        <v>0</v>
      </c>
      <c r="F347" s="8">
        <f t="shared" si="5"/>
        <v>21996.723443096154</v>
      </c>
    </row>
    <row r="348" spans="1:6" x14ac:dyDescent="0.2">
      <c r="A348">
        <v>347</v>
      </c>
      <c r="B348" s="8">
        <v>55726.685968128499</v>
      </c>
      <c r="D348" s="8">
        <v>21395.143967468815</v>
      </c>
      <c r="E348" s="8">
        <f>IF($C$2&gt;SUM(D$2:D348)-SUM(B$2:B348), D348-B348, MAX(0, C348-SUM(D$2:D348)+SUM(B$2:B348)))</f>
        <v>0</v>
      </c>
      <c r="F348" s="8">
        <f t="shared" si="5"/>
        <v>21395.143967468815</v>
      </c>
    </row>
    <row r="349" spans="1:6" x14ac:dyDescent="0.2">
      <c r="A349">
        <v>348</v>
      </c>
      <c r="B349" s="8">
        <v>54474.047543234541</v>
      </c>
      <c r="D349" s="8">
        <v>20806.739356618811</v>
      </c>
      <c r="E349" s="8">
        <f>IF($C$2&gt;SUM(D$2:D349)-SUM(B$2:B349), D349-B349, MAX(0, C349-SUM(D$2:D349)+SUM(B$2:B349)))</f>
        <v>0</v>
      </c>
      <c r="F349" s="8">
        <f t="shared" si="5"/>
        <v>20806.739356618811</v>
      </c>
    </row>
    <row r="350" spans="1:6" x14ac:dyDescent="0.2">
      <c r="A350">
        <v>349</v>
      </c>
      <c r="B350" s="8">
        <v>53243.681971868733</v>
      </c>
      <c r="D350" s="8">
        <v>20231.248077563563</v>
      </c>
      <c r="E350" s="8">
        <f>IF($C$2&gt;SUM(D$2:D350)-SUM(B$2:B350), D350-B350, MAX(0, C350-SUM(D$2:D350)+SUM(B$2:B350)))</f>
        <v>0</v>
      </c>
      <c r="F350" s="8">
        <f t="shared" si="5"/>
        <v>20231.248077563563</v>
      </c>
    </row>
    <row r="351" spans="1:6" x14ac:dyDescent="0.2">
      <c r="A351">
        <v>350</v>
      </c>
      <c r="B351" s="8">
        <v>52035.231186765828</v>
      </c>
      <c r="D351" s="8">
        <v>19668.413511179271</v>
      </c>
      <c r="E351" s="8">
        <f>IF($C$2&gt;SUM(D$2:D351)-SUM(B$2:B351), D351-B351, MAX(0, C351-SUM(D$2:D351)+SUM(B$2:B351)))</f>
        <v>0</v>
      </c>
      <c r="F351" s="8">
        <f t="shared" si="5"/>
        <v>19668.413511179271</v>
      </c>
    </row>
    <row r="352" spans="1:6" x14ac:dyDescent="0.2">
      <c r="A352">
        <v>351</v>
      </c>
      <c r="B352" s="8">
        <v>50848.34256749734</v>
      </c>
      <c r="D352" s="8">
        <v>19117.983863024128</v>
      </c>
      <c r="E352" s="8">
        <f>IF($C$2&gt;SUM(D$2:D352)-SUM(B$2:B352), D352-B352, MAX(0, C352-SUM(D$2:D352)+SUM(B$2:B352)))</f>
        <v>0</v>
      </c>
      <c r="F352" s="8">
        <f t="shared" si="5"/>
        <v>19117.983863024128</v>
      </c>
    </row>
    <row r="353" spans="1:6" x14ac:dyDescent="0.2">
      <c r="A353">
        <v>352</v>
      </c>
      <c r="B353" s="8">
        <v>49682.668860420294</v>
      </c>
      <c r="D353" s="8">
        <v>18579.712075751813</v>
      </c>
      <c r="E353" s="8">
        <f>IF($C$2&gt;SUM(D$2:D353)-SUM(B$2:B353), D353-B353, MAX(0, C353-SUM(D$2:D353)+SUM(B$2:B353)))</f>
        <v>0</v>
      </c>
      <c r="F353" s="8">
        <f t="shared" si="5"/>
        <v>18579.712075751813</v>
      </c>
    </row>
    <row r="354" spans="1:6" x14ac:dyDescent="0.2">
      <c r="A354">
        <v>353</v>
      </c>
      <c r="B354" s="8">
        <v>48537.868099738203</v>
      </c>
      <c r="D354" s="8">
        <v>18053.355743064036</v>
      </c>
      <c r="E354" s="8">
        <f>IF($C$2&gt;SUM(D$2:D354)-SUM(B$2:B354), D354-B354, MAX(0, C354-SUM(D$2:D354)+SUM(B$2:B354)))</f>
        <v>0</v>
      </c>
      <c r="F354" s="8">
        <f t="shared" si="5"/>
        <v>18053.355743064036</v>
      </c>
    </row>
    <row r="355" spans="1:6" x14ac:dyDescent="0.2">
      <c r="A355">
        <v>354</v>
      </c>
      <c r="B355" s="8">
        <v>47413.603529738204</v>
      </c>
      <c r="D355" s="8">
        <v>17538.677025203739</v>
      </c>
      <c r="E355" s="8">
        <f>IF($C$2&gt;SUM(D$2:D355)-SUM(B$2:B355), D355-B355, MAX(0, C355-SUM(D$2:D355)+SUM(B$2:B355)))</f>
        <v>0</v>
      </c>
      <c r="F355" s="8">
        <f t="shared" si="5"/>
        <v>17538.677025203739</v>
      </c>
    </row>
    <row r="356" spans="1:6" x14ac:dyDescent="0.2">
      <c r="A356">
        <v>355</v>
      </c>
      <c r="B356" s="8">
        <v>46309.54352814061</v>
      </c>
      <c r="D356" s="8">
        <v>17035.442565946068</v>
      </c>
      <c r="E356" s="8">
        <f>IF($C$2&gt;SUM(D$2:D356)-SUM(B$2:B356), D356-B356, MAX(0, C356-SUM(D$2:D356)+SUM(B$2:B356)))</f>
        <v>0</v>
      </c>
      <c r="F356" s="8">
        <f t="shared" si="5"/>
        <v>17035.442565946068</v>
      </c>
    </row>
    <row r="357" spans="1:6" x14ac:dyDescent="0.2">
      <c r="A357">
        <v>356</v>
      </c>
      <c r="B357" s="8">
        <v>45225.361530519964</v>
      </c>
      <c r="D357" s="8">
        <v>16543.423411051015</v>
      </c>
      <c r="E357" s="8">
        <f>IF($C$2&gt;SUM(D$2:D357)-SUM(B$2:B357), D357-B357, MAX(0, C357-SUM(D$2:D357)+SUM(B$2:B357)))</f>
        <v>0</v>
      </c>
      <c r="F357" s="8">
        <f t="shared" si="5"/>
        <v>16543.423411051015</v>
      </c>
    </row>
    <row r="358" spans="1:6" x14ac:dyDescent="0.2">
      <c r="A358">
        <v>357</v>
      </c>
      <c r="B358" s="8">
        <v>44160.735955845681</v>
      </c>
      <c r="D358" s="8">
        <v>16062.394928175083</v>
      </c>
      <c r="E358" s="8">
        <f>IF($C$2&gt;SUM(D$2:D358)-SUM(B$2:B358), D358-B358, MAX(0, C358-SUM(D$2:D358)+SUM(B$2:B358)))</f>
        <v>0</v>
      </c>
      <c r="F358" s="8">
        <f t="shared" si="5"/>
        <v>16062.394928175083</v>
      </c>
    </row>
    <row r="359" spans="1:6" x14ac:dyDescent="0.2">
      <c r="A359">
        <v>358</v>
      </c>
      <c r="B359" s="8">
        <v>43115.350133060987</v>
      </c>
      <c r="D359" s="8">
        <v>15592.136728193589</v>
      </c>
      <c r="E359" s="8">
        <f>IF($C$2&gt;SUM(D$2:D359)-SUM(B$2:B359), D359-B359, MAX(0, C359-SUM(D$2:D359)+SUM(B$2:B359)))</f>
        <v>0</v>
      </c>
      <c r="F359" s="8">
        <f t="shared" si="5"/>
        <v>15592.136728193589</v>
      </c>
    </row>
    <row r="360" spans="1:6" x14ac:dyDescent="0.2">
      <c r="A360">
        <v>359</v>
      </c>
      <c r="B360" s="8">
        <v>42088.892228783421</v>
      </c>
      <c r="D360" s="8">
        <v>15132.432587943653</v>
      </c>
      <c r="E360" s="8">
        <f>IF($C$2&gt;SUM(D$2:D360)-SUM(B$2:B360), D360-B360, MAX(0, C360-SUM(D$2:D360)+SUM(B$2:B360)))</f>
        <v>0</v>
      </c>
      <c r="F360" s="8">
        <f t="shared" si="5"/>
        <v>15132.432587943653</v>
      </c>
    </row>
    <row r="361" spans="1:6" x14ac:dyDescent="0.2">
      <c r="A361">
        <v>360</v>
      </c>
      <c r="B361" s="8">
        <v>41081.055175922076</v>
      </c>
      <c r="D361" s="8">
        <v>14683.070374295354</v>
      </c>
      <c r="E361" s="8">
        <f>IF($C$2&gt;SUM(D$2:D361)-SUM(B$2:B361), D361-B361, MAX(0, C361-SUM(D$2:D361)+SUM(B$2:B361)))</f>
        <v>0</v>
      </c>
      <c r="F361" s="8">
        <f t="shared" si="5"/>
        <v>14683.070374295354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8BF5-6B20-5545-AB09-D88D0E5A279C}">
  <dimension ref="A1:F361"/>
  <sheetViews>
    <sheetView workbookViewId="0">
      <selection activeCell="I25" sqref="I25"/>
    </sheetView>
  </sheetViews>
  <sheetFormatPr baseColWidth="10" defaultRowHeight="16" x14ac:dyDescent="0.2"/>
  <cols>
    <col min="1" max="2" width="13.83203125" customWidth="1"/>
    <col min="3" max="3" width="19.83203125" customWidth="1"/>
  </cols>
  <sheetData>
    <row r="1" spans="1:6" x14ac:dyDescent="0.2">
      <c r="A1" t="s">
        <v>28</v>
      </c>
      <c r="B1" t="s">
        <v>27</v>
      </c>
      <c r="C1" t="s">
        <v>37</v>
      </c>
      <c r="D1" t="s">
        <v>40</v>
      </c>
      <c r="E1" t="s">
        <v>39</v>
      </c>
      <c r="F1" t="s">
        <v>33</v>
      </c>
    </row>
    <row r="2" spans="1:6" x14ac:dyDescent="0.2">
      <c r="A2">
        <v>1</v>
      </c>
      <c r="B2" s="8">
        <v>1810275.2909129858</v>
      </c>
      <c r="C2" s="8">
        <v>266346607.10364187</v>
      </c>
      <c r="D2" s="9">
        <v>2227981</v>
      </c>
      <c r="E2" s="9">
        <f>IF(F2&gt;0,B2,D2)</f>
        <v>1810275.2909129858</v>
      </c>
      <c r="F2" s="9">
        <f>IF($C$2&gt;SUM(D$2:D2)-SUM(B$2:B2),D2-B2,MAX(0,C2-SUM(D$2:D2)+SUM(B$2:B2)))</f>
        <v>417705.7090870142</v>
      </c>
    </row>
    <row r="3" spans="1:6" x14ac:dyDescent="0.2">
      <c r="A3">
        <v>2</v>
      </c>
      <c r="B3" s="8">
        <v>1980697.8413586617</v>
      </c>
      <c r="D3" s="9">
        <v>2816887</v>
      </c>
      <c r="E3" s="9">
        <f t="shared" ref="E3:E66" si="0">IF(F3&gt;0,B3,D3)</f>
        <v>1980697.8413586617</v>
      </c>
      <c r="F3" s="9">
        <f>IF($C$2&gt;SUM(D$2:D3)-SUM(B$2:B3),D3-B3,MAX(0,C3-SUM(D$2:D3)+SUM(B$2:B3)))</f>
        <v>836189.15864133835</v>
      </c>
    </row>
    <row r="4" spans="1:6" x14ac:dyDescent="0.2">
      <c r="A4">
        <v>3</v>
      </c>
      <c r="B4" s="8">
        <v>2150469.3407894373</v>
      </c>
      <c r="D4" s="9">
        <v>3404982</v>
      </c>
      <c r="E4" s="9">
        <f t="shared" si="0"/>
        <v>2150469.3407894373</v>
      </c>
      <c r="F4" s="9">
        <f>IF($C$2&gt;SUM(D$2:D4)-SUM(B$2:B4),D4-B4,MAX(0,C4-SUM(D$2:D4)+SUM(B$2:B4)))</f>
        <v>1254512.6592105627</v>
      </c>
    </row>
    <row r="5" spans="1:6" x14ac:dyDescent="0.2">
      <c r="A5">
        <v>4</v>
      </c>
      <c r="B5" s="8">
        <v>2319501.6067788601</v>
      </c>
      <c r="D5" s="9">
        <v>3991231</v>
      </c>
      <c r="E5" s="9">
        <f t="shared" si="0"/>
        <v>2319501.6067788601</v>
      </c>
      <c r="F5" s="9">
        <f>IF($C$2&gt;SUM(D$2:D5)-SUM(B$2:B5),D5-B5,MAX(0,C5-SUM(D$2:D5)+SUM(B$2:B5)))</f>
        <v>1671729.3932211399</v>
      </c>
    </row>
    <row r="6" spans="1:6" x14ac:dyDescent="0.2">
      <c r="A6">
        <v>5</v>
      </c>
      <c r="B6" s="8">
        <v>2487706.7745201588</v>
      </c>
      <c r="D6" s="9">
        <v>4574592</v>
      </c>
      <c r="E6" s="9">
        <f t="shared" si="0"/>
        <v>2487706.7745201588</v>
      </c>
      <c r="F6" s="9">
        <f>IF($C$2&gt;SUM(D$2:D6)-SUM(B$2:B6),D6-B6,MAX(0,C6-SUM(D$2:D6)+SUM(B$2:B6)))</f>
        <v>2086885.2254798412</v>
      </c>
    </row>
    <row r="7" spans="1:6" x14ac:dyDescent="0.2">
      <c r="A7">
        <v>6</v>
      </c>
      <c r="B7" s="8">
        <v>2654997.3729919195</v>
      </c>
      <c r="D7" s="9">
        <v>5154019</v>
      </c>
      <c r="E7" s="9">
        <f t="shared" si="0"/>
        <v>2654997.3729919195</v>
      </c>
      <c r="F7" s="9">
        <f>IF($C$2&gt;SUM(D$2:D7)-SUM(B$2:B7),D7-B7,MAX(0,C7-SUM(D$2:D7)+SUM(B$2:B7)))</f>
        <v>2499021.6270080805</v>
      </c>
    </row>
    <row r="8" spans="1:6" x14ac:dyDescent="0.2">
      <c r="A8">
        <v>7</v>
      </c>
      <c r="B8" s="8">
        <v>2821286.4010350704</v>
      </c>
      <c r="D8" s="9">
        <v>5728465</v>
      </c>
      <c r="E8" s="9">
        <f t="shared" si="0"/>
        <v>2821286.4010350704</v>
      </c>
      <c r="F8" s="9">
        <f>IF($C$2&gt;SUM(D$2:D8)-SUM(B$2:B8),D8-B8,MAX(0,C8-SUM(D$2:D8)+SUM(B$2:B8)))</f>
        <v>2907178.5989649296</v>
      </c>
    </row>
    <row r="9" spans="1:6" x14ac:dyDescent="0.2">
      <c r="A9">
        <v>8</v>
      </c>
      <c r="B9" s="8">
        <v>2986487.4032410383</v>
      </c>
      <c r="D9" s="9">
        <v>6296886</v>
      </c>
      <c r="E9" s="9">
        <f t="shared" si="0"/>
        <v>2986487.4032410383</v>
      </c>
      <c r="F9" s="9">
        <f>IF($C$2&gt;SUM(D$2:D9)-SUM(B$2:B9),D9-B9,MAX(0,C9-SUM(D$2:D9)+SUM(B$2:B9)))</f>
        <v>3310398.5967589617</v>
      </c>
    </row>
    <row r="10" spans="1:6" x14ac:dyDescent="0.2">
      <c r="A10">
        <v>9</v>
      </c>
      <c r="B10" s="8">
        <v>3150514.545570612</v>
      </c>
      <c r="D10" s="9">
        <v>6858245</v>
      </c>
      <c r="E10" s="9">
        <f t="shared" si="0"/>
        <v>3150514.545570612</v>
      </c>
      <c r="F10" s="9">
        <f>IF($C$2&gt;SUM(D$2:D10)-SUM(B$2:B10),D10-B10,MAX(0,C10-SUM(D$2:D10)+SUM(B$2:B10)))</f>
        <v>3707730.454429388</v>
      </c>
    </row>
    <row r="11" spans="1:6" x14ac:dyDescent="0.2">
      <c r="A11">
        <v>10</v>
      </c>
      <c r="B11" s="8">
        <v>3313282.6906052828</v>
      </c>
      <c r="D11" s="9">
        <v>7411509</v>
      </c>
      <c r="E11" s="9">
        <f t="shared" si="0"/>
        <v>3313282.6906052828</v>
      </c>
      <c r="F11" s="9">
        <f>IF($C$2&gt;SUM(D$2:D11)-SUM(B$2:B11),D11-B11,MAX(0,C11-SUM(D$2:D11)+SUM(B$2:B11)))</f>
        <v>4098226.3093947172</v>
      </c>
    </row>
    <row r="12" spans="1:6" x14ac:dyDescent="0.2">
      <c r="A12">
        <v>11</v>
      </c>
      <c r="B12" s="8">
        <v>3474707.4723376036</v>
      </c>
      <c r="D12" s="9">
        <v>7955660</v>
      </c>
      <c r="E12" s="9">
        <f t="shared" si="0"/>
        <v>3474707.4723376036</v>
      </c>
      <c r="F12" s="9">
        <f>IF($C$2&gt;SUM(D$2:D12)-SUM(B$2:B12),D12-B12,MAX(0,C12-SUM(D$2:D12)+SUM(B$2:B12)))</f>
        <v>4480952.5276623964</v>
      </c>
    </row>
    <row r="13" spans="1:6" x14ac:dyDescent="0.2">
      <c r="A13">
        <v>12</v>
      </c>
      <c r="B13" s="8">
        <v>3634705.3704166412</v>
      </c>
      <c r="D13" s="9">
        <v>8489695</v>
      </c>
      <c r="E13" s="9">
        <f t="shared" si="0"/>
        <v>3634705.3704166412</v>
      </c>
      <c r="F13" s="9">
        <f>IF($C$2&gt;SUM(D$2:D13)-SUM(B$2:B13),D13-B13,MAX(0,C13-SUM(D$2:D13)+SUM(B$2:B13)))</f>
        <v>4854989.6295833588</v>
      </c>
    </row>
    <row r="14" spans="1:6" x14ac:dyDescent="0.2">
      <c r="A14">
        <v>13</v>
      </c>
      <c r="B14" s="8">
        <v>3793193.7837480307</v>
      </c>
      <c r="D14" s="9">
        <v>9012627</v>
      </c>
      <c r="E14" s="9">
        <f t="shared" si="0"/>
        <v>3793193.7837480307</v>
      </c>
      <c r="F14" s="9">
        <f>IF($C$2&gt;SUM(D$2:D14)-SUM(B$2:B14),D14-B14,MAX(0,C14-SUM(D$2:D14)+SUM(B$2:B14)))</f>
        <v>5219433.2162519693</v>
      </c>
    </row>
    <row r="15" spans="1:6" x14ac:dyDescent="0.2">
      <c r="A15">
        <v>14</v>
      </c>
      <c r="B15" s="8">
        <v>3950091.1033632755</v>
      </c>
      <c r="D15" s="9">
        <v>9523490</v>
      </c>
      <c r="E15" s="9">
        <f t="shared" si="0"/>
        <v>3950091.1033632755</v>
      </c>
      <c r="F15" s="9">
        <f>IF($C$2&gt;SUM(D$2:D15)-SUM(B$2:B15),D15-B15,MAX(0,C15-SUM(D$2:D15)+SUM(B$2:B15)))</f>
        <v>5573398.8966367245</v>
      </c>
    </row>
    <row r="16" spans="1:6" x14ac:dyDescent="0.2">
      <c r="A16">
        <v>15</v>
      </c>
      <c r="B16" s="8">
        <v>4105316.7844680548</v>
      </c>
      <c r="D16" s="9">
        <v>10021343</v>
      </c>
      <c r="E16" s="9">
        <f t="shared" si="0"/>
        <v>4105316.7844680548</v>
      </c>
      <c r="F16" s="9">
        <f>IF($C$2&gt;SUM(D$2:D16)-SUM(B$2:B16),D16-B16,MAX(0,C16-SUM(D$2:D16)+SUM(B$2:B16)))</f>
        <v>5916026.2155319452</v>
      </c>
    </row>
    <row r="17" spans="1:6" x14ac:dyDescent="0.2">
      <c r="A17">
        <v>16</v>
      </c>
      <c r="B17" s="8">
        <v>4258791.4175753593</v>
      </c>
      <c r="D17" s="9">
        <v>10505273</v>
      </c>
      <c r="E17" s="9">
        <f t="shared" si="0"/>
        <v>4258791.4175753593</v>
      </c>
      <c r="F17" s="9">
        <f>IF($C$2&gt;SUM(D$2:D17)-SUM(B$2:B17),D17-B17,MAX(0,C17-SUM(D$2:D17)+SUM(B$2:B17)))</f>
        <v>6246481.5824246407</v>
      </c>
    </row>
    <row r="18" spans="1:6" x14ac:dyDescent="0.2">
      <c r="A18">
        <v>17</v>
      </c>
      <c r="B18" s="8">
        <v>4410436.7986394167</v>
      </c>
      <c r="D18" s="9">
        <v>10974393</v>
      </c>
      <c r="E18" s="9">
        <f t="shared" si="0"/>
        <v>4410436.7986394167</v>
      </c>
      <c r="F18" s="9">
        <f>IF($C$2&gt;SUM(D$2:D18)-SUM(B$2:B18),D18-B18,MAX(0,C18-SUM(D$2:D18)+SUM(B$2:B18)))</f>
        <v>6563956.2013605833</v>
      </c>
    </row>
    <row r="19" spans="1:6" x14ac:dyDescent="0.2">
      <c r="A19">
        <v>18</v>
      </c>
      <c r="B19" s="8">
        <v>4560175.9980974197</v>
      </c>
      <c r="D19" s="9">
        <v>11427854</v>
      </c>
      <c r="E19" s="9">
        <f t="shared" si="0"/>
        <v>4560175.9980974197</v>
      </c>
      <c r="F19" s="9">
        <f>IF($C$2&gt;SUM(D$2:D19)-SUM(B$2:B19),D19-B19,MAX(0,C19-SUM(D$2:D19)+SUM(B$2:B19)))</f>
        <v>6867678.0019025803</v>
      </c>
    </row>
    <row r="20" spans="1:6" x14ac:dyDescent="0.2">
      <c r="A20">
        <v>19</v>
      </c>
      <c r="B20" s="8">
        <v>4707933.4287387133</v>
      </c>
      <c r="D20" s="9">
        <v>11864839</v>
      </c>
      <c r="E20" s="9">
        <f t="shared" si="0"/>
        <v>4707933.4287387133</v>
      </c>
      <c r="F20" s="9">
        <f>IF($C$2&gt;SUM(D$2:D20)-SUM(B$2:B20),D20-B20,MAX(0,C20-SUM(D$2:D20)+SUM(B$2:B20)))</f>
        <v>7156905.5712612867</v>
      </c>
    </row>
    <row r="21" spans="1:6" x14ac:dyDescent="0.2">
      <c r="A21">
        <v>20</v>
      </c>
      <c r="B21" s="8">
        <v>4853634.9123091698</v>
      </c>
      <c r="D21" s="9">
        <v>12284570</v>
      </c>
      <c r="E21" s="9">
        <f t="shared" si="0"/>
        <v>4853634.9123091698</v>
      </c>
      <c r="F21" s="9">
        <f>IF($C$2&gt;SUM(D$2:D21)-SUM(B$2:B21),D21-B21,MAX(0,C21-SUM(D$2:D21)+SUM(B$2:B21)))</f>
        <v>7430935.0876908302</v>
      </c>
    </row>
    <row r="22" spans="1:6" x14ac:dyDescent="0.2">
      <c r="A22">
        <v>21</v>
      </c>
      <c r="B22" s="8">
        <v>4997207.7447706461</v>
      </c>
      <c r="D22" s="9">
        <v>12686312</v>
      </c>
      <c r="E22" s="9">
        <f t="shared" si="0"/>
        <v>4997207.7447706461</v>
      </c>
      <c r="F22" s="9">
        <f>IF($C$2&gt;SUM(D$2:D22)-SUM(B$2:B22),D22-B22,MAX(0,C22-SUM(D$2:D22)+SUM(B$2:B22)))</f>
        <v>7689104.2552293539</v>
      </c>
    </row>
    <row r="23" spans="1:6" x14ac:dyDescent="0.2">
      <c r="A23">
        <v>22</v>
      </c>
      <c r="B23" s="8">
        <v>5138580.7601289749</v>
      </c>
      <c r="D23" s="9">
        <v>13069369</v>
      </c>
      <c r="E23" s="9">
        <f t="shared" si="0"/>
        <v>5138580.7601289749</v>
      </c>
      <c r="F23" s="9">
        <f>IF($C$2&gt;SUM(D$2:D23)-SUM(B$2:B23),D23-B23,MAX(0,C23-SUM(D$2:D23)+SUM(B$2:B23)))</f>
        <v>7930788.2398710251</v>
      </c>
    </row>
    <row r="24" spans="1:6" x14ac:dyDescent="0.2">
      <c r="A24">
        <v>23</v>
      </c>
      <c r="B24" s="8">
        <v>5277684.3927588463</v>
      </c>
      <c r="D24" s="9">
        <v>13433096</v>
      </c>
      <c r="E24" s="9">
        <f t="shared" si="0"/>
        <v>5277684.3927588463</v>
      </c>
      <c r="F24" s="9">
        <f>IF($C$2&gt;SUM(D$2:D24)-SUM(B$2:B24),D24-B24,MAX(0,C24-SUM(D$2:D24)+SUM(B$2:B24)))</f>
        <v>8155411.6072411537</v>
      </c>
    </row>
    <row r="25" spans="1:6" x14ac:dyDescent="0.2">
      <c r="A25">
        <v>24</v>
      </c>
      <c r="B25" s="8">
        <v>5414450.7381296158</v>
      </c>
      <c r="D25" s="9">
        <v>13776891</v>
      </c>
      <c r="E25" s="9">
        <f t="shared" si="0"/>
        <v>5414450.7381296158</v>
      </c>
      <c r="F25" s="9">
        <f>IF($C$2&gt;SUM(D$2:D25)-SUM(B$2:B25),D25-B25,MAX(0,C25-SUM(D$2:D25)+SUM(B$2:B25)))</f>
        <v>8362440.2618703842</v>
      </c>
    </row>
    <row r="26" spans="1:6" x14ac:dyDescent="0.2">
      <c r="A26">
        <v>25</v>
      </c>
      <c r="B26" s="8">
        <v>5548813.6118725538</v>
      </c>
      <c r="D26" s="9">
        <v>14100206</v>
      </c>
      <c r="E26" s="9">
        <f t="shared" si="0"/>
        <v>5548813.6118725538</v>
      </c>
      <c r="F26" s="9">
        <f>IF($C$2&gt;SUM(D$2:D26)-SUM(B$2:B26),D26-B26,MAX(0,C26-SUM(D$2:D26)+SUM(B$2:B26)))</f>
        <v>8551392.3881274462</v>
      </c>
    </row>
    <row r="27" spans="1:6" x14ac:dyDescent="0.2">
      <c r="A27">
        <v>26</v>
      </c>
      <c r="B27" s="8">
        <v>5680708.6071041822</v>
      </c>
      <c r="D27" s="9">
        <v>14402542</v>
      </c>
      <c r="E27" s="9">
        <f t="shared" si="0"/>
        <v>5680708.6071041822</v>
      </c>
      <c r="F27" s="9">
        <f>IF($C$2&gt;SUM(D$2:D27)-SUM(B$2:B27),D27-B27,MAX(0,C27-SUM(D$2:D27)+SUM(B$2:B27)))</f>
        <v>8721833.3928958178</v>
      </c>
    </row>
    <row r="28" spans="1:6" x14ac:dyDescent="0.2">
      <c r="A28">
        <v>27</v>
      </c>
      <c r="B28" s="8">
        <v>5810073.1499307156</v>
      </c>
      <c r="D28" s="9">
        <v>14683453</v>
      </c>
      <c r="E28" s="9">
        <f t="shared" si="0"/>
        <v>5810073.1499307156</v>
      </c>
      <c r="F28" s="9">
        <f>IF($C$2&gt;SUM(D$2:D28)-SUM(B$2:B28),D28-B28,MAX(0,C28-SUM(D$2:D28)+SUM(B$2:B28)))</f>
        <v>8873379.8500692844</v>
      </c>
    </row>
    <row r="29" spans="1:6" x14ac:dyDescent="0.2">
      <c r="A29">
        <v>28</v>
      </c>
      <c r="B29" s="8">
        <v>5936846.5530741215</v>
      </c>
      <c r="D29" s="9">
        <v>14942551</v>
      </c>
      <c r="E29" s="9">
        <f t="shared" si="0"/>
        <v>5936846.5530741215</v>
      </c>
      <c r="F29" s="9">
        <f>IF($C$2&gt;SUM(D$2:D29)-SUM(B$2:B29),D29-B29,MAX(0,C29-SUM(D$2:D29)+SUM(B$2:B29)))</f>
        <v>9005704.4469258785</v>
      </c>
    </row>
    <row r="30" spans="1:6" x14ac:dyDescent="0.2">
      <c r="A30">
        <v>29</v>
      </c>
      <c r="B30" s="8">
        <v>6060970.0675367117</v>
      </c>
      <c r="D30" s="9">
        <v>15179500</v>
      </c>
      <c r="E30" s="9">
        <f t="shared" si="0"/>
        <v>6060970.0675367117</v>
      </c>
      <c r="F30" s="9">
        <f>IF($C$2&gt;SUM(D$2:D30)-SUM(B$2:B30),D30-B30,MAX(0,C30-SUM(D$2:D30)+SUM(B$2:B30)))</f>
        <v>9118529.9324632883</v>
      </c>
    </row>
    <row r="31" spans="1:6" x14ac:dyDescent="0.2">
      <c r="A31">
        <v>30</v>
      </c>
      <c r="B31" s="8">
        <v>6182386.9322510958</v>
      </c>
      <c r="D31" s="9">
        <v>15394025</v>
      </c>
      <c r="E31" s="9">
        <f t="shared" si="0"/>
        <v>6182386.9322510958</v>
      </c>
      <c r="F31" s="9">
        <f>IF($C$2&gt;SUM(D$2:D31)-SUM(B$2:B31),D31-B31,MAX(0,C31-SUM(D$2:D31)+SUM(B$2:B31)))</f>
        <v>9211638.0677489042</v>
      </c>
    </row>
    <row r="32" spans="1:6" x14ac:dyDescent="0.2">
      <c r="A32">
        <v>31</v>
      </c>
      <c r="B32" s="8">
        <v>6146568.7630993128</v>
      </c>
      <c r="D32" s="9">
        <v>15072304</v>
      </c>
      <c r="E32" s="9">
        <f t="shared" si="0"/>
        <v>6146568.7630993128</v>
      </c>
      <c r="F32" s="9">
        <f>IF($C$2&gt;SUM(D$2:D32)-SUM(B$2:B32),D32-B32,MAX(0,C32-SUM(D$2:D32)+SUM(B$2:B32)))</f>
        <v>8925735.2369006872</v>
      </c>
    </row>
    <row r="33" spans="1:6" x14ac:dyDescent="0.2">
      <c r="A33">
        <v>32</v>
      </c>
      <c r="B33" s="8">
        <v>6110944.6557356119</v>
      </c>
      <c r="D33" s="9">
        <v>14757215</v>
      </c>
      <c r="E33" s="9">
        <f t="shared" si="0"/>
        <v>6110944.6557356119</v>
      </c>
      <c r="F33" s="9">
        <f>IF($C$2&gt;SUM(D$2:D33)-SUM(B$2:B33),D33-B33,MAX(0,C33-SUM(D$2:D33)+SUM(B$2:B33)))</f>
        <v>8646270.3442643881</v>
      </c>
    </row>
    <row r="34" spans="1:6" x14ac:dyDescent="0.2">
      <c r="A34">
        <v>33</v>
      </c>
      <c r="B34" s="8">
        <v>6075513.5879820585</v>
      </c>
      <c r="D34" s="9">
        <v>14448624</v>
      </c>
      <c r="E34" s="9">
        <f t="shared" si="0"/>
        <v>6075513.5879820585</v>
      </c>
      <c r="F34" s="9">
        <f>IF($C$2&gt;SUM(D$2:D34)-SUM(B$2:B34),D34-B34,MAX(0,C34-SUM(D$2:D34)+SUM(B$2:B34)))</f>
        <v>8373110.4120179415</v>
      </c>
    </row>
    <row r="35" spans="1:6" x14ac:dyDescent="0.2">
      <c r="A35">
        <v>34</v>
      </c>
      <c r="B35" s="8">
        <v>6040274.5429775715</v>
      </c>
      <c r="D35" s="9">
        <v>14146396</v>
      </c>
      <c r="E35" s="9">
        <f t="shared" si="0"/>
        <v>6040274.5429775715</v>
      </c>
      <c r="F35" s="9">
        <f>IF($C$2&gt;SUM(D$2:D35)-SUM(B$2:B35),D35-B35,MAX(0,C35-SUM(D$2:D35)+SUM(B$2:B35)))</f>
        <v>8106121.4570224285</v>
      </c>
    </row>
    <row r="36" spans="1:6" x14ac:dyDescent="0.2">
      <c r="A36">
        <v>35</v>
      </c>
      <c r="B36" s="8">
        <v>6005226.5091497898</v>
      </c>
      <c r="D36" s="9">
        <v>13850403</v>
      </c>
      <c r="E36" s="9">
        <f t="shared" si="0"/>
        <v>6005226.5091497898</v>
      </c>
      <c r="F36" s="9">
        <f>IF($C$2&gt;SUM(D$2:D36)-SUM(B$2:B36),D36-B36,MAX(0,C36-SUM(D$2:D36)+SUM(B$2:B36)))</f>
        <v>7845176.4908502102</v>
      </c>
    </row>
    <row r="37" spans="1:6" x14ac:dyDescent="0.2">
      <c r="A37">
        <v>36</v>
      </c>
      <c r="B37" s="8">
        <v>5970368.4801871777</v>
      </c>
      <c r="D37" s="9">
        <v>13560518</v>
      </c>
      <c r="E37" s="9">
        <f t="shared" si="0"/>
        <v>5970368.4801871777</v>
      </c>
      <c r="F37" s="9">
        <f>IF($C$2&gt;SUM(D$2:D37)-SUM(B$2:B37),D37-B37,MAX(0,C37-SUM(D$2:D37)+SUM(B$2:B37)))</f>
        <v>7590149.5198128223</v>
      </c>
    </row>
    <row r="38" spans="1:6" x14ac:dyDescent="0.2">
      <c r="A38">
        <v>37</v>
      </c>
      <c r="B38" s="8">
        <v>5935699.4550124407</v>
      </c>
      <c r="D38" s="9">
        <v>13276615</v>
      </c>
      <c r="E38" s="9">
        <f t="shared" si="0"/>
        <v>5935699.4550124407</v>
      </c>
      <c r="F38" s="9">
        <f>IF($C$2&gt;SUM(D$2:D38)-SUM(B$2:B38),D38-B38,MAX(0,C38-SUM(D$2:D38)+SUM(B$2:B38)))</f>
        <v>7340915.5449875593</v>
      </c>
    </row>
    <row r="39" spans="1:6" x14ac:dyDescent="0.2">
      <c r="A39">
        <v>38</v>
      </c>
      <c r="B39" s="8">
        <v>5901218.4377555847</v>
      </c>
      <c r="D39" s="9">
        <v>12998572</v>
      </c>
      <c r="E39" s="9">
        <f t="shared" si="0"/>
        <v>5901218.4377555847</v>
      </c>
      <c r="F39" s="9">
        <f>IF($C$2&gt;SUM(D$2:D39)-SUM(B$2:B39),D39-B39,MAX(0,C39-SUM(D$2:D39)+SUM(B$2:B39)))</f>
        <v>7097353.5622444153</v>
      </c>
    </row>
    <row r="40" spans="1:6" x14ac:dyDescent="0.2">
      <c r="A40">
        <v>39</v>
      </c>
      <c r="B40" s="8">
        <v>5866924.4377266169</v>
      </c>
      <c r="D40" s="9">
        <v>12726271</v>
      </c>
      <c r="E40" s="9">
        <f t="shared" si="0"/>
        <v>5866924.4377266169</v>
      </c>
      <c r="F40" s="9">
        <f>IF($C$2&gt;SUM(D$2:D40)-SUM(B$2:B40),D40-B40,MAX(0,C40-SUM(D$2:D40)+SUM(B$2:B40)))</f>
        <v>6859346.5622733831</v>
      </c>
    </row>
    <row r="41" spans="1:6" x14ac:dyDescent="0.2">
      <c r="A41">
        <v>40</v>
      </c>
      <c r="B41" s="8">
        <v>5832816.4693883657</v>
      </c>
      <c r="D41" s="9">
        <v>12459593</v>
      </c>
      <c r="E41" s="9">
        <f t="shared" si="0"/>
        <v>5832816.4693883657</v>
      </c>
      <c r="F41" s="9">
        <f>IF($C$2&gt;SUM(D$2:D41)-SUM(B$2:B41),D41-B41,MAX(0,C41-SUM(D$2:D41)+SUM(B$2:B41)))</f>
        <v>6626776.5306116343</v>
      </c>
    </row>
    <row r="42" spans="1:6" x14ac:dyDescent="0.2">
      <c r="A42">
        <v>41</v>
      </c>
      <c r="B42" s="8">
        <v>5798893.5523312092</v>
      </c>
      <c r="D42" s="9">
        <v>12198423</v>
      </c>
      <c r="E42" s="9">
        <f t="shared" si="0"/>
        <v>5798893.5523312092</v>
      </c>
      <c r="F42" s="9">
        <f>IF($C$2&gt;SUM(D$2:D42)-SUM(B$2:B42),D42-B42,MAX(0,C42-SUM(D$2:D42)+SUM(B$2:B42)))</f>
        <v>6399529.4476687908</v>
      </c>
    </row>
    <row r="43" spans="1:6" x14ac:dyDescent="0.2">
      <c r="A43">
        <v>42</v>
      </c>
      <c r="B43" s="8">
        <v>5765154.7112445831</v>
      </c>
      <c r="D43" s="9">
        <v>11942650</v>
      </c>
      <c r="E43" s="9">
        <f t="shared" si="0"/>
        <v>5765154.7112445831</v>
      </c>
      <c r="F43" s="9">
        <f>IF($C$2&gt;SUM(D$2:D43)-SUM(B$2:B43),D43-B43,MAX(0,C43-SUM(D$2:D43)+SUM(B$2:B43)))</f>
        <v>6177495.2887554169</v>
      </c>
    </row>
    <row r="44" spans="1:6" x14ac:dyDescent="0.2">
      <c r="A44">
        <v>43</v>
      </c>
      <c r="B44" s="8">
        <v>5731598.9758931398</v>
      </c>
      <c r="D44" s="9">
        <v>11692162</v>
      </c>
      <c r="E44" s="9">
        <f t="shared" si="0"/>
        <v>5731598.9758931398</v>
      </c>
      <c r="F44" s="9">
        <f>IF($C$2&gt;SUM(D$2:D44)-SUM(B$2:B44),D44-B44,MAX(0,C44-SUM(D$2:D44)+SUM(B$2:B44)))</f>
        <v>5960563.0241068602</v>
      </c>
    </row>
    <row r="45" spans="1:6" x14ac:dyDescent="0.2">
      <c r="A45">
        <v>44</v>
      </c>
      <c r="B45" s="8">
        <v>5698225.38108778</v>
      </c>
      <c r="D45" s="9">
        <v>11446853</v>
      </c>
      <c r="E45" s="9">
        <f t="shared" si="0"/>
        <v>11446853</v>
      </c>
      <c r="F45" s="9">
        <f>IF($C$2&gt;SUM(D$2:D45)-SUM(B$2:B45),D45-B45,MAX(0,C45-SUM(D$2:D45)+SUM(B$2:B45)))</f>
        <v>0</v>
      </c>
    </row>
    <row r="46" spans="1:6" x14ac:dyDescent="0.2">
      <c r="A46">
        <v>45</v>
      </c>
      <c r="B46" s="8">
        <v>5665032.9666615725</v>
      </c>
      <c r="D46" s="9">
        <v>11206615</v>
      </c>
      <c r="E46" s="9">
        <f t="shared" si="0"/>
        <v>11206615</v>
      </c>
      <c r="F46" s="9">
        <f>IF($C$2&gt;SUM(D$2:D46)-SUM(B$2:B46),D46-B46,MAX(0,C46-SUM(D$2:D46)+SUM(B$2:B46)))</f>
        <v>0</v>
      </c>
    </row>
    <row r="47" spans="1:6" x14ac:dyDescent="0.2">
      <c r="A47">
        <v>46</v>
      </c>
      <c r="B47" s="8">
        <v>5632020.7774426937</v>
      </c>
      <c r="D47" s="9">
        <v>10971346</v>
      </c>
      <c r="E47" s="9">
        <f t="shared" si="0"/>
        <v>10971346</v>
      </c>
      <c r="F47" s="9">
        <f>IF($C$2&gt;SUM(D$2:D47)-SUM(B$2:B47),D47-B47,MAX(0,C47-SUM(D$2:D47)+SUM(B$2:B47)))</f>
        <v>0</v>
      </c>
    </row>
    <row r="48" spans="1:6" x14ac:dyDescent="0.2">
      <c r="A48">
        <v>47</v>
      </c>
      <c r="B48" s="8">
        <v>5599187.8632291555</v>
      </c>
      <c r="D48" s="9">
        <v>10740943</v>
      </c>
      <c r="E48" s="9">
        <f t="shared" si="0"/>
        <v>10740943</v>
      </c>
      <c r="F48" s="9">
        <f>IF($C$2&gt;SUM(D$2:D48)-SUM(B$2:B48),D48-B48,MAX(0,C48-SUM(D$2:D48)+SUM(B$2:B48)))</f>
        <v>0</v>
      </c>
    </row>
    <row r="49" spans="1:6" x14ac:dyDescent="0.2">
      <c r="A49">
        <v>48</v>
      </c>
      <c r="B49" s="8">
        <v>5566533.278763175</v>
      </c>
      <c r="D49" s="9">
        <v>10515307</v>
      </c>
      <c r="E49" s="9">
        <f t="shared" si="0"/>
        <v>10515307</v>
      </c>
      <c r="F49" s="9">
        <f>IF($C$2&gt;SUM(D$2:D49)-SUM(B$2:B49),D49-B49,MAX(0,C49-SUM(D$2:D49)+SUM(B$2:B49)))</f>
        <v>0</v>
      </c>
    </row>
    <row r="50" spans="1:6" x14ac:dyDescent="0.2">
      <c r="A50">
        <v>49</v>
      </c>
      <c r="B50" s="8">
        <v>5534056.0837049484</v>
      </c>
      <c r="D50" s="9">
        <v>10294341</v>
      </c>
      <c r="E50" s="9">
        <f t="shared" si="0"/>
        <v>10294341</v>
      </c>
      <c r="F50" s="9">
        <f>IF($C$2&gt;SUM(D$2:D50)-SUM(B$2:B50),D50-B50,MAX(0,C50-SUM(D$2:D50)+SUM(B$2:B50)))</f>
        <v>0</v>
      </c>
    </row>
    <row r="51" spans="1:6" x14ac:dyDescent="0.2">
      <c r="A51">
        <v>50</v>
      </c>
      <c r="B51" s="8">
        <v>5501755.3426074982</v>
      </c>
      <c r="D51" s="9">
        <v>10077949</v>
      </c>
      <c r="E51" s="9">
        <f t="shared" si="0"/>
        <v>10077949</v>
      </c>
      <c r="F51" s="9">
        <f>IF($C$2&gt;SUM(D$2:D51)-SUM(B$2:B51),D51-B51,MAX(0,C51-SUM(D$2:D51)+SUM(B$2:B51)))</f>
        <v>0</v>
      </c>
    </row>
    <row r="52" spans="1:6" x14ac:dyDescent="0.2">
      <c r="A52">
        <v>51</v>
      </c>
      <c r="B52" s="8">
        <v>5469630.1248925924</v>
      </c>
      <c r="D52" s="9">
        <v>9866038</v>
      </c>
      <c r="E52" s="9">
        <f t="shared" si="0"/>
        <v>9866038</v>
      </c>
      <c r="F52" s="9">
        <f>IF($C$2&gt;SUM(D$2:D52)-SUM(B$2:B52),D52-B52,MAX(0,C52-SUM(D$2:D52)+SUM(B$2:B52)))</f>
        <v>0</v>
      </c>
    </row>
    <row r="53" spans="1:6" x14ac:dyDescent="0.2">
      <c r="A53">
        <v>52</v>
      </c>
      <c r="B53" s="8">
        <v>5437679.5048228502</v>
      </c>
      <c r="D53" s="9">
        <v>9658515</v>
      </c>
      <c r="E53" s="9">
        <f t="shared" si="0"/>
        <v>9658515</v>
      </c>
      <c r="F53" s="9">
        <f>IF($C$2&gt;SUM(D$2:D53)-SUM(B$2:B53),D53-B53,MAX(0,C53-SUM(D$2:D53)+SUM(B$2:B53)))</f>
        <v>0</v>
      </c>
    </row>
    <row r="54" spans="1:6" x14ac:dyDescent="0.2">
      <c r="A54">
        <v>53</v>
      </c>
      <c r="B54" s="8">
        <v>5405902.5614796877</v>
      </c>
      <c r="D54" s="9">
        <v>9455291</v>
      </c>
      <c r="E54" s="9">
        <f t="shared" si="0"/>
        <v>9455291</v>
      </c>
      <c r="F54" s="9">
        <f>IF($C$2&gt;SUM(D$2:D54)-SUM(B$2:B54),D54-B54,MAX(0,C54-SUM(D$2:D54)+SUM(B$2:B54)))</f>
        <v>0</v>
      </c>
    </row>
    <row r="55" spans="1:6" x14ac:dyDescent="0.2">
      <c r="A55">
        <v>54</v>
      </c>
      <c r="B55" s="8">
        <v>5374298.3787358999</v>
      </c>
      <c r="D55" s="9">
        <v>9256278</v>
      </c>
      <c r="E55" s="9">
        <f t="shared" si="0"/>
        <v>9256278</v>
      </c>
      <c r="F55" s="9">
        <f>IF($C$2&gt;SUM(D$2:D55)-SUM(B$2:B55),D55-B55,MAX(0,C55-SUM(D$2:D55)+SUM(B$2:B55)))</f>
        <v>0</v>
      </c>
    </row>
    <row r="56" spans="1:6" x14ac:dyDescent="0.2">
      <c r="A56">
        <v>55</v>
      </c>
      <c r="B56" s="8">
        <v>5342866.0452337265</v>
      </c>
      <c r="D56" s="9">
        <v>9061390</v>
      </c>
      <c r="E56" s="9">
        <f t="shared" si="0"/>
        <v>9061390</v>
      </c>
      <c r="F56" s="9">
        <f>IF($C$2&gt;SUM(D$2:D56)-SUM(B$2:B56),D56-B56,MAX(0,C56-SUM(D$2:D56)+SUM(B$2:B56)))</f>
        <v>0</v>
      </c>
    </row>
    <row r="57" spans="1:6" x14ac:dyDescent="0.2">
      <c r="A57">
        <v>56</v>
      </c>
      <c r="B57" s="8">
        <v>5311604.6543560028</v>
      </c>
      <c r="D57" s="9">
        <v>8870541</v>
      </c>
      <c r="E57" s="9">
        <f t="shared" si="0"/>
        <v>8870541</v>
      </c>
      <c r="F57" s="9">
        <f>IF($C$2&gt;SUM(D$2:D57)-SUM(B$2:B57),D57-B57,MAX(0,C57-SUM(D$2:D57)+SUM(B$2:B57)))</f>
        <v>0</v>
      </c>
    </row>
    <row r="58" spans="1:6" x14ac:dyDescent="0.2">
      <c r="A58">
        <v>57</v>
      </c>
      <c r="B58" s="8">
        <v>5280513.3042064905</v>
      </c>
      <c r="D58" s="9">
        <v>8683650</v>
      </c>
      <c r="E58" s="9">
        <f t="shared" si="0"/>
        <v>8683650</v>
      </c>
      <c r="F58" s="9">
        <f>IF($C$2&gt;SUM(D$2:D58)-SUM(B$2:B58),D58-B58,MAX(0,C58-SUM(D$2:D58)+SUM(B$2:B58)))</f>
        <v>0</v>
      </c>
    </row>
    <row r="59" spans="1:6" x14ac:dyDescent="0.2">
      <c r="A59">
        <v>58</v>
      </c>
      <c r="B59" s="8">
        <v>5249591.0975817442</v>
      </c>
      <c r="D59" s="9">
        <v>8500636</v>
      </c>
      <c r="E59" s="9">
        <f t="shared" si="0"/>
        <v>8500636</v>
      </c>
      <c r="F59" s="9">
        <f>IF($C$2&gt;SUM(D$2:D59)-SUM(B$2:B59),D59-B59,MAX(0,C59-SUM(D$2:D59)+SUM(B$2:B59)))</f>
        <v>0</v>
      </c>
    </row>
    <row r="60" spans="1:6" x14ac:dyDescent="0.2">
      <c r="A60">
        <v>59</v>
      </c>
      <c r="B60" s="8">
        <v>5218837.1419487</v>
      </c>
      <c r="D60" s="9">
        <v>8321418</v>
      </c>
      <c r="E60" s="9">
        <f t="shared" si="0"/>
        <v>8321418</v>
      </c>
      <c r="F60" s="9">
        <f>IF($C$2&gt;SUM(D$2:D60)-SUM(B$2:B60),D60-B60,MAX(0,C60-SUM(D$2:D60)+SUM(B$2:B60)))</f>
        <v>0</v>
      </c>
    </row>
    <row r="61" spans="1:6" x14ac:dyDescent="0.2">
      <c r="A61">
        <v>60</v>
      </c>
      <c r="B61" s="8">
        <v>5188250.5494197607</v>
      </c>
      <c r="D61" s="9">
        <v>8145919</v>
      </c>
      <c r="E61" s="9">
        <f t="shared" si="0"/>
        <v>8145919</v>
      </c>
      <c r="F61" s="9">
        <f>IF($C$2&gt;SUM(D$2:D61)-SUM(B$2:B61),D61-B61,MAX(0,C61-SUM(D$2:D61)+SUM(B$2:B61)))</f>
        <v>0</v>
      </c>
    </row>
    <row r="62" spans="1:6" x14ac:dyDescent="0.2">
      <c r="A62">
        <v>61</v>
      </c>
      <c r="B62" s="8">
        <v>5157830.4367288351</v>
      </c>
      <c r="D62" s="9">
        <v>7974063</v>
      </c>
      <c r="E62" s="9">
        <f t="shared" si="0"/>
        <v>7974063</v>
      </c>
      <c r="F62" s="9">
        <f>IF($C$2&gt;SUM(D$2:D62)-SUM(B$2:B62),D62-B62,MAX(0,C62-SUM(D$2:D62)+SUM(B$2:B62)))</f>
        <v>0</v>
      </c>
    </row>
    <row r="63" spans="1:6" x14ac:dyDescent="0.2">
      <c r="A63">
        <v>62</v>
      </c>
      <c r="B63" s="8">
        <v>5127575.9252084494</v>
      </c>
      <c r="D63" s="9">
        <v>7805775</v>
      </c>
      <c r="E63" s="9">
        <f t="shared" si="0"/>
        <v>7805775</v>
      </c>
      <c r="F63" s="9">
        <f>IF($C$2&gt;SUM(D$2:D63)-SUM(B$2:B63),D63-B63,MAX(0,C63-SUM(D$2:D63)+SUM(B$2:B63)))</f>
        <v>0</v>
      </c>
    </row>
    <row r="64" spans="1:6" x14ac:dyDescent="0.2">
      <c r="A64">
        <v>63</v>
      </c>
      <c r="B64" s="8">
        <v>5097486.1407637596</v>
      </c>
      <c r="D64" s="9">
        <v>7640982</v>
      </c>
      <c r="E64" s="9">
        <f t="shared" si="0"/>
        <v>7640982</v>
      </c>
      <c r="F64" s="9">
        <f>IF($C$2&gt;SUM(D$2:D64)-SUM(B$2:B64),D64-B64,MAX(0,C64-SUM(D$2:D64)+SUM(B$2:B64)))</f>
        <v>0</v>
      </c>
    </row>
    <row r="65" spans="1:6" x14ac:dyDescent="0.2">
      <c r="A65">
        <v>64</v>
      </c>
      <c r="B65" s="8">
        <v>5067560.2138518095</v>
      </c>
      <c r="D65" s="9">
        <v>7479612</v>
      </c>
      <c r="E65" s="9">
        <f t="shared" si="0"/>
        <v>7479612</v>
      </c>
      <c r="F65" s="9">
        <f>IF($C$2&gt;SUM(D$2:D65)-SUM(B$2:B65),D65-B65,MAX(0,C65-SUM(D$2:D65)+SUM(B$2:B65)))</f>
        <v>0</v>
      </c>
    </row>
    <row r="66" spans="1:6" x14ac:dyDescent="0.2">
      <c r="A66">
        <v>65</v>
      </c>
      <c r="B66" s="8">
        <v>5037797.2794551849</v>
      </c>
      <c r="D66" s="9">
        <v>7321595</v>
      </c>
      <c r="E66" s="9">
        <f t="shared" si="0"/>
        <v>7321595</v>
      </c>
      <c r="F66" s="9">
        <f>IF($C$2&gt;SUM(D$2:D66)-SUM(B$2:B66),D66-B66,MAX(0,C66-SUM(D$2:D66)+SUM(B$2:B66)))</f>
        <v>0</v>
      </c>
    </row>
    <row r="67" spans="1:6" x14ac:dyDescent="0.2">
      <c r="A67">
        <v>66</v>
      </c>
      <c r="B67" s="8">
        <v>5008196.4770607948</v>
      </c>
      <c r="D67" s="9">
        <v>7166862</v>
      </c>
      <c r="E67" s="9">
        <f t="shared" ref="E67:E130" si="1">IF(F67&gt;0,B67,D67)</f>
        <v>7166862</v>
      </c>
      <c r="F67" s="9">
        <f>IF($C$2&gt;SUM(D$2:D67)-SUM(B$2:B67),D67-B67,MAX(0,C67-SUM(D$2:D67)+SUM(B$2:B67)))</f>
        <v>0</v>
      </c>
    </row>
    <row r="68" spans="1:6" x14ac:dyDescent="0.2">
      <c r="A68">
        <v>67</v>
      </c>
      <c r="B68" s="8">
        <v>4978756.9506347179</v>
      </c>
      <c r="D68" s="9">
        <v>7015345</v>
      </c>
      <c r="E68" s="9">
        <f t="shared" si="1"/>
        <v>7015345</v>
      </c>
      <c r="F68" s="9">
        <f>IF($C$2&gt;SUM(D$2:D68)-SUM(B$2:B68),D68-B68,MAX(0,C68-SUM(D$2:D68)+SUM(B$2:B68)))</f>
        <v>0</v>
      </c>
    </row>
    <row r="69" spans="1:6" x14ac:dyDescent="0.2">
      <c r="A69">
        <v>68</v>
      </c>
      <c r="B69" s="8">
        <v>4949477.8486009836</v>
      </c>
      <c r="D69" s="9">
        <v>6866980</v>
      </c>
      <c r="E69" s="9">
        <f t="shared" si="1"/>
        <v>6866980</v>
      </c>
      <c r="F69" s="9">
        <f>IF($C$2&gt;SUM(D$2:D69)-SUM(B$2:B69),D69-B69,MAX(0,C69-SUM(D$2:D69)+SUM(B$2:B69)))</f>
        <v>0</v>
      </c>
    </row>
    <row r="70" spans="1:6" x14ac:dyDescent="0.2">
      <c r="A70">
        <v>69</v>
      </c>
      <c r="B70" s="8">
        <v>4920358.323816061</v>
      </c>
      <c r="D70" s="9">
        <v>6721700</v>
      </c>
      <c r="E70" s="9">
        <f t="shared" si="1"/>
        <v>6721700</v>
      </c>
      <c r="F70" s="9">
        <f>IF($C$2&gt;SUM(D$2:D70)-SUM(B$2:B70),D70-B70,MAX(0,C70-SUM(D$2:D70)+SUM(B$2:B70)))</f>
        <v>0</v>
      </c>
    </row>
    <row r="71" spans="1:6" x14ac:dyDescent="0.2">
      <c r="A71">
        <v>70</v>
      </c>
      <c r="B71" s="8">
        <v>4891397.5335491896</v>
      </c>
      <c r="D71" s="9">
        <v>6579443</v>
      </c>
      <c r="E71" s="9">
        <f t="shared" si="1"/>
        <v>6579443</v>
      </c>
      <c r="F71" s="9">
        <f>IF($C$2&gt;SUM(D$2:D71)-SUM(B$2:B71),D71-B71,MAX(0,C71-SUM(D$2:D71)+SUM(B$2:B71)))</f>
        <v>0</v>
      </c>
    </row>
    <row r="72" spans="1:6" x14ac:dyDescent="0.2">
      <c r="A72">
        <v>71</v>
      </c>
      <c r="B72" s="8">
        <v>4862594.6394563913</v>
      </c>
      <c r="D72" s="9">
        <v>6440146</v>
      </c>
      <c r="E72" s="9">
        <f t="shared" si="1"/>
        <v>6440146</v>
      </c>
      <c r="F72" s="9">
        <f>IF($C$2&gt;SUM(D$2:D72)-SUM(B$2:B72),D72-B72,MAX(0,C72-SUM(D$2:D72)+SUM(B$2:B72)))</f>
        <v>0</v>
      </c>
    </row>
    <row r="73" spans="1:6" x14ac:dyDescent="0.2">
      <c r="A73">
        <v>72</v>
      </c>
      <c r="B73" s="8">
        <v>4833948.8075591326</v>
      </c>
      <c r="D73" s="9">
        <v>6303749</v>
      </c>
      <c r="E73" s="9">
        <f t="shared" si="1"/>
        <v>6303749</v>
      </c>
      <c r="F73" s="9">
        <f>IF($C$2&gt;SUM(D$2:D73)-SUM(B$2:B73),D73-B73,MAX(0,C73-SUM(D$2:D73)+SUM(B$2:B73)))</f>
        <v>0</v>
      </c>
    </row>
    <row r="74" spans="1:6" x14ac:dyDescent="0.2">
      <c r="A74">
        <v>73</v>
      </c>
      <c r="B74" s="8">
        <v>4805459.2082223892</v>
      </c>
      <c r="D74" s="9">
        <v>6170192</v>
      </c>
      <c r="E74" s="9">
        <f t="shared" si="1"/>
        <v>6170192</v>
      </c>
      <c r="F74" s="9">
        <f>IF($C$2&gt;SUM(D$2:D74)-SUM(B$2:B74),D74-B74,MAX(0,C74-SUM(D$2:D74)+SUM(B$2:B74)))</f>
        <v>0</v>
      </c>
    </row>
    <row r="75" spans="1:6" x14ac:dyDescent="0.2">
      <c r="A75">
        <v>74</v>
      </c>
      <c r="B75" s="8">
        <v>4777125.0161310434</v>
      </c>
      <c r="D75" s="9">
        <v>6039416</v>
      </c>
      <c r="E75" s="9">
        <f t="shared" si="1"/>
        <v>6039416</v>
      </c>
      <c r="F75" s="9">
        <f>IF($C$2&gt;SUM(D$2:D75)-SUM(B$2:B75),D75-B75,MAX(0,C75-SUM(D$2:D75)+SUM(B$2:B75)))</f>
        <v>0</v>
      </c>
    </row>
    <row r="76" spans="1:6" x14ac:dyDescent="0.2">
      <c r="A76">
        <v>75</v>
      </c>
      <c r="B76" s="8">
        <v>4748945.4102678299</v>
      </c>
      <c r="D76" s="9">
        <v>5911365</v>
      </c>
      <c r="E76" s="9">
        <f t="shared" si="1"/>
        <v>5911365</v>
      </c>
      <c r="F76" s="9">
        <f>IF($C$2&gt;SUM(D$2:D76)-SUM(B$2:B76),D76-B76,MAX(0,C76-SUM(D$2:D76)+SUM(B$2:B76)))</f>
        <v>0</v>
      </c>
    </row>
    <row r="77" spans="1:6" x14ac:dyDescent="0.2">
      <c r="A77">
        <v>76</v>
      </c>
      <c r="B77" s="8">
        <v>4720919.5738921165</v>
      </c>
      <c r="D77" s="9">
        <v>5785982</v>
      </c>
      <c r="E77" s="9">
        <f t="shared" si="1"/>
        <v>5785982</v>
      </c>
      <c r="F77" s="9">
        <f>IF($C$2&gt;SUM(D$2:D77)-SUM(B$2:B77),D77-B77,MAX(0,C77-SUM(D$2:D77)+SUM(B$2:B77)))</f>
        <v>0</v>
      </c>
    </row>
    <row r="78" spans="1:6" x14ac:dyDescent="0.2">
      <c r="A78">
        <v>77</v>
      </c>
      <c r="B78" s="8">
        <v>4693046.6945155859</v>
      </c>
      <c r="D78" s="9">
        <v>5663213</v>
      </c>
      <c r="E78" s="9">
        <f t="shared" si="1"/>
        <v>5663213</v>
      </c>
      <c r="F78" s="9">
        <f>IF($C$2&gt;SUM(D$2:D78)-SUM(B$2:B78),D78-B78,MAX(0,C78-SUM(D$2:D78)+SUM(B$2:B78)))</f>
        <v>0</v>
      </c>
    </row>
    <row r="79" spans="1:6" x14ac:dyDescent="0.2">
      <c r="A79">
        <v>78</v>
      </c>
      <c r="B79" s="8">
        <v>4665325.9638826847</v>
      </c>
      <c r="D79" s="9">
        <v>5543004</v>
      </c>
      <c r="E79" s="9">
        <f t="shared" si="1"/>
        <v>5543004</v>
      </c>
      <c r="F79" s="9">
        <f>IF($C$2&gt;SUM(D$2:D79)-SUM(B$2:B79),D79-B79,MAX(0,C79-SUM(D$2:D79)+SUM(B$2:B79)))</f>
        <v>0</v>
      </c>
    </row>
    <row r="80" spans="1:6" x14ac:dyDescent="0.2">
      <c r="A80">
        <v>79</v>
      </c>
      <c r="B80" s="8">
        <v>4637756.5779470205</v>
      </c>
      <c r="D80" s="9">
        <v>5425302</v>
      </c>
      <c r="E80" s="9">
        <f t="shared" si="1"/>
        <v>5425302</v>
      </c>
      <c r="F80" s="9">
        <f>IF($C$2&gt;SUM(D$2:D80)-SUM(B$2:B80),D80-B80,MAX(0,C80-SUM(D$2:D80)+SUM(B$2:B80)))</f>
        <v>0</v>
      </c>
    </row>
    <row r="81" spans="1:6" x14ac:dyDescent="0.2">
      <c r="A81">
        <v>80</v>
      </c>
      <c r="B81" s="8">
        <v>4610337.7368503809</v>
      </c>
      <c r="D81" s="9">
        <v>5310055</v>
      </c>
      <c r="E81" s="9">
        <f t="shared" si="1"/>
        <v>5310055</v>
      </c>
      <c r="F81" s="9">
        <f>IF($C$2&gt;SUM(D$2:D81)-SUM(B$2:B81),D81-B81,MAX(0,C81-SUM(D$2:D81)+SUM(B$2:B81)))</f>
        <v>0</v>
      </c>
    </row>
    <row r="82" spans="1:6" x14ac:dyDescent="0.2">
      <c r="A82">
        <v>81</v>
      </c>
      <c r="B82" s="8">
        <v>4583068.6449010372</v>
      </c>
      <c r="D82" s="9">
        <v>5197213</v>
      </c>
      <c r="E82" s="9">
        <f t="shared" si="1"/>
        <v>5197213</v>
      </c>
      <c r="F82" s="9">
        <f>IF($C$2&gt;SUM(D$2:D82)-SUM(B$2:B82),D82-B82,MAX(0,C82-SUM(D$2:D82)+SUM(B$2:B82)))</f>
        <v>0</v>
      </c>
    </row>
    <row r="83" spans="1:6" x14ac:dyDescent="0.2">
      <c r="A83">
        <v>82</v>
      </c>
      <c r="B83" s="8">
        <v>4555948.5105515718</v>
      </c>
      <c r="D83" s="9">
        <v>5086727</v>
      </c>
      <c r="E83" s="9">
        <f t="shared" si="1"/>
        <v>5086727</v>
      </c>
      <c r="F83" s="9">
        <f>IF($C$2&gt;SUM(D$2:D83)-SUM(B$2:B83),D83-B83,MAX(0,C83-SUM(D$2:D83)+SUM(B$2:B83)))</f>
        <v>0</v>
      </c>
    </row>
    <row r="84" spans="1:6" x14ac:dyDescent="0.2">
      <c r="A84">
        <v>83</v>
      </c>
      <c r="B84" s="8">
        <v>4528976.5463783741</v>
      </c>
      <c r="D84" s="9">
        <v>4978547</v>
      </c>
      <c r="E84" s="9">
        <f t="shared" si="1"/>
        <v>4978547</v>
      </c>
      <c r="F84" s="9">
        <f>IF($C$2&gt;SUM(D$2:D84)-SUM(B$2:B84),D84-B84,MAX(0,C84-SUM(D$2:D84)+SUM(B$2:B84)))</f>
        <v>0</v>
      </c>
    </row>
    <row r="85" spans="1:6" x14ac:dyDescent="0.2">
      <c r="A85">
        <v>84</v>
      </c>
      <c r="B85" s="8">
        <v>4502151.9690592289</v>
      </c>
      <c r="D85" s="9">
        <v>4872627</v>
      </c>
      <c r="E85" s="9">
        <f t="shared" si="1"/>
        <v>4872627</v>
      </c>
      <c r="F85" s="9">
        <f>IF($C$2&gt;SUM(D$2:D85)-SUM(B$2:B85),D85-B85,MAX(0,C85-SUM(D$2:D85)+SUM(B$2:B85)))</f>
        <v>0</v>
      </c>
    </row>
    <row r="86" spans="1:6" x14ac:dyDescent="0.2">
      <c r="A86">
        <v>85</v>
      </c>
      <c r="B86" s="8">
        <v>4475473.999352932</v>
      </c>
      <c r="D86" s="9">
        <v>4768920</v>
      </c>
      <c r="E86" s="9">
        <f t="shared" si="1"/>
        <v>4768920</v>
      </c>
      <c r="F86" s="9">
        <f>IF($C$2&gt;SUM(D$2:D86)-SUM(B$2:B86),D86-B86,MAX(0,C86-SUM(D$2:D86)+SUM(B$2:B86)))</f>
        <v>0</v>
      </c>
    </row>
    <row r="87" spans="1:6" x14ac:dyDescent="0.2">
      <c r="A87">
        <v>86</v>
      </c>
      <c r="B87" s="8">
        <v>4448941.8620780706</v>
      </c>
      <c r="D87" s="9">
        <v>4667380</v>
      </c>
      <c r="E87" s="9">
        <f t="shared" si="1"/>
        <v>4667380</v>
      </c>
      <c r="F87" s="9">
        <f>IF($C$2&gt;SUM(D$2:D87)-SUM(B$2:B87),D87-B87,MAX(0,C87-SUM(D$2:D87)+SUM(B$2:B87)))</f>
        <v>0</v>
      </c>
    </row>
    <row r="88" spans="1:6" x14ac:dyDescent="0.2">
      <c r="A88">
        <v>87</v>
      </c>
      <c r="B88" s="8">
        <v>4422554.7860918045</v>
      </c>
      <c r="D88" s="9">
        <v>4567962</v>
      </c>
      <c r="E88" s="9">
        <f t="shared" si="1"/>
        <v>4567962</v>
      </c>
      <c r="F88" s="9">
        <f>IF($C$2&gt;SUM(D$2:D88)-SUM(B$2:B88),D88-B88,MAX(0,C88-SUM(D$2:D88)+SUM(B$2:B88)))</f>
        <v>0</v>
      </c>
    </row>
    <row r="89" spans="1:6" x14ac:dyDescent="0.2">
      <c r="A89">
        <v>88</v>
      </c>
      <c r="B89" s="8">
        <v>4396312.0042691231</v>
      </c>
      <c r="D89" s="9">
        <v>4470623</v>
      </c>
      <c r="E89" s="9">
        <f t="shared" si="1"/>
        <v>4470623</v>
      </c>
      <c r="F89" s="9">
        <f>IF($C$2&gt;SUM(D$2:D89)-SUM(B$2:B89),D89-B89,MAX(0,C89-SUM(D$2:D89)+SUM(B$2:B89)))</f>
        <v>0</v>
      </c>
    </row>
    <row r="90" spans="1:6" x14ac:dyDescent="0.2">
      <c r="A90">
        <v>89</v>
      </c>
      <c r="B90" s="8">
        <v>4370212.7534811497</v>
      </c>
      <c r="D90" s="9">
        <v>4375320</v>
      </c>
      <c r="E90" s="9">
        <f t="shared" si="1"/>
        <v>4375320</v>
      </c>
      <c r="F90" s="9">
        <f>IF($C$2&gt;SUM(D$2:D90)-SUM(B$2:B90),D90-B90,MAX(0,C90-SUM(D$2:D90)+SUM(B$2:B90)))</f>
        <v>0</v>
      </c>
    </row>
    <row r="91" spans="1:6" x14ac:dyDescent="0.2">
      <c r="A91">
        <v>90</v>
      </c>
      <c r="B91" s="8">
        <v>4344256.2745761871</v>
      </c>
      <c r="D91" s="9">
        <v>4282012</v>
      </c>
      <c r="E91" s="9">
        <f t="shared" si="1"/>
        <v>4282012</v>
      </c>
      <c r="F91" s="9">
        <f>IF($C$2&gt;SUM(D$2:D91)-SUM(B$2:B91),D91-B91,MAX(0,C91-SUM(D$2:D91)+SUM(B$2:B91)))</f>
        <v>0</v>
      </c>
    </row>
    <row r="92" spans="1:6" x14ac:dyDescent="0.2">
      <c r="A92">
        <v>91</v>
      </c>
      <c r="B92" s="8">
        <v>4318441.8123582602</v>
      </c>
      <c r="D92" s="9">
        <v>4190655</v>
      </c>
      <c r="E92" s="9">
        <f t="shared" si="1"/>
        <v>4190655</v>
      </c>
      <c r="F92" s="9">
        <f>IF($C$2&gt;SUM(D$2:D92)-SUM(B$2:B92),D92-B92,MAX(0,C92-SUM(D$2:D92)+SUM(B$2:B92)))</f>
        <v>0</v>
      </c>
    </row>
    <row r="93" spans="1:6" x14ac:dyDescent="0.2">
      <c r="A93">
        <v>92</v>
      </c>
      <c r="B93" s="8">
        <v>4292768.6155655384</v>
      </c>
      <c r="D93" s="9">
        <v>4101212</v>
      </c>
      <c r="E93" s="9">
        <f t="shared" si="1"/>
        <v>4101212</v>
      </c>
      <c r="F93" s="9">
        <f>IF($C$2&gt;SUM(D$2:D93)-SUM(B$2:B93),D93-B93,MAX(0,C93-SUM(D$2:D93)+SUM(B$2:B93)))</f>
        <v>0</v>
      </c>
    </row>
    <row r="94" spans="1:6" x14ac:dyDescent="0.2">
      <c r="A94">
        <v>93</v>
      </c>
      <c r="B94" s="8">
        <v>4267235.9368523359</v>
      </c>
      <c r="D94" s="9">
        <v>4013641</v>
      </c>
      <c r="E94" s="9">
        <f t="shared" si="1"/>
        <v>4013641</v>
      </c>
      <c r="F94" s="9">
        <f>IF($C$2&gt;SUM(D$2:D94)-SUM(B$2:B94),D94-B94,MAX(0,C94-SUM(D$2:D94)+SUM(B$2:B94)))</f>
        <v>0</v>
      </c>
    </row>
    <row r="95" spans="1:6" x14ac:dyDescent="0.2">
      <c r="A95">
        <v>94</v>
      </c>
      <c r="B95" s="8">
        <v>4241843.032766819</v>
      </c>
      <c r="D95" s="9">
        <v>3927905</v>
      </c>
      <c r="E95" s="9">
        <f t="shared" si="1"/>
        <v>3927905</v>
      </c>
      <c r="F95" s="9">
        <f>IF($C$2&gt;SUM(D$2:D95)-SUM(B$2:B95),D95-B95,MAX(0,C95-SUM(D$2:D95)+SUM(B$2:B95)))</f>
        <v>0</v>
      </c>
    </row>
    <row r="96" spans="1:6" x14ac:dyDescent="0.2">
      <c r="A96">
        <v>95</v>
      </c>
      <c r="B96" s="8">
        <v>4216589.1637310982</v>
      </c>
      <c r="D96" s="9">
        <v>3843965</v>
      </c>
      <c r="E96" s="9">
        <f t="shared" si="1"/>
        <v>3843965</v>
      </c>
      <c r="F96" s="9">
        <f>IF($C$2&gt;SUM(D$2:D96)-SUM(B$2:B96),D96-B96,MAX(0,C96-SUM(D$2:D96)+SUM(B$2:B96)))</f>
        <v>0</v>
      </c>
    </row>
    <row r="97" spans="1:6" x14ac:dyDescent="0.2">
      <c r="A97">
        <v>96</v>
      </c>
      <c r="B97" s="8">
        <v>4191473.5940232277</v>
      </c>
      <c r="D97" s="9">
        <v>3761784</v>
      </c>
      <c r="E97" s="9">
        <f t="shared" si="1"/>
        <v>3761784</v>
      </c>
      <c r="F97" s="9">
        <f>IF($C$2&gt;SUM(D$2:D97)-SUM(B$2:B97),D97-B97,MAX(0,C97-SUM(D$2:D97)+SUM(B$2:B97)))</f>
        <v>0</v>
      </c>
    </row>
    <row r="98" spans="1:6" x14ac:dyDescent="0.2">
      <c r="A98">
        <v>97</v>
      </c>
      <c r="B98" s="8">
        <v>4166495.5917541981</v>
      </c>
      <c r="D98" s="9">
        <v>3681326</v>
      </c>
      <c r="E98" s="9">
        <f t="shared" si="1"/>
        <v>3681326</v>
      </c>
      <c r="F98" s="9">
        <f>IF($C$2&gt;SUM(D$2:D98)-SUM(B$2:B98),D98-B98,MAX(0,C98-SUM(D$2:D98)+SUM(B$2:B98)))</f>
        <v>0</v>
      </c>
    </row>
    <row r="99" spans="1:6" x14ac:dyDescent="0.2">
      <c r="A99">
        <v>98</v>
      </c>
      <c r="B99" s="8">
        <v>4141654.428850174</v>
      </c>
      <c r="D99" s="9">
        <v>3602556</v>
      </c>
      <c r="E99" s="9">
        <f t="shared" si="1"/>
        <v>3602556</v>
      </c>
      <c r="F99" s="9">
        <f>IF($C$2&gt;SUM(D$2:D99)-SUM(B$2:B99),D99-B99,MAX(0,C99-SUM(D$2:D99)+SUM(B$2:B99)))</f>
        <v>0</v>
      </c>
    </row>
    <row r="100" spans="1:6" x14ac:dyDescent="0.2">
      <c r="A100">
        <v>99</v>
      </c>
      <c r="B100" s="8">
        <v>4116949.3810320497</v>
      </c>
      <c r="D100" s="9">
        <v>3525439</v>
      </c>
      <c r="E100" s="9">
        <f t="shared" si="1"/>
        <v>3525439</v>
      </c>
      <c r="F100" s="9">
        <f>IF($C$2&gt;SUM(D$2:D100)-SUM(B$2:B100),D100-B100,MAX(0,C100-SUM(D$2:D100)+SUM(B$2:B100)))</f>
        <v>0</v>
      </c>
    </row>
    <row r="101" spans="1:6" x14ac:dyDescent="0.2">
      <c r="A101">
        <v>100</v>
      </c>
      <c r="B101" s="8">
        <v>4092379.7277963758</v>
      </c>
      <c r="D101" s="9">
        <v>3449939</v>
      </c>
      <c r="E101" s="9">
        <f t="shared" si="1"/>
        <v>3449939</v>
      </c>
      <c r="F101" s="9">
        <f>IF($C$2&gt;SUM(D$2:D101)-SUM(B$2:B101),D101-B101,MAX(0,C101-SUM(D$2:D101)+SUM(B$2:B101)))</f>
        <v>0</v>
      </c>
    </row>
    <row r="102" spans="1:6" x14ac:dyDescent="0.2">
      <c r="A102">
        <v>101</v>
      </c>
      <c r="B102" s="8">
        <v>4067944.752394259</v>
      </c>
      <c r="D102" s="9">
        <v>3376025</v>
      </c>
      <c r="E102" s="9">
        <f t="shared" si="1"/>
        <v>3376025</v>
      </c>
      <c r="F102" s="9">
        <f>IF($C$2&gt;SUM(D$2:D102)-SUM(B$2:B102),D102-B102,MAX(0,C102-SUM(D$2:D102)+SUM(B$2:B102)))</f>
        <v>0</v>
      </c>
    </row>
    <row r="103" spans="1:6" x14ac:dyDescent="0.2">
      <c r="A103">
        <v>102</v>
      </c>
      <c r="B103" s="8">
        <v>4043643.7418146133</v>
      </c>
      <c r="D103" s="9">
        <v>3303662</v>
      </c>
      <c r="E103" s="9">
        <f t="shared" si="1"/>
        <v>3303662</v>
      </c>
      <c r="F103" s="9">
        <f>IF($C$2&gt;SUM(D$2:D103)-SUM(B$2:B103),D103-B103,MAX(0,C103-SUM(D$2:D103)+SUM(B$2:B103)))</f>
        <v>0</v>
      </c>
    </row>
    <row r="104" spans="1:6" x14ac:dyDescent="0.2">
      <c r="A104">
        <v>103</v>
      </c>
      <c r="B104" s="8">
        <v>3994951.2546184063</v>
      </c>
      <c r="D104" s="9">
        <v>3232820</v>
      </c>
      <c r="E104" s="9">
        <f t="shared" si="1"/>
        <v>3232820</v>
      </c>
      <c r="F104" s="9">
        <f>IF($C$2&gt;SUM(D$2:D104)-SUM(B$2:B104),D104-B104,MAX(0,C104-SUM(D$2:D104)+SUM(B$2:B104)))</f>
        <v>0</v>
      </c>
    </row>
    <row r="105" spans="1:6" x14ac:dyDescent="0.2">
      <c r="A105">
        <v>104</v>
      </c>
      <c r="B105" s="8">
        <v>3934130.0763034225</v>
      </c>
      <c r="D105" s="9">
        <v>3163466</v>
      </c>
      <c r="E105" s="9">
        <f t="shared" si="1"/>
        <v>3163466</v>
      </c>
      <c r="F105" s="9">
        <f>IF($C$2&gt;SUM(D$2:D105)-SUM(B$2:B105),D105-B105,MAX(0,C105-SUM(D$2:D105)+SUM(B$2:B105)))</f>
        <v>0</v>
      </c>
    </row>
    <row r="106" spans="1:6" x14ac:dyDescent="0.2">
      <c r="A106">
        <v>105</v>
      </c>
      <c r="B106" s="8">
        <v>3874203.3980580568</v>
      </c>
      <c r="D106" s="9">
        <v>3095570</v>
      </c>
      <c r="E106" s="9">
        <f t="shared" si="1"/>
        <v>3095570</v>
      </c>
      <c r="F106" s="9">
        <f>IF($C$2&gt;SUM(D$2:D106)-SUM(B$2:B106),D106-B106,MAX(0,C106-SUM(D$2:D106)+SUM(B$2:B106)))</f>
        <v>0</v>
      </c>
    </row>
    <row r="107" spans="1:6" x14ac:dyDescent="0.2">
      <c r="A107">
        <v>106</v>
      </c>
      <c r="B107" s="8">
        <v>3815158.3642004728</v>
      </c>
      <c r="D107" s="9">
        <v>3029102</v>
      </c>
      <c r="E107" s="9">
        <f t="shared" si="1"/>
        <v>3029102</v>
      </c>
      <c r="F107" s="9">
        <f>IF($C$2&gt;SUM(D$2:D107)-SUM(B$2:B107),D107-B107,MAX(0,C107-SUM(D$2:D107)+SUM(B$2:B107)))</f>
        <v>0</v>
      </c>
    </row>
    <row r="108" spans="1:6" x14ac:dyDescent="0.2">
      <c r="A108">
        <v>107</v>
      </c>
      <c r="B108" s="8">
        <v>3756982.3008539379</v>
      </c>
      <c r="D108" s="9">
        <v>2964031</v>
      </c>
      <c r="E108" s="9">
        <f t="shared" si="1"/>
        <v>2964031</v>
      </c>
      <c r="F108" s="9">
        <f>IF($C$2&gt;SUM(D$2:D108)-SUM(B$2:B108),D108-B108,MAX(0,C108-SUM(D$2:D108)+SUM(B$2:B108)))</f>
        <v>0</v>
      </c>
    </row>
    <row r="109" spans="1:6" x14ac:dyDescent="0.2">
      <c r="A109">
        <v>108</v>
      </c>
      <c r="B109" s="8">
        <v>3699662.7134053707</v>
      </c>
      <c r="D109" s="9">
        <v>2900329</v>
      </c>
      <c r="E109" s="9">
        <f t="shared" si="1"/>
        <v>2900329</v>
      </c>
      <c r="F109" s="9">
        <f>IF($C$2&gt;SUM(D$2:D109)-SUM(B$2:B109),D109-B109,MAX(0,C109-SUM(D$2:D109)+SUM(B$2:B109)))</f>
        <v>0</v>
      </c>
    </row>
    <row r="110" spans="1:6" x14ac:dyDescent="0.2">
      <c r="A110">
        <v>109</v>
      </c>
      <c r="B110" s="8">
        <v>3643187.2839994729</v>
      </c>
      <c r="D110" s="9">
        <v>2837969</v>
      </c>
      <c r="E110" s="9">
        <f t="shared" si="1"/>
        <v>2837969</v>
      </c>
      <c r="F110" s="9">
        <f>IF($C$2&gt;SUM(D$2:D110)-SUM(B$2:B110),D110-B110,MAX(0,C110-SUM(D$2:D110)+SUM(B$2:B110)))</f>
        <v>0</v>
      </c>
    </row>
    <row r="111" spans="1:6" x14ac:dyDescent="0.2">
      <c r="A111">
        <v>110</v>
      </c>
      <c r="B111" s="8">
        <v>3587543.8690672815</v>
      </c>
      <c r="D111" s="9">
        <v>2776921</v>
      </c>
      <c r="E111" s="9">
        <f t="shared" si="1"/>
        <v>2776921</v>
      </c>
      <c r="F111" s="9">
        <f>IF($C$2&gt;SUM(D$2:D111)-SUM(B$2:B111),D111-B111,MAX(0,C111-SUM(D$2:D111)+SUM(B$2:B111)))</f>
        <v>0</v>
      </c>
    </row>
    <row r="112" spans="1:6" x14ac:dyDescent="0.2">
      <c r="A112">
        <v>111</v>
      </c>
      <c r="B112" s="8">
        <v>3532720.4968891144</v>
      </c>
      <c r="D112" s="9">
        <v>2717158</v>
      </c>
      <c r="E112" s="9">
        <f t="shared" si="1"/>
        <v>2717158</v>
      </c>
      <c r="F112" s="9">
        <f>IF($C$2&gt;SUM(D$2:D112)-SUM(B$2:B112),D112-B112,MAX(0,C112-SUM(D$2:D112)+SUM(B$2:B112)))</f>
        <v>0</v>
      </c>
    </row>
    <row r="113" spans="1:6" x14ac:dyDescent="0.2">
      <c r="A113">
        <v>112</v>
      </c>
      <c r="B113" s="8">
        <v>3478705.3651915491</v>
      </c>
      <c r="D113" s="9">
        <v>2658655</v>
      </c>
      <c r="E113" s="9">
        <f t="shared" si="1"/>
        <v>2658655</v>
      </c>
      <c r="F113" s="9">
        <f>IF($C$2&gt;SUM(D$2:D113)-SUM(B$2:B113),D113-B113,MAX(0,C113-SUM(D$2:D113)+SUM(B$2:B113)))</f>
        <v>0</v>
      </c>
    </row>
    <row r="114" spans="1:6" x14ac:dyDescent="0.2">
      <c r="A114">
        <v>113</v>
      </c>
      <c r="B114" s="8">
        <v>3425486.8387768865</v>
      </c>
      <c r="D114" s="9">
        <v>2601384</v>
      </c>
      <c r="E114" s="9">
        <f t="shared" si="1"/>
        <v>2601384</v>
      </c>
      <c r="F114" s="9">
        <f>IF($C$2&gt;SUM(D$2:D114)-SUM(B$2:B114),D114-B114,MAX(0,C114-SUM(D$2:D114)+SUM(B$2:B114)))</f>
        <v>0</v>
      </c>
    </row>
    <row r="115" spans="1:6" x14ac:dyDescent="0.2">
      <c r="A115">
        <v>114</v>
      </c>
      <c r="B115" s="8">
        <v>3373053.4471865296</v>
      </c>
      <c r="D115" s="9">
        <v>2545321</v>
      </c>
      <c r="E115" s="9">
        <f t="shared" si="1"/>
        <v>2545321</v>
      </c>
      <c r="F115" s="9">
        <f>IF($C$2&gt;SUM(D$2:D115)-SUM(B$2:B115),D115-B115,MAX(0,C115-SUM(D$2:D115)+SUM(B$2:B115)))</f>
        <v>0</v>
      </c>
    </row>
    <row r="116" spans="1:6" x14ac:dyDescent="0.2">
      <c r="A116">
        <v>115</v>
      </c>
      <c r="B116" s="8">
        <v>3321393.8823964894</v>
      </c>
      <c r="D116" s="9">
        <v>2490440</v>
      </c>
      <c r="E116" s="9">
        <f t="shared" si="1"/>
        <v>2490440</v>
      </c>
      <c r="F116" s="9">
        <f>IF($C$2&gt;SUM(D$2:D116)-SUM(B$2:B116),D116-B116,MAX(0,C116-SUM(D$2:D116)+SUM(B$2:B116)))</f>
        <v>0</v>
      </c>
    </row>
    <row r="117" spans="1:6" x14ac:dyDescent="0.2">
      <c r="A117">
        <v>116</v>
      </c>
      <c r="B117" s="8">
        <v>3270496.9965436459</v>
      </c>
      <c r="D117" s="9">
        <v>2436717</v>
      </c>
      <c r="E117" s="9">
        <f t="shared" si="1"/>
        <v>2436717</v>
      </c>
      <c r="F117" s="9">
        <f>IF($C$2&gt;SUM(D$2:D117)-SUM(B$2:B117),D117-B117,MAX(0,C117-SUM(D$2:D117)+SUM(B$2:B117)))</f>
        <v>0</v>
      </c>
    </row>
    <row r="118" spans="1:6" x14ac:dyDescent="0.2">
      <c r="A118">
        <v>117</v>
      </c>
      <c r="B118" s="8">
        <v>3220351.7996857762</v>
      </c>
      <c r="D118" s="9">
        <v>2384128</v>
      </c>
      <c r="E118" s="9">
        <f t="shared" si="1"/>
        <v>2384128</v>
      </c>
      <c r="F118" s="9">
        <f>IF($C$2&gt;SUM(D$2:D118)-SUM(B$2:B118),D118-B118,MAX(0,C118-SUM(D$2:D118)+SUM(B$2:B118)))</f>
        <v>0</v>
      </c>
    </row>
    <row r="119" spans="1:6" x14ac:dyDescent="0.2">
      <c r="A119">
        <v>118</v>
      </c>
      <c r="B119" s="8">
        <v>3170947.4575902224</v>
      </c>
      <c r="D119" s="9">
        <v>2332648</v>
      </c>
      <c r="E119" s="9">
        <f t="shared" si="1"/>
        <v>2332648</v>
      </c>
      <c r="F119" s="9">
        <f>IF($C$2&gt;SUM(D$2:D119)-SUM(B$2:B119),D119-B119,MAX(0,C119-SUM(D$2:D119)+SUM(B$2:B119)))</f>
        <v>0</v>
      </c>
    </row>
    <row r="120" spans="1:6" x14ac:dyDescent="0.2">
      <c r="A120">
        <v>119</v>
      </c>
      <c r="B120" s="8">
        <v>3122273.2895556688</v>
      </c>
      <c r="D120" s="9">
        <v>2282256</v>
      </c>
      <c r="E120" s="9">
        <f t="shared" si="1"/>
        <v>2282256</v>
      </c>
      <c r="F120" s="9">
        <f>IF($C$2&gt;SUM(D$2:D120)-SUM(B$2:B120),D120-B120,MAX(0,C120-SUM(D$2:D120)+SUM(B$2:B120)))</f>
        <v>0</v>
      </c>
    </row>
    <row r="121" spans="1:6" x14ac:dyDescent="0.2">
      <c r="A121">
        <v>120</v>
      </c>
      <c r="B121" s="8">
        <v>3074318.7662616074</v>
      </c>
      <c r="D121" s="9">
        <v>2232928</v>
      </c>
      <c r="E121" s="9">
        <f t="shared" si="1"/>
        <v>2232928</v>
      </c>
      <c r="F121" s="9">
        <f>IF($C$2&gt;SUM(D$2:D121)-SUM(B$2:B121),D121-B121,MAX(0,C121-SUM(D$2:D121)+SUM(B$2:B121)))</f>
        <v>0</v>
      </c>
    </row>
    <row r="122" spans="1:6" x14ac:dyDescent="0.2">
      <c r="A122">
        <v>121</v>
      </c>
      <c r="B122" s="8">
        <v>3027073.5076498687</v>
      </c>
      <c r="D122" s="9">
        <v>2184643</v>
      </c>
      <c r="E122" s="9">
        <f t="shared" si="1"/>
        <v>2184643</v>
      </c>
      <c r="F122" s="9">
        <f>IF($C$2&gt;SUM(D$2:D122)-SUM(B$2:B122),D122-B122,MAX(0,C122-SUM(D$2:D122)+SUM(B$2:B122)))</f>
        <v>0</v>
      </c>
    </row>
    <row r="123" spans="1:6" x14ac:dyDescent="0.2">
      <c r="A123">
        <v>122</v>
      </c>
      <c r="B123" s="8">
        <v>2980527.2808340192</v>
      </c>
      <c r="D123" s="9">
        <v>2137378</v>
      </c>
      <c r="E123" s="9">
        <f t="shared" si="1"/>
        <v>2137378</v>
      </c>
      <c r="F123" s="9">
        <f>IF($C$2&gt;SUM(D$2:D123)-SUM(B$2:B123),D123-B123,MAX(0,C123-SUM(D$2:D123)+SUM(B$2:B123)))</f>
        <v>0</v>
      </c>
    </row>
    <row r="124" spans="1:6" x14ac:dyDescent="0.2">
      <c r="A124">
        <v>123</v>
      </c>
      <c r="B124" s="8">
        <v>2934669.9980385602</v>
      </c>
      <c r="D124" s="9">
        <v>2091113</v>
      </c>
      <c r="E124" s="9">
        <f t="shared" si="1"/>
        <v>2091113</v>
      </c>
      <c r="F124" s="9">
        <f>IF($C$2&gt;SUM(D$2:D124)-SUM(B$2:B124),D124-B124,MAX(0,C124-SUM(D$2:D124)+SUM(B$2:B124)))</f>
        <v>0</v>
      </c>
    </row>
    <row r="125" spans="1:6" x14ac:dyDescent="0.2">
      <c r="A125">
        <v>124</v>
      </c>
      <c r="B125" s="8">
        <v>2889491.7145667076</v>
      </c>
      <c r="D125" s="9">
        <v>2045827</v>
      </c>
      <c r="E125" s="9">
        <f t="shared" si="1"/>
        <v>2045827</v>
      </c>
      <c r="F125" s="9">
        <f>IF($C$2&gt;SUM(D$2:D125)-SUM(B$2:B125),D125-B125,MAX(0,C125-SUM(D$2:D125)+SUM(B$2:B125)))</f>
        <v>0</v>
      </c>
    </row>
    <row r="126" spans="1:6" x14ac:dyDescent="0.2">
      <c r="A126">
        <v>125</v>
      </c>
      <c r="B126" s="8">
        <v>2844982.6267955899</v>
      </c>
      <c r="D126" s="9">
        <v>2001499</v>
      </c>
      <c r="E126" s="9">
        <f t="shared" si="1"/>
        <v>2001499</v>
      </c>
      <c r="F126" s="9">
        <f>IF($C$2&gt;SUM(D$2:D126)-SUM(B$2:B126),D126-B126,MAX(0,C126-SUM(D$2:D126)+SUM(B$2:B126)))</f>
        <v>0</v>
      </c>
    </row>
    <row r="127" spans="1:6" x14ac:dyDescent="0.2">
      <c r="A127">
        <v>126</v>
      </c>
      <c r="B127" s="8">
        <v>2801133.0702004433</v>
      </c>
      <c r="D127" s="9">
        <v>1958109</v>
      </c>
      <c r="E127" s="9">
        <f t="shared" si="1"/>
        <v>1958109</v>
      </c>
      <c r="F127" s="9">
        <f>IF($C$2&gt;SUM(D$2:D127)-SUM(B$2:B127),D127-B127,MAX(0,C127-SUM(D$2:D127)+SUM(B$2:B127)))</f>
        <v>0</v>
      </c>
    </row>
    <row r="128" spans="1:6" x14ac:dyDescent="0.2">
      <c r="A128">
        <v>127</v>
      </c>
      <c r="B128" s="8">
        <v>2757933.5174051225</v>
      </c>
      <c r="D128" s="9">
        <v>1915638</v>
      </c>
      <c r="E128" s="9">
        <f t="shared" si="1"/>
        <v>1915638</v>
      </c>
      <c r="F128" s="9">
        <f>IF($C$2&gt;SUM(D$2:D128)-SUM(B$2:B128),D128-B128,MAX(0,C128-SUM(D$2:D128)+SUM(B$2:B128)))</f>
        <v>0</v>
      </c>
    </row>
    <row r="129" spans="1:6" x14ac:dyDescent="0.2">
      <c r="A129">
        <v>128</v>
      </c>
      <c r="B129" s="8">
        <v>2715374.5762608945</v>
      </c>
      <c r="D129" s="9">
        <v>1874067</v>
      </c>
      <c r="E129" s="9">
        <f t="shared" si="1"/>
        <v>1874067</v>
      </c>
      <c r="F129" s="9">
        <f>IF($C$2&gt;SUM(D$2:D129)-SUM(B$2:B129),D129-B129,MAX(0,C129-SUM(D$2:D129)+SUM(B$2:B129)))</f>
        <v>0</v>
      </c>
    </row>
    <row r="130" spans="1:6" x14ac:dyDescent="0.2">
      <c r="A130">
        <v>129</v>
      </c>
      <c r="B130" s="8">
        <v>2673446.987950325</v>
      </c>
      <c r="D130" s="9">
        <v>1833377</v>
      </c>
      <c r="E130" s="9">
        <f t="shared" si="1"/>
        <v>1833377</v>
      </c>
      <c r="F130" s="9">
        <f>IF($C$2&gt;SUM(D$2:D130)-SUM(B$2:B130),D130-B130,MAX(0,C130-SUM(D$2:D130)+SUM(B$2:B130)))</f>
        <v>0</v>
      </c>
    </row>
    <row r="131" spans="1:6" x14ac:dyDescent="0.2">
      <c r="A131">
        <v>130</v>
      </c>
      <c r="B131" s="8">
        <v>2632141.6251190603</v>
      </c>
      <c r="D131" s="9">
        <v>1793549</v>
      </c>
      <c r="E131" s="9">
        <f t="shared" ref="E131:E194" si="2">IF(F131&gt;0,B131,D131)</f>
        <v>1793549</v>
      </c>
      <c r="F131" s="9">
        <f>IF($C$2&gt;SUM(D$2:D131)-SUM(B$2:B131),D131-B131,MAX(0,C131-SUM(D$2:D131)+SUM(B$2:B131)))</f>
        <v>0</v>
      </c>
    </row>
    <row r="132" spans="1:6" x14ac:dyDescent="0.2">
      <c r="A132">
        <v>131</v>
      </c>
      <c r="B132" s="8">
        <v>2591449.4900324941</v>
      </c>
      <c r="D132" s="9">
        <v>1754567</v>
      </c>
      <c r="E132" s="9">
        <f t="shared" si="2"/>
        <v>1754567</v>
      </c>
      <c r="F132" s="9">
        <f>IF($C$2&gt;SUM(D$2:D132)-SUM(B$2:B132),D132-B132,MAX(0,C132-SUM(D$2:D132)+SUM(B$2:B132)))</f>
        <v>0</v>
      </c>
    </row>
    <row r="133" spans="1:6" x14ac:dyDescent="0.2">
      <c r="A133">
        <v>132</v>
      </c>
      <c r="B133" s="8">
        <v>2551361.7127586305</v>
      </c>
      <c r="D133" s="9">
        <v>1716411</v>
      </c>
      <c r="E133" s="9">
        <f t="shared" si="2"/>
        <v>1716411</v>
      </c>
      <c r="F133" s="9">
        <f>IF($C$2&gt;SUM(D$2:D133)-SUM(B$2:B133),D133-B133,MAX(0,C133-SUM(D$2:D133)+SUM(B$2:B133)))</f>
        <v>0</v>
      </c>
    </row>
    <row r="134" spans="1:6" x14ac:dyDescent="0.2">
      <c r="A134">
        <v>133</v>
      </c>
      <c r="B134" s="8">
        <v>2511869.5493757725</v>
      </c>
      <c r="D134" s="9">
        <v>1679065</v>
      </c>
      <c r="E134" s="9">
        <f t="shared" si="2"/>
        <v>1679065</v>
      </c>
      <c r="F134" s="9">
        <f>IF($C$2&gt;SUM(D$2:D134)-SUM(B$2:B134),D134-B134,MAX(0,C134-SUM(D$2:D134)+SUM(B$2:B134)))</f>
        <v>0</v>
      </c>
    </row>
    <row r="135" spans="1:6" x14ac:dyDescent="0.2">
      <c r="A135">
        <v>134</v>
      </c>
      <c r="B135" s="8">
        <v>2472964.3802053034</v>
      </c>
      <c r="D135" s="9">
        <v>1642512</v>
      </c>
      <c r="E135" s="9">
        <f t="shared" si="2"/>
        <v>1642512</v>
      </c>
      <c r="F135" s="9">
        <f>IF($C$2&gt;SUM(D$2:D135)-SUM(B$2:B135),D135-B135,MAX(0,C135-SUM(D$2:D135)+SUM(B$2:B135)))</f>
        <v>0</v>
      </c>
    </row>
    <row r="136" spans="1:6" x14ac:dyDescent="0.2">
      <c r="A136">
        <v>135</v>
      </c>
      <c r="B136" s="8">
        <v>2434637.7080692053</v>
      </c>
      <c r="D136" s="9">
        <v>1606736</v>
      </c>
      <c r="E136" s="9">
        <f t="shared" si="2"/>
        <v>1606736</v>
      </c>
      <c r="F136" s="9">
        <f>IF($C$2&gt;SUM(D$2:D136)-SUM(B$2:B136),D136-B136,MAX(0,C136-SUM(D$2:D136)+SUM(B$2:B136)))</f>
        <v>0</v>
      </c>
    </row>
    <row r="137" spans="1:6" x14ac:dyDescent="0.2">
      <c r="A137">
        <v>136</v>
      </c>
      <c r="B137" s="8">
        <v>2396881.1565715373</v>
      </c>
      <c r="D137" s="9">
        <v>1571719</v>
      </c>
      <c r="E137" s="9">
        <f t="shared" si="2"/>
        <v>1571719</v>
      </c>
      <c r="F137" s="9">
        <f>IF($C$2&gt;SUM(D$2:D137)-SUM(B$2:B137),D137-B137,MAX(0,C137-SUM(D$2:D137)+SUM(B$2:B137)))</f>
        <v>0</v>
      </c>
    </row>
    <row r="138" spans="1:6" x14ac:dyDescent="0.2">
      <c r="A138">
        <v>137</v>
      </c>
      <c r="B138" s="8">
        <v>2359686.4684034884</v>
      </c>
      <c r="D138" s="9">
        <v>1537447</v>
      </c>
      <c r="E138" s="9">
        <f t="shared" si="2"/>
        <v>1537447</v>
      </c>
      <c r="F138" s="9">
        <f>IF($C$2&gt;SUM(D$2:D138)-SUM(B$2:B138),D138-B138,MAX(0,C138-SUM(D$2:D138)+SUM(B$2:B138)))</f>
        <v>0</v>
      </c>
    </row>
    <row r="139" spans="1:6" x14ac:dyDescent="0.2">
      <c r="A139">
        <v>138</v>
      </c>
      <c r="B139" s="8">
        <v>2323045.5036728084</v>
      </c>
      <c r="D139" s="9">
        <v>1503904</v>
      </c>
      <c r="E139" s="9">
        <f t="shared" si="2"/>
        <v>1503904</v>
      </c>
      <c r="F139" s="9">
        <f>IF($C$2&gt;SUM(D$2:D139)-SUM(B$2:B139),D139-B139,MAX(0,C139-SUM(D$2:D139)+SUM(B$2:B139)))</f>
        <v>0</v>
      </c>
    </row>
    <row r="140" spans="1:6" x14ac:dyDescent="0.2">
      <c r="A140">
        <v>139</v>
      </c>
      <c r="B140" s="8">
        <v>2286950.2382556796</v>
      </c>
      <c r="D140" s="9">
        <v>1471074</v>
      </c>
      <c r="E140" s="9">
        <f t="shared" si="2"/>
        <v>1471074</v>
      </c>
      <c r="F140" s="9">
        <f>IF($C$2&gt;SUM(D$2:D140)-SUM(B$2:B140),D140-B140,MAX(0,C140-SUM(D$2:D140)+SUM(B$2:B140)))</f>
        <v>0</v>
      </c>
    </row>
    <row r="141" spans="1:6" x14ac:dyDescent="0.2">
      <c r="A141">
        <v>140</v>
      </c>
      <c r="B141" s="8">
        <v>2251392.762172237</v>
      </c>
      <c r="D141" s="9">
        <v>1438943</v>
      </c>
      <c r="E141" s="9">
        <f t="shared" si="2"/>
        <v>1438943</v>
      </c>
      <c r="F141" s="9">
        <f>IF($C$2&gt;SUM(D$2:D141)-SUM(B$2:B141),D141-B141,MAX(0,C141-SUM(D$2:D141)+SUM(B$2:B141)))</f>
        <v>0</v>
      </c>
    </row>
    <row r="142" spans="1:6" x14ac:dyDescent="0.2">
      <c r="A142">
        <v>141</v>
      </c>
      <c r="B142" s="8">
        <v>2216365.2779833376</v>
      </c>
      <c r="D142" s="9">
        <v>1407496</v>
      </c>
      <c r="E142" s="9">
        <f t="shared" si="2"/>
        <v>1407496</v>
      </c>
      <c r="F142" s="9">
        <f>IF($C$2&gt;SUM(D$2:D142)-SUM(B$2:B142),D142-B142,MAX(0,C142-SUM(D$2:D142)+SUM(B$2:B142)))</f>
        <v>0</v>
      </c>
    </row>
    <row r="143" spans="1:6" x14ac:dyDescent="0.2">
      <c r="A143">
        <v>142</v>
      </c>
      <c r="B143" s="8">
        <v>2181860.0992116332</v>
      </c>
      <c r="D143" s="9">
        <v>1376719</v>
      </c>
      <c r="E143" s="9">
        <f t="shared" si="2"/>
        <v>1376719</v>
      </c>
      <c r="F143" s="9">
        <f>IF($C$2&gt;SUM(D$2:D143)-SUM(B$2:B143),D143-B143,MAX(0,C143-SUM(D$2:D143)+SUM(B$2:B143)))</f>
        <v>0</v>
      </c>
    </row>
    <row r="144" spans="1:6" x14ac:dyDescent="0.2">
      <c r="A144">
        <v>143</v>
      </c>
      <c r="B144" s="8">
        <v>2147869.6487826258</v>
      </c>
      <c r="D144" s="9">
        <v>1346598</v>
      </c>
      <c r="E144" s="9">
        <f t="shared" si="2"/>
        <v>1346598</v>
      </c>
      <c r="F144" s="9">
        <f>IF($C$2&gt;SUM(D$2:D144)-SUM(B$2:B144),D144-B144,MAX(0,C144-SUM(D$2:D144)+SUM(B$2:B144)))</f>
        <v>0</v>
      </c>
    </row>
    <row r="145" spans="1:6" x14ac:dyDescent="0.2">
      <c r="A145">
        <v>144</v>
      </c>
      <c r="B145" s="8">
        <v>2114386.4574887007</v>
      </c>
      <c r="D145" s="9">
        <v>1317118</v>
      </c>
      <c r="E145" s="9">
        <f t="shared" si="2"/>
        <v>1317118</v>
      </c>
      <c r="F145" s="9">
        <f>IF($C$2&gt;SUM(D$2:D145)-SUM(B$2:B145),D145-B145,MAX(0,C145-SUM(D$2:D145)+SUM(B$2:B145)))</f>
        <v>0</v>
      </c>
    </row>
    <row r="146" spans="1:6" x14ac:dyDescent="0.2">
      <c r="A146">
        <v>145</v>
      </c>
      <c r="B146" s="8">
        <v>2081403.162473917</v>
      </c>
      <c r="D146" s="9">
        <v>1288267</v>
      </c>
      <c r="E146" s="9">
        <f t="shared" si="2"/>
        <v>1288267</v>
      </c>
      <c r="F146" s="9">
        <f>IF($C$2&gt;SUM(D$2:D146)-SUM(B$2:B146),D146-B146,MAX(0,C146-SUM(D$2:D146)+SUM(B$2:B146)))</f>
        <v>0</v>
      </c>
    </row>
    <row r="147" spans="1:6" x14ac:dyDescent="0.2">
      <c r="A147">
        <v>146</v>
      </c>
      <c r="B147" s="8">
        <v>2048912.5057399273</v>
      </c>
      <c r="D147" s="9">
        <v>1260032</v>
      </c>
      <c r="E147" s="9">
        <f t="shared" si="2"/>
        <v>1260032</v>
      </c>
      <c r="F147" s="9">
        <f>IF($C$2&gt;SUM(D$2:D147)-SUM(B$2:B147),D147-B147,MAX(0,C147-SUM(D$2:D147)+SUM(B$2:B147)))</f>
        <v>0</v>
      </c>
    </row>
    <row r="148" spans="1:6" x14ac:dyDescent="0.2">
      <c r="A148">
        <v>147</v>
      </c>
      <c r="B148" s="8">
        <v>2016907.3326730281</v>
      </c>
      <c r="D148" s="9">
        <v>1232399</v>
      </c>
      <c r="E148" s="9">
        <f t="shared" si="2"/>
        <v>1232399</v>
      </c>
      <c r="F148" s="9">
        <f>IF($C$2&gt;SUM(D$2:D148)-SUM(B$2:B148),D148-B148,MAX(0,C148-SUM(D$2:D148)+SUM(B$2:B148)))</f>
        <v>0</v>
      </c>
    </row>
    <row r="149" spans="1:6" x14ac:dyDescent="0.2">
      <c r="A149">
        <v>148</v>
      </c>
      <c r="B149" s="8">
        <v>1985380.5905912071</v>
      </c>
      <c r="D149" s="9">
        <v>1205357</v>
      </c>
      <c r="E149" s="9">
        <f t="shared" si="2"/>
        <v>1205357</v>
      </c>
      <c r="F149" s="9">
        <f>IF($C$2&gt;SUM(D$2:D149)-SUM(B$2:B149),D149-B149,MAX(0,C149-SUM(D$2:D149)+SUM(B$2:B149)))</f>
        <v>0</v>
      </c>
    </row>
    <row r="150" spans="1:6" x14ac:dyDescent="0.2">
      <c r="A150">
        <v>149</v>
      </c>
      <c r="B150" s="8">
        <v>1954325.3273118734</v>
      </c>
      <c r="D150" s="9">
        <v>1178891</v>
      </c>
      <c r="E150" s="9">
        <f t="shared" si="2"/>
        <v>1178891</v>
      </c>
      <c r="F150" s="9">
        <f>IF($C$2&gt;SUM(D$2:D150)-SUM(B$2:B150),D150-B150,MAX(0,C150-SUM(D$2:D150)+SUM(B$2:B150)))</f>
        <v>0</v>
      </c>
    </row>
    <row r="151" spans="1:6" x14ac:dyDescent="0.2">
      <c r="A151">
        <v>150</v>
      </c>
      <c r="B151" s="8">
        <v>1923734.6897388548</v>
      </c>
      <c r="D151" s="9">
        <v>1152992</v>
      </c>
      <c r="E151" s="9">
        <f t="shared" si="2"/>
        <v>1152992</v>
      </c>
      <c r="F151" s="9">
        <f>IF($C$2&gt;SUM(D$2:D151)-SUM(B$2:B151),D151-B151,MAX(0,C151-SUM(D$2:D151)+SUM(B$2:B151)))</f>
        <v>0</v>
      </c>
    </row>
    <row r="152" spans="1:6" x14ac:dyDescent="0.2">
      <c r="A152">
        <v>151</v>
      </c>
      <c r="B152" s="8">
        <v>1893601.922470212</v>
      </c>
      <c r="D152" s="9">
        <v>1127646</v>
      </c>
      <c r="E152" s="9">
        <f t="shared" si="2"/>
        <v>1127646</v>
      </c>
      <c r="F152" s="9">
        <f>IF($C$2&gt;SUM(D$2:D152)-SUM(B$2:B152),D152-B152,MAX(0,C152-SUM(D$2:D152)+SUM(B$2:B152)))</f>
        <v>0</v>
      </c>
    </row>
    <row r="153" spans="1:6" x14ac:dyDescent="0.2">
      <c r="A153">
        <v>152</v>
      </c>
      <c r="B153" s="8">
        <v>1863920.3664239645</v>
      </c>
      <c r="D153" s="9">
        <v>1102842</v>
      </c>
      <c r="E153" s="9">
        <f t="shared" si="2"/>
        <v>1102842</v>
      </c>
      <c r="F153" s="9">
        <f>IF($C$2&gt;SUM(D$2:D153)-SUM(B$2:B153),D153-B153,MAX(0,C153-SUM(D$2:D153)+SUM(B$2:B153)))</f>
        <v>0</v>
      </c>
    </row>
    <row r="154" spans="1:6" x14ac:dyDescent="0.2">
      <c r="A154">
        <v>153</v>
      </c>
      <c r="B154" s="8">
        <v>1834683.4574840516</v>
      </c>
      <c r="D154" s="9">
        <v>1078568</v>
      </c>
      <c r="E154" s="9">
        <f t="shared" si="2"/>
        <v>1078568</v>
      </c>
      <c r="F154" s="9">
        <f>IF($C$2&gt;SUM(D$2:D154)-SUM(B$2:B154),D154-B154,MAX(0,C154-SUM(D$2:D154)+SUM(B$2:B154)))</f>
        <v>0</v>
      </c>
    </row>
    <row r="155" spans="1:6" x14ac:dyDescent="0.2">
      <c r="A155">
        <v>154</v>
      </c>
      <c r="B155" s="8">
        <v>1805884.7251647115</v>
      </c>
      <c r="D155" s="9">
        <v>1054815</v>
      </c>
      <c r="E155" s="9">
        <f t="shared" si="2"/>
        <v>1054815</v>
      </c>
      <c r="F155" s="9">
        <f>IF($C$2&gt;SUM(D$2:D155)-SUM(B$2:B155),D155-B155,MAX(0,C155-SUM(D$2:D155)+SUM(B$2:B155)))</f>
        <v>0</v>
      </c>
    </row>
    <row r="156" spans="1:6" x14ac:dyDescent="0.2">
      <c r="A156">
        <v>155</v>
      </c>
      <c r="B156" s="8">
        <v>1777517.7912936062</v>
      </c>
      <c r="D156" s="9">
        <v>1031569</v>
      </c>
      <c r="E156" s="9">
        <f t="shared" si="2"/>
        <v>1031569</v>
      </c>
      <c r="F156" s="9">
        <f>IF($C$2&gt;SUM(D$2:D156)-SUM(B$2:B156),D156-B156,MAX(0,C156-SUM(D$2:D156)+SUM(B$2:B156)))</f>
        <v>0</v>
      </c>
    </row>
    <row r="157" spans="1:6" x14ac:dyDescent="0.2">
      <c r="A157">
        <v>156</v>
      </c>
      <c r="B157" s="8">
        <v>1749576.3687130213</v>
      </c>
      <c r="D157" s="9">
        <v>1008822</v>
      </c>
      <c r="E157" s="9">
        <f t="shared" si="2"/>
        <v>1008822</v>
      </c>
      <c r="F157" s="9">
        <f>IF($C$2&gt;SUM(D$2:D157)-SUM(B$2:B157),D157-B157,MAX(0,C157-SUM(D$2:D157)+SUM(B$2:B157)))</f>
        <v>0</v>
      </c>
    </row>
    <row r="158" spans="1:6" x14ac:dyDescent="0.2">
      <c r="A158">
        <v>157</v>
      </c>
      <c r="B158" s="8">
        <v>1722054.2599993348</v>
      </c>
      <c r="D158" s="9">
        <v>986563</v>
      </c>
      <c r="E158" s="9">
        <f t="shared" si="2"/>
        <v>986563</v>
      </c>
      <c r="F158" s="9">
        <f>IF($C$2&gt;SUM(D$2:D158)-SUM(B$2:B158),D158-B158,MAX(0,C158-SUM(D$2:D158)+SUM(B$2:B158)))</f>
        <v>0</v>
      </c>
    </row>
    <row r="159" spans="1:6" x14ac:dyDescent="0.2">
      <c r="A159">
        <v>158</v>
      </c>
      <c r="B159" s="8">
        <v>1694945.3562004566</v>
      </c>
      <c r="D159" s="9">
        <v>964780</v>
      </c>
      <c r="E159" s="9">
        <f t="shared" si="2"/>
        <v>964780</v>
      </c>
      <c r="F159" s="9">
        <f>IF($C$2&gt;SUM(D$2:D159)-SUM(B$2:B159),D159-B159,MAX(0,C159-SUM(D$2:D159)+SUM(B$2:B159)))</f>
        <v>0</v>
      </c>
    </row>
    <row r="160" spans="1:6" x14ac:dyDescent="0.2">
      <c r="A160">
        <v>159</v>
      </c>
      <c r="B160" s="8">
        <v>1668243.6355903894</v>
      </c>
      <c r="D160" s="9">
        <v>943465</v>
      </c>
      <c r="E160" s="9">
        <f t="shared" si="2"/>
        <v>943465</v>
      </c>
      <c r="F160" s="9">
        <f>IF($C$2&gt;SUM(D$2:D160)-SUM(B$2:B160),D160-B160,MAX(0,C160-SUM(D$2:D160)+SUM(B$2:B160)))</f>
        <v>0</v>
      </c>
    </row>
    <row r="161" spans="1:6" x14ac:dyDescent="0.2">
      <c r="A161">
        <v>160</v>
      </c>
      <c r="B161" s="8">
        <v>1641943.1624420136</v>
      </c>
      <c r="D161" s="9">
        <v>922607</v>
      </c>
      <c r="E161" s="9">
        <f t="shared" si="2"/>
        <v>922607</v>
      </c>
      <c r="F161" s="9">
        <f>IF($C$2&gt;SUM(D$2:D161)-SUM(B$2:B161),D161-B161,MAX(0,C161-SUM(D$2:D161)+SUM(B$2:B161)))</f>
        <v>0</v>
      </c>
    </row>
    <row r="162" spans="1:6" x14ac:dyDescent="0.2">
      <c r="A162">
        <v>161</v>
      </c>
      <c r="B162" s="8">
        <v>1616038.0858155638</v>
      </c>
      <c r="D162" s="9">
        <v>902197</v>
      </c>
      <c r="E162" s="9">
        <f t="shared" si="2"/>
        <v>902197</v>
      </c>
      <c r="F162" s="9">
        <f>IF($C$2&gt;SUM(D$2:D162)-SUM(B$2:B162),D162-B162,MAX(0,C162-SUM(D$2:D162)+SUM(B$2:B162)))</f>
        <v>0</v>
      </c>
    </row>
    <row r="163" spans="1:6" x14ac:dyDescent="0.2">
      <c r="A163">
        <v>162</v>
      </c>
      <c r="B163" s="8">
        <v>1590522.6383656114</v>
      </c>
      <c r="D163" s="9">
        <v>882226</v>
      </c>
      <c r="E163" s="9">
        <f t="shared" si="2"/>
        <v>882226</v>
      </c>
      <c r="F163" s="9">
        <f>IF($C$2&gt;SUM(D$2:D163)-SUM(B$2:B163),D163-B163,MAX(0,C163-SUM(D$2:D163)+SUM(B$2:B163)))</f>
        <v>0</v>
      </c>
    </row>
    <row r="164" spans="1:6" x14ac:dyDescent="0.2">
      <c r="A164">
        <v>163</v>
      </c>
      <c r="B164" s="8">
        <v>1565391.1351632774</v>
      </c>
      <c r="D164" s="9">
        <v>862684</v>
      </c>
      <c r="E164" s="9">
        <f t="shared" si="2"/>
        <v>862684</v>
      </c>
      <c r="F164" s="9">
        <f>IF($C$2&gt;SUM(D$2:D164)-SUM(B$2:B164),D164-B164,MAX(0,C164-SUM(D$2:D164)+SUM(B$2:B164)))</f>
        <v>0</v>
      </c>
    </row>
    <row r="165" spans="1:6" x14ac:dyDescent="0.2">
      <c r="A165">
        <v>164</v>
      </c>
      <c r="B165" s="8">
        <v>1540637.9725359082</v>
      </c>
      <c r="D165" s="9">
        <v>843561</v>
      </c>
      <c r="E165" s="9">
        <f t="shared" si="2"/>
        <v>843561</v>
      </c>
      <c r="F165" s="9">
        <f>IF($C$2&gt;SUM(D$2:D165)-SUM(B$2:B165),D165-B165,MAX(0,C165-SUM(D$2:D165)+SUM(B$2:B165)))</f>
        <v>0</v>
      </c>
    </row>
    <row r="166" spans="1:6" x14ac:dyDescent="0.2">
      <c r="A166">
        <v>165</v>
      </c>
      <c r="B166" s="8">
        <v>1516257.6269219965</v>
      </c>
      <c r="D166" s="9">
        <v>824850</v>
      </c>
      <c r="E166" s="9">
        <f t="shared" si="2"/>
        <v>824850</v>
      </c>
      <c r="F166" s="9">
        <f>IF($C$2&gt;SUM(D$2:D166)-SUM(B$2:B166),D166-B166,MAX(0,C166-SUM(D$2:D166)+SUM(B$2:B166)))</f>
        <v>0</v>
      </c>
    </row>
    <row r="167" spans="1:6" x14ac:dyDescent="0.2">
      <c r="A167">
        <v>166</v>
      </c>
      <c r="B167" s="8">
        <v>1492244.6537430882</v>
      </c>
      <c r="D167" s="9">
        <v>806542</v>
      </c>
      <c r="E167" s="9">
        <f t="shared" si="2"/>
        <v>806542</v>
      </c>
      <c r="F167" s="9">
        <f>IF($C$2&gt;SUM(D$2:D167)-SUM(B$2:B167),D167-B167,MAX(0,C167-SUM(D$2:D167)+SUM(B$2:B167)))</f>
        <v>0</v>
      </c>
    </row>
    <row r="168" spans="1:6" x14ac:dyDescent="0.2">
      <c r="A168">
        <v>167</v>
      </c>
      <c r="B168" s="8">
        <v>1468593.6862903535</v>
      </c>
      <c r="D168" s="9">
        <v>788628</v>
      </c>
      <c r="E168" s="9">
        <f t="shared" si="2"/>
        <v>788628</v>
      </c>
      <c r="F168" s="9">
        <f>IF($C$2&gt;SUM(D$2:D168)-SUM(B$2:B168),D168-B168,MAX(0,C168-SUM(D$2:D168)+SUM(B$2:B168)))</f>
        <v>0</v>
      </c>
    </row>
    <row r="169" spans="1:6" x14ac:dyDescent="0.2">
      <c r="A169">
        <v>168</v>
      </c>
      <c r="B169" s="8">
        <v>1445299.4346273392</v>
      </c>
      <c r="D169" s="9">
        <v>771100</v>
      </c>
      <c r="E169" s="9">
        <f t="shared" si="2"/>
        <v>771100</v>
      </c>
      <c r="F169" s="9">
        <f>IF($C$2&gt;SUM(D$2:D169)-SUM(B$2:B169),D169-B169,MAX(0,C169-SUM(D$2:D169)+SUM(B$2:B169)))</f>
        <v>0</v>
      </c>
    </row>
    <row r="170" spans="1:6" x14ac:dyDescent="0.2">
      <c r="A170">
        <v>169</v>
      </c>
      <c r="B170" s="8">
        <v>1422356.6845080703</v>
      </c>
      <c r="D170" s="9">
        <v>753949</v>
      </c>
      <c r="E170" s="9">
        <f t="shared" si="2"/>
        <v>753949</v>
      </c>
      <c r="F170" s="9">
        <f>IF($C$2&gt;SUM(D$2:D170)-SUM(B$2:B170),D170-B170,MAX(0,C170-SUM(D$2:D170)+SUM(B$2:B170)))</f>
        <v>0</v>
      </c>
    </row>
    <row r="171" spans="1:6" x14ac:dyDescent="0.2">
      <c r="A171">
        <v>170</v>
      </c>
      <c r="B171" s="8">
        <v>1399760.2963097245</v>
      </c>
      <c r="D171" s="9">
        <v>737168</v>
      </c>
      <c r="E171" s="9">
        <f t="shared" si="2"/>
        <v>737168</v>
      </c>
      <c r="F171" s="9">
        <f>IF($C$2&gt;SUM(D$2:D171)-SUM(B$2:B171),D171-B171,MAX(0,C171-SUM(D$2:D171)+SUM(B$2:B171)))</f>
        <v>0</v>
      </c>
    </row>
    <row r="172" spans="1:6" x14ac:dyDescent="0.2">
      <c r="A172">
        <v>171</v>
      </c>
      <c r="B172" s="8">
        <v>1377505.203980729</v>
      </c>
      <c r="D172" s="9">
        <v>720749</v>
      </c>
      <c r="E172" s="9">
        <f t="shared" si="2"/>
        <v>720749</v>
      </c>
      <c r="F172" s="9">
        <f>IF($C$2&gt;SUM(D$2:D172)-SUM(B$2:B172),D172-B172,MAX(0,C172-SUM(D$2:D172)+SUM(B$2:B172)))</f>
        <v>0</v>
      </c>
    </row>
    <row r="173" spans="1:6" x14ac:dyDescent="0.2">
      <c r="A173">
        <v>172</v>
      </c>
      <c r="B173" s="8">
        <v>1355586.4140030742</v>
      </c>
      <c r="D173" s="9">
        <v>704685</v>
      </c>
      <c r="E173" s="9">
        <f t="shared" si="2"/>
        <v>704685</v>
      </c>
      <c r="F173" s="9">
        <f>IF($C$2&gt;SUM(D$2:D173)-SUM(B$2:B173),D173-B173,MAX(0,C173-SUM(D$2:D173)+SUM(B$2:B173)))</f>
        <v>0</v>
      </c>
    </row>
    <row r="174" spans="1:6" x14ac:dyDescent="0.2">
      <c r="A174">
        <v>173</v>
      </c>
      <c r="B174" s="8">
        <v>1333999.004369542</v>
      </c>
      <c r="D174" s="9">
        <v>688967</v>
      </c>
      <c r="E174" s="9">
        <f t="shared" si="2"/>
        <v>688967</v>
      </c>
      <c r="F174" s="9">
        <f>IF($C$2&gt;SUM(D$2:D174)-SUM(B$2:B174),D174-B174,MAX(0,C174-SUM(D$2:D174)+SUM(B$2:B174)))</f>
        <v>0</v>
      </c>
    </row>
    <row r="175" spans="1:6" x14ac:dyDescent="0.2">
      <c r="A175">
        <v>174</v>
      </c>
      <c r="B175" s="8">
        <v>1312738.1235747784</v>
      </c>
      <c r="D175" s="9">
        <v>673588</v>
      </c>
      <c r="E175" s="9">
        <f t="shared" si="2"/>
        <v>673588</v>
      </c>
      <c r="F175" s="9">
        <f>IF($C$2&gt;SUM(D$2:D175)-SUM(B$2:B175),D175-B175,MAX(0,C175-SUM(D$2:D175)+SUM(B$2:B175)))</f>
        <v>0</v>
      </c>
    </row>
    <row r="176" spans="1:6" x14ac:dyDescent="0.2">
      <c r="A176">
        <v>175</v>
      </c>
      <c r="B176" s="8">
        <v>1291798.9896208495</v>
      </c>
      <c r="D176" s="9">
        <v>658543</v>
      </c>
      <c r="E176" s="9">
        <f t="shared" si="2"/>
        <v>658543</v>
      </c>
      <c r="F176" s="9">
        <f>IF($C$2&gt;SUM(D$2:D176)-SUM(B$2:B176),D176-B176,MAX(0,C176-SUM(D$2:D176)+SUM(B$2:B176)))</f>
        <v>0</v>
      </c>
    </row>
    <row r="177" spans="1:6" x14ac:dyDescent="0.2">
      <c r="A177">
        <v>176</v>
      </c>
      <c r="B177" s="8">
        <v>1271176.8890363872</v>
      </c>
      <c r="D177" s="9">
        <v>643822</v>
      </c>
      <c r="E177" s="9">
        <f t="shared" si="2"/>
        <v>643822</v>
      </c>
      <c r="F177" s="9">
        <f>IF($C$2&gt;SUM(D$2:D177)-SUM(B$2:B177),D177-B177,MAX(0,C177-SUM(D$2:D177)+SUM(B$2:B177)))</f>
        <v>0</v>
      </c>
    </row>
    <row r="178" spans="1:6" x14ac:dyDescent="0.2">
      <c r="A178">
        <v>177</v>
      </c>
      <c r="B178" s="8">
        <v>1250867.1759092659</v>
      </c>
      <c r="D178" s="9">
        <v>629420</v>
      </c>
      <c r="E178" s="9">
        <f t="shared" si="2"/>
        <v>629420</v>
      </c>
      <c r="F178" s="9">
        <f>IF($C$2&gt;SUM(D$2:D178)-SUM(B$2:B178),D178-B178,MAX(0,C178-SUM(D$2:D178)+SUM(B$2:B178)))</f>
        <v>0</v>
      </c>
    </row>
    <row r="179" spans="1:6" x14ac:dyDescent="0.2">
      <c r="A179">
        <v>178</v>
      </c>
      <c r="B179" s="8">
        <v>1230865.2709334493</v>
      </c>
      <c r="D179" s="9">
        <v>615329</v>
      </c>
      <c r="E179" s="9">
        <f t="shared" si="2"/>
        <v>615329</v>
      </c>
      <c r="F179" s="9">
        <f>IF($C$2&gt;SUM(D$2:D179)-SUM(B$2:B179),D179-B179,MAX(0,C179-SUM(D$2:D179)+SUM(B$2:B179)))</f>
        <v>0</v>
      </c>
    </row>
    <row r="180" spans="1:6" x14ac:dyDescent="0.2">
      <c r="A180">
        <v>179</v>
      </c>
      <c r="B180" s="8">
        <v>1211166.6604685038</v>
      </c>
      <c r="D180" s="9">
        <v>601544</v>
      </c>
      <c r="E180" s="9">
        <f t="shared" si="2"/>
        <v>601544</v>
      </c>
      <c r="F180" s="9">
        <f>IF($C$2&gt;SUM(D$2:D180)-SUM(B$2:B180),D180-B180,MAX(0,C180-SUM(D$2:D180)+SUM(B$2:B180)))</f>
        <v>0</v>
      </c>
    </row>
    <row r="181" spans="1:6" x14ac:dyDescent="0.2">
      <c r="A181">
        <v>180</v>
      </c>
      <c r="B181" s="8">
        <v>1191766.8956122175</v>
      </c>
      <c r="D181" s="9">
        <v>588057</v>
      </c>
      <c r="E181" s="9">
        <f t="shared" si="2"/>
        <v>588057</v>
      </c>
      <c r="F181" s="9">
        <f>IF($C$2&gt;SUM(D$2:D181)-SUM(B$2:B181),D181-B181,MAX(0,C181-SUM(D$2:D181)+SUM(B$2:B181)))</f>
        <v>0</v>
      </c>
    </row>
    <row r="182" spans="1:6" x14ac:dyDescent="0.2">
      <c r="A182">
        <v>181</v>
      </c>
      <c r="B182" s="8">
        <v>1172661.5912868753</v>
      </c>
      <c r="D182" s="9">
        <v>574863</v>
      </c>
      <c r="E182" s="9">
        <f t="shared" si="2"/>
        <v>574863</v>
      </c>
      <c r="F182" s="9">
        <f>IF($C$2&gt;SUM(D$2:D182)-SUM(B$2:B182),D182-B182,MAX(0,C182-SUM(D$2:D182)+SUM(B$2:B182)))</f>
        <v>0</v>
      </c>
    </row>
    <row r="183" spans="1:6" x14ac:dyDescent="0.2">
      <c r="A183">
        <v>182</v>
      </c>
      <c r="B183" s="8">
        <v>1153846.4253373072</v>
      </c>
      <c r="D183" s="9">
        <v>561954</v>
      </c>
      <c r="E183" s="9">
        <f t="shared" si="2"/>
        <v>561954</v>
      </c>
      <c r="F183" s="9">
        <f>IF($C$2&gt;SUM(D$2:D183)-SUM(B$2:B183),D183-B183,MAX(0,C183-SUM(D$2:D183)+SUM(B$2:B183)))</f>
        <v>0</v>
      </c>
    </row>
    <row r="184" spans="1:6" x14ac:dyDescent="0.2">
      <c r="A184">
        <v>183</v>
      </c>
      <c r="B184" s="8">
        <v>1135317.1376425773</v>
      </c>
      <c r="D184" s="9">
        <v>549326</v>
      </c>
      <c r="E184" s="9">
        <f t="shared" si="2"/>
        <v>549326</v>
      </c>
      <c r="F184" s="9">
        <f>IF($C$2&gt;SUM(D$2:D184)-SUM(B$2:B184),D184-B184,MAX(0,C184-SUM(D$2:D184)+SUM(B$2:B184)))</f>
        <v>0</v>
      </c>
    </row>
    <row r="185" spans="1:6" x14ac:dyDescent="0.2">
      <c r="A185">
        <v>184</v>
      </c>
      <c r="B185" s="8">
        <v>1117069.5292389765</v>
      </c>
      <c r="D185" s="9">
        <v>536972</v>
      </c>
      <c r="E185" s="9">
        <f t="shared" si="2"/>
        <v>536972</v>
      </c>
      <c r="F185" s="9">
        <f>IF($C$2&gt;SUM(D$2:D185)-SUM(B$2:B185),D185-B185,MAX(0,C185-SUM(D$2:D185)+SUM(B$2:B185)))</f>
        <v>0</v>
      </c>
    </row>
    <row r="186" spans="1:6" x14ac:dyDescent="0.2">
      <c r="A186">
        <v>185</v>
      </c>
      <c r="B186" s="8">
        <v>1099099.4614562318</v>
      </c>
      <c r="D186" s="9">
        <v>524887</v>
      </c>
      <c r="E186" s="9">
        <f t="shared" si="2"/>
        <v>524887</v>
      </c>
      <c r="F186" s="9">
        <f>IF($C$2&gt;SUM(D$2:D186)-SUM(B$2:B186),D186-B186,MAX(0,C186-SUM(D$2:D186)+SUM(B$2:B186)))</f>
        <v>0</v>
      </c>
    </row>
    <row r="187" spans="1:6" x14ac:dyDescent="0.2">
      <c r="A187">
        <v>186</v>
      </c>
      <c r="B187" s="8">
        <v>1081402.8550652489</v>
      </c>
      <c r="D187" s="9">
        <v>513064</v>
      </c>
      <c r="E187" s="9">
        <f t="shared" si="2"/>
        <v>513064</v>
      </c>
      <c r="F187" s="9">
        <f>IF($C$2&gt;SUM(D$2:D187)-SUM(B$2:B187),D187-B187,MAX(0,C187-SUM(D$2:D187)+SUM(B$2:B187)))</f>
        <v>0</v>
      </c>
    </row>
    <row r="188" spans="1:6" x14ac:dyDescent="0.2">
      <c r="A188">
        <v>187</v>
      </c>
      <c r="B188" s="8">
        <v>1063975.6894378662</v>
      </c>
      <c r="D188" s="9">
        <v>501498</v>
      </c>
      <c r="E188" s="9">
        <f t="shared" si="2"/>
        <v>501498</v>
      </c>
      <c r="F188" s="9">
        <f>IF($C$2&gt;SUM(D$2:D188)-SUM(B$2:B188),D188-B188,MAX(0,C188-SUM(D$2:D188)+SUM(B$2:B188)))</f>
        <v>0</v>
      </c>
    </row>
    <row r="189" spans="1:6" x14ac:dyDescent="0.2">
      <c r="A189">
        <v>188</v>
      </c>
      <c r="B189" s="8">
        <v>1046814.0017184392</v>
      </c>
      <c r="D189" s="9">
        <v>490183</v>
      </c>
      <c r="E189" s="9">
        <f t="shared" si="2"/>
        <v>490183</v>
      </c>
      <c r="F189" s="9">
        <f>IF($C$2&gt;SUM(D$2:D189)-SUM(B$2:B189),D189-B189,MAX(0,C189-SUM(D$2:D189)+SUM(B$2:B189)))</f>
        <v>0</v>
      </c>
    </row>
    <row r="190" spans="1:6" x14ac:dyDescent="0.2">
      <c r="A190">
        <v>189</v>
      </c>
      <c r="B190" s="8">
        <v>1029913.8860068694</v>
      </c>
      <c r="D190" s="9">
        <v>479115</v>
      </c>
      <c r="E190" s="9">
        <f t="shared" si="2"/>
        <v>479115</v>
      </c>
      <c r="F190" s="9">
        <f>IF($C$2&gt;SUM(D$2:D190)-SUM(B$2:B190),D190-B190,MAX(0,C190-SUM(D$2:D190)+SUM(B$2:B190)))</f>
        <v>0</v>
      </c>
    </row>
    <row r="191" spans="1:6" x14ac:dyDescent="0.2">
      <c r="A191">
        <v>190</v>
      </c>
      <c r="B191" s="8">
        <v>1013271.4925532266</v>
      </c>
      <c r="D191" s="9">
        <v>468288</v>
      </c>
      <c r="E191" s="9">
        <f t="shared" si="2"/>
        <v>468288</v>
      </c>
      <c r="F191" s="9">
        <f>IF($C$2&gt;SUM(D$2:D191)-SUM(B$2:B191),D191-B191,MAX(0,C191-SUM(D$2:D191)+SUM(B$2:B191)))</f>
        <v>0</v>
      </c>
    </row>
    <row r="192" spans="1:6" x14ac:dyDescent="0.2">
      <c r="A192">
        <v>191</v>
      </c>
      <c r="B192" s="8">
        <v>996883.02696326375</v>
      </c>
      <c r="D192" s="9">
        <v>457697</v>
      </c>
      <c r="E192" s="9">
        <f t="shared" si="2"/>
        <v>457697</v>
      </c>
      <c r="F192" s="9">
        <f>IF($C$2&gt;SUM(D$2:D192)-SUM(B$2:B192),D192-B192,MAX(0,C192-SUM(D$2:D192)+SUM(B$2:B192)))</f>
        <v>0</v>
      </c>
    </row>
    <row r="193" spans="1:6" x14ac:dyDescent="0.2">
      <c r="A193">
        <v>192</v>
      </c>
      <c r="B193" s="8">
        <v>980744.74941582233</v>
      </c>
      <c r="D193" s="9">
        <v>447337</v>
      </c>
      <c r="E193" s="9">
        <f t="shared" si="2"/>
        <v>447337</v>
      </c>
      <c r="F193" s="9">
        <f>IF($C$2&gt;SUM(D$2:D193)-SUM(B$2:B193),D193-B193,MAX(0,C193-SUM(D$2:D193)+SUM(B$2:B193)))</f>
        <v>0</v>
      </c>
    </row>
    <row r="194" spans="1:6" x14ac:dyDescent="0.2">
      <c r="A194">
        <v>193</v>
      </c>
      <c r="B194" s="8">
        <v>964852.97388998419</v>
      </c>
      <c r="D194" s="9">
        <v>437203</v>
      </c>
      <c r="E194" s="9">
        <f t="shared" si="2"/>
        <v>437203</v>
      </c>
      <c r="F194" s="9">
        <f>IF($C$2&gt;SUM(D$2:D194)-SUM(B$2:B194),D194-B194,MAX(0,C194-SUM(D$2:D194)+SUM(B$2:B194)))</f>
        <v>0</v>
      </c>
    </row>
    <row r="195" spans="1:6" x14ac:dyDescent="0.2">
      <c r="A195">
        <v>194</v>
      </c>
      <c r="B195" s="8">
        <v>949204.06740431488</v>
      </c>
      <c r="D195" s="9">
        <v>427290</v>
      </c>
      <c r="E195" s="9">
        <f t="shared" ref="E195:E258" si="3">IF(F195&gt;0,B195,D195)</f>
        <v>427290</v>
      </c>
      <c r="F195" s="9">
        <f>IF($C$2&gt;SUM(D$2:D195)-SUM(B$2:B195),D195-B195,MAX(0,C195-SUM(D$2:D195)+SUM(B$2:B195)))</f>
        <v>0</v>
      </c>
    </row>
    <row r="196" spans="1:6" x14ac:dyDescent="0.2">
      <c r="A196">
        <v>195</v>
      </c>
      <c r="B196" s="8">
        <v>933794.44926558435</v>
      </c>
      <c r="D196" s="9">
        <v>417593</v>
      </c>
      <c r="E196" s="9">
        <f t="shared" si="3"/>
        <v>417593</v>
      </c>
      <c r="F196" s="9">
        <f>IF($C$2&gt;SUM(D$2:D196)-SUM(B$2:B196),D196-B196,MAX(0,C196-SUM(D$2:D196)+SUM(B$2:B196)))</f>
        <v>0</v>
      </c>
    </row>
    <row r="197" spans="1:6" x14ac:dyDescent="0.2">
      <c r="A197">
        <v>196</v>
      </c>
      <c r="B197" s="8">
        <v>918620.59032912552</v>
      </c>
      <c r="D197" s="9">
        <v>408108</v>
      </c>
      <c r="E197" s="9">
        <f t="shared" si="3"/>
        <v>408108</v>
      </c>
      <c r="F197" s="9">
        <f>IF($C$2&gt;SUM(D$2:D197)-SUM(B$2:B197),D197-B197,MAX(0,C197-SUM(D$2:D197)+SUM(B$2:B197)))</f>
        <v>0</v>
      </c>
    </row>
    <row r="198" spans="1:6" x14ac:dyDescent="0.2">
      <c r="A198">
        <v>197</v>
      </c>
      <c r="B198" s="8">
        <v>903679.01226841658</v>
      </c>
      <c r="D198" s="9">
        <v>398831</v>
      </c>
      <c r="E198" s="9">
        <f t="shared" si="3"/>
        <v>398831</v>
      </c>
      <c r="F198" s="9">
        <f>IF($C$2&gt;SUM(D$2:D198)-SUM(B$2:B198),D198-B198,MAX(0,C198-SUM(D$2:D198)+SUM(B$2:B198)))</f>
        <v>0</v>
      </c>
    </row>
    <row r="199" spans="1:6" x14ac:dyDescent="0.2">
      <c r="A199">
        <v>198</v>
      </c>
      <c r="B199" s="8">
        <v>888966.28685576469</v>
      </c>
      <c r="D199" s="9">
        <v>389757</v>
      </c>
      <c r="E199" s="9">
        <f t="shared" si="3"/>
        <v>389757</v>
      </c>
      <c r="F199" s="9">
        <f>IF($C$2&gt;SUM(D$2:D199)-SUM(B$2:B199),D199-B199,MAX(0,C199-SUM(D$2:D199)+SUM(B$2:B199)))</f>
        <v>0</v>
      </c>
    </row>
    <row r="200" spans="1:6" x14ac:dyDescent="0.2">
      <c r="A200">
        <v>199</v>
      </c>
      <c r="B200" s="8">
        <v>874479.03525262326</v>
      </c>
      <c r="D200" s="9">
        <v>380881</v>
      </c>
      <c r="E200" s="9">
        <f t="shared" si="3"/>
        <v>380881</v>
      </c>
      <c r="F200" s="9">
        <f>IF($C$2&gt;SUM(D$2:D200)-SUM(B$2:B200),D200-B200,MAX(0,C200-SUM(D$2:D200)+SUM(B$2:B200)))</f>
        <v>0</v>
      </c>
    </row>
    <row r="201" spans="1:6" x14ac:dyDescent="0.2">
      <c r="A201">
        <v>200</v>
      </c>
      <c r="B201" s="8">
        <v>860213.92730986327</v>
      </c>
      <c r="D201" s="9">
        <v>372200</v>
      </c>
      <c r="E201" s="9">
        <f t="shared" si="3"/>
        <v>372200</v>
      </c>
      <c r="F201" s="9">
        <f>IF($C$2&gt;SUM(D$2:D201)-SUM(B$2:B201),D201-B201,MAX(0,C201-SUM(D$2:D201)+SUM(B$2:B201)))</f>
        <v>0</v>
      </c>
    </row>
    <row r="202" spans="1:6" x14ac:dyDescent="0.2">
      <c r="A202">
        <v>201</v>
      </c>
      <c r="B202" s="8">
        <v>846167.68087800592</v>
      </c>
      <c r="D202" s="9">
        <v>363709</v>
      </c>
      <c r="E202" s="9">
        <f t="shared" si="3"/>
        <v>363709</v>
      </c>
      <c r="F202" s="9">
        <f>IF($C$2&gt;SUM(D$2:D202)-SUM(B$2:B202),D202-B202,MAX(0,C202-SUM(D$2:D202)+SUM(B$2:B202)))</f>
        <v>0</v>
      </c>
    </row>
    <row r="203" spans="1:6" x14ac:dyDescent="0.2">
      <c r="A203">
        <v>202</v>
      </c>
      <c r="B203" s="8">
        <v>832337.0611269325</v>
      </c>
      <c r="D203" s="9">
        <v>355404</v>
      </c>
      <c r="E203" s="9">
        <f t="shared" si="3"/>
        <v>355404</v>
      </c>
      <c r="F203" s="9">
        <f>IF($C$2&gt;SUM(D$2:D203)-SUM(B$2:B203),D203-B203,MAX(0,C203-SUM(D$2:D203)+SUM(B$2:B203)))</f>
        <v>0</v>
      </c>
    </row>
    <row r="204" spans="1:6" x14ac:dyDescent="0.2">
      <c r="A204">
        <v>203</v>
      </c>
      <c r="B204" s="8">
        <v>818718.87987526506</v>
      </c>
      <c r="D204" s="9">
        <v>347281</v>
      </c>
      <c r="E204" s="9">
        <f t="shared" si="3"/>
        <v>347281</v>
      </c>
      <c r="F204" s="9">
        <f>IF($C$2&gt;SUM(D$2:D204)-SUM(B$2:B204),D204-B204,MAX(0,C204-SUM(D$2:D204)+SUM(B$2:B204)))</f>
        <v>0</v>
      </c>
    </row>
    <row r="205" spans="1:6" x14ac:dyDescent="0.2">
      <c r="A205">
        <v>204</v>
      </c>
      <c r="B205" s="8">
        <v>805309.99492896348</v>
      </c>
      <c r="D205" s="9">
        <v>339337</v>
      </c>
      <c r="E205" s="9">
        <f t="shared" si="3"/>
        <v>339337</v>
      </c>
      <c r="F205" s="9">
        <f>IF($C$2&gt;SUM(D$2:D205)-SUM(B$2:B205),D205-B205,MAX(0,C205-SUM(D$2:D205)+SUM(B$2:B205)))</f>
        <v>0</v>
      </c>
    </row>
    <row r="206" spans="1:6" x14ac:dyDescent="0.2">
      <c r="A206">
        <v>205</v>
      </c>
      <c r="B206" s="8">
        <v>792107.30942943692</v>
      </c>
      <c r="D206" s="9">
        <v>331567</v>
      </c>
      <c r="E206" s="9">
        <f t="shared" si="3"/>
        <v>331567</v>
      </c>
      <c r="F206" s="9">
        <f>IF($C$2&gt;SUM(D$2:D206)-SUM(B$2:B206),D206-B206,MAX(0,C206-SUM(D$2:D206)+SUM(B$2:B206)))</f>
        <v>0</v>
      </c>
    </row>
    <row r="207" spans="1:6" x14ac:dyDescent="0.2">
      <c r="A207">
        <v>206</v>
      </c>
      <c r="B207" s="8">
        <v>779107.77121050656</v>
      </c>
      <c r="D207" s="9">
        <v>323968</v>
      </c>
      <c r="E207" s="9">
        <f t="shared" si="3"/>
        <v>323968</v>
      </c>
      <c r="F207" s="9">
        <f>IF($C$2&gt;SUM(D$2:D207)-SUM(B$2:B207),D207-B207,MAX(0,C207-SUM(D$2:D207)+SUM(B$2:B207)))</f>
        <v>0</v>
      </c>
    </row>
    <row r="208" spans="1:6" x14ac:dyDescent="0.2">
      <c r="A208">
        <v>207</v>
      </c>
      <c r="B208" s="8">
        <v>766308.37216446549</v>
      </c>
      <c r="D208" s="9">
        <v>316536</v>
      </c>
      <c r="E208" s="9">
        <f t="shared" si="3"/>
        <v>316536</v>
      </c>
      <c r="F208" s="9">
        <f>IF($C$2&gt;SUM(D$2:D208)-SUM(B$2:B208),D208-B208,MAX(0,C208-SUM(D$2:D208)+SUM(B$2:B208)))</f>
        <v>0</v>
      </c>
    </row>
    <row r="209" spans="1:6" x14ac:dyDescent="0.2">
      <c r="A209">
        <v>208</v>
      </c>
      <c r="B209" s="8">
        <v>753706.14761729538</v>
      </c>
      <c r="D209" s="9">
        <v>309267</v>
      </c>
      <c r="E209" s="9">
        <f t="shared" si="3"/>
        <v>309267</v>
      </c>
      <c r="F209" s="9">
        <f>IF($C$2&gt;SUM(D$2:D209)-SUM(B$2:B209),D209-B209,MAX(0,C209-SUM(D$2:D209)+SUM(B$2:B209)))</f>
        <v>0</v>
      </c>
    </row>
    <row r="210" spans="1:6" x14ac:dyDescent="0.2">
      <c r="A210">
        <v>209</v>
      </c>
      <c r="B210" s="8">
        <v>741298.17571209371</v>
      </c>
      <c r="D210" s="9">
        <v>302159</v>
      </c>
      <c r="E210" s="9">
        <f t="shared" si="3"/>
        <v>302159</v>
      </c>
      <c r="F210" s="9">
        <f>IF($C$2&gt;SUM(D$2:D210)-SUM(B$2:B210),D210-B210,MAX(0,C210-SUM(D$2:D210)+SUM(B$2:B210)))</f>
        <v>0</v>
      </c>
    </row>
    <row r="211" spans="1:6" x14ac:dyDescent="0.2">
      <c r="A211">
        <v>210</v>
      </c>
      <c r="B211" s="8">
        <v>729081.57680163532</v>
      </c>
      <c r="D211" s="9">
        <v>295207</v>
      </c>
      <c r="E211" s="9">
        <f t="shared" si="3"/>
        <v>295207</v>
      </c>
      <c r="F211" s="9">
        <f>IF($C$2&gt;SUM(D$2:D211)-SUM(B$2:B211),D211-B211,MAX(0,C211-SUM(D$2:D211)+SUM(B$2:B211)))</f>
        <v>0</v>
      </c>
    </row>
    <row r="212" spans="1:6" x14ac:dyDescent="0.2">
      <c r="A212">
        <v>211</v>
      </c>
      <c r="B212" s="8">
        <v>717053.5128492862</v>
      </c>
      <c r="D212" s="9">
        <v>288409</v>
      </c>
      <c r="E212" s="9">
        <f t="shared" si="3"/>
        <v>288409</v>
      </c>
      <c r="F212" s="9">
        <f>IF($C$2&gt;SUM(D$2:D212)-SUM(B$2:B212),D212-B212,MAX(0,C212-SUM(D$2:D212)+SUM(B$2:B212)))</f>
        <v>0</v>
      </c>
    </row>
    <row r="213" spans="1:6" x14ac:dyDescent="0.2">
      <c r="A213">
        <v>212</v>
      </c>
      <c r="B213" s="8">
        <v>705211.18683803082</v>
      </c>
      <c r="D213" s="9">
        <v>281760</v>
      </c>
      <c r="E213" s="9">
        <f t="shared" si="3"/>
        <v>281760</v>
      </c>
      <c r="F213" s="9">
        <f>IF($C$2&gt;SUM(D$2:D213)-SUM(B$2:B213),D213-B213,MAX(0,C213-SUM(D$2:D213)+SUM(B$2:B213)))</f>
        <v>0</v>
      </c>
    </row>
    <row r="214" spans="1:6" x14ac:dyDescent="0.2">
      <c r="A214">
        <v>213</v>
      </c>
      <c r="B214" s="8">
        <v>693551.84218834341</v>
      </c>
      <c r="D214" s="9">
        <v>275259</v>
      </c>
      <c r="E214" s="9">
        <f t="shared" si="3"/>
        <v>275259</v>
      </c>
      <c r="F214" s="9">
        <f>IF($C$2&gt;SUM(D$2:D214)-SUM(B$2:B214),D214-B214,MAX(0,C214-SUM(D$2:D214)+SUM(B$2:B214)))</f>
        <v>0</v>
      </c>
    </row>
    <row r="215" spans="1:6" x14ac:dyDescent="0.2">
      <c r="A215">
        <v>214</v>
      </c>
      <c r="B215" s="8">
        <v>682072.76218368113</v>
      </c>
      <c r="D215" s="9">
        <v>268900</v>
      </c>
      <c r="E215" s="9">
        <f t="shared" si="3"/>
        <v>268900</v>
      </c>
      <c r="F215" s="9">
        <f>IF($C$2&gt;SUM(D$2:D215)-SUM(B$2:B215),D215-B215,MAX(0,C215-SUM(D$2:D215)+SUM(B$2:B215)))</f>
        <v>0</v>
      </c>
    </row>
    <row r="216" spans="1:6" x14ac:dyDescent="0.2">
      <c r="A216">
        <v>215</v>
      </c>
      <c r="B216" s="8">
        <v>670771.26940446347</v>
      </c>
      <c r="D216" s="9">
        <v>262683</v>
      </c>
      <c r="E216" s="9">
        <f t="shared" si="3"/>
        <v>262683</v>
      </c>
      <c r="F216" s="9">
        <f>IF($C$2&gt;SUM(D$2:D216)-SUM(B$2:B216),D216-B216,MAX(0,C216-SUM(D$2:D216)+SUM(B$2:B216)))</f>
        <v>0</v>
      </c>
    </row>
    <row r="217" spans="1:6" x14ac:dyDescent="0.2">
      <c r="A217">
        <v>216</v>
      </c>
      <c r="B217" s="8">
        <v>659644.725169532</v>
      </c>
      <c r="D217" s="9">
        <v>256603</v>
      </c>
      <c r="E217" s="9">
        <f t="shared" si="3"/>
        <v>256603</v>
      </c>
      <c r="F217" s="9">
        <f>IF($C$2&gt;SUM(D$2:D217)-SUM(B$2:B217),D217-B217,MAX(0,C217-SUM(D$2:D217)+SUM(B$2:B217)))</f>
        <v>0</v>
      </c>
    </row>
    <row r="218" spans="1:6" x14ac:dyDescent="0.2">
      <c r="A218">
        <v>217</v>
      </c>
      <c r="B218" s="8">
        <v>648690.5289859958</v>
      </c>
      <c r="D218" s="9">
        <v>250657</v>
      </c>
      <c r="E218" s="9">
        <f t="shared" si="3"/>
        <v>250657</v>
      </c>
      <c r="F218" s="9">
        <f>IF($C$2&gt;SUM(D$2:D218)-SUM(B$2:B218),D218-B218,MAX(0,C218-SUM(D$2:D218)+SUM(B$2:B218)))</f>
        <v>0</v>
      </c>
    </row>
    <row r="219" spans="1:6" x14ac:dyDescent="0.2">
      <c r="A219">
        <v>218</v>
      </c>
      <c r="B219" s="8">
        <v>637906.11800618842</v>
      </c>
      <c r="D219" s="9">
        <v>244843</v>
      </c>
      <c r="E219" s="9">
        <f t="shared" si="3"/>
        <v>244843</v>
      </c>
      <c r="F219" s="9">
        <f>IF($C$2&gt;SUM(D$2:D219)-SUM(B$2:B219),D219-B219,MAX(0,C219-SUM(D$2:D219)+SUM(B$2:B219)))</f>
        <v>0</v>
      </c>
    </row>
    <row r="220" spans="1:6" x14ac:dyDescent="0.2">
      <c r="A220">
        <v>219</v>
      </c>
      <c r="B220" s="8">
        <v>627288.96649285778</v>
      </c>
      <c r="D220" s="9">
        <v>239158</v>
      </c>
      <c r="E220" s="9">
        <f t="shared" si="3"/>
        <v>239158</v>
      </c>
      <c r="F220" s="9">
        <f>IF($C$2&gt;SUM(D$2:D220)-SUM(B$2:B220),D220-B220,MAX(0,C220-SUM(D$2:D220)+SUM(B$2:B220)))</f>
        <v>0</v>
      </c>
    </row>
    <row r="221" spans="1:6" x14ac:dyDescent="0.2">
      <c r="A221">
        <v>220</v>
      </c>
      <c r="B221" s="8">
        <v>616836.58529131487</v>
      </c>
      <c r="D221" s="9">
        <v>233600</v>
      </c>
      <c r="E221" s="9">
        <f t="shared" si="3"/>
        <v>233600</v>
      </c>
      <c r="F221" s="9">
        <f>IF($C$2&gt;SUM(D$2:D221)-SUM(B$2:B221),D221-B221,MAX(0,C221-SUM(D$2:D221)+SUM(B$2:B221)))</f>
        <v>0</v>
      </c>
    </row>
    <row r="222" spans="1:6" x14ac:dyDescent="0.2">
      <c r="A222">
        <v>221</v>
      </c>
      <c r="B222" s="8">
        <v>606546.52130933851</v>
      </c>
      <c r="D222" s="9">
        <v>228164</v>
      </c>
      <c r="E222" s="9">
        <f t="shared" si="3"/>
        <v>228164</v>
      </c>
      <c r="F222" s="9">
        <f>IF($C$2&gt;SUM(D$2:D222)-SUM(B$2:B222),D222-B222,MAX(0,C222-SUM(D$2:D222)+SUM(B$2:B222)))</f>
        <v>0</v>
      </c>
    </row>
    <row r="223" spans="1:6" x14ac:dyDescent="0.2">
      <c r="A223">
        <v>222</v>
      </c>
      <c r="B223" s="8">
        <v>596416.35700425878</v>
      </c>
      <c r="D223" s="9">
        <v>222849</v>
      </c>
      <c r="E223" s="9">
        <f t="shared" si="3"/>
        <v>222849</v>
      </c>
      <c r="F223" s="9">
        <f>IF($C$2&gt;SUM(D$2:D223)-SUM(B$2:B223),D223-B223,MAX(0,C223-SUM(D$2:D223)+SUM(B$2:B223)))</f>
        <v>0</v>
      </c>
    </row>
    <row r="224" spans="1:6" x14ac:dyDescent="0.2">
      <c r="A224">
        <v>223</v>
      </c>
      <c r="B224" s="8">
        <v>586443.7098771967</v>
      </c>
      <c r="D224" s="9">
        <v>217653</v>
      </c>
      <c r="E224" s="9">
        <f t="shared" si="3"/>
        <v>217653</v>
      </c>
      <c r="F224" s="9">
        <f>IF($C$2&gt;SUM(D$2:D224)-SUM(B$2:B224),D224-B224,MAX(0,C224-SUM(D$2:D224)+SUM(B$2:B224)))</f>
        <v>0</v>
      </c>
    </row>
    <row r="225" spans="1:6" x14ac:dyDescent="0.2">
      <c r="A225">
        <v>224</v>
      </c>
      <c r="B225" s="8">
        <v>576626.23197458684</v>
      </c>
      <c r="D225" s="9">
        <v>212571</v>
      </c>
      <c r="E225" s="9">
        <f t="shared" si="3"/>
        <v>212571</v>
      </c>
      <c r="F225" s="9">
        <f>IF($C$2&gt;SUM(D$2:D225)-SUM(B$2:B225),D225-B225,MAX(0,C225-SUM(D$2:D225)+SUM(B$2:B225)))</f>
        <v>0</v>
      </c>
    </row>
    <row r="226" spans="1:6" x14ac:dyDescent="0.2">
      <c r="A226">
        <v>225</v>
      </c>
      <c r="B226" s="8">
        <v>566961.60939640924</v>
      </c>
      <c r="D226" s="9">
        <v>207603</v>
      </c>
      <c r="E226" s="9">
        <f t="shared" si="3"/>
        <v>207603</v>
      </c>
      <c r="F226" s="9">
        <f>IF($C$2&gt;SUM(D$2:D226)-SUM(B$2:B226),D226-B226,MAX(0,C226-SUM(D$2:D226)+SUM(B$2:B226)))</f>
        <v>0</v>
      </c>
    </row>
    <row r="227" spans="1:6" x14ac:dyDescent="0.2">
      <c r="A227">
        <v>226</v>
      </c>
      <c r="B227" s="8">
        <v>557447.56181158498</v>
      </c>
      <c r="D227" s="9">
        <v>202746</v>
      </c>
      <c r="E227" s="9">
        <f t="shared" si="3"/>
        <v>202746</v>
      </c>
      <c r="F227" s="9">
        <f>IF($C$2&gt;SUM(D$2:D227)-SUM(B$2:B227),D227-B227,MAX(0,C227-SUM(D$2:D227)+SUM(B$2:B227)))</f>
        <v>0</v>
      </c>
    </row>
    <row r="228" spans="1:6" x14ac:dyDescent="0.2">
      <c r="A228">
        <v>227</v>
      </c>
      <c r="B228" s="8">
        <v>548081.841980014</v>
      </c>
      <c r="D228" s="9">
        <v>197997</v>
      </c>
      <c r="E228" s="9">
        <f t="shared" si="3"/>
        <v>197997</v>
      </c>
      <c r="F228" s="9">
        <f>IF($C$2&gt;SUM(D$2:D228)-SUM(B$2:B228),D228-B228,MAX(0,C228-SUM(D$2:D228)+SUM(B$2:B228)))</f>
        <v>0</v>
      </c>
    </row>
    <row r="229" spans="1:6" x14ac:dyDescent="0.2">
      <c r="A229">
        <v>228</v>
      </c>
      <c r="B229" s="8">
        <v>538862.23528152704</v>
      </c>
      <c r="D229" s="9">
        <v>193353</v>
      </c>
      <c r="E229" s="9">
        <f t="shared" si="3"/>
        <v>193353</v>
      </c>
      <c r="F229" s="9">
        <f>IF($C$2&gt;SUM(D$2:D229)-SUM(B$2:B229),D229-B229,MAX(0,C229-SUM(D$2:D229)+SUM(B$2:B229)))</f>
        <v>0</v>
      </c>
    </row>
    <row r="230" spans="1:6" x14ac:dyDescent="0.2">
      <c r="A230">
        <v>229</v>
      </c>
      <c r="B230" s="8">
        <v>529786.55925109982</v>
      </c>
      <c r="D230" s="9">
        <v>188814</v>
      </c>
      <c r="E230" s="9">
        <f t="shared" si="3"/>
        <v>188814</v>
      </c>
      <c r="F230" s="9">
        <f>IF($C$2&gt;SUM(D$2:D230)-SUM(B$2:B230),D230-B230,MAX(0,C230-SUM(D$2:D230)+SUM(B$2:B230)))</f>
        <v>0</v>
      </c>
    </row>
    <row r="231" spans="1:6" x14ac:dyDescent="0.2">
      <c r="A231">
        <v>230</v>
      </c>
      <c r="B231" s="8">
        <v>520852.66312102228</v>
      </c>
      <c r="D231" s="9">
        <v>184375</v>
      </c>
      <c r="E231" s="9">
        <f t="shared" si="3"/>
        <v>184375</v>
      </c>
      <c r="F231" s="9">
        <f>IF($C$2&gt;SUM(D$2:D231)-SUM(B$2:B231),D231-B231,MAX(0,C231-SUM(D$2:D231)+SUM(B$2:B231)))</f>
        <v>0</v>
      </c>
    </row>
    <row r="232" spans="1:6" x14ac:dyDescent="0.2">
      <c r="A232">
        <v>231</v>
      </c>
      <c r="B232" s="8">
        <v>512058.42736919969</v>
      </c>
      <c r="D232" s="9">
        <v>180036</v>
      </c>
      <c r="E232" s="9">
        <f t="shared" si="3"/>
        <v>180036</v>
      </c>
      <c r="F232" s="9">
        <f>IF($C$2&gt;SUM(D$2:D232)-SUM(B$2:B232),D232-B232,MAX(0,C232-SUM(D$2:D232)+SUM(B$2:B232)))</f>
        <v>0</v>
      </c>
    </row>
    <row r="233" spans="1:6" x14ac:dyDescent="0.2">
      <c r="A233">
        <v>232</v>
      </c>
      <c r="B233" s="8">
        <v>503401.76327386871</v>
      </c>
      <c r="D233" s="9">
        <v>175794</v>
      </c>
      <c r="E233" s="9">
        <f t="shared" si="3"/>
        <v>175794</v>
      </c>
      <c r="F233" s="9">
        <f>IF($C$2&gt;SUM(D$2:D233)-SUM(B$2:B233),D233-B233,MAX(0,C233-SUM(D$2:D233)+SUM(B$2:B233)))</f>
        <v>0</v>
      </c>
    </row>
    <row r="234" spans="1:6" x14ac:dyDescent="0.2">
      <c r="A234">
        <v>233</v>
      </c>
      <c r="B234" s="8">
        <v>494880.61247467622</v>
      </c>
      <c r="D234" s="9">
        <v>171647</v>
      </c>
      <c r="E234" s="9">
        <f t="shared" si="3"/>
        <v>171647</v>
      </c>
      <c r="F234" s="9">
        <f>IF($C$2&gt;SUM(D$2:D234)-SUM(B$2:B234),D234-B234,MAX(0,C234-SUM(D$2:D234)+SUM(B$2:B234)))</f>
        <v>0</v>
      </c>
    </row>
    <row r="235" spans="1:6" x14ac:dyDescent="0.2">
      <c r="A235">
        <v>234</v>
      </c>
      <c r="B235" s="8">
        <v>486492.94653981552</v>
      </c>
      <c r="D235" s="9">
        <v>167593</v>
      </c>
      <c r="E235" s="9">
        <f t="shared" si="3"/>
        <v>167593</v>
      </c>
      <c r="F235" s="9">
        <f>IF($C$2&gt;SUM(D$2:D235)-SUM(B$2:B235),D235-B235,MAX(0,C235-SUM(D$2:D235)+SUM(B$2:B235)))</f>
        <v>0</v>
      </c>
    </row>
    <row r="236" spans="1:6" x14ac:dyDescent="0.2">
      <c r="A236">
        <v>235</v>
      </c>
      <c r="B236" s="8">
        <v>478236.76653927565</v>
      </c>
      <c r="D236" s="9">
        <v>163629</v>
      </c>
      <c r="E236" s="9">
        <f t="shared" si="3"/>
        <v>163629</v>
      </c>
      <c r="F236" s="9">
        <f>IF($C$2&gt;SUM(D$2:D236)-SUM(B$2:B236),D236-B236,MAX(0,C236-SUM(D$2:D236)+SUM(B$2:B236)))</f>
        <v>0</v>
      </c>
    </row>
    <row r="237" spans="1:6" x14ac:dyDescent="0.2">
      <c r="A237">
        <v>236</v>
      </c>
      <c r="B237" s="8">
        <v>470110.10262414813</v>
      </c>
      <c r="D237" s="9">
        <v>159755</v>
      </c>
      <c r="E237" s="9">
        <f t="shared" si="3"/>
        <v>159755</v>
      </c>
      <c r="F237" s="9">
        <f>IF($C$2&gt;SUM(D$2:D237)-SUM(B$2:B237),D237-B237,MAX(0,C237-SUM(D$2:D237)+SUM(B$2:B237)))</f>
        <v>0</v>
      </c>
    </row>
    <row r="238" spans="1:6" x14ac:dyDescent="0.2">
      <c r="A238">
        <v>237</v>
      </c>
      <c r="B238" s="8">
        <v>462111.01361171156</v>
      </c>
      <c r="D238" s="9">
        <v>155968</v>
      </c>
      <c r="E238" s="9">
        <f t="shared" si="3"/>
        <v>155968</v>
      </c>
      <c r="F238" s="9">
        <f>IF($C$2&gt;SUM(D$2:D238)-SUM(B$2:B238),D238-B238,MAX(0,C238-SUM(D$2:D238)+SUM(B$2:B238)))</f>
        <v>0</v>
      </c>
    </row>
    <row r="239" spans="1:6" x14ac:dyDescent="0.2">
      <c r="A239">
        <v>238</v>
      </c>
      <c r="B239" s="8">
        <v>454237.58657654747</v>
      </c>
      <c r="D239" s="9">
        <v>152265</v>
      </c>
      <c r="E239" s="9">
        <f t="shared" si="3"/>
        <v>152265</v>
      </c>
      <c r="F239" s="9">
        <f>IF($C$2&gt;SUM(D$2:D239)-SUM(B$2:B239),D239-B239,MAX(0,C239-SUM(D$2:D239)+SUM(B$2:B239)))</f>
        <v>0</v>
      </c>
    </row>
    <row r="240" spans="1:6" x14ac:dyDescent="0.2">
      <c r="A240">
        <v>239</v>
      </c>
      <c r="B240" s="8">
        <v>446487.93644726649</v>
      </c>
      <c r="D240" s="9">
        <v>148646</v>
      </c>
      <c r="E240" s="9">
        <f t="shared" si="3"/>
        <v>148646</v>
      </c>
      <c r="F240" s="9">
        <f>IF($C$2&gt;SUM(D$2:D240)-SUM(B$2:B240),D240-B240,MAX(0,C240-SUM(D$2:D240)+SUM(B$2:B240)))</f>
        <v>0</v>
      </c>
    </row>
    <row r="241" spans="1:6" x14ac:dyDescent="0.2">
      <c r="A241">
        <v>240</v>
      </c>
      <c r="B241" s="8">
        <v>438860.20560894161</v>
      </c>
      <c r="D241" s="9">
        <v>145108</v>
      </c>
      <c r="E241" s="9">
        <f t="shared" si="3"/>
        <v>145108</v>
      </c>
      <c r="F241" s="9">
        <f>IF($C$2&gt;SUM(D$2:D241)-SUM(B$2:B241),D241-B241,MAX(0,C241-SUM(D$2:D241)+SUM(B$2:B241)))</f>
        <v>0</v>
      </c>
    </row>
    <row r="242" spans="1:6" x14ac:dyDescent="0.2">
      <c r="A242">
        <v>241</v>
      </c>
      <c r="B242" s="8">
        <v>431352.56351110712</v>
      </c>
      <c r="D242" s="9">
        <v>141650</v>
      </c>
      <c r="E242" s="9">
        <f t="shared" si="3"/>
        <v>141650</v>
      </c>
      <c r="F242" s="9">
        <f>IF($C$2&gt;SUM(D$2:D242)-SUM(B$2:B242),D242-B242,MAX(0,C242-SUM(D$2:D242)+SUM(B$2:B242)))</f>
        <v>0</v>
      </c>
    </row>
    <row r="243" spans="1:6" x14ac:dyDescent="0.2">
      <c r="A243">
        <v>242</v>
      </c>
      <c r="B243" s="8">
        <v>423963.20628141612</v>
      </c>
      <c r="D243" s="9">
        <v>138270</v>
      </c>
      <c r="E243" s="9">
        <f t="shared" si="3"/>
        <v>138270</v>
      </c>
      <c r="F243" s="9">
        <f>IF($C$2&gt;SUM(D$2:D243)-SUM(B$2:B243),D243-B243,MAX(0,C243-SUM(D$2:D243)+SUM(B$2:B243)))</f>
        <v>0</v>
      </c>
    </row>
    <row r="244" spans="1:6" x14ac:dyDescent="0.2">
      <c r="A244">
        <v>243</v>
      </c>
      <c r="B244" s="8">
        <v>416690.35634452105</v>
      </c>
      <c r="D244" s="9">
        <v>134967</v>
      </c>
      <c r="E244" s="9">
        <f t="shared" si="3"/>
        <v>134967</v>
      </c>
      <c r="F244" s="9">
        <f>IF($C$2&gt;SUM(D$2:D244)-SUM(B$2:B244),D244-B244,MAX(0,C244-SUM(D$2:D244)+SUM(B$2:B244)))</f>
        <v>0</v>
      </c>
    </row>
    <row r="245" spans="1:6" x14ac:dyDescent="0.2">
      <c r="A245">
        <v>244</v>
      </c>
      <c r="B245" s="8">
        <v>409532.26204644889</v>
      </c>
      <c r="D245" s="9">
        <v>131737</v>
      </c>
      <c r="E245" s="9">
        <f t="shared" si="3"/>
        <v>131737</v>
      </c>
      <c r="F245" s="9">
        <f>IF($C$2&gt;SUM(D$2:D245)-SUM(B$2:B245),D245-B245,MAX(0,C245-SUM(D$2:D245)+SUM(B$2:B245)))</f>
        <v>0</v>
      </c>
    </row>
    <row r="246" spans="1:6" x14ac:dyDescent="0.2">
      <c r="A246">
        <v>245</v>
      </c>
      <c r="B246" s="8">
        <v>402487.19728434086</v>
      </c>
      <c r="D246" s="9">
        <v>128581</v>
      </c>
      <c r="E246" s="9">
        <f t="shared" si="3"/>
        <v>128581</v>
      </c>
      <c r="F246" s="9">
        <f>IF($C$2&gt;SUM(D$2:D246)-SUM(B$2:B246),D246-B246,MAX(0,C246-SUM(D$2:D246)+SUM(B$2:B246)))</f>
        <v>0</v>
      </c>
    </row>
    <row r="247" spans="1:6" x14ac:dyDescent="0.2">
      <c r="A247">
        <v>246</v>
      </c>
      <c r="B247" s="8">
        <v>395553.46114112064</v>
      </c>
      <c r="D247" s="9">
        <v>125496</v>
      </c>
      <c r="E247" s="9">
        <f t="shared" si="3"/>
        <v>125496</v>
      </c>
      <c r="F247" s="9">
        <f>IF($C$2&gt;SUM(D$2:D247)-SUM(B$2:B247),D247-B247,MAX(0,C247-SUM(D$2:D247)+SUM(B$2:B247)))</f>
        <v>0</v>
      </c>
    </row>
    <row r="248" spans="1:6" x14ac:dyDescent="0.2">
      <c r="A248">
        <v>247</v>
      </c>
      <c r="B248" s="8">
        <v>388729.37752577662</v>
      </c>
      <c r="D248" s="9">
        <v>122481</v>
      </c>
      <c r="E248" s="9">
        <f t="shared" si="3"/>
        <v>122481</v>
      </c>
      <c r="F248" s="9">
        <f>IF($C$2&gt;SUM(D$2:D248)-SUM(B$2:B248),D248-B248,MAX(0,C248-SUM(D$2:D248)+SUM(B$2:B248)))</f>
        <v>0</v>
      </c>
    </row>
    <row r="249" spans="1:6" x14ac:dyDescent="0.2">
      <c r="A249">
        <v>248</v>
      </c>
      <c r="B249" s="8">
        <v>382013.29481809959</v>
      </c>
      <c r="D249" s="9">
        <v>119534</v>
      </c>
      <c r="E249" s="9">
        <f t="shared" si="3"/>
        <v>119534</v>
      </c>
      <c r="F249" s="9">
        <f>IF($C$2&gt;SUM(D$2:D249)-SUM(B$2:B249),D249-B249,MAX(0,C249-SUM(D$2:D249)+SUM(B$2:B249)))</f>
        <v>0</v>
      </c>
    </row>
    <row r="250" spans="1:6" x14ac:dyDescent="0.2">
      <c r="A250">
        <v>249</v>
      </c>
      <c r="B250" s="8">
        <v>375403.58551904559</v>
      </c>
      <c r="D250" s="9">
        <v>116654</v>
      </c>
      <c r="E250" s="9">
        <f t="shared" si="3"/>
        <v>116654</v>
      </c>
      <c r="F250" s="9">
        <f>IF($C$2&gt;SUM(D$2:D250)-SUM(B$2:B250),D250-B250,MAX(0,C250-SUM(D$2:D250)+SUM(B$2:B250)))</f>
        <v>0</v>
      </c>
    </row>
    <row r="251" spans="1:6" x14ac:dyDescent="0.2">
      <c r="A251">
        <v>250</v>
      </c>
      <c r="B251" s="8">
        <v>368898.64590557292</v>
      </c>
      <c r="D251" s="9">
        <v>113839</v>
      </c>
      <c r="E251" s="9">
        <f t="shared" si="3"/>
        <v>113839</v>
      </c>
      <c r="F251" s="9">
        <f>IF($C$2&gt;SUM(D$2:D251)-SUM(B$2:B251),D251-B251,MAX(0,C251-SUM(D$2:D251)+SUM(B$2:B251)))</f>
        <v>0</v>
      </c>
    </row>
    <row r="252" spans="1:6" x14ac:dyDescent="0.2">
      <c r="A252">
        <v>251</v>
      </c>
      <c r="B252" s="8">
        <v>362496.89569057152</v>
      </c>
      <c r="D252" s="9">
        <v>111089</v>
      </c>
      <c r="E252" s="9">
        <f t="shared" si="3"/>
        <v>111089</v>
      </c>
      <c r="F252" s="9">
        <f>IF($C$2&gt;SUM(D$2:D252)-SUM(B$2:B252),D252-B252,MAX(0,C252-SUM(D$2:D252)+SUM(B$2:B252)))</f>
        <v>0</v>
      </c>
    </row>
    <row r="253" spans="1:6" x14ac:dyDescent="0.2">
      <c r="A253">
        <v>252</v>
      </c>
      <c r="B253" s="8">
        <v>356196.77768754028</v>
      </c>
      <c r="D253" s="9">
        <v>108400</v>
      </c>
      <c r="E253" s="9">
        <f t="shared" si="3"/>
        <v>108400</v>
      </c>
      <c r="F253" s="9">
        <f>IF($C$2&gt;SUM(D$2:D253)-SUM(B$2:B253),D253-B253,MAX(0,C253-SUM(D$2:D253)+SUM(B$2:B253)))</f>
        <v>0</v>
      </c>
    </row>
    <row r="254" spans="1:6" x14ac:dyDescent="0.2">
      <c r="A254">
        <v>253</v>
      </c>
      <c r="B254" s="8">
        <v>349996.75747988187</v>
      </c>
      <c r="D254" s="9">
        <v>105773</v>
      </c>
      <c r="E254" s="9">
        <f t="shared" si="3"/>
        <v>105773</v>
      </c>
      <c r="F254" s="9">
        <f>IF($C$2&gt;SUM(D$2:D254)-SUM(B$2:B254),D254-B254,MAX(0,C254-SUM(D$2:D254)+SUM(B$2:B254)))</f>
        <v>0</v>
      </c>
    </row>
    <row r="255" spans="1:6" x14ac:dyDescent="0.2">
      <c r="A255">
        <v>254</v>
      </c>
      <c r="B255" s="8">
        <v>343895.32309508882</v>
      </c>
      <c r="D255" s="9">
        <v>103206</v>
      </c>
      <c r="E255" s="9">
        <f t="shared" si="3"/>
        <v>103206</v>
      </c>
      <c r="F255" s="9">
        <f>IF($C$2&gt;SUM(D$2:D255)-SUM(B$2:B255),D255-B255,MAX(0,C255-SUM(D$2:D255)+SUM(B$2:B255)))</f>
        <v>0</v>
      </c>
    </row>
    <row r="256" spans="1:6" x14ac:dyDescent="0.2">
      <c r="A256">
        <v>255</v>
      </c>
      <c r="B256" s="8">
        <v>337890.98468324356</v>
      </c>
      <c r="D256" s="9">
        <v>100697</v>
      </c>
      <c r="E256" s="9">
        <f t="shared" si="3"/>
        <v>100697</v>
      </c>
      <c r="F256" s="9">
        <f>IF($C$2&gt;SUM(D$2:D256)-SUM(B$2:B256),D256-B256,MAX(0,C256-SUM(D$2:D256)+SUM(B$2:B256)))</f>
        <v>0</v>
      </c>
    </row>
    <row r="257" spans="1:6" x14ac:dyDescent="0.2">
      <c r="A257">
        <v>256</v>
      </c>
      <c r="B257" s="8">
        <v>331982.27420038357</v>
      </c>
      <c r="D257" s="9">
        <v>98246</v>
      </c>
      <c r="E257" s="9">
        <f t="shared" si="3"/>
        <v>98246</v>
      </c>
      <c r="F257" s="9">
        <f>IF($C$2&gt;SUM(D$2:D257)-SUM(B$2:B257),D257-B257,MAX(0,C257-SUM(D$2:D257)+SUM(B$2:B257)))</f>
        <v>0</v>
      </c>
    </row>
    <row r="258" spans="1:6" x14ac:dyDescent="0.2">
      <c r="A258">
        <v>257</v>
      </c>
      <c r="B258" s="8">
        <v>326167.74509591237</v>
      </c>
      <c r="D258" s="9">
        <v>95850</v>
      </c>
      <c r="E258" s="9">
        <f t="shared" si="3"/>
        <v>95850</v>
      </c>
      <c r="F258" s="9">
        <f>IF($C$2&gt;SUM(D$2:D258)-SUM(B$2:B258),D258-B258,MAX(0,C258-SUM(D$2:D258)+SUM(B$2:B258)))</f>
        <v>0</v>
      </c>
    </row>
    <row r="259" spans="1:6" x14ac:dyDescent="0.2">
      <c r="A259">
        <v>258</v>
      </c>
      <c r="B259" s="8">
        <v>320445.97200488113</v>
      </c>
      <c r="D259" s="9">
        <v>93509</v>
      </c>
      <c r="E259" s="9">
        <f t="shared" ref="E259:E273" si="4">IF(F259&gt;0,B259,D259)</f>
        <v>93509</v>
      </c>
      <c r="F259" s="9">
        <f>IF($C$2&gt;SUM(D$2:D259)-SUM(B$2:B259),D259-B259,MAX(0,C259-SUM(D$2:D259)+SUM(B$2:B259)))</f>
        <v>0</v>
      </c>
    </row>
    <row r="260" spans="1:6" x14ac:dyDescent="0.2">
      <c r="A260">
        <v>259</v>
      </c>
      <c r="B260" s="8">
        <v>314815.55044421926</v>
      </c>
      <c r="D260" s="9">
        <v>91222</v>
      </c>
      <c r="E260" s="9">
        <f t="shared" si="4"/>
        <v>91222</v>
      </c>
      <c r="F260" s="9">
        <f>IF($C$2&gt;SUM(D$2:D260)-SUM(B$2:B260),D260-B260,MAX(0,C260-SUM(D$2:D260)+SUM(B$2:B260)))</f>
        <v>0</v>
      </c>
    </row>
    <row r="261" spans="1:6" x14ac:dyDescent="0.2">
      <c r="A261">
        <v>260</v>
      </c>
      <c r="B261" s="8">
        <v>309275.09651352838</v>
      </c>
      <c r="D261" s="9">
        <v>88987</v>
      </c>
      <c r="E261" s="9">
        <f t="shared" si="4"/>
        <v>88987</v>
      </c>
      <c r="F261" s="9">
        <f>IF($C$2&gt;SUM(D$2:D261)-SUM(B$2:B261),D261-B261,MAX(0,C261-SUM(D$2:D261)+SUM(B$2:B261)))</f>
        <v>0</v>
      </c>
    </row>
    <row r="262" spans="1:6" x14ac:dyDescent="0.2">
      <c r="A262">
        <v>261</v>
      </c>
      <c r="B262" s="8">
        <v>303823.24659994245</v>
      </c>
      <c r="D262" s="9">
        <v>86803</v>
      </c>
      <c r="E262" s="9">
        <f t="shared" si="4"/>
        <v>86803</v>
      </c>
      <c r="F262" s="9">
        <f>IF($C$2&gt;SUM(D$2:D262)-SUM(B$2:B262),D262-B262,MAX(0,C262-SUM(D$2:D262)+SUM(B$2:B262)))</f>
        <v>0</v>
      </c>
    </row>
    <row r="263" spans="1:6" x14ac:dyDescent="0.2">
      <c r="A263">
        <v>262</v>
      </c>
      <c r="B263" s="8">
        <v>298458.65708719008</v>
      </c>
      <c r="D263" s="9">
        <v>84669</v>
      </c>
      <c r="E263" s="9">
        <f t="shared" si="4"/>
        <v>84669</v>
      </c>
      <c r="F263" s="9">
        <f>IF($C$2&gt;SUM(D$2:D263)-SUM(B$2:B263),D263-B263,MAX(0,C263-SUM(D$2:D263)+SUM(B$2:B263)))</f>
        <v>0</v>
      </c>
    </row>
    <row r="264" spans="1:6" x14ac:dyDescent="0.2">
      <c r="A264">
        <v>263</v>
      </c>
      <c r="B264" s="8">
        <v>293180.00406885706</v>
      </c>
      <c r="D264" s="9">
        <v>82585</v>
      </c>
      <c r="E264" s="9">
        <f t="shared" si="4"/>
        <v>82585</v>
      </c>
      <c r="F264" s="9">
        <f>IF($C$2&gt;SUM(D$2:D264)-SUM(B$2:B264),D264-B264,MAX(0,C264-SUM(D$2:D264)+SUM(B$2:B264)))</f>
        <v>0</v>
      </c>
    </row>
    <row r="265" spans="1:6" x14ac:dyDescent="0.2">
      <c r="A265">
        <v>264</v>
      </c>
      <c r="B265" s="8">
        <v>287985.98306548968</v>
      </c>
      <c r="D265" s="9">
        <v>80548</v>
      </c>
      <c r="E265" s="9">
        <f t="shared" si="4"/>
        <v>80548</v>
      </c>
      <c r="F265" s="9">
        <f>IF($C$2&gt;SUM(D$2:D265)-SUM(B$2:B265),D265-B265,MAX(0,C265-SUM(D$2:D265)+SUM(B$2:B265)))</f>
        <v>0</v>
      </c>
    </row>
    <row r="266" spans="1:6" x14ac:dyDescent="0.2">
      <c r="A266">
        <v>265</v>
      </c>
      <c r="B266" s="8">
        <v>282875.30874593928</v>
      </c>
      <c r="D266" s="9">
        <v>78558</v>
      </c>
      <c r="E266" s="9">
        <f t="shared" si="4"/>
        <v>78558</v>
      </c>
      <c r="F266" s="9">
        <f>IF($C$2&gt;SUM(D$2:D266)-SUM(B$2:B266),D266-B266,MAX(0,C266-SUM(D$2:D266)+SUM(B$2:B266)))</f>
        <v>0</v>
      </c>
    </row>
    <row r="267" spans="1:6" x14ac:dyDescent="0.2">
      <c r="A267">
        <v>266</v>
      </c>
      <c r="B267" s="8">
        <v>277846.71465250291</v>
      </c>
      <c r="D267" s="9">
        <v>76614</v>
      </c>
      <c r="E267" s="9">
        <f t="shared" si="4"/>
        <v>76614</v>
      </c>
      <c r="F267" s="9">
        <f>IF($C$2&gt;SUM(D$2:D267)-SUM(B$2:B267),D267-B267,MAX(0,C267-SUM(D$2:D267)+SUM(B$2:B267)))</f>
        <v>0</v>
      </c>
    </row>
    <row r="268" spans="1:6" x14ac:dyDescent="0.2">
      <c r="A268">
        <v>267</v>
      </c>
      <c r="B268" s="8">
        <v>272898.95292986371</v>
      </c>
      <c r="D268" s="9">
        <v>74715</v>
      </c>
      <c r="E268" s="9">
        <f t="shared" si="4"/>
        <v>74715</v>
      </c>
      <c r="F268" s="9">
        <f>IF($C$2&gt;SUM(D$2:D268)-SUM(B$2:B268),D268-B268,MAX(0,C268-SUM(D$2:D268)+SUM(B$2:B268)))</f>
        <v>0</v>
      </c>
    </row>
    <row r="269" spans="1:6" x14ac:dyDescent="0.2">
      <c r="A269">
        <v>268</v>
      </c>
      <c r="B269" s="8">
        <v>268030.79405818693</v>
      </c>
      <c r="D269" s="9">
        <v>72859</v>
      </c>
      <c r="E269" s="9">
        <f t="shared" si="4"/>
        <v>72859</v>
      </c>
      <c r="F269" s="9">
        <f>IF($C$2&gt;SUM(D$2:D269)-SUM(B$2:B269),D269-B269,MAX(0,C269-SUM(D$2:D269)+SUM(B$2:B269)))</f>
        <v>0</v>
      </c>
    </row>
    <row r="270" spans="1:6" x14ac:dyDescent="0.2">
      <c r="A270">
        <v>269</v>
      </c>
      <c r="B270" s="8">
        <v>263241.02658953145</v>
      </c>
      <c r="D270" s="9">
        <v>71046</v>
      </c>
      <c r="E270" s="9">
        <f t="shared" si="4"/>
        <v>71046</v>
      </c>
      <c r="F270" s="9">
        <f>IF($C$2&gt;SUM(D$2:D270)-SUM(B$2:B270),D270-B270,MAX(0,C270-SUM(D$2:D270)+SUM(B$2:B270)))</f>
        <v>0</v>
      </c>
    </row>
    <row r="271" spans="1:6" x14ac:dyDescent="0.2">
      <c r="A271">
        <v>270</v>
      </c>
      <c r="B271" s="8">
        <v>258528.4568883907</v>
      </c>
      <c r="D271" s="9">
        <v>69276</v>
      </c>
      <c r="E271" s="9">
        <f t="shared" si="4"/>
        <v>69276</v>
      </c>
      <c r="F271" s="9">
        <f>IF($C$2&gt;SUM(D$2:D271)-SUM(B$2:B271),D271-B271,MAX(0,C271-SUM(D$2:D271)+SUM(B$2:B271)))</f>
        <v>0</v>
      </c>
    </row>
    <row r="272" spans="1:6" x14ac:dyDescent="0.2">
      <c r="A272">
        <v>271</v>
      </c>
      <c r="B272" s="8">
        <v>253891.90887565538</v>
      </c>
      <c r="D272" s="9">
        <v>67546</v>
      </c>
      <c r="E272" s="9">
        <f t="shared" si="4"/>
        <v>67546</v>
      </c>
      <c r="F272" s="9">
        <f>IF($C$2&gt;SUM(D$2:D272)-SUM(B$2:B272),D272-B272,MAX(0,C272-SUM(D$2:D272)+SUM(B$2:B272)))</f>
        <v>0</v>
      </c>
    </row>
    <row r="273" spans="1:6" x14ac:dyDescent="0.2">
      <c r="A273">
        <v>272</v>
      </c>
      <c r="B273" s="8">
        <v>249330.22377635725</v>
      </c>
      <c r="D273" s="9">
        <v>65856</v>
      </c>
      <c r="E273" s="9">
        <f t="shared" si="4"/>
        <v>65856</v>
      </c>
      <c r="F273" s="9">
        <f>IF($C$2&gt;SUM(D$2:D273)-SUM(B$2:B273),D273-B273,MAX(0,C273-SUM(D$2:D273)+SUM(B$2:B273)))</f>
        <v>0</v>
      </c>
    </row>
    <row r="274" spans="1:6" x14ac:dyDescent="0.2">
      <c r="A274">
        <v>273</v>
      </c>
      <c r="B274" s="8">
        <v>244842.25987078622</v>
      </c>
      <c r="D274" s="9">
        <v>64206</v>
      </c>
      <c r="E274" s="9">
        <f>IF(F274&gt;0,B274,D274)</f>
        <v>64206</v>
      </c>
      <c r="F274" s="9">
        <f>IF($C$2&gt;SUM(D$2:D274)-SUM(B$2:B274),D274-B274,MAX(0,C274-SUM(D$2:D274)+SUM(B$2:B274)))</f>
        <v>0</v>
      </c>
    </row>
    <row r="275" spans="1:6" x14ac:dyDescent="0.2">
      <c r="A275">
        <v>274</v>
      </c>
      <c r="B275" s="8">
        <v>240426.89224936068</v>
      </c>
      <c r="D275" s="9">
        <v>62593</v>
      </c>
      <c r="E275" s="9">
        <f t="shared" ref="E275:E338" si="5">IF(F275&gt;0,B275,D275)</f>
        <v>62593</v>
      </c>
      <c r="F275" s="9">
        <f>IF($C$2&gt;SUM(D$2:D275)-SUM(B$2:B275),D275-B275,MAX(0,C275-SUM(D$2:D275)+SUM(B$2:B275)))</f>
        <v>0</v>
      </c>
    </row>
    <row r="276" spans="1:6" x14ac:dyDescent="0.2">
      <c r="A276">
        <v>275</v>
      </c>
      <c r="B276" s="8">
        <v>236083.01257077605</v>
      </c>
      <c r="D276" s="9">
        <v>61019</v>
      </c>
      <c r="E276" s="9">
        <f t="shared" si="5"/>
        <v>61019</v>
      </c>
      <c r="F276" s="9">
        <f>IF($C$2&gt;SUM(D$2:D276)-SUM(B$2:B276),D276-B276,MAX(0,C276-SUM(D$2:D276)+SUM(B$2:B276)))</f>
        <v>0</v>
      </c>
    </row>
    <row r="277" spans="1:6" x14ac:dyDescent="0.2">
      <c r="A277">
        <v>276</v>
      </c>
      <c r="B277" s="8">
        <v>231809.52882365882</v>
      </c>
      <c r="D277" s="9">
        <v>59480</v>
      </c>
      <c r="E277" s="9">
        <f t="shared" si="5"/>
        <v>59480</v>
      </c>
      <c r="F277" s="9">
        <f>IF($C$2&gt;SUM(D$2:D277)-SUM(B$2:B277),D277-B277,MAX(0,C277-SUM(D$2:D277)+SUM(B$2:B277)))</f>
        <v>0</v>
      </c>
    </row>
    <row r="278" spans="1:6" x14ac:dyDescent="0.2">
      <c r="A278">
        <v>277</v>
      </c>
      <c r="B278" s="8">
        <v>227605.36509163678</v>
      </c>
      <c r="D278" s="9">
        <v>57978</v>
      </c>
      <c r="E278" s="9">
        <f t="shared" si="5"/>
        <v>57978</v>
      </c>
      <c r="F278" s="9">
        <f>IF($C$2&gt;SUM(D$2:D278)-SUM(B$2:B278),D278-B278,MAX(0,C278-SUM(D$2:D278)+SUM(B$2:B278)))</f>
        <v>0</v>
      </c>
    </row>
    <row r="279" spans="1:6" x14ac:dyDescent="0.2">
      <c r="A279">
        <v>278</v>
      </c>
      <c r="B279" s="8">
        <v>223469.46132156067</v>
      </c>
      <c r="D279" s="9">
        <v>56511</v>
      </c>
      <c r="E279" s="9">
        <f t="shared" si="5"/>
        <v>56511</v>
      </c>
      <c r="F279" s="9">
        <f>IF($C$2&gt;SUM(D$2:D279)-SUM(B$2:B279),D279-B279,MAX(0,C279-SUM(D$2:D279)+SUM(B$2:B279)))</f>
        <v>0</v>
      </c>
    </row>
    <row r="280" spans="1:6" x14ac:dyDescent="0.2">
      <c r="A280">
        <v>279</v>
      </c>
      <c r="B280" s="8">
        <v>219400.77309532277</v>
      </c>
      <c r="D280" s="9">
        <v>55078</v>
      </c>
      <c r="E280" s="9">
        <f t="shared" si="5"/>
        <v>55078</v>
      </c>
      <c r="F280" s="9">
        <f>IF($C$2&gt;SUM(D$2:D280)-SUM(B$2:B280),D280-B280,MAX(0,C280-SUM(D$2:D280)+SUM(B$2:B280)))</f>
        <v>0</v>
      </c>
    </row>
    <row r="281" spans="1:6" x14ac:dyDescent="0.2">
      <c r="A281">
        <v>280</v>
      </c>
      <c r="B281" s="8">
        <v>215398.27140445635</v>
      </c>
      <c r="D281" s="9">
        <v>53678</v>
      </c>
      <c r="E281" s="9">
        <f t="shared" si="5"/>
        <v>53678</v>
      </c>
      <c r="F281" s="9">
        <f>IF($C$2&gt;SUM(D$2:D281)-SUM(B$2:B281),D281-B281,MAX(0,C281-SUM(D$2:D281)+SUM(B$2:B281)))</f>
        <v>0</v>
      </c>
    </row>
    <row r="282" spans="1:6" x14ac:dyDescent="0.2">
      <c r="A282">
        <v>281</v>
      </c>
      <c r="B282" s="8">
        <v>211460.94242843986</v>
      </c>
      <c r="D282" s="9">
        <v>52311</v>
      </c>
      <c r="E282" s="9">
        <f t="shared" si="5"/>
        <v>52311</v>
      </c>
      <c r="F282" s="9">
        <f>IF($C$2&gt;SUM(D$2:D282)-SUM(B$2:B282),D282-B282,MAX(0,C282-SUM(D$2:D282)+SUM(B$2:B282)))</f>
        <v>0</v>
      </c>
    </row>
    <row r="283" spans="1:6" x14ac:dyDescent="0.2">
      <c r="A283">
        <v>282</v>
      </c>
      <c r="B283" s="8">
        <v>207587.78731568344</v>
      </c>
      <c r="D283" s="9">
        <v>50977</v>
      </c>
      <c r="E283" s="9">
        <f t="shared" si="5"/>
        <v>50977</v>
      </c>
      <c r="F283" s="9">
        <f>IF($C$2&gt;SUM(D$2:D283)-SUM(B$2:B283),D283-B283,MAX(0,C283-SUM(D$2:D283)+SUM(B$2:B283)))</f>
        <v>0</v>
      </c>
    </row>
    <row r="284" spans="1:6" x14ac:dyDescent="0.2">
      <c r="A284">
        <v>283</v>
      </c>
      <c r="B284" s="8">
        <v>203777.82196791749</v>
      </c>
      <c r="D284" s="9">
        <v>49673</v>
      </c>
      <c r="E284" s="9">
        <f t="shared" si="5"/>
        <v>49673</v>
      </c>
      <c r="F284" s="9">
        <f>IF($C$2&gt;SUM(D$2:D284)-SUM(B$2:B284),D284-B284,MAX(0,C284-SUM(D$2:D284)+SUM(B$2:B284)))</f>
        <v>0</v>
      </c>
    </row>
    <row r="285" spans="1:6" x14ac:dyDescent="0.2">
      <c r="A285">
        <v>284</v>
      </c>
      <c r="B285" s="8">
        <v>200030.07682754006</v>
      </c>
      <c r="D285" s="9">
        <v>48400</v>
      </c>
      <c r="E285" s="9">
        <f t="shared" si="5"/>
        <v>48400</v>
      </c>
      <c r="F285" s="9">
        <f>IF($C$2&gt;SUM(D$2:D285)-SUM(B$2:B285),D285-B285,MAX(0,C285-SUM(D$2:D285)+SUM(B$2:B285)))</f>
        <v>0</v>
      </c>
    </row>
    <row r="286" spans="1:6" x14ac:dyDescent="0.2">
      <c r="A286">
        <v>285</v>
      </c>
      <c r="B286" s="8">
        <v>196343.59666791931</v>
      </c>
      <c r="D286" s="9">
        <v>47157</v>
      </c>
      <c r="E286" s="9">
        <f t="shared" si="5"/>
        <v>47157</v>
      </c>
      <c r="F286" s="9">
        <f>IF($C$2&gt;SUM(D$2:D286)-SUM(B$2:B286),D286-B286,MAX(0,C286-SUM(D$2:D286)+SUM(B$2:B286)))</f>
        <v>0</v>
      </c>
    </row>
    <row r="287" spans="1:6" x14ac:dyDescent="0.2">
      <c r="A287">
        <v>286</v>
      </c>
      <c r="B287" s="8">
        <v>192717.44038676098</v>
      </c>
      <c r="D287" s="9">
        <v>45943</v>
      </c>
      <c r="E287" s="9">
        <f t="shared" si="5"/>
        <v>45943</v>
      </c>
      <c r="F287" s="9">
        <f>IF($C$2&gt;SUM(D$2:D287)-SUM(B$2:B287),D287-B287,MAX(0,C287-SUM(D$2:D287)+SUM(B$2:B287)))</f>
        <v>0</v>
      </c>
    </row>
    <row r="288" spans="1:6" x14ac:dyDescent="0.2">
      <c r="A288">
        <v>287</v>
      </c>
      <c r="B288" s="8">
        <v>189150.68080235552</v>
      </c>
      <c r="D288" s="9">
        <v>44758</v>
      </c>
      <c r="E288" s="9">
        <f t="shared" si="5"/>
        <v>44758</v>
      </c>
      <c r="F288" s="9">
        <f>IF($C$2&gt;SUM(D$2:D288)-SUM(B$2:B288),D288-B288,MAX(0,C288-SUM(D$2:D288)+SUM(B$2:B288)))</f>
        <v>0</v>
      </c>
    </row>
    <row r="289" spans="1:6" x14ac:dyDescent="0.2">
      <c r="A289">
        <v>288</v>
      </c>
      <c r="B289" s="8">
        <v>185642.40445277654</v>
      </c>
      <c r="D289" s="9">
        <v>43601</v>
      </c>
      <c r="E289" s="9">
        <f t="shared" si="5"/>
        <v>43601</v>
      </c>
      <c r="F289" s="9">
        <f>IF($C$2&gt;SUM(D$2:D289)-SUM(B$2:B289),D289-B289,MAX(0,C289-SUM(D$2:D289)+SUM(B$2:B289)))</f>
        <v>0</v>
      </c>
    </row>
    <row r="290" spans="1:6" x14ac:dyDescent="0.2">
      <c r="A290">
        <v>289</v>
      </c>
      <c r="B290" s="8">
        <v>182191.71139775496</v>
      </c>
      <c r="D290" s="9">
        <v>42471</v>
      </c>
      <c r="E290" s="9">
        <f t="shared" si="5"/>
        <v>42471</v>
      </c>
      <c r="F290" s="9">
        <f>IF($C$2&gt;SUM(D$2:D290)-SUM(B$2:B290),D290-B290,MAX(0,C290-SUM(D$2:D290)+SUM(B$2:B290)))</f>
        <v>0</v>
      </c>
    </row>
    <row r="291" spans="1:6" x14ac:dyDescent="0.2">
      <c r="A291">
        <v>290</v>
      </c>
      <c r="B291" s="8">
        <v>178797.71502362844</v>
      </c>
      <c r="D291" s="9">
        <v>41368</v>
      </c>
      <c r="E291" s="9">
        <f t="shared" si="5"/>
        <v>41368</v>
      </c>
      <c r="F291" s="9">
        <f>IF($C$2&gt;SUM(D$2:D291)-SUM(B$2:B291),D291-B291,MAX(0,C291-SUM(D$2:D291)+SUM(B$2:B291)))</f>
        <v>0</v>
      </c>
    </row>
    <row r="292" spans="1:6" x14ac:dyDescent="0.2">
      <c r="A292">
        <v>291</v>
      </c>
      <c r="B292" s="8">
        <v>175459.54185078852</v>
      </c>
      <c r="D292" s="9">
        <v>40291</v>
      </c>
      <c r="E292" s="9">
        <f t="shared" si="5"/>
        <v>40291</v>
      </c>
      <c r="F292" s="9">
        <f>IF($C$2&gt;SUM(D$2:D292)-SUM(B$2:B292),D292-B292,MAX(0,C292-SUM(D$2:D292)+SUM(B$2:B292)))</f>
        <v>0</v>
      </c>
    </row>
    <row r="293" spans="1:6" x14ac:dyDescent="0.2">
      <c r="A293">
        <v>292</v>
      </c>
      <c r="B293" s="8">
        <v>172176.33134410903</v>
      </c>
      <c r="D293" s="9">
        <v>39239</v>
      </c>
      <c r="E293" s="9">
        <f t="shared" si="5"/>
        <v>39239</v>
      </c>
      <c r="F293" s="9">
        <f>IF($C$2&gt;SUM(D$2:D293)-SUM(B$2:B293),D293-B293,MAX(0,C293-SUM(D$2:D293)+SUM(B$2:B293)))</f>
        <v>0</v>
      </c>
    </row>
    <row r="294" spans="1:6" x14ac:dyDescent="0.2">
      <c r="A294">
        <v>293</v>
      </c>
      <c r="B294" s="8">
        <v>168947.23572581541</v>
      </c>
      <c r="D294" s="9">
        <v>38213</v>
      </c>
      <c r="E294" s="9">
        <f t="shared" si="5"/>
        <v>38213</v>
      </c>
      <c r="F294" s="9">
        <f>IF($C$2&gt;SUM(D$2:D294)-SUM(B$2:B294),D294-B294,MAX(0,C294-SUM(D$2:D294)+SUM(B$2:B294)))</f>
        <v>0</v>
      </c>
    </row>
    <row r="295" spans="1:6" x14ac:dyDescent="0.2">
      <c r="A295">
        <v>294</v>
      </c>
      <c r="B295" s="8">
        <v>165771.41979124676</v>
      </c>
      <c r="D295" s="9">
        <v>37210</v>
      </c>
      <c r="E295" s="9">
        <f t="shared" si="5"/>
        <v>37210</v>
      </c>
      <c r="F295" s="9">
        <f>IF($C$2&gt;SUM(D$2:D295)-SUM(B$2:B295),D295-B295,MAX(0,C295-SUM(D$2:D295)+SUM(B$2:B295)))</f>
        <v>0</v>
      </c>
    </row>
    <row r="296" spans="1:6" x14ac:dyDescent="0.2">
      <c r="A296">
        <v>295</v>
      </c>
      <c r="B296" s="8">
        <v>162648.06072705053</v>
      </c>
      <c r="D296" s="9">
        <v>36232</v>
      </c>
      <c r="E296" s="9">
        <f t="shared" si="5"/>
        <v>36232</v>
      </c>
      <c r="F296" s="9">
        <f>IF($C$2&gt;SUM(D$2:D296)-SUM(B$2:B296),D296-B296,MAX(0,C296-SUM(D$2:D296)+SUM(B$2:B296)))</f>
        <v>0</v>
      </c>
    </row>
    <row r="297" spans="1:6" x14ac:dyDescent="0.2">
      <c r="A297">
        <v>296</v>
      </c>
      <c r="B297" s="8">
        <v>159576.34793205094</v>
      </c>
      <c r="D297" s="9">
        <v>35277</v>
      </c>
      <c r="E297" s="9">
        <f t="shared" si="5"/>
        <v>35277</v>
      </c>
      <c r="F297" s="9">
        <f>IF($C$2&gt;SUM(D$2:D297)-SUM(B$2:B297),D297-B297,MAX(0,C297-SUM(D$2:D297)+SUM(B$2:B297)))</f>
        <v>0</v>
      </c>
    </row>
    <row r="298" spans="1:6" x14ac:dyDescent="0.2">
      <c r="A298">
        <v>297</v>
      </c>
      <c r="B298" s="8">
        <v>156555.48284066655</v>
      </c>
      <c r="D298" s="9">
        <v>34345</v>
      </c>
      <c r="E298" s="9">
        <f t="shared" si="5"/>
        <v>34345</v>
      </c>
      <c r="F298" s="9">
        <f>IF($C$2&gt;SUM(D$2:D298)-SUM(B$2:B298),D298-B298,MAX(0,C298-SUM(D$2:D298)+SUM(B$2:B298)))</f>
        <v>0</v>
      </c>
    </row>
    <row r="299" spans="1:6" x14ac:dyDescent="0.2">
      <c r="A299">
        <v>298</v>
      </c>
      <c r="B299" s="8">
        <v>153584.67874876317</v>
      </c>
      <c r="D299" s="9">
        <v>33435</v>
      </c>
      <c r="E299" s="9">
        <f t="shared" si="5"/>
        <v>33435</v>
      </c>
      <c r="F299" s="9">
        <f>IF($C$2&gt;SUM(D$2:D299)-SUM(B$2:B299),D299-B299,MAX(0,C299-SUM(D$2:D299)+SUM(B$2:B299)))</f>
        <v>0</v>
      </c>
    </row>
    <row r="300" spans="1:6" x14ac:dyDescent="0.2">
      <c r="A300">
        <v>299</v>
      </c>
      <c r="B300" s="8">
        <v>150663.16064210236</v>
      </c>
      <c r="D300" s="9">
        <v>32546</v>
      </c>
      <c r="E300" s="9">
        <f t="shared" si="5"/>
        <v>32546</v>
      </c>
      <c r="F300" s="9">
        <f>IF($C$2&gt;SUM(D$2:D300)-SUM(B$2:B300),D300-B300,MAX(0,C300-SUM(D$2:D300)+SUM(B$2:B300)))</f>
        <v>0</v>
      </c>
    </row>
    <row r="301" spans="1:6" x14ac:dyDescent="0.2">
      <c r="A301">
        <v>300</v>
      </c>
      <c r="B301" s="8">
        <v>147790.16502706427</v>
      </c>
      <c r="D301" s="9">
        <v>31679</v>
      </c>
      <c r="E301" s="9">
        <f t="shared" si="5"/>
        <v>31679</v>
      </c>
      <c r="F301" s="9">
        <f>IF($C$2&gt;SUM(D$2:D301)-SUM(B$2:B301),D301-B301,MAX(0,C301-SUM(D$2:D301)+SUM(B$2:B301)))</f>
        <v>0</v>
      </c>
    </row>
    <row r="302" spans="1:6" x14ac:dyDescent="0.2">
      <c r="A302">
        <v>301</v>
      </c>
      <c r="B302" s="8">
        <v>144964.93976392504</v>
      </c>
      <c r="D302" s="9">
        <v>30833</v>
      </c>
      <c r="E302" s="9">
        <f t="shared" si="5"/>
        <v>30833</v>
      </c>
      <c r="F302" s="9">
        <f>IF($C$2&gt;SUM(D$2:D302)-SUM(B$2:B302),D302-B302,MAX(0,C302-SUM(D$2:D302)+SUM(B$2:B302)))</f>
        <v>0</v>
      </c>
    </row>
    <row r="303" spans="1:6" x14ac:dyDescent="0.2">
      <c r="A303">
        <v>302</v>
      </c>
      <c r="B303" s="8">
        <v>142186.74390245602</v>
      </c>
      <c r="D303" s="9">
        <v>30007</v>
      </c>
      <c r="E303" s="9">
        <f t="shared" si="5"/>
        <v>30007</v>
      </c>
      <c r="F303" s="9">
        <f>IF($C$2&gt;SUM(D$2:D303)-SUM(B$2:B303),D303-B303,MAX(0,C303-SUM(D$2:D303)+SUM(B$2:B303)))</f>
        <v>0</v>
      </c>
    </row>
    <row r="304" spans="1:6" x14ac:dyDescent="0.2">
      <c r="A304">
        <v>303</v>
      </c>
      <c r="B304" s="8">
        <v>139454.84751977492</v>
      </c>
      <c r="D304" s="9">
        <v>29201</v>
      </c>
      <c r="E304" s="9">
        <f t="shared" si="5"/>
        <v>29201</v>
      </c>
      <c r="F304" s="9">
        <f>IF($C$2&gt;SUM(D$2:D304)-SUM(B$2:B304),D304-B304,MAX(0,C304-SUM(D$2:D304)+SUM(B$2:B304)))</f>
        <v>0</v>
      </c>
    </row>
    <row r="305" spans="1:6" x14ac:dyDescent="0.2">
      <c r="A305">
        <v>304</v>
      </c>
      <c r="B305" s="8">
        <v>136768.53156069852</v>
      </c>
      <c r="D305" s="9">
        <v>28415</v>
      </c>
      <c r="E305" s="9">
        <f t="shared" si="5"/>
        <v>28415</v>
      </c>
      <c r="F305" s="9">
        <f>IF($C$2&gt;SUM(D$2:D305)-SUM(B$2:B305),D305-B305,MAX(0,C305-SUM(D$2:D305)+SUM(B$2:B305)))</f>
        <v>0</v>
      </c>
    </row>
    <row r="306" spans="1:6" x14ac:dyDescent="0.2">
      <c r="A306">
        <v>305</v>
      </c>
      <c r="B306" s="8">
        <v>134127.08768011164</v>
      </c>
      <c r="D306" s="9">
        <v>27647</v>
      </c>
      <c r="E306" s="9">
        <f t="shared" si="5"/>
        <v>27647</v>
      </c>
      <c r="F306" s="9">
        <f>IF($C$2&gt;SUM(D$2:D306)-SUM(B$2:B306),D306-B306,MAX(0,C306-SUM(D$2:D306)+SUM(B$2:B306)))</f>
        <v>0</v>
      </c>
    </row>
    <row r="307" spans="1:6" x14ac:dyDescent="0.2">
      <c r="A307">
        <v>306</v>
      </c>
      <c r="B307" s="8">
        <v>131529.81808780786</v>
      </c>
      <c r="D307" s="9">
        <v>26898</v>
      </c>
      <c r="E307" s="9">
        <f t="shared" si="5"/>
        <v>26898</v>
      </c>
      <c r="F307" s="9">
        <f>IF($C$2&gt;SUM(D$2:D307)-SUM(B$2:B307),D307-B307,MAX(0,C307-SUM(D$2:D307)+SUM(B$2:B307)))</f>
        <v>0</v>
      </c>
    </row>
    <row r="308" spans="1:6" x14ac:dyDescent="0.2">
      <c r="A308">
        <v>307</v>
      </c>
      <c r="B308" s="8">
        <v>128976.03539543319</v>
      </c>
      <c r="D308" s="9">
        <v>26167</v>
      </c>
      <c r="E308" s="9">
        <f t="shared" si="5"/>
        <v>26167</v>
      </c>
      <c r="F308" s="9">
        <f>IF($C$2&gt;SUM(D$2:D308)-SUM(B$2:B308),D308-B308,MAX(0,C308-SUM(D$2:D308)+SUM(B$2:B308)))</f>
        <v>0</v>
      </c>
    </row>
    <row r="309" spans="1:6" x14ac:dyDescent="0.2">
      <c r="A309">
        <v>308</v>
      </c>
      <c r="B309" s="8">
        <v>126465.06246551638</v>
      </c>
      <c r="D309" s="9">
        <v>25454</v>
      </c>
      <c r="E309" s="9">
        <f t="shared" si="5"/>
        <v>25454</v>
      </c>
      <c r="F309" s="9">
        <f>IF($C$2&gt;SUM(D$2:D309)-SUM(B$2:B309),D309-B309,MAX(0,C309-SUM(D$2:D309)+SUM(B$2:B309)))</f>
        <v>0</v>
      </c>
    </row>
    <row r="310" spans="1:6" x14ac:dyDescent="0.2">
      <c r="A310">
        <v>309</v>
      </c>
      <c r="B310" s="8">
        <v>123996.23226293596</v>
      </c>
      <c r="D310" s="9">
        <v>24758</v>
      </c>
      <c r="E310" s="9">
        <f t="shared" si="5"/>
        <v>24758</v>
      </c>
      <c r="F310" s="9">
        <f>IF($C$2&gt;SUM(D$2:D310)-SUM(B$2:B310),D310-B310,MAX(0,C310-SUM(D$2:D310)+SUM(B$2:B310)))</f>
        <v>0</v>
      </c>
    </row>
    <row r="311" spans="1:6" x14ac:dyDescent="0.2">
      <c r="A311">
        <v>310</v>
      </c>
      <c r="B311" s="8">
        <v>121568.88770809537</v>
      </c>
      <c r="D311" s="9">
        <v>24079</v>
      </c>
      <c r="E311" s="9">
        <f t="shared" si="5"/>
        <v>24079</v>
      </c>
      <c r="F311" s="9">
        <f>IF($C$2&gt;SUM(D$2:D311)-SUM(B$2:B311),D311-B311,MAX(0,C311-SUM(D$2:D311)+SUM(B$2:B311)))</f>
        <v>0</v>
      </c>
    </row>
    <row r="312" spans="1:6" x14ac:dyDescent="0.2">
      <c r="A312">
        <v>311</v>
      </c>
      <c r="B312" s="8">
        <v>119182.38153263228</v>
      </c>
      <c r="D312" s="9">
        <v>23416</v>
      </c>
      <c r="E312" s="9">
        <f t="shared" si="5"/>
        <v>23416</v>
      </c>
      <c r="F312" s="9">
        <f>IF($C$2&gt;SUM(D$2:D312)-SUM(B$2:B312),D312-B312,MAX(0,C312-SUM(D$2:D312)+SUM(B$2:B312)))</f>
        <v>0</v>
      </c>
    </row>
    <row r="313" spans="1:6" x14ac:dyDescent="0.2">
      <c r="A313">
        <v>312</v>
      </c>
      <c r="B313" s="8">
        <v>116836.07613673573</v>
      </c>
      <c r="D313" s="9">
        <v>22770</v>
      </c>
      <c r="E313" s="9">
        <f t="shared" si="5"/>
        <v>22770</v>
      </c>
      <c r="F313" s="9">
        <f>IF($C$2&gt;SUM(D$2:D313)-SUM(B$2:B313),D313-B313,MAX(0,C313-SUM(D$2:D313)+SUM(B$2:B313)))</f>
        <v>0</v>
      </c>
    </row>
    <row r="314" spans="1:6" x14ac:dyDescent="0.2">
      <c r="A314">
        <v>313</v>
      </c>
      <c r="B314" s="8">
        <v>114529.34344890155</v>
      </c>
      <c r="D314" s="9">
        <v>22140</v>
      </c>
      <c r="E314" s="9">
        <f t="shared" si="5"/>
        <v>22140</v>
      </c>
      <c r="F314" s="9">
        <f>IF($C$2&gt;SUM(D$2:D314)-SUM(B$2:B314),D314-B314,MAX(0,C314-SUM(D$2:D314)+SUM(B$2:B314)))</f>
        <v>0</v>
      </c>
    </row>
    <row r="315" spans="1:6" x14ac:dyDescent="0.2">
      <c r="A315">
        <v>314</v>
      </c>
      <c r="B315" s="8">
        <v>112261.5647874088</v>
      </c>
      <c r="D315" s="9">
        <v>21524</v>
      </c>
      <c r="E315" s="9">
        <f t="shared" si="5"/>
        <v>21524</v>
      </c>
      <c r="F315" s="9">
        <f>IF($C$2&gt;SUM(D$2:D315)-SUM(B$2:B315),D315-B315,MAX(0,C315-SUM(D$2:D315)+SUM(B$2:B315)))</f>
        <v>0</v>
      </c>
    </row>
    <row r="316" spans="1:6" x14ac:dyDescent="0.2">
      <c r="A316">
        <v>315</v>
      </c>
      <c r="B316" s="8">
        <v>110032.13072387641</v>
      </c>
      <c r="D316" s="9">
        <v>20924</v>
      </c>
      <c r="E316" s="9">
        <f t="shared" si="5"/>
        <v>20924</v>
      </c>
      <c r="F316" s="9">
        <f>IF($C$2&gt;SUM(D$2:D316)-SUM(B$2:B316),D316-B316,MAX(0,C316-SUM(D$2:D316)+SUM(B$2:B316)))</f>
        <v>0</v>
      </c>
    </row>
    <row r="317" spans="1:6" x14ac:dyDescent="0.2">
      <c r="A317">
        <v>316</v>
      </c>
      <c r="B317" s="8">
        <v>107840.44094878575</v>
      </c>
      <c r="D317" s="9">
        <v>20339</v>
      </c>
      <c r="E317" s="9">
        <f t="shared" si="5"/>
        <v>20339</v>
      </c>
      <c r="F317" s="9">
        <f>IF($C$2&gt;SUM(D$2:D317)-SUM(B$2:B317),D317-B317,MAX(0,C317-SUM(D$2:D317)+SUM(B$2:B317)))</f>
        <v>0</v>
      </c>
    </row>
    <row r="318" spans="1:6" x14ac:dyDescent="0.2">
      <c r="A318">
        <v>317</v>
      </c>
      <c r="B318" s="8">
        <v>105685.90413883608</v>
      </c>
      <c r="D318" s="9">
        <v>19768</v>
      </c>
      <c r="E318" s="9">
        <f t="shared" si="5"/>
        <v>19768</v>
      </c>
      <c r="F318" s="9">
        <f>IF($C$2&gt;SUM(D$2:D318)-SUM(B$2:B318),D318-B318,MAX(0,C318-SUM(D$2:D318)+SUM(B$2:B318)))</f>
        <v>0</v>
      </c>
    </row>
    <row r="319" spans="1:6" x14ac:dyDescent="0.2">
      <c r="A319">
        <v>318</v>
      </c>
      <c r="B319" s="8">
        <v>103567.93782629445</v>
      </c>
      <c r="D319" s="9">
        <v>19211</v>
      </c>
      <c r="E319" s="9">
        <f t="shared" si="5"/>
        <v>19211</v>
      </c>
      <c r="F319" s="9">
        <f>IF($C$2&gt;SUM(D$2:D319)-SUM(B$2:B319),D319-B319,MAX(0,C319-SUM(D$2:D319)+SUM(B$2:B319)))</f>
        <v>0</v>
      </c>
    </row>
    <row r="320" spans="1:6" x14ac:dyDescent="0.2">
      <c r="A320">
        <v>319</v>
      </c>
      <c r="B320" s="8">
        <v>101485.96827009413</v>
      </c>
      <c r="D320" s="9">
        <v>18668</v>
      </c>
      <c r="E320" s="9">
        <f t="shared" si="5"/>
        <v>18668</v>
      </c>
      <c r="F320" s="9">
        <f>IF($C$2&gt;SUM(D$2:D320)-SUM(B$2:B320),D320-B320,MAX(0,C320-SUM(D$2:D320)+SUM(B$2:B320)))</f>
        <v>0</v>
      </c>
    </row>
    <row r="321" spans="1:6" x14ac:dyDescent="0.2">
      <c r="A321">
        <v>320</v>
      </c>
      <c r="B321" s="8">
        <v>99439.430328959133</v>
      </c>
      <c r="D321" s="9">
        <v>18138</v>
      </c>
      <c r="E321" s="9">
        <f t="shared" si="5"/>
        <v>18138</v>
      </c>
      <c r="F321" s="9">
        <f>IF($C$2&gt;SUM(D$2:D321)-SUM(B$2:B321),D321-B321,MAX(0,C321-SUM(D$2:D321)+SUM(B$2:B321)))</f>
        <v>0</v>
      </c>
    </row>
    <row r="322" spans="1:6" x14ac:dyDescent="0.2">
      <c r="A322">
        <v>321</v>
      </c>
      <c r="B322" s="8">
        <v>97427.767336028628</v>
      </c>
      <c r="D322" s="9">
        <v>17621</v>
      </c>
      <c r="E322" s="9">
        <f t="shared" si="5"/>
        <v>17621</v>
      </c>
      <c r="F322" s="9">
        <f>IF($C$2&gt;SUM(D$2:D322)-SUM(B$2:B322),D322-B322,MAX(0,C322-SUM(D$2:D322)+SUM(B$2:B322)))</f>
        <v>0</v>
      </c>
    </row>
    <row r="323" spans="1:6" x14ac:dyDescent="0.2">
      <c r="A323">
        <v>322</v>
      </c>
      <c r="B323" s="8">
        <v>95450.430975632276</v>
      </c>
      <c r="D323" s="9">
        <v>17117</v>
      </c>
      <c r="E323" s="9">
        <f t="shared" si="5"/>
        <v>17117</v>
      </c>
      <c r="F323" s="9">
        <f>IF($C$2&gt;SUM(D$2:D323)-SUM(B$2:B323),D323-B323,MAX(0,C323-SUM(D$2:D323)+SUM(B$2:B323)))</f>
        <v>0</v>
      </c>
    </row>
    <row r="324" spans="1:6" x14ac:dyDescent="0.2">
      <c r="A324">
        <v>323</v>
      </c>
      <c r="B324" s="8">
        <v>93506.88116152212</v>
      </c>
      <c r="D324" s="9">
        <v>16626</v>
      </c>
      <c r="E324" s="9">
        <f t="shared" si="5"/>
        <v>16626</v>
      </c>
      <c r="F324" s="9">
        <f>IF($C$2&gt;SUM(D$2:D324)-SUM(B$2:B324),D324-B324,MAX(0,C324-SUM(D$2:D324)+SUM(B$2:B324)))</f>
        <v>0</v>
      </c>
    </row>
    <row r="325" spans="1:6" x14ac:dyDescent="0.2">
      <c r="A325">
        <v>324</v>
      </c>
      <c r="B325" s="8">
        <v>91596.585917070974</v>
      </c>
      <c r="D325" s="9">
        <v>16147</v>
      </c>
      <c r="E325" s="9">
        <f t="shared" si="5"/>
        <v>16147</v>
      </c>
      <c r="F325" s="9">
        <f>IF($C$2&gt;SUM(D$2:D325)-SUM(B$2:B325),D325-B325,MAX(0,C325-SUM(D$2:D325)+SUM(B$2:B325)))</f>
        <v>0</v>
      </c>
    </row>
    <row r="326" spans="1:6" x14ac:dyDescent="0.2">
      <c r="A326">
        <v>325</v>
      </c>
      <c r="B326" s="8">
        <v>89719.021256978624</v>
      </c>
      <c r="D326" s="9">
        <v>15680</v>
      </c>
      <c r="E326" s="9">
        <f t="shared" si="5"/>
        <v>15680</v>
      </c>
      <c r="F326" s="9">
        <f>IF($C$2&gt;SUM(D$2:D326)-SUM(B$2:B326),D326-B326,MAX(0,C326-SUM(D$2:D326)+SUM(B$2:B326)))</f>
        <v>0</v>
      </c>
    </row>
    <row r="327" spans="1:6" x14ac:dyDescent="0.2">
      <c r="A327">
        <v>326</v>
      </c>
      <c r="B327" s="8">
        <v>87873.671070872108</v>
      </c>
      <c r="D327" s="9">
        <v>15224</v>
      </c>
      <c r="E327" s="9">
        <f t="shared" si="5"/>
        <v>15224</v>
      </c>
      <c r="F327" s="9">
        <f>IF($C$2&gt;SUM(D$2:D327)-SUM(B$2:B327),D327-B327,MAX(0,C327-SUM(D$2:D327)+SUM(B$2:B327)))</f>
        <v>0</v>
      </c>
    </row>
    <row r="328" spans="1:6" x14ac:dyDescent="0.2">
      <c r="A328">
        <v>327</v>
      </c>
      <c r="B328" s="8">
        <v>86060.027008379344</v>
      </c>
      <c r="D328" s="9">
        <v>14780</v>
      </c>
      <c r="E328" s="9">
        <f t="shared" si="5"/>
        <v>14780</v>
      </c>
      <c r="F328" s="9">
        <f>IF($C$2&gt;SUM(D$2:D328)-SUM(B$2:B328),D328-B328,MAX(0,C328-SUM(D$2:D328)+SUM(B$2:B328)))</f>
        <v>0</v>
      </c>
    </row>
    <row r="329" spans="1:6" x14ac:dyDescent="0.2">
      <c r="A329">
        <v>328</v>
      </c>
      <c r="B329" s="8">
        <v>84277.588365976699</v>
      </c>
      <c r="D329" s="9">
        <v>14347</v>
      </c>
      <c r="E329" s="9">
        <f t="shared" si="5"/>
        <v>14347</v>
      </c>
      <c r="F329" s="9">
        <f>IF($C$2&gt;SUM(D$2:D329)-SUM(B$2:B329),D329-B329,MAX(0,C329-SUM(D$2:D329)+SUM(B$2:B329)))</f>
        <v>0</v>
      </c>
    </row>
    <row r="330" spans="1:6" x14ac:dyDescent="0.2">
      <c r="A330">
        <v>329</v>
      </c>
      <c r="B330" s="8">
        <v>82525.861975399544</v>
      </c>
      <c r="D330" s="9">
        <v>13925</v>
      </c>
      <c r="E330" s="9">
        <f t="shared" si="5"/>
        <v>13925</v>
      </c>
      <c r="F330" s="9">
        <f>IF($C$2&gt;SUM(D$2:D330)-SUM(B$2:B330),D330-B330,MAX(0,C330-SUM(D$2:D330)+SUM(B$2:B330)))</f>
        <v>0</v>
      </c>
    </row>
    <row r="331" spans="1:6" x14ac:dyDescent="0.2">
      <c r="A331">
        <v>330</v>
      </c>
      <c r="B331" s="8">
        <v>80804.362093647476</v>
      </c>
      <c r="D331" s="9">
        <v>13513</v>
      </c>
      <c r="E331" s="9">
        <f t="shared" si="5"/>
        <v>13513</v>
      </c>
      <c r="F331" s="9">
        <f>IF($C$2&gt;SUM(D$2:D331)-SUM(B$2:B331),D331-B331,MAX(0,C331-SUM(D$2:D331)+SUM(B$2:B331)))</f>
        <v>0</v>
      </c>
    </row>
    <row r="332" spans="1:6" x14ac:dyDescent="0.2">
      <c r="A332">
        <v>331</v>
      </c>
      <c r="B332" s="8">
        <v>79112.610294582788</v>
      </c>
      <c r="D332" s="9">
        <v>13112</v>
      </c>
      <c r="E332" s="9">
        <f t="shared" si="5"/>
        <v>13112</v>
      </c>
      <c r="F332" s="9">
        <f>IF($C$2&gt;SUM(D$2:D332)-SUM(B$2:B332),D332-B332,MAX(0,C332-SUM(D$2:D332)+SUM(B$2:B332)))</f>
        <v>0</v>
      </c>
    </row>
    <row r="333" spans="1:6" x14ac:dyDescent="0.2">
      <c r="A333">
        <v>332</v>
      </c>
      <c r="B333" s="8">
        <v>77450.13536206563</v>
      </c>
      <c r="D333" s="9">
        <v>12721</v>
      </c>
      <c r="E333" s="9">
        <f t="shared" si="5"/>
        <v>12721</v>
      </c>
      <c r="F333" s="9">
        <f>IF($C$2&gt;SUM(D$2:D333)-SUM(B$2:B333),D333-B333,MAX(0,C333-SUM(D$2:D333)+SUM(B$2:B333)))</f>
        <v>0</v>
      </c>
    </row>
    <row r="334" spans="1:6" x14ac:dyDescent="0.2">
      <c r="A334">
        <v>333</v>
      </c>
      <c r="B334" s="8">
        <v>75816.473184602801</v>
      </c>
      <c r="D334" s="9">
        <v>12340</v>
      </c>
      <c r="E334" s="9">
        <f t="shared" si="5"/>
        <v>12340</v>
      </c>
      <c r="F334" s="9">
        <f>IF($C$2&gt;SUM(D$2:D334)-SUM(B$2:B334),D334-B334,MAX(0,C334-SUM(D$2:D334)+SUM(B$2:B334)))</f>
        <v>0</v>
      </c>
    </row>
    <row r="335" spans="1:6" x14ac:dyDescent="0.2">
      <c r="A335">
        <v>334</v>
      </c>
      <c r="B335" s="8">
        <v>74211.166651545092</v>
      </c>
      <c r="D335" s="9">
        <v>11968</v>
      </c>
      <c r="E335" s="9">
        <f t="shared" si="5"/>
        <v>11968</v>
      </c>
      <c r="F335" s="9">
        <f>IF($C$2&gt;SUM(D$2:D335)-SUM(B$2:B335),D335-B335,MAX(0,C335-SUM(D$2:D335)+SUM(B$2:B335)))</f>
        <v>0</v>
      </c>
    </row>
    <row r="336" spans="1:6" x14ac:dyDescent="0.2">
      <c r="A336">
        <v>335</v>
      </c>
      <c r="B336" s="8">
        <v>72633.765550718876</v>
      </c>
      <c r="D336" s="9">
        <v>11606</v>
      </c>
      <c r="E336" s="9">
        <f t="shared" si="5"/>
        <v>11606</v>
      </c>
      <c r="F336" s="9">
        <f>IF($C$2&gt;SUM(D$2:D336)-SUM(B$2:B336),D336-B336,MAX(0,C336-SUM(D$2:D336)+SUM(B$2:B336)))</f>
        <v>0</v>
      </c>
    </row>
    <row r="337" spans="1:6" x14ac:dyDescent="0.2">
      <c r="A337">
        <v>336</v>
      </c>
      <c r="B337" s="8">
        <v>71083.826467583189</v>
      </c>
      <c r="D337" s="9">
        <v>11253</v>
      </c>
      <c r="E337" s="9">
        <f t="shared" si="5"/>
        <v>11253</v>
      </c>
      <c r="F337" s="9">
        <f>IF($C$2&gt;SUM(D$2:D337)-SUM(B$2:B337),D337-B337,MAX(0,C337-SUM(D$2:D337)+SUM(B$2:B337)))</f>
        <v>0</v>
      </c>
    </row>
    <row r="338" spans="1:6" x14ac:dyDescent="0.2">
      <c r="A338">
        <v>337</v>
      </c>
      <c r="B338" s="8">
        <v>69560.912685759366</v>
      </c>
      <c r="D338" s="9">
        <v>10909</v>
      </c>
      <c r="E338" s="9">
        <f t="shared" si="5"/>
        <v>10909</v>
      </c>
      <c r="F338" s="9">
        <f>IF($C$2&gt;SUM(D$2:D338)-SUM(B$2:B338),D338-B338,MAX(0,C338-SUM(D$2:D338)+SUM(B$2:B338)))</f>
        <v>0</v>
      </c>
    </row>
    <row r="339" spans="1:6" x14ac:dyDescent="0.2">
      <c r="A339">
        <v>338</v>
      </c>
      <c r="B339" s="8">
        <v>68064.594089033315</v>
      </c>
      <c r="D339" s="9">
        <v>10574</v>
      </c>
      <c r="E339" s="9">
        <f t="shared" ref="E339:E360" si="6">IF(F339&gt;0,B339,D339)</f>
        <v>10574</v>
      </c>
      <c r="F339" s="9">
        <f>IF($C$2&gt;SUM(D$2:D339)-SUM(B$2:B339),D339-B339,MAX(0,C339-SUM(D$2:D339)+SUM(B$2:B339)))</f>
        <v>0</v>
      </c>
    </row>
    <row r="340" spans="1:6" x14ac:dyDescent="0.2">
      <c r="A340">
        <v>339</v>
      </c>
      <c r="B340" s="8">
        <v>66594.447064781329</v>
      </c>
      <c r="D340" s="9">
        <v>10248</v>
      </c>
      <c r="E340" s="9">
        <f t="shared" si="6"/>
        <v>10248</v>
      </c>
      <c r="F340" s="9">
        <f>IF($C$2&gt;SUM(D$2:D340)-SUM(B$2:B340),D340-B340,MAX(0,C340-SUM(D$2:D340)+SUM(B$2:B340)))</f>
        <v>0</v>
      </c>
    </row>
    <row r="341" spans="1:6" x14ac:dyDescent="0.2">
      <c r="A341">
        <v>340</v>
      </c>
      <c r="B341" s="8">
        <v>65150.054408692406</v>
      </c>
      <c r="D341" s="9">
        <v>9930</v>
      </c>
      <c r="E341" s="9">
        <f t="shared" si="6"/>
        <v>9930</v>
      </c>
      <c r="F341" s="9">
        <f>IF($C$2&gt;SUM(D$2:D341)-SUM(B$2:B341),D341-B341,MAX(0,C341-SUM(D$2:D341)+SUM(B$2:B341)))</f>
        <v>0</v>
      </c>
    </row>
    <row r="342" spans="1:6" x14ac:dyDescent="0.2">
      <c r="A342">
        <v>341</v>
      </c>
      <c r="B342" s="8">
        <v>63731.005230950424</v>
      </c>
      <c r="D342" s="9">
        <v>9620</v>
      </c>
      <c r="E342" s="9">
        <f t="shared" si="6"/>
        <v>9620</v>
      </c>
      <c r="F342" s="9">
        <f>IF($C$2&gt;SUM(D$2:D342)-SUM(B$2:B342),D342-B342,MAX(0,C342-SUM(D$2:D342)+SUM(B$2:B342)))</f>
        <v>0</v>
      </c>
    </row>
    <row r="343" spans="1:6" x14ac:dyDescent="0.2">
      <c r="A343">
        <v>342</v>
      </c>
      <c r="B343" s="8">
        <v>62336.894863706315</v>
      </c>
      <c r="D343" s="9">
        <v>9318</v>
      </c>
      <c r="E343" s="9">
        <f t="shared" si="6"/>
        <v>9318</v>
      </c>
      <c r="F343" s="9">
        <f>IF($C$2&gt;SUM(D$2:D343)-SUM(B$2:B343),D343-B343,MAX(0,C343-SUM(D$2:D343)+SUM(B$2:B343)))</f>
        <v>0</v>
      </c>
    </row>
    <row r="344" spans="1:6" x14ac:dyDescent="0.2">
      <c r="A344">
        <v>343</v>
      </c>
      <c r="B344" s="8">
        <v>60967.324769918225</v>
      </c>
      <c r="D344" s="9">
        <v>9024</v>
      </c>
      <c r="E344" s="9">
        <f t="shared" si="6"/>
        <v>9024</v>
      </c>
      <c r="F344" s="9">
        <f>IF($C$2&gt;SUM(D$2:D344)-SUM(B$2:B344),D344-B344,MAX(0,C344-SUM(D$2:D344)+SUM(B$2:B344)))</f>
        <v>0</v>
      </c>
    </row>
    <row r="345" spans="1:6" x14ac:dyDescent="0.2">
      <c r="A345">
        <v>344</v>
      </c>
      <c r="B345" s="8">
        <v>59621.902453408809</v>
      </c>
      <c r="D345" s="9">
        <v>8737</v>
      </c>
      <c r="E345" s="9">
        <f t="shared" si="6"/>
        <v>8737</v>
      </c>
      <c r="F345" s="9">
        <f>IF($C$2&gt;SUM(D$2:D345)-SUM(B$2:B345),D345-B345,MAX(0,C345-SUM(D$2:D345)+SUM(B$2:B345)))</f>
        <v>0</v>
      </c>
    </row>
    <row r="346" spans="1:6" x14ac:dyDescent="0.2">
      <c r="A346">
        <v>345</v>
      </c>
      <c r="B346" s="8">
        <v>58300.241370354197</v>
      </c>
      <c r="D346" s="9">
        <v>8458</v>
      </c>
      <c r="E346" s="9">
        <f t="shared" si="6"/>
        <v>8458</v>
      </c>
      <c r="F346" s="9">
        <f>IF($C$2&gt;SUM(D$2:D346)-SUM(B$2:B346),D346-B346,MAX(0,C346-SUM(D$2:D346)+SUM(B$2:B346)))</f>
        <v>0</v>
      </c>
    </row>
    <row r="347" spans="1:6" x14ac:dyDescent="0.2">
      <c r="A347">
        <v>346</v>
      </c>
      <c r="B347" s="8">
        <v>57001.960841897177</v>
      </c>
      <c r="D347" s="9">
        <v>8186</v>
      </c>
      <c r="E347" s="9">
        <f t="shared" si="6"/>
        <v>8186</v>
      </c>
      <c r="F347" s="9">
        <f>IF($C$2&gt;SUM(D$2:D347)-SUM(B$2:B347),D347-B347,MAX(0,C347-SUM(D$2:D347)+SUM(B$2:B347)))</f>
        <v>0</v>
      </c>
    </row>
    <row r="348" spans="1:6" x14ac:dyDescent="0.2">
      <c r="A348">
        <v>347</v>
      </c>
      <c r="B348" s="8">
        <v>55726.685968128499</v>
      </c>
      <c r="D348" s="9">
        <v>7921</v>
      </c>
      <c r="E348" s="9">
        <f t="shared" si="6"/>
        <v>7921</v>
      </c>
      <c r="F348" s="9">
        <f>IF($C$2&gt;SUM(D$2:D348)-SUM(B$2:B348),D348-B348,MAX(0,C348-SUM(D$2:D348)+SUM(B$2:B348)))</f>
        <v>0</v>
      </c>
    </row>
    <row r="349" spans="1:6" x14ac:dyDescent="0.2">
      <c r="A349">
        <v>348</v>
      </c>
      <c r="B349" s="8">
        <v>54474.047543234541</v>
      </c>
      <c r="D349" s="9">
        <v>7664</v>
      </c>
      <c r="E349" s="9">
        <f t="shared" si="6"/>
        <v>7664</v>
      </c>
      <c r="F349" s="9">
        <f>IF($C$2&gt;SUM(D$2:D349)-SUM(B$2:B349),D349-B349,MAX(0,C349-SUM(D$2:D349)+SUM(B$2:B349)))</f>
        <v>0</v>
      </c>
    </row>
    <row r="350" spans="1:6" x14ac:dyDescent="0.2">
      <c r="A350">
        <v>349</v>
      </c>
      <c r="B350" s="8">
        <v>53243.681971868733</v>
      </c>
      <c r="D350" s="9">
        <v>7412</v>
      </c>
      <c r="E350" s="9">
        <f t="shared" si="6"/>
        <v>7412</v>
      </c>
      <c r="F350" s="9">
        <f>IF($C$2&gt;SUM(D$2:D350)-SUM(B$2:B350),D350-B350,MAX(0,C350-SUM(D$2:D350)+SUM(B$2:B350)))</f>
        <v>0</v>
      </c>
    </row>
    <row r="351" spans="1:6" x14ac:dyDescent="0.2">
      <c r="A351">
        <v>350</v>
      </c>
      <c r="B351" s="8">
        <v>52035.231186765828</v>
      </c>
      <c r="D351" s="9">
        <v>7168</v>
      </c>
      <c r="E351" s="9">
        <f t="shared" si="6"/>
        <v>7168</v>
      </c>
      <c r="F351" s="9">
        <f>IF($C$2&gt;SUM(D$2:D351)-SUM(B$2:B351),D351-B351,MAX(0,C351-SUM(D$2:D351)+SUM(B$2:B351)))</f>
        <v>0</v>
      </c>
    </row>
    <row r="352" spans="1:6" x14ac:dyDescent="0.2">
      <c r="A352">
        <v>351</v>
      </c>
      <c r="B352" s="8">
        <v>50848.34256749734</v>
      </c>
      <c r="D352" s="9">
        <v>6930</v>
      </c>
      <c r="E352" s="9">
        <f t="shared" si="6"/>
        <v>6930</v>
      </c>
      <c r="F352" s="9">
        <f>IF($C$2&gt;SUM(D$2:D352)-SUM(B$2:B352),D352-B352,MAX(0,C352-SUM(D$2:D352)+SUM(B$2:B352)))</f>
        <v>0</v>
      </c>
    </row>
    <row r="353" spans="1:6" x14ac:dyDescent="0.2">
      <c r="A353">
        <v>352</v>
      </c>
      <c r="B353" s="8">
        <v>49682.668860420294</v>
      </c>
      <c r="D353" s="9">
        <v>6698</v>
      </c>
      <c r="E353" s="9">
        <f t="shared" si="6"/>
        <v>6698</v>
      </c>
      <c r="F353" s="9">
        <f>IF($C$2&gt;SUM(D$2:D353)-SUM(B$2:B353),D353-B353,MAX(0,C353-SUM(D$2:D353)+SUM(B$2:B353)))</f>
        <v>0</v>
      </c>
    </row>
    <row r="354" spans="1:6" x14ac:dyDescent="0.2">
      <c r="A354">
        <v>353</v>
      </c>
      <c r="B354" s="8">
        <v>48537.868099738203</v>
      </c>
      <c r="D354" s="9">
        <v>6473</v>
      </c>
      <c r="E354" s="9">
        <f t="shared" si="6"/>
        <v>6473</v>
      </c>
      <c r="F354" s="9">
        <f>IF($C$2&gt;SUM(D$2:D354)-SUM(B$2:B354),D354-B354,MAX(0,C354-SUM(D$2:D354)+SUM(B$2:B354)))</f>
        <v>0</v>
      </c>
    </row>
    <row r="355" spans="1:6" x14ac:dyDescent="0.2">
      <c r="A355">
        <v>354</v>
      </c>
      <c r="B355" s="8">
        <v>47413.603529738204</v>
      </c>
      <c r="D355" s="9">
        <v>6253</v>
      </c>
      <c r="E355" s="9">
        <f t="shared" si="6"/>
        <v>6253</v>
      </c>
      <c r="F355" s="9">
        <f>IF($C$2&gt;SUM(D$2:D355)-SUM(B$2:B355),D355-B355,MAX(0,C355-SUM(D$2:D355)+SUM(B$2:B355)))</f>
        <v>0</v>
      </c>
    </row>
    <row r="356" spans="1:6" x14ac:dyDescent="0.2">
      <c r="A356">
        <v>355</v>
      </c>
      <c r="B356" s="8">
        <v>46309.54352814061</v>
      </c>
      <c r="D356" s="9">
        <v>6039</v>
      </c>
      <c r="E356" s="9">
        <f t="shared" si="6"/>
        <v>6039</v>
      </c>
      <c r="F356" s="9">
        <f>IF($C$2&gt;SUM(D$2:D356)-SUM(B$2:B356),D356-B356,MAX(0,C356-SUM(D$2:D356)+SUM(B$2:B356)))</f>
        <v>0</v>
      </c>
    </row>
    <row r="357" spans="1:6" x14ac:dyDescent="0.2">
      <c r="A357">
        <v>356</v>
      </c>
      <c r="B357" s="8">
        <v>45225.361530519964</v>
      </c>
      <c r="D357" s="9">
        <v>5831</v>
      </c>
      <c r="E357" s="9">
        <f t="shared" si="6"/>
        <v>5831</v>
      </c>
      <c r="F357" s="9">
        <f>IF($C$2&gt;SUM(D$2:D357)-SUM(B$2:B357),D357-B357,MAX(0,C357-SUM(D$2:D357)+SUM(B$2:B357)))</f>
        <v>0</v>
      </c>
    </row>
    <row r="358" spans="1:6" x14ac:dyDescent="0.2">
      <c r="A358">
        <v>357</v>
      </c>
      <c r="B358" s="8">
        <v>44160.735955845681</v>
      </c>
      <c r="D358" s="9">
        <v>5629</v>
      </c>
      <c r="E358" s="9">
        <f t="shared" si="6"/>
        <v>5629</v>
      </c>
      <c r="F358" s="9">
        <f>IF($C$2&gt;SUM(D$2:D358)-SUM(B$2:B358),D358-B358,MAX(0,C358-SUM(D$2:D358)+SUM(B$2:B358)))</f>
        <v>0</v>
      </c>
    </row>
    <row r="359" spans="1:6" x14ac:dyDescent="0.2">
      <c r="A359">
        <v>358</v>
      </c>
      <c r="B359" s="8">
        <v>43115.350133060987</v>
      </c>
      <c r="D359" s="9">
        <v>5432</v>
      </c>
      <c r="E359" s="9">
        <f t="shared" si="6"/>
        <v>5432</v>
      </c>
      <c r="F359" s="9">
        <f>IF($C$2&gt;SUM(D$2:D359)-SUM(B$2:B359),D359-B359,MAX(0,C359-SUM(D$2:D359)+SUM(B$2:B359)))</f>
        <v>0</v>
      </c>
    </row>
    <row r="360" spans="1:6" x14ac:dyDescent="0.2">
      <c r="A360">
        <v>359</v>
      </c>
      <c r="B360" s="8">
        <v>42088.892228783421</v>
      </c>
      <c r="D360" s="9">
        <v>5240</v>
      </c>
      <c r="E360" s="9">
        <f t="shared" si="6"/>
        <v>5240</v>
      </c>
      <c r="F360" s="9">
        <f>IF($C$2&gt;SUM(D$2:D360)-SUM(B$2:B360),D360-B360,MAX(0,C360-SUM(D$2:D360)+SUM(B$2:B360)))</f>
        <v>0</v>
      </c>
    </row>
    <row r="361" spans="1:6" x14ac:dyDescent="0.2">
      <c r="A361">
        <v>360</v>
      </c>
      <c r="B361" s="8">
        <v>41081.055175922076</v>
      </c>
      <c r="D361" s="9">
        <v>5053</v>
      </c>
      <c r="E361" s="9">
        <f>IF(F361&gt;0,B361,D361)</f>
        <v>5053</v>
      </c>
      <c r="F361" s="9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E3B9-D095-C745-A49D-8AE843910CA4}">
  <dimension ref="A1:F361"/>
  <sheetViews>
    <sheetView workbookViewId="0">
      <selection activeCell="L20" sqref="L20"/>
    </sheetView>
  </sheetViews>
  <sheetFormatPr baseColWidth="10" defaultRowHeight="16" x14ac:dyDescent="0.2"/>
  <cols>
    <col min="1" max="6" width="21" customWidth="1"/>
  </cols>
  <sheetData>
    <row r="1" spans="1:6" x14ac:dyDescent="0.2">
      <c r="A1" t="s">
        <v>28</v>
      </c>
      <c r="B1" t="s">
        <v>27</v>
      </c>
      <c r="C1" t="s">
        <v>37</v>
      </c>
      <c r="D1" t="s">
        <v>41</v>
      </c>
      <c r="E1" t="s">
        <v>39</v>
      </c>
      <c r="F1" t="s">
        <v>33</v>
      </c>
    </row>
    <row r="2" spans="1:6" x14ac:dyDescent="0.2">
      <c r="A2">
        <v>1</v>
      </c>
      <c r="B2" s="8">
        <v>1810275.2909129858</v>
      </c>
      <c r="C2" s="8">
        <v>266346607.10364187</v>
      </c>
      <c r="D2" s="8">
        <v>2311753.6771007776</v>
      </c>
      <c r="E2" s="8">
        <f>IF(F2&gt;0,B2,D2)</f>
        <v>1810275.2909129858</v>
      </c>
      <c r="F2" s="8">
        <f>IF($C$2&gt;SUM(D$2:D2)-SUM(B$2:B2),D2-B2,MAX(0,C2-SUM(D$2:D2)+SUM(B$2:B2)))</f>
        <v>501478.38618779182</v>
      </c>
    </row>
    <row r="3" spans="1:6" x14ac:dyDescent="0.2">
      <c r="A3">
        <v>2</v>
      </c>
      <c r="B3" s="8">
        <v>1980697.8413586617</v>
      </c>
      <c r="D3" s="8">
        <v>2984973.4787966013</v>
      </c>
      <c r="E3" s="8">
        <f t="shared" ref="E3:E66" si="0">IF(F3&gt;0,B3,D3)</f>
        <v>1980697.8413586617</v>
      </c>
      <c r="F3" s="8">
        <f>IF($C$2&gt;SUM(D$2:D3)-SUM(B$2:B3),D3-B3,MAX(0,C3-SUM(D$2:D3)+SUM(B$2:B3)))</f>
        <v>1004275.6374379396</v>
      </c>
    </row>
    <row r="4" spans="1:6" x14ac:dyDescent="0.2">
      <c r="A4">
        <v>3</v>
      </c>
      <c r="B4" s="8">
        <v>2150469.3407894373</v>
      </c>
      <c r="D4" s="8">
        <v>3657617.3135998249</v>
      </c>
      <c r="E4" s="8">
        <f t="shared" si="0"/>
        <v>2150469.3407894373</v>
      </c>
      <c r="F4" s="8">
        <f>IF($C$2&gt;SUM(D$2:D4)-SUM(B$2:B4),D4-B4,MAX(0,C4-SUM(D$2:D4)+SUM(B$2:B4)))</f>
        <v>1507147.9728103876</v>
      </c>
    </row>
    <row r="5" spans="1:6" x14ac:dyDescent="0.2">
      <c r="A5">
        <v>4</v>
      </c>
      <c r="B5" s="8">
        <v>2319501.6067788601</v>
      </c>
      <c r="D5" s="8">
        <v>4328337.2806199789</v>
      </c>
      <c r="E5" s="8">
        <f t="shared" si="0"/>
        <v>2319501.6067788601</v>
      </c>
      <c r="F5" s="8">
        <f>IF($C$2&gt;SUM(D$2:D5)-SUM(B$2:B5),D5-B5,MAX(0,C5-SUM(D$2:D5)+SUM(B$2:B5)))</f>
        <v>2008835.6738411188</v>
      </c>
    </row>
    <row r="6" spans="1:6" x14ac:dyDescent="0.2">
      <c r="A6">
        <v>5</v>
      </c>
      <c r="B6" s="8">
        <v>2487706.7745201588</v>
      </c>
      <c r="D6" s="8">
        <v>4995773.9529409409</v>
      </c>
      <c r="E6" s="8">
        <f t="shared" si="0"/>
        <v>2487706.7745201588</v>
      </c>
      <c r="F6" s="8">
        <f>IF($C$2&gt;SUM(D$2:D6)-SUM(B$2:B6),D6-B6,MAX(0,C6-SUM(D$2:D6)+SUM(B$2:B6)))</f>
        <v>2508067.1784207821</v>
      </c>
    </row>
    <row r="7" spans="1:6" x14ac:dyDescent="0.2">
      <c r="A7">
        <v>6</v>
      </c>
      <c r="B7" s="8">
        <v>2654997.3729919195</v>
      </c>
      <c r="D7" s="8">
        <v>5658560.6763976812</v>
      </c>
      <c r="E7" s="8">
        <f t="shared" si="0"/>
        <v>2654997.3729919195</v>
      </c>
      <c r="F7" s="8">
        <f>IF($C$2&gt;SUM(D$2:D7)-SUM(B$2:B7),D7-B7,MAX(0,C7-SUM(D$2:D7)+SUM(B$2:B7)))</f>
        <v>3003563.3034057617</v>
      </c>
    </row>
    <row r="8" spans="1:6" x14ac:dyDescent="0.2">
      <c r="A8">
        <v>7</v>
      </c>
      <c r="B8" s="8">
        <v>2821286.4010350704</v>
      </c>
      <c r="D8" s="8">
        <v>6315327.980504632</v>
      </c>
      <c r="E8" s="8">
        <f t="shared" si="0"/>
        <v>2821286.4010350704</v>
      </c>
      <c r="F8" s="8">
        <f>IF($C$2&gt;SUM(D$2:D8)-SUM(B$2:B8),D8-B8,MAX(0,C8-SUM(D$2:D8)+SUM(B$2:B8)))</f>
        <v>3494041.5794695616</v>
      </c>
    </row>
    <row r="9" spans="1:6" x14ac:dyDescent="0.2">
      <c r="A9">
        <v>8</v>
      </c>
      <c r="B9" s="8">
        <v>2986487.4032410383</v>
      </c>
      <c r="D9" s="8">
        <v>6964708.0839421749</v>
      </c>
      <c r="E9" s="8">
        <f t="shared" si="0"/>
        <v>2986487.4032410383</v>
      </c>
      <c r="F9" s="8">
        <f>IF($C$2&gt;SUM(D$2:D9)-SUM(B$2:B9),D9-B9,MAX(0,C9-SUM(D$2:D9)+SUM(B$2:B9)))</f>
        <v>3978220.6807011366</v>
      </c>
    </row>
    <row r="10" spans="1:6" x14ac:dyDescent="0.2">
      <c r="A10">
        <v>9</v>
      </c>
      <c r="B10" s="8">
        <v>3150514.545570612</v>
      </c>
      <c r="D10" s="8">
        <v>7605339.4760497808</v>
      </c>
      <c r="E10" s="8">
        <f t="shared" si="0"/>
        <v>3150514.545570612</v>
      </c>
      <c r="F10" s="8">
        <f>IF($C$2&gt;SUM(D$2:D10)-SUM(B$2:B10),D10-B10,MAX(0,C10-SUM(D$2:D10)+SUM(B$2:B10)))</f>
        <v>4454824.9304791689</v>
      </c>
    </row>
    <row r="11" spans="1:6" x14ac:dyDescent="0.2">
      <c r="A11">
        <v>10</v>
      </c>
      <c r="B11" s="8">
        <v>3313282.6906052828</v>
      </c>
      <c r="D11" s="8">
        <v>8235871.5548884869</v>
      </c>
      <c r="E11" s="8">
        <f t="shared" si="0"/>
        <v>3313282.6906052828</v>
      </c>
      <c r="F11" s="8">
        <f>IF($C$2&gt;SUM(D$2:D11)-SUM(B$2:B11),D11-B11,MAX(0,C11-SUM(D$2:D11)+SUM(B$2:B11)))</f>
        <v>4922588.8642832041</v>
      </c>
    </row>
    <row r="12" spans="1:6" x14ac:dyDescent="0.2">
      <c r="A12">
        <v>11</v>
      </c>
      <c r="B12" s="8">
        <v>3474707.4723376036</v>
      </c>
      <c r="D12" s="8">
        <v>8854969.3016477823</v>
      </c>
      <c r="E12" s="8">
        <f t="shared" si="0"/>
        <v>3474707.4723376036</v>
      </c>
      <c r="F12" s="8">
        <f>IF($C$2&gt;SUM(D$2:D12)-SUM(B$2:B12),D12-B12,MAX(0,C12-SUM(D$2:D12)+SUM(B$2:B12)))</f>
        <v>5380261.8293101788</v>
      </c>
    </row>
    <row r="13" spans="1:6" x14ac:dyDescent="0.2">
      <c r="A13">
        <v>12</v>
      </c>
      <c r="B13" s="8">
        <v>3634705.3704166412</v>
      </c>
      <c r="D13" s="8">
        <v>9461317.9704819918</v>
      </c>
      <c r="E13" s="8">
        <f t="shared" si="0"/>
        <v>3634705.3704166412</v>
      </c>
      <c r="F13" s="8">
        <f>IF($C$2&gt;SUM(D$2:D13)-SUM(B$2:B13),D13-B13,MAX(0,C13-SUM(D$2:D13)+SUM(B$2:B13)))</f>
        <v>5826612.6000653505</v>
      </c>
    </row>
    <row r="14" spans="1:6" x14ac:dyDescent="0.2">
      <c r="A14">
        <v>13</v>
      </c>
      <c r="B14" s="8">
        <v>3793193.7837480307</v>
      </c>
      <c r="D14" s="8">
        <v>10053627.772260547</v>
      </c>
      <c r="E14" s="8">
        <f t="shared" si="0"/>
        <v>3793193.7837480307</v>
      </c>
      <c r="F14" s="8">
        <f>IF($C$2&gt;SUM(D$2:D14)-SUM(B$2:B14),D14-B14,MAX(0,C14-SUM(D$2:D14)+SUM(B$2:B14)))</f>
        <v>6260433.988512516</v>
      </c>
    </row>
    <row r="15" spans="1:6" x14ac:dyDescent="0.2">
      <c r="A15">
        <v>14</v>
      </c>
      <c r="B15" s="8">
        <v>3950091.1033632755</v>
      </c>
      <c r="D15" s="8">
        <v>10630638.530243158</v>
      </c>
      <c r="E15" s="8">
        <f t="shared" si="0"/>
        <v>3950091.1033632755</v>
      </c>
      <c r="F15" s="8">
        <f>IF($C$2&gt;SUM(D$2:D15)-SUM(B$2:B15),D15-B15,MAX(0,C15-SUM(D$2:D15)+SUM(B$2:B15)))</f>
        <v>6680547.4268798828</v>
      </c>
    </row>
    <row r="16" spans="1:6" x14ac:dyDescent="0.2">
      <c r="A16">
        <v>15</v>
      </c>
      <c r="B16" s="8">
        <v>4105316.7844680548</v>
      </c>
      <c r="D16" s="8">
        <v>11191124.285322189</v>
      </c>
      <c r="E16" s="8">
        <f t="shared" si="0"/>
        <v>4105316.7844680548</v>
      </c>
      <c r="F16" s="8">
        <f>IF($C$2&gt;SUM(D$2:D16)-SUM(B$2:B16),D16-B16,MAX(0,C16-SUM(D$2:D16)+SUM(B$2:B16)))</f>
        <v>7085807.5008541346</v>
      </c>
    </row>
    <row r="17" spans="1:6" x14ac:dyDescent="0.2">
      <c r="A17">
        <v>16</v>
      </c>
      <c r="B17" s="8">
        <v>4258791.4175753593</v>
      </c>
      <c r="D17" s="8">
        <v>11733897.828235745</v>
      </c>
      <c r="E17" s="8">
        <f t="shared" si="0"/>
        <v>4258791.4175753593</v>
      </c>
      <c r="F17" s="8">
        <f>IF($C$2&gt;SUM(D$2:D17)-SUM(B$2:B17),D17-B17,MAX(0,C17-SUM(D$2:D17)+SUM(B$2:B17)))</f>
        <v>7475106.4106603861</v>
      </c>
    </row>
    <row r="18" spans="1:6" x14ac:dyDescent="0.2">
      <c r="A18">
        <v>17</v>
      </c>
      <c r="B18" s="8">
        <v>4410436.7986394167</v>
      </c>
      <c r="D18" s="8">
        <v>12257815.136042714</v>
      </c>
      <c r="E18" s="8">
        <f t="shared" si="0"/>
        <v>4410436.7986394167</v>
      </c>
      <c r="F18" s="8">
        <f>IF($C$2&gt;SUM(D$2:D18)-SUM(B$2:B18),D18-B18,MAX(0,C18-SUM(D$2:D18)+SUM(B$2:B18)))</f>
        <v>7847378.3374032974</v>
      </c>
    </row>
    <row r="19" spans="1:6" x14ac:dyDescent="0.2">
      <c r="A19">
        <v>18</v>
      </c>
      <c r="B19" s="8">
        <v>4560175.9980974197</v>
      </c>
      <c r="D19" s="8">
        <v>12761779.690169215</v>
      </c>
      <c r="E19" s="8">
        <f t="shared" si="0"/>
        <v>4560175.9980974197</v>
      </c>
      <c r="F19" s="8">
        <f>IF($C$2&gt;SUM(D$2:D19)-SUM(B$2:B19),D19-B19,MAX(0,C19-SUM(D$2:D19)+SUM(B$2:B19)))</f>
        <v>8201603.6920717955</v>
      </c>
    </row>
    <row r="20" spans="1:6" x14ac:dyDescent="0.2">
      <c r="A20">
        <v>19</v>
      </c>
      <c r="B20" s="8">
        <v>4707933.4287387133</v>
      </c>
      <c r="D20" s="8">
        <v>13244746.65349865</v>
      </c>
      <c r="E20" s="8">
        <f t="shared" si="0"/>
        <v>4707933.4287387133</v>
      </c>
      <c r="F20" s="8">
        <f>IF($C$2&gt;SUM(D$2:D20)-SUM(B$2:B20),D20-B20,MAX(0,C20-SUM(D$2:D20)+SUM(B$2:B20)))</f>
        <v>8536813.2247599363</v>
      </c>
    </row>
    <row r="21" spans="1:6" x14ac:dyDescent="0.2">
      <c r="A21">
        <v>20</v>
      </c>
      <c r="B21" s="8">
        <v>4853634.9123091698</v>
      </c>
      <c r="D21" s="8">
        <v>13705726.884267449</v>
      </c>
      <c r="E21" s="8">
        <f t="shared" si="0"/>
        <v>4853634.9123091698</v>
      </c>
      <c r="F21" s="8">
        <f>IF($C$2&gt;SUM(D$2:D21)-SUM(B$2:B21),D21-B21,MAX(0,C21-SUM(D$2:D21)+SUM(B$2:B21)))</f>
        <v>8852091.9719582796</v>
      </c>
    </row>
    <row r="22" spans="1:6" x14ac:dyDescent="0.2">
      <c r="A22">
        <v>21</v>
      </c>
      <c r="B22" s="8">
        <v>4997207.7447706461</v>
      </c>
      <c r="D22" s="8">
        <v>14143790.764975429</v>
      </c>
      <c r="E22" s="8">
        <f t="shared" si="0"/>
        <v>4997207.7447706461</v>
      </c>
      <c r="F22" s="8">
        <f>IF($C$2&gt;SUM(D$2:D22)-SUM(B$2:B22),D22-B22,MAX(0,C22-SUM(D$2:D22)+SUM(B$2:B22)))</f>
        <v>9146583.0202047825</v>
      </c>
    </row>
    <row r="23" spans="1:6" x14ac:dyDescent="0.2">
      <c r="A23">
        <v>22</v>
      </c>
      <c r="B23" s="8">
        <v>5138580.7601289749</v>
      </c>
      <c r="D23" s="8">
        <v>14558071.825093508</v>
      </c>
      <c r="E23" s="8">
        <f t="shared" si="0"/>
        <v>5138580.7601289749</v>
      </c>
      <c r="F23" s="8">
        <f>IF($C$2&gt;SUM(D$2:D23)-SUM(B$2:B23),D23-B23,MAX(0,C23-SUM(D$2:D23)+SUM(B$2:B23)))</f>
        <v>9419491.0649645329</v>
      </c>
    </row>
    <row r="24" spans="1:6" x14ac:dyDescent="0.2">
      <c r="A24">
        <v>23</v>
      </c>
      <c r="B24" s="8">
        <v>5277684.3927588463</v>
      </c>
      <c r="D24" s="8">
        <v>14947770.137086034</v>
      </c>
      <c r="E24" s="8">
        <f t="shared" si="0"/>
        <v>5277684.3927588463</v>
      </c>
      <c r="F24" s="8">
        <f>IF($C$2&gt;SUM(D$2:D24)-SUM(B$2:B24),D24-B24,MAX(0,C24-SUM(D$2:D24)+SUM(B$2:B24)))</f>
        <v>9670085.7443271875</v>
      </c>
    </row>
    <row r="25" spans="1:6" x14ac:dyDescent="0.2">
      <c r="A25">
        <v>24</v>
      </c>
      <c r="B25" s="8">
        <v>5414450.7381296158</v>
      </c>
      <c r="D25" s="8">
        <v>15312155.46611762</v>
      </c>
      <c r="E25" s="8">
        <f t="shared" si="0"/>
        <v>5414450.7381296158</v>
      </c>
      <c r="F25" s="8">
        <f>IF($C$2&gt;SUM(D$2:D25)-SUM(B$2:B25),D25-B25,MAX(0,C25-SUM(D$2:D25)+SUM(B$2:B25)))</f>
        <v>9897704.7279880047</v>
      </c>
    </row>
    <row r="26" spans="1:6" x14ac:dyDescent="0.2">
      <c r="A26">
        <v>25</v>
      </c>
      <c r="B26" s="8">
        <v>5548813.6118725538</v>
      </c>
      <c r="D26" s="8">
        <v>15650570.154836059</v>
      </c>
      <c r="E26" s="8">
        <f t="shared" si="0"/>
        <v>5548813.6118725538</v>
      </c>
      <c r="F26" s="8">
        <f>IF($C$2&gt;SUM(D$2:D26)-SUM(B$2:B26),D26-B26,MAX(0,C26-SUM(D$2:D26)+SUM(B$2:B26)))</f>
        <v>10101756.542963505</v>
      </c>
    </row>
    <row r="27" spans="1:6" x14ac:dyDescent="0.2">
      <c r="A27">
        <v>26</v>
      </c>
      <c r="B27" s="8">
        <v>5680708.6071041822</v>
      </c>
      <c r="D27" s="8">
        <v>15962431.725751758</v>
      </c>
      <c r="E27" s="8">
        <f t="shared" si="0"/>
        <v>5680708.6071041822</v>
      </c>
      <c r="F27" s="8">
        <f>IF($C$2&gt;SUM(D$2:D27)-SUM(B$2:B27),D27-B27,MAX(0,C27-SUM(D$2:D27)+SUM(B$2:B27)))</f>
        <v>10281723.118647575</v>
      </c>
    </row>
    <row r="28" spans="1:6" x14ac:dyDescent="0.2">
      <c r="A28">
        <v>27</v>
      </c>
      <c r="B28" s="8">
        <v>5810073.1499307156</v>
      </c>
      <c r="D28" s="8">
        <v>16247235.185016155</v>
      </c>
      <c r="E28" s="8">
        <f t="shared" si="0"/>
        <v>5810073.1499307156</v>
      </c>
      <c r="F28" s="8">
        <f>IF($C$2&gt;SUM(D$2:D28)-SUM(B$2:B28),D28-B28,MAX(0,C28-SUM(D$2:D28)+SUM(B$2:B28)))</f>
        <v>10437162.03508544</v>
      </c>
    </row>
    <row r="29" spans="1:6" x14ac:dyDescent="0.2">
      <c r="A29">
        <v>28</v>
      </c>
      <c r="B29" s="8">
        <v>5936846.5530741215</v>
      </c>
      <c r="D29" s="8">
        <v>16504555.012800694</v>
      </c>
      <c r="E29" s="8">
        <f t="shared" si="0"/>
        <v>5936846.5530741215</v>
      </c>
      <c r="F29" s="8">
        <f>IF($C$2&gt;SUM(D$2:D29)-SUM(B$2:B29),D29-B29,MAX(0,C29-SUM(D$2:D29)+SUM(B$2:B29)))</f>
        <v>10567708.459726572</v>
      </c>
    </row>
    <row r="30" spans="1:6" x14ac:dyDescent="0.2">
      <c r="A30">
        <v>29</v>
      </c>
      <c r="B30" s="8">
        <v>6060970.0675367117</v>
      </c>
      <c r="D30" s="8">
        <v>16734046.826997638</v>
      </c>
      <c r="E30" s="8">
        <f t="shared" si="0"/>
        <v>6060970.0675367117</v>
      </c>
      <c r="F30" s="8">
        <f>IF($C$2&gt;SUM(D$2:D30)-SUM(B$2:B30),D30-B30,MAX(0,C30-SUM(D$2:D30)+SUM(B$2:B30)))</f>
        <v>10673076.759460926</v>
      </c>
    </row>
    <row r="31" spans="1:6" x14ac:dyDescent="0.2">
      <c r="A31">
        <v>30</v>
      </c>
      <c r="B31" s="8">
        <v>6182386.9322510958</v>
      </c>
      <c r="D31" s="8">
        <v>16935448.708599925</v>
      </c>
      <c r="E31" s="8">
        <f t="shared" si="0"/>
        <v>6182386.9322510958</v>
      </c>
      <c r="F31" s="8">
        <f>IF($C$2&gt;SUM(D$2:D31)-SUM(B$2:B31),D31-B31,MAX(0,C31-SUM(D$2:D31)+SUM(B$2:B31)))</f>
        <v>10753061.776348829</v>
      </c>
    </row>
    <row r="32" spans="1:6" x14ac:dyDescent="0.2">
      <c r="A32">
        <v>31</v>
      </c>
      <c r="B32" s="8">
        <v>6146568.7630993128</v>
      </c>
      <c r="D32" s="8">
        <v>16527243.366728902</v>
      </c>
      <c r="E32" s="8">
        <f t="shared" si="0"/>
        <v>6146568.7630993128</v>
      </c>
      <c r="F32" s="8">
        <f>IF($C$2&gt;SUM(D$2:D32)-SUM(B$2:B32),D32-B32,MAX(0,C32-SUM(D$2:D32)+SUM(B$2:B32)))</f>
        <v>10380674.603629589</v>
      </c>
    </row>
    <row r="33" spans="1:6" x14ac:dyDescent="0.2">
      <c r="A33">
        <v>32</v>
      </c>
      <c r="B33" s="8">
        <v>6110944.6557356119</v>
      </c>
      <c r="D33" s="8">
        <v>16128772.525941849</v>
      </c>
      <c r="E33" s="8">
        <f t="shared" si="0"/>
        <v>6110944.6557356119</v>
      </c>
      <c r="F33" s="8">
        <f>IF($C$2&gt;SUM(D$2:D33)-SUM(B$2:B33),D33-B33,MAX(0,C33-SUM(D$2:D33)+SUM(B$2:B33)))</f>
        <v>10017827.870206237</v>
      </c>
    </row>
    <row r="34" spans="1:6" x14ac:dyDescent="0.2">
      <c r="A34">
        <v>33</v>
      </c>
      <c r="B34" s="8">
        <v>6075513.5879820585</v>
      </c>
      <c r="D34" s="8">
        <v>15739806.007903457</v>
      </c>
      <c r="E34" s="8">
        <f t="shared" si="0"/>
        <v>6075513.5879820585</v>
      </c>
      <c r="F34" s="8">
        <f>IF($C$2&gt;SUM(D$2:D34)-SUM(B$2:B34),D34-B34,MAX(0,C34-SUM(D$2:D34)+SUM(B$2:B34)))</f>
        <v>9664292.4199213982</v>
      </c>
    </row>
    <row r="35" spans="1:6" x14ac:dyDescent="0.2">
      <c r="A35">
        <v>34</v>
      </c>
      <c r="B35" s="8">
        <v>6040274.5429775715</v>
      </c>
      <c r="D35" s="8">
        <v>15360119.03987205</v>
      </c>
      <c r="E35" s="8">
        <f t="shared" si="0"/>
        <v>6040274.5429775715</v>
      </c>
      <c r="F35" s="8">
        <f>IF($C$2&gt;SUM(D$2:D35)-SUM(B$2:B35),D35-B35,MAX(0,C35-SUM(D$2:D35)+SUM(B$2:B35)))</f>
        <v>9319844.4968944788</v>
      </c>
    </row>
    <row r="36" spans="1:6" x14ac:dyDescent="0.2">
      <c r="A36">
        <v>35</v>
      </c>
      <c r="B36" s="8">
        <v>6005226.5091497898</v>
      </c>
      <c r="D36" s="8">
        <v>14989492.128460407</v>
      </c>
      <c r="E36" s="8">
        <f t="shared" si="0"/>
        <v>6005226.5091497898</v>
      </c>
      <c r="F36" s="8">
        <f>IF($C$2&gt;SUM(D$2:D36)-SUM(B$2:B36),D36-B36,MAX(0,C36-SUM(D$2:D36)+SUM(B$2:B36)))</f>
        <v>8984265.6193106174</v>
      </c>
    </row>
    <row r="37" spans="1:6" x14ac:dyDescent="0.2">
      <c r="A37">
        <v>36</v>
      </c>
      <c r="B37" s="8">
        <v>5970368.4801871777</v>
      </c>
      <c r="D37" s="8">
        <v>14627710.936331987</v>
      </c>
      <c r="E37" s="8">
        <f t="shared" si="0"/>
        <v>5970368.4801871777</v>
      </c>
      <c r="F37" s="8">
        <f>IF($C$2&gt;SUM(D$2:D37)-SUM(B$2:B37),D37-B37,MAX(0,C37-SUM(D$2:D37)+SUM(B$2:B37)))</f>
        <v>8657342.4561448097</v>
      </c>
    </row>
    <row r="38" spans="1:6" x14ac:dyDescent="0.2">
      <c r="A38">
        <v>37</v>
      </c>
      <c r="B38" s="8">
        <v>5935699.4550124407</v>
      </c>
      <c r="D38" s="8">
        <v>14274566.161762953</v>
      </c>
      <c r="E38" s="8">
        <f t="shared" si="0"/>
        <v>5935699.4550124407</v>
      </c>
      <c r="F38" s="8">
        <f>IF($C$2&gt;SUM(D$2:D38)-SUM(B$2:B38),D38-B38,MAX(0,C38-SUM(D$2:D38)+SUM(B$2:B38)))</f>
        <v>8338866.7067505121</v>
      </c>
    </row>
    <row r="39" spans="1:6" x14ac:dyDescent="0.2">
      <c r="A39">
        <v>38</v>
      </c>
      <c r="B39" s="8">
        <v>5901218.4377555847</v>
      </c>
      <c r="D39" s="8">
        <v>13929853.421006203</v>
      </c>
      <c r="E39" s="8">
        <f t="shared" si="0"/>
        <v>13929853.421006203</v>
      </c>
      <c r="F39" s="8">
        <f>IF($C$2&gt;SUM(D$2:D39)-SUM(B$2:B39),D39-B39,MAX(0,C39-SUM(D$2:D39)+SUM(B$2:B39)))</f>
        <v>0</v>
      </c>
    </row>
    <row r="40" spans="1:6" x14ac:dyDescent="0.2">
      <c r="A40">
        <v>39</v>
      </c>
      <c r="B40" s="8">
        <v>5866924.4377266169</v>
      </c>
      <c r="D40" s="8">
        <v>13593373.133387446</v>
      </c>
      <c r="E40" s="8">
        <f t="shared" si="0"/>
        <v>13593373.133387446</v>
      </c>
      <c r="F40" s="8">
        <v>0</v>
      </c>
    </row>
    <row r="41" spans="1:6" x14ac:dyDescent="0.2">
      <c r="A41">
        <v>40</v>
      </c>
      <c r="B41" s="8">
        <v>5832816.4693883657</v>
      </c>
      <c r="D41" s="8">
        <v>13264930.40907681</v>
      </c>
      <c r="E41" s="8">
        <f t="shared" si="0"/>
        <v>13264930.40907681</v>
      </c>
      <c r="F41" s="8">
        <v>0</v>
      </c>
    </row>
    <row r="42" spans="1:6" x14ac:dyDescent="0.2">
      <c r="A42">
        <v>41</v>
      </c>
      <c r="B42" s="8">
        <v>5798893.5523312092</v>
      </c>
      <c r="D42" s="8">
        <v>12944334.939468265</v>
      </c>
      <c r="E42" s="8">
        <f t="shared" si="0"/>
        <v>12944334.939468265</v>
      </c>
      <c r="F42" s="8">
        <v>0</v>
      </c>
    </row>
    <row r="43" spans="1:6" x14ac:dyDescent="0.2">
      <c r="A43">
        <v>42</v>
      </c>
      <c r="B43" s="8">
        <v>5765154.7112445831</v>
      </c>
      <c r="D43" s="8">
        <v>12631400.890108407</v>
      </c>
      <c r="E43" s="8">
        <f t="shared" si="0"/>
        <v>12631400.890108407</v>
      </c>
      <c r="F43" s="8">
        <v>0</v>
      </c>
    </row>
    <row r="44" spans="1:6" x14ac:dyDescent="0.2">
      <c r="A44">
        <v>43</v>
      </c>
      <c r="B44" s="8">
        <v>5731598.9758931398</v>
      </c>
      <c r="D44" s="8">
        <v>12325946.796117783</v>
      </c>
      <c r="E44" s="8">
        <f t="shared" si="0"/>
        <v>12325946.796117783</v>
      </c>
      <c r="F44" s="8">
        <v>0</v>
      </c>
    </row>
    <row r="45" spans="1:6" x14ac:dyDescent="0.2">
      <c r="A45">
        <v>44</v>
      </c>
      <c r="B45" s="8">
        <v>5698225.38108778</v>
      </c>
      <c r="D45" s="8">
        <v>12027795.460043013</v>
      </c>
      <c r="E45" s="8">
        <f t="shared" si="0"/>
        <v>12027795.460043013</v>
      </c>
      <c r="F45" s="8">
        <v>0</v>
      </c>
    </row>
    <row r="46" spans="1:6" x14ac:dyDescent="0.2">
      <c r="A46">
        <v>45</v>
      </c>
      <c r="B46" s="8">
        <v>5665032.9666615725</v>
      </c>
      <c r="D46" s="8">
        <v>11736773.852085829</v>
      </c>
      <c r="E46" s="8">
        <f t="shared" si="0"/>
        <v>11736773.852085829</v>
      </c>
      <c r="F46" s="8">
        <v>0</v>
      </c>
    </row>
    <row r="47" spans="1:6" x14ac:dyDescent="0.2">
      <c r="A47">
        <v>46</v>
      </c>
      <c r="B47" s="8">
        <v>5632020.7774426937</v>
      </c>
      <c r="D47" s="8">
        <v>11452713.012654722</v>
      </c>
      <c r="E47" s="8">
        <f t="shared" si="0"/>
        <v>11452713.012654722</v>
      </c>
      <c r="F47" s="8">
        <v>0</v>
      </c>
    </row>
    <row r="48" spans="1:6" x14ac:dyDescent="0.2">
      <c r="A48">
        <v>47</v>
      </c>
      <c r="B48" s="8">
        <v>5599187.8632291555</v>
      </c>
      <c r="D48" s="8">
        <v>11175447.957182407</v>
      </c>
      <c r="E48" s="8">
        <f t="shared" si="0"/>
        <v>11175447.957182407</v>
      </c>
      <c r="F48" s="8">
        <v>0</v>
      </c>
    </row>
    <row r="49" spans="1:6" x14ac:dyDescent="0.2">
      <c r="A49">
        <v>48</v>
      </c>
      <c r="B49" s="8">
        <v>5566533.278763175</v>
      </c>
      <c r="D49" s="8">
        <v>10904817.583159626</v>
      </c>
      <c r="E49" s="8">
        <f t="shared" si="0"/>
        <v>10904817.583159626</v>
      </c>
      <c r="F49" s="8">
        <v>0</v>
      </c>
    </row>
    <row r="50" spans="1:6" x14ac:dyDescent="0.2">
      <c r="A50">
        <v>49</v>
      </c>
      <c r="B50" s="8">
        <v>5534056.0837049484</v>
      </c>
      <c r="D50" s="8">
        <v>10640664.579331756</v>
      </c>
      <c r="E50" s="8">
        <f t="shared" si="0"/>
        <v>10640664.579331756</v>
      </c>
      <c r="F50" s="8">
        <v>0</v>
      </c>
    </row>
    <row r="51" spans="1:6" x14ac:dyDescent="0.2">
      <c r="A51">
        <v>50</v>
      </c>
      <c r="B51" s="8">
        <v>5501755.3426074982</v>
      </c>
      <c r="D51" s="8">
        <v>10382835.337009609</v>
      </c>
      <c r="E51" s="8">
        <f t="shared" si="0"/>
        <v>10382835.337009609</v>
      </c>
      <c r="F51" s="8">
        <v>0</v>
      </c>
    </row>
    <row r="52" spans="1:6" x14ac:dyDescent="0.2">
      <c r="A52">
        <v>51</v>
      </c>
      <c r="B52" s="8">
        <v>5469630.1248925924</v>
      </c>
      <c r="D52" s="8">
        <v>10131179.863445103</v>
      </c>
      <c r="E52" s="8">
        <f t="shared" si="0"/>
        <v>10131179.863445103</v>
      </c>
      <c r="F52" s="8">
        <v>0</v>
      </c>
    </row>
    <row r="53" spans="1:6" x14ac:dyDescent="0.2">
      <c r="A53">
        <v>52</v>
      </c>
      <c r="B53" s="8">
        <v>5437679.5048228502</v>
      </c>
      <c r="D53" s="8">
        <v>9885551.6972211599</v>
      </c>
      <c r="E53" s="8">
        <f t="shared" si="0"/>
        <v>9885551.6972211599</v>
      </c>
      <c r="F53" s="8">
        <v>0</v>
      </c>
    </row>
    <row r="54" spans="1:6" x14ac:dyDescent="0.2">
      <c r="A54">
        <v>53</v>
      </c>
      <c r="B54" s="8">
        <v>5405902.5614796877</v>
      </c>
      <c r="D54" s="8">
        <v>9645807.8256160617</v>
      </c>
      <c r="E54" s="8">
        <f t="shared" si="0"/>
        <v>9645807.8256160617</v>
      </c>
      <c r="F54" s="8">
        <v>0</v>
      </c>
    </row>
    <row r="55" spans="1:6" x14ac:dyDescent="0.2">
      <c r="A55">
        <v>54</v>
      </c>
      <c r="B55" s="8">
        <v>5374298.3787358999</v>
      </c>
      <c r="D55" s="8">
        <v>9411808.6038871408</v>
      </c>
      <c r="E55" s="8">
        <f t="shared" si="0"/>
        <v>9411808.6038871408</v>
      </c>
      <c r="F55" s="8">
        <v>0</v>
      </c>
    </row>
    <row r="56" spans="1:6" x14ac:dyDescent="0.2">
      <c r="A56">
        <v>55</v>
      </c>
      <c r="B56" s="8">
        <v>5342866.0452337265</v>
      </c>
      <c r="D56" s="8">
        <v>9183417.6764377356</v>
      </c>
      <c r="E56" s="8">
        <f t="shared" si="0"/>
        <v>9183417.6764377356</v>
      </c>
      <c r="F56" s="8">
        <v>0</v>
      </c>
    </row>
    <row r="57" spans="1:6" x14ac:dyDescent="0.2">
      <c r="A57">
        <v>56</v>
      </c>
      <c r="B57" s="8">
        <v>5311604.6543560028</v>
      </c>
      <c r="D57" s="8">
        <v>8960501.899817884</v>
      </c>
      <c r="E57" s="8">
        <f t="shared" si="0"/>
        <v>8960501.899817884</v>
      </c>
      <c r="F57" s="8">
        <v>0</v>
      </c>
    </row>
    <row r="58" spans="1:6" x14ac:dyDescent="0.2">
      <c r="A58">
        <v>57</v>
      </c>
      <c r="B58" s="8">
        <v>5280513.3042064905</v>
      </c>
      <c r="D58" s="8">
        <v>8742931.2675203085</v>
      </c>
      <c r="E58" s="8">
        <f t="shared" si="0"/>
        <v>8742931.2675203085</v>
      </c>
      <c r="F58" s="8">
        <v>0</v>
      </c>
    </row>
    <row r="59" spans="1:6" x14ac:dyDescent="0.2">
      <c r="A59">
        <v>58</v>
      </c>
      <c r="B59" s="8">
        <v>5249591.0975817442</v>
      </c>
      <c r="D59" s="8">
        <v>8530578.8365266919</v>
      </c>
      <c r="E59" s="8">
        <f t="shared" si="0"/>
        <v>8530578.8365266919</v>
      </c>
      <c r="F59" s="8">
        <v>0</v>
      </c>
    </row>
    <row r="60" spans="1:6" x14ac:dyDescent="0.2">
      <c r="A60">
        <v>59</v>
      </c>
      <c r="B60" s="8">
        <v>5218837.1419487</v>
      </c>
      <c r="D60" s="8">
        <v>8323320.6555659771</v>
      </c>
      <c r="E60" s="8">
        <f t="shared" si="0"/>
        <v>8323320.6555659771</v>
      </c>
      <c r="F60" s="8">
        <v>0</v>
      </c>
    </row>
    <row r="61" spans="1:6" x14ac:dyDescent="0.2">
      <c r="A61">
        <v>60</v>
      </c>
      <c r="B61" s="8">
        <v>5188250.5494197607</v>
      </c>
      <c r="D61" s="8">
        <v>8121035.6950439811</v>
      </c>
      <c r="E61" s="8">
        <f t="shared" si="0"/>
        <v>8121035.6950439811</v>
      </c>
      <c r="F61" s="8">
        <v>0</v>
      </c>
    </row>
    <row r="62" spans="1:6" x14ac:dyDescent="0.2">
      <c r="A62">
        <v>61</v>
      </c>
      <c r="B62" s="8">
        <v>5157830.4367288351</v>
      </c>
      <c r="D62" s="8">
        <v>7923605.7786061764</v>
      </c>
      <c r="E62" s="8">
        <f t="shared" si="0"/>
        <v>7923605.7786061764</v>
      </c>
      <c r="F62" s="8">
        <v>0</v>
      </c>
    </row>
    <row r="63" spans="1:6" x14ac:dyDescent="0.2">
      <c r="A63">
        <v>62</v>
      </c>
      <c r="B63" s="8">
        <v>5127575.9252084494</v>
      </c>
      <c r="D63" s="8">
        <v>7730915.5162944794</v>
      </c>
      <c r="E63" s="8">
        <f t="shared" si="0"/>
        <v>7730915.5162944794</v>
      </c>
      <c r="F63" s="8">
        <v>0</v>
      </c>
    </row>
    <row r="64" spans="1:6" x14ac:dyDescent="0.2">
      <c r="A64">
        <v>63</v>
      </c>
      <c r="B64" s="8">
        <v>5097486.1407637596</v>
      </c>
      <c r="D64" s="8">
        <v>7542852.2392625809</v>
      </c>
      <c r="E64" s="8">
        <f t="shared" si="0"/>
        <v>7542852.2392625809</v>
      </c>
      <c r="F64" s="8">
        <v>0</v>
      </c>
    </row>
    <row r="65" spans="1:6" x14ac:dyDescent="0.2">
      <c r="A65">
        <v>64</v>
      </c>
      <c r="B65" s="8">
        <v>5067560.2138518095</v>
      </c>
      <c r="D65" s="8">
        <v>7359305.9360127449</v>
      </c>
      <c r="E65" s="8">
        <f t="shared" si="0"/>
        <v>7359305.9360127449</v>
      </c>
      <c r="F65" s="8">
        <v>0</v>
      </c>
    </row>
    <row r="66" spans="1:6" x14ac:dyDescent="0.2">
      <c r="A66">
        <v>65</v>
      </c>
      <c r="B66" s="8">
        <v>5037797.2794551849</v>
      </c>
      <c r="D66" s="8">
        <v>7180169.1901193857</v>
      </c>
      <c r="E66" s="8">
        <f t="shared" si="0"/>
        <v>7180169.1901193857</v>
      </c>
      <c r="F66" s="8">
        <v>0</v>
      </c>
    </row>
    <row r="67" spans="1:6" x14ac:dyDescent="0.2">
      <c r="A67">
        <v>66</v>
      </c>
      <c r="B67" s="8">
        <v>5008196.4770607948</v>
      </c>
      <c r="D67" s="8">
        <v>7005337.1194033027</v>
      </c>
      <c r="E67" s="8">
        <f t="shared" ref="E67:E130" si="1">IF(F67&gt;0,B67,D67)</f>
        <v>7005337.1194033027</v>
      </c>
      <c r="F67" s="8">
        <v>0</v>
      </c>
    </row>
    <row r="68" spans="1:6" x14ac:dyDescent="0.2">
      <c r="A68">
        <v>67</v>
      </c>
      <c r="B68" s="8">
        <v>4978756.9506347179</v>
      </c>
      <c r="D68" s="8">
        <v>6834707.3165253401</v>
      </c>
      <c r="E68" s="8">
        <f t="shared" si="1"/>
        <v>6834707.3165253401</v>
      </c>
      <c r="F68" s="8">
        <v>0</v>
      </c>
    </row>
    <row r="69" spans="1:6" x14ac:dyDescent="0.2">
      <c r="A69">
        <v>68</v>
      </c>
      <c r="B69" s="8">
        <v>4949477.8486009836</v>
      </c>
      <c r="D69" s="8">
        <v>6668179.7909657657</v>
      </c>
      <c r="E69" s="8">
        <f t="shared" si="1"/>
        <v>6668179.7909657657</v>
      </c>
      <c r="F69" s="8">
        <v>0</v>
      </c>
    </row>
    <row r="70" spans="1:6" x14ac:dyDescent="0.2">
      <c r="A70">
        <v>69</v>
      </c>
      <c r="B70" s="8">
        <v>4920358.323816061</v>
      </c>
      <c r="D70" s="8">
        <v>6505656.9123541713</v>
      </c>
      <c r="E70" s="8">
        <f t="shared" si="1"/>
        <v>6505656.9123541713</v>
      </c>
      <c r="F70" s="8">
        <v>0</v>
      </c>
    </row>
    <row r="71" spans="1:6" x14ac:dyDescent="0.2">
      <c r="A71">
        <v>70</v>
      </c>
      <c r="B71" s="8">
        <v>4891397.5335491896</v>
      </c>
      <c r="D71" s="8">
        <v>6347043.3551244438</v>
      </c>
      <c r="E71" s="8">
        <f t="shared" si="1"/>
        <v>6347043.3551244438</v>
      </c>
      <c r="F71" s="8">
        <v>0</v>
      </c>
    </row>
    <row r="72" spans="1:6" x14ac:dyDescent="0.2">
      <c r="A72">
        <v>71</v>
      </c>
      <c r="B72" s="8">
        <v>4862594.6394563913</v>
      </c>
      <c r="D72" s="8">
        <v>6192246.0444579124</v>
      </c>
      <c r="E72" s="8">
        <f t="shared" si="1"/>
        <v>6192246.0444579124</v>
      </c>
      <c r="F72" s="8">
        <v>0</v>
      </c>
    </row>
    <row r="73" spans="1:6" x14ac:dyDescent="0.2">
      <c r="A73">
        <v>72</v>
      </c>
      <c r="B73" s="8">
        <v>4833948.8075591326</v>
      </c>
      <c r="D73" s="8">
        <v>6041174.1034891605</v>
      </c>
      <c r="E73" s="8">
        <f t="shared" si="1"/>
        <v>6041174.1034891605</v>
      </c>
      <c r="F73" s="8">
        <v>0</v>
      </c>
    </row>
    <row r="74" spans="1:6" x14ac:dyDescent="0.2">
      <c r="A74">
        <v>73</v>
      </c>
      <c r="B74" s="8">
        <v>4805459.2082223892</v>
      </c>
      <c r="D74" s="8">
        <v>5893738.8017432094</v>
      </c>
      <c r="E74" s="8">
        <f t="shared" si="1"/>
        <v>5893738.8017432094</v>
      </c>
      <c r="F74" s="8">
        <v>0</v>
      </c>
    </row>
    <row r="75" spans="1:6" x14ac:dyDescent="0.2">
      <c r="A75">
        <v>74</v>
      </c>
      <c r="B75" s="8">
        <v>4777125.0161310434</v>
      </c>
      <c r="D75" s="8">
        <v>5749853.5047750175</v>
      </c>
      <c r="E75" s="8">
        <f t="shared" si="1"/>
        <v>5749853.5047750175</v>
      </c>
      <c r="F75" s="8">
        <v>0</v>
      </c>
    </row>
    <row r="76" spans="1:6" x14ac:dyDescent="0.2">
      <c r="A76">
        <v>75</v>
      </c>
      <c r="B76" s="8">
        <v>4748945.4102678299</v>
      </c>
      <c r="D76" s="8">
        <v>5609433.6249855459</v>
      </c>
      <c r="E76" s="8">
        <f t="shared" si="1"/>
        <v>5609433.6249855459</v>
      </c>
      <c r="F76" s="8">
        <v>0</v>
      </c>
    </row>
    <row r="77" spans="1:6" x14ac:dyDescent="0.2">
      <c r="A77">
        <v>76</v>
      </c>
      <c r="B77" s="8">
        <v>4720919.5738921165</v>
      </c>
      <c r="D77" s="8">
        <v>5472396.5735843182</v>
      </c>
      <c r="E77" s="8">
        <f t="shared" si="1"/>
        <v>5472396.5735843182</v>
      </c>
      <c r="F77" s="8">
        <v>0</v>
      </c>
    </row>
    <row r="78" spans="1:6" x14ac:dyDescent="0.2">
      <c r="A78">
        <v>77</v>
      </c>
      <c r="B78" s="8">
        <v>4693046.6945155859</v>
      </c>
      <c r="D78" s="8">
        <v>5338661.7136743665</v>
      </c>
      <c r="E78" s="8">
        <f t="shared" si="1"/>
        <v>5338661.7136743665</v>
      </c>
      <c r="F78" s="8">
        <v>0</v>
      </c>
    </row>
    <row r="79" spans="1:6" x14ac:dyDescent="0.2">
      <c r="A79">
        <v>78</v>
      </c>
      <c r="B79" s="8">
        <v>4665325.9638826847</v>
      </c>
      <c r="D79" s="8">
        <v>5208150.3144311607</v>
      </c>
      <c r="E79" s="8">
        <f t="shared" si="1"/>
        <v>5208150.3144311607</v>
      </c>
      <c r="F79" s="8">
        <v>0</v>
      </c>
    </row>
    <row r="80" spans="1:6" x14ac:dyDescent="0.2">
      <c r="A80">
        <v>79</v>
      </c>
      <c r="B80" s="8">
        <v>4637756.5779470205</v>
      </c>
      <c r="D80" s="8">
        <v>5080785.5063525438</v>
      </c>
      <c r="E80" s="8">
        <f t="shared" si="1"/>
        <v>5080785.5063525438</v>
      </c>
      <c r="F80" s="8">
        <v>0</v>
      </c>
    </row>
    <row r="81" spans="1:6" x14ac:dyDescent="0.2">
      <c r="A81">
        <v>80</v>
      </c>
      <c r="B81" s="8">
        <v>4610337.7368503809</v>
      </c>
      <c r="D81" s="8">
        <v>4956492.2375520468</v>
      </c>
      <c r="E81" s="8">
        <f t="shared" si="1"/>
        <v>4956492.2375520468</v>
      </c>
      <c r="F81" s="8">
        <v>0</v>
      </c>
    </row>
    <row r="82" spans="1:6" x14ac:dyDescent="0.2">
      <c r="A82">
        <v>81</v>
      </c>
      <c r="B82" s="8">
        <v>4583068.6449010372</v>
      </c>
      <c r="D82" s="8">
        <v>4835197.2310743332</v>
      </c>
      <c r="E82" s="8">
        <f t="shared" si="1"/>
        <v>4835197.2310743332</v>
      </c>
      <c r="F82" s="8">
        <v>0</v>
      </c>
    </row>
    <row r="83" spans="1:6" x14ac:dyDescent="0.2">
      <c r="A83">
        <v>82</v>
      </c>
      <c r="B83" s="8">
        <v>4555948.5105515718</v>
      </c>
      <c r="D83" s="8">
        <v>4716828.9432059824</v>
      </c>
      <c r="E83" s="8">
        <f t="shared" si="1"/>
        <v>4716828.9432059824</v>
      </c>
      <c r="F83" s="8">
        <v>0</v>
      </c>
    </row>
    <row r="84" spans="1:6" x14ac:dyDescent="0.2">
      <c r="A84">
        <v>83</v>
      </c>
      <c r="B84" s="8">
        <v>4528976.5463783741</v>
      </c>
      <c r="D84" s="8">
        <v>4601317.5227611065</v>
      </c>
      <c r="E84" s="8">
        <f t="shared" si="1"/>
        <v>4601317.5227611065</v>
      </c>
      <c r="F84" s="8">
        <v>0</v>
      </c>
    </row>
    <row r="85" spans="1:6" x14ac:dyDescent="0.2">
      <c r="A85">
        <v>84</v>
      </c>
      <c r="B85" s="8">
        <v>4502151.9690592289</v>
      </c>
      <c r="D85" s="8">
        <v>4488594.7713172734</v>
      </c>
      <c r="E85" s="8">
        <f t="shared" si="1"/>
        <v>4488594.7713172734</v>
      </c>
      <c r="F85" s="8">
        <v>0</v>
      </c>
    </row>
    <row r="86" spans="1:6" x14ac:dyDescent="0.2">
      <c r="A86">
        <v>85</v>
      </c>
      <c r="B86" s="8">
        <v>4475473.999352932</v>
      </c>
      <c r="D86" s="8">
        <v>4378594.1043807864</v>
      </c>
      <c r="E86" s="8">
        <f t="shared" si="1"/>
        <v>4378594.1043807864</v>
      </c>
      <c r="F86" s="8">
        <v>0</v>
      </c>
    </row>
    <row r="87" spans="1:6" x14ac:dyDescent="0.2">
      <c r="A87">
        <v>86</v>
      </c>
      <c r="B87" s="8">
        <v>4448941.8620780706</v>
      </c>
      <c r="D87" s="8">
        <v>4271250.5134589374</v>
      </c>
      <c r="E87" s="8">
        <f t="shared" si="1"/>
        <v>4271250.5134589374</v>
      </c>
      <c r="F87" s="8">
        <v>0</v>
      </c>
    </row>
    <row r="88" spans="1:6" x14ac:dyDescent="0.2">
      <c r="A88">
        <v>87</v>
      </c>
      <c r="B88" s="8">
        <v>4422554.7860918045</v>
      </c>
      <c r="D88" s="8">
        <v>4166500.5290189981</v>
      </c>
      <c r="E88" s="8">
        <f t="shared" si="1"/>
        <v>4166500.5290189981</v>
      </c>
      <c r="F88" s="8">
        <v>0</v>
      </c>
    </row>
    <row r="89" spans="1:6" x14ac:dyDescent="0.2">
      <c r="A89">
        <v>88</v>
      </c>
      <c r="B89" s="8">
        <v>4396312.0042691231</v>
      </c>
      <c r="D89" s="8">
        <v>4064282.1843120158</v>
      </c>
      <c r="E89" s="8">
        <f t="shared" si="1"/>
        <v>4064282.1843120158</v>
      </c>
      <c r="F89" s="8">
        <v>0</v>
      </c>
    </row>
    <row r="90" spans="1:6" x14ac:dyDescent="0.2">
      <c r="A90">
        <v>89</v>
      </c>
      <c r="B90" s="8">
        <v>4370212.7534811497</v>
      </c>
      <c r="D90" s="8">
        <v>3964534.9800428152</v>
      </c>
      <c r="E90" s="8">
        <f t="shared" si="1"/>
        <v>3964534.9800428152</v>
      </c>
      <c r="F90" s="8">
        <v>0</v>
      </c>
    </row>
    <row r="91" spans="1:6" x14ac:dyDescent="0.2">
      <c r="A91">
        <v>90</v>
      </c>
      <c r="B91" s="8">
        <v>4344256.2745761871</v>
      </c>
      <c r="D91" s="8">
        <v>3867199.8498656452</v>
      </c>
      <c r="E91" s="8">
        <f t="shared" si="1"/>
        <v>3867199.8498656452</v>
      </c>
      <c r="F91" s="8">
        <v>0</v>
      </c>
    </row>
    <row r="92" spans="1:6" x14ac:dyDescent="0.2">
      <c r="A92">
        <v>91</v>
      </c>
      <c r="B92" s="8">
        <v>4318441.8123582602</v>
      </c>
      <c r="D92" s="8">
        <v>3772219.1266861856</v>
      </c>
      <c r="E92" s="8">
        <f t="shared" si="1"/>
        <v>3772219.1266861856</v>
      </c>
      <c r="F92" s="8">
        <v>0</v>
      </c>
    </row>
    <row r="93" spans="1:6" x14ac:dyDescent="0.2">
      <c r="A93">
        <v>92</v>
      </c>
      <c r="B93" s="8">
        <v>4292768.6155655384</v>
      </c>
      <c r="D93" s="8">
        <v>3679536.5097515285</v>
      </c>
      <c r="E93" s="8">
        <f t="shared" si="1"/>
        <v>3679536.5097515285</v>
      </c>
      <c r="F93" s="8">
        <v>0</v>
      </c>
    </row>
    <row r="94" spans="1:6" x14ac:dyDescent="0.2">
      <c r="A94">
        <v>93</v>
      </c>
      <c r="B94" s="8">
        <v>4267235.9368523359</v>
      </c>
      <c r="D94" s="8">
        <v>3589097.0325099528</v>
      </c>
      <c r="E94" s="8">
        <f t="shared" si="1"/>
        <v>3589097.0325099528</v>
      </c>
      <c r="F94" s="8">
        <v>0</v>
      </c>
    </row>
    <row r="95" spans="1:6" x14ac:dyDescent="0.2">
      <c r="A95">
        <v>94</v>
      </c>
      <c r="B95" s="8">
        <v>4241843.032766819</v>
      </c>
      <c r="D95" s="8">
        <v>3500847.0312215686</v>
      </c>
      <c r="E95" s="8">
        <f t="shared" si="1"/>
        <v>3500847.0312215686</v>
      </c>
      <c r="F95" s="8">
        <v>0</v>
      </c>
    </row>
    <row r="96" spans="1:6" x14ac:dyDescent="0.2">
      <c r="A96">
        <v>95</v>
      </c>
      <c r="B96" s="8">
        <v>4216589.1637310982</v>
      </c>
      <c r="D96" s="8">
        <v>3414734.1143039763</v>
      </c>
      <c r="E96" s="8">
        <f t="shared" si="1"/>
        <v>3414734.1143039763</v>
      </c>
      <c r="F96" s="8">
        <v>0</v>
      </c>
    </row>
    <row r="97" spans="1:6" x14ac:dyDescent="0.2">
      <c r="A97">
        <v>96</v>
      </c>
      <c r="B97" s="8">
        <v>4191473.5940232277</v>
      </c>
      <c r="D97" s="8">
        <v>3330707.1323944479</v>
      </c>
      <c r="E97" s="8">
        <f t="shared" si="1"/>
        <v>3330707.1323944479</v>
      </c>
      <c r="F97" s="8">
        <v>0</v>
      </c>
    </row>
    <row r="98" spans="1:6" x14ac:dyDescent="0.2">
      <c r="A98">
        <v>97</v>
      </c>
      <c r="B98" s="8">
        <v>4166495.5917541981</v>
      </c>
      <c r="D98" s="8">
        <v>3248716.1491122246</v>
      </c>
      <c r="E98" s="8">
        <f t="shared" si="1"/>
        <v>3248716.1491122246</v>
      </c>
      <c r="F98" s="8">
        <v>0</v>
      </c>
    </row>
    <row r="99" spans="1:6" x14ac:dyDescent="0.2">
      <c r="A99">
        <v>98</v>
      </c>
      <c r="B99" s="8">
        <v>4141654.428850174</v>
      </c>
      <c r="D99" s="8">
        <v>3168712.4125053883</v>
      </c>
      <c r="E99" s="8">
        <f t="shared" si="1"/>
        <v>3168712.4125053883</v>
      </c>
      <c r="F99" s="8">
        <v>0</v>
      </c>
    </row>
    <row r="100" spans="1:6" x14ac:dyDescent="0.2">
      <c r="A100">
        <v>99</v>
      </c>
      <c r="B100" s="8">
        <v>4116949.3810320497</v>
      </c>
      <c r="D100" s="8">
        <v>3090648.3271655142</v>
      </c>
      <c r="E100" s="8">
        <f t="shared" si="1"/>
        <v>3090648.3271655142</v>
      </c>
      <c r="F100" s="8">
        <v>0</v>
      </c>
    </row>
    <row r="101" spans="1:6" x14ac:dyDescent="0.2">
      <c r="A101">
        <v>100</v>
      </c>
      <c r="B101" s="8">
        <v>4092379.7277963758</v>
      </c>
      <c r="D101" s="8">
        <v>3014477.4269950688</v>
      </c>
      <c r="E101" s="8">
        <f t="shared" si="1"/>
        <v>3014477.4269950688</v>
      </c>
      <c r="F101" s="8">
        <v>0</v>
      </c>
    </row>
    <row r="102" spans="1:6" x14ac:dyDescent="0.2">
      <c r="A102">
        <v>101</v>
      </c>
      <c r="B102" s="8">
        <v>4067944.752394259</v>
      </c>
      <c r="D102" s="8">
        <v>2940154.3486116827</v>
      </c>
      <c r="E102" s="8">
        <f t="shared" si="1"/>
        <v>2940154.3486116827</v>
      </c>
      <c r="F102" s="8">
        <v>0</v>
      </c>
    </row>
    <row r="103" spans="1:6" x14ac:dyDescent="0.2">
      <c r="A103">
        <v>102</v>
      </c>
      <c r="B103" s="8">
        <v>4043643.7418146133</v>
      </c>
      <c r="D103" s="8">
        <v>2867634.8053758591</v>
      </c>
      <c r="E103" s="8">
        <f t="shared" si="1"/>
        <v>2867634.8053758591</v>
      </c>
      <c r="F103" s="8">
        <v>0</v>
      </c>
    </row>
    <row r="104" spans="1:6" x14ac:dyDescent="0.2">
      <c r="A104">
        <v>103</v>
      </c>
      <c r="B104" s="8">
        <v>3994951.2546184063</v>
      </c>
      <c r="D104" s="8">
        <v>2796875.5620256066</v>
      </c>
      <c r="E104" s="8">
        <f t="shared" si="1"/>
        <v>2796875.5620256066</v>
      </c>
      <c r="F104" s="8">
        <v>0</v>
      </c>
    </row>
    <row r="105" spans="1:6" x14ac:dyDescent="0.2">
      <c r="A105">
        <v>104</v>
      </c>
      <c r="B105" s="8">
        <v>3934130.0763034225</v>
      </c>
      <c r="D105" s="8">
        <v>2727834.4099057615</v>
      </c>
      <c r="E105" s="8">
        <f t="shared" si="1"/>
        <v>2727834.4099057615</v>
      </c>
      <c r="F105" s="8">
        <v>0</v>
      </c>
    </row>
    <row r="106" spans="1:6" x14ac:dyDescent="0.2">
      <c r="A106">
        <v>105</v>
      </c>
      <c r="B106" s="8">
        <v>3874203.3980580568</v>
      </c>
      <c r="D106" s="8">
        <v>2660470.1427770406</v>
      </c>
      <c r="E106" s="8">
        <f t="shared" si="1"/>
        <v>2660470.1427770406</v>
      </c>
      <c r="F106" s="8">
        <v>0</v>
      </c>
    </row>
    <row r="107" spans="1:6" x14ac:dyDescent="0.2">
      <c r="A107">
        <v>106</v>
      </c>
      <c r="B107" s="8">
        <v>3815158.3642004728</v>
      </c>
      <c r="D107" s="8">
        <v>2594742.5331913829</v>
      </c>
      <c r="E107" s="8">
        <f t="shared" si="1"/>
        <v>2594742.5331913829</v>
      </c>
      <c r="F107" s="8">
        <v>0</v>
      </c>
    </row>
    <row r="108" spans="1:6" x14ac:dyDescent="0.2">
      <c r="A108">
        <v>107</v>
      </c>
      <c r="B108" s="8">
        <v>3756982.3008539379</v>
      </c>
      <c r="D108" s="8">
        <v>2530612.3094210923</v>
      </c>
      <c r="E108" s="8">
        <f t="shared" si="1"/>
        <v>2530612.3094210923</v>
      </c>
      <c r="F108" s="8">
        <v>0</v>
      </c>
    </row>
    <row r="109" spans="1:6" x14ac:dyDescent="0.2">
      <c r="A109">
        <v>108</v>
      </c>
      <c r="B109" s="8">
        <v>3699662.7134053707</v>
      </c>
      <c r="D109" s="8">
        <v>2468041.1329279393</v>
      </c>
      <c r="E109" s="8">
        <f t="shared" si="1"/>
        <v>2468041.1329279393</v>
      </c>
      <c r="F109" s="8">
        <v>0</v>
      </c>
    </row>
    <row r="110" spans="1:6" x14ac:dyDescent="0.2">
      <c r="A110">
        <v>109</v>
      </c>
      <c r="B110" s="8">
        <v>3643187.2839994729</v>
      </c>
      <c r="D110" s="8">
        <v>2406991.5763602853</v>
      </c>
      <c r="E110" s="8">
        <f t="shared" si="1"/>
        <v>2406991.5763602853</v>
      </c>
      <c r="F110" s="8">
        <v>0</v>
      </c>
    </row>
    <row r="111" spans="1:6" x14ac:dyDescent="0.2">
      <c r="A111">
        <v>110</v>
      </c>
      <c r="B111" s="8">
        <v>3587543.8690672815</v>
      </c>
      <c r="D111" s="8">
        <v>2347427.1020658016</v>
      </c>
      <c r="E111" s="8">
        <f t="shared" si="1"/>
        <v>2347427.1020658016</v>
      </c>
      <c r="F111" s="8">
        <v>0</v>
      </c>
    </row>
    <row r="112" spans="1:6" x14ac:dyDescent="0.2">
      <c r="A112">
        <v>111</v>
      </c>
      <c r="B112" s="8">
        <v>3532720.4968891144</v>
      </c>
      <c r="D112" s="8">
        <v>2289312.0411075205</v>
      </c>
      <c r="E112" s="8">
        <f t="shared" si="1"/>
        <v>2289312.0411075205</v>
      </c>
      <c r="F112" s="8">
        <v>0</v>
      </c>
    </row>
    <row r="113" spans="1:6" x14ac:dyDescent="0.2">
      <c r="A113">
        <v>112</v>
      </c>
      <c r="B113" s="8">
        <v>3478705.3651915491</v>
      </c>
      <c r="D113" s="8">
        <v>2232611.5727718025</v>
      </c>
      <c r="E113" s="8">
        <f t="shared" si="1"/>
        <v>2232611.5727718025</v>
      </c>
      <c r="F113" s="8">
        <v>0</v>
      </c>
    </row>
    <row r="114" spans="1:6" x14ac:dyDescent="0.2">
      <c r="A114">
        <v>113</v>
      </c>
      <c r="B114" s="8">
        <v>3425486.8387768865</v>
      </c>
      <c r="D114" s="8">
        <v>2177291.7045565099</v>
      </c>
      <c r="E114" s="8">
        <f t="shared" si="1"/>
        <v>2177291.7045565099</v>
      </c>
      <c r="F114" s="8">
        <v>0</v>
      </c>
    </row>
    <row r="115" spans="1:6" x14ac:dyDescent="0.2">
      <c r="A115">
        <v>114</v>
      </c>
      <c r="B115" s="8">
        <v>3373053.4471865296</v>
      </c>
      <c r="D115" s="8">
        <v>2123319.252628237</v>
      </c>
      <c r="E115" s="8">
        <f t="shared" si="1"/>
        <v>2123319.252628237</v>
      </c>
      <c r="F115" s="8">
        <v>0</v>
      </c>
    </row>
    <row r="116" spans="1:6" x14ac:dyDescent="0.2">
      <c r="A116">
        <v>115</v>
      </c>
      <c r="B116" s="8">
        <v>3321393.8823964894</v>
      </c>
      <c r="D116" s="8">
        <v>2070661.8227381557</v>
      </c>
      <c r="E116" s="8">
        <f t="shared" si="1"/>
        <v>2070661.8227381557</v>
      </c>
      <c r="F116" s="8">
        <v>0</v>
      </c>
    </row>
    <row r="117" spans="1:6" x14ac:dyDescent="0.2">
      <c r="A117">
        <v>116</v>
      </c>
      <c r="B117" s="8">
        <v>3270496.9965436459</v>
      </c>
      <c r="D117" s="8">
        <v>2019287.7915843278</v>
      </c>
      <c r="E117" s="8">
        <f t="shared" si="1"/>
        <v>2019287.7915843278</v>
      </c>
      <c r="F117" s="8">
        <v>0</v>
      </c>
    </row>
    <row r="118" spans="1:6" x14ac:dyDescent="0.2">
      <c r="A118">
        <v>117</v>
      </c>
      <c r="B118" s="8">
        <v>3220351.7996857762</v>
      </c>
      <c r="D118" s="8">
        <v>1969166.2886124551</v>
      </c>
      <c r="E118" s="8">
        <f t="shared" si="1"/>
        <v>1969166.2886124551</v>
      </c>
      <c r="F118" s="8">
        <v>0</v>
      </c>
    </row>
    <row r="119" spans="1:6" x14ac:dyDescent="0.2">
      <c r="A119">
        <v>118</v>
      </c>
      <c r="B119" s="8">
        <v>3170947.4575902224</v>
      </c>
      <c r="D119" s="8">
        <v>1920267.1782421172</v>
      </c>
      <c r="E119" s="8">
        <f t="shared" si="1"/>
        <v>1920267.1782421172</v>
      </c>
      <c r="F119" s="8">
        <v>0</v>
      </c>
    </row>
    <row r="120" spans="1:6" x14ac:dyDescent="0.2">
      <c r="A120">
        <v>119</v>
      </c>
      <c r="B120" s="8">
        <v>3122273.2895556688</v>
      </c>
      <c r="D120" s="8">
        <v>1872561.0425109863</v>
      </c>
      <c r="E120" s="8">
        <f t="shared" si="1"/>
        <v>1872561.0425109863</v>
      </c>
      <c r="F120" s="8">
        <v>0</v>
      </c>
    </row>
    <row r="121" spans="1:6" x14ac:dyDescent="0.2">
      <c r="A121">
        <v>120</v>
      </c>
      <c r="B121" s="8">
        <v>3074318.7662616074</v>
      </c>
      <c r="D121" s="8">
        <v>1826019.164125517</v>
      </c>
      <c r="E121" s="8">
        <f t="shared" si="1"/>
        <v>1826019.164125517</v>
      </c>
      <c r="F121" s="8">
        <v>0</v>
      </c>
    </row>
    <row r="122" spans="1:6" x14ac:dyDescent="0.2">
      <c r="A122">
        <v>121</v>
      </c>
      <c r="B122" s="8">
        <v>3027073.5076498687</v>
      </c>
      <c r="D122" s="8">
        <v>1780613.5099094957</v>
      </c>
      <c r="E122" s="8">
        <f t="shared" si="1"/>
        <v>1780613.5099094957</v>
      </c>
      <c r="F122" s="8">
        <v>0</v>
      </c>
    </row>
    <row r="123" spans="1:6" x14ac:dyDescent="0.2">
      <c r="A123">
        <v>122</v>
      </c>
      <c r="B123" s="8">
        <v>2980527.2808340192</v>
      </c>
      <c r="D123" s="8">
        <v>1736316.7146411911</v>
      </c>
      <c r="E123" s="8">
        <f t="shared" si="1"/>
        <v>1736316.7146411911</v>
      </c>
      <c r="F123" s="8">
        <v>0</v>
      </c>
    </row>
    <row r="124" spans="1:6" x14ac:dyDescent="0.2">
      <c r="A124">
        <v>123</v>
      </c>
      <c r="B124" s="8">
        <v>2934669.9980385602</v>
      </c>
      <c r="D124" s="8">
        <v>1693102.0652695596</v>
      </c>
      <c r="E124" s="8">
        <f t="shared" si="1"/>
        <v>1693102.0652695596</v>
      </c>
      <c r="F124" s="8">
        <v>0</v>
      </c>
    </row>
    <row r="125" spans="1:6" x14ac:dyDescent="0.2">
      <c r="A125">
        <v>124</v>
      </c>
      <c r="B125" s="8">
        <v>2889491.7145667076</v>
      </c>
      <c r="D125" s="8">
        <v>1650943.4855010584</v>
      </c>
      <c r="E125" s="8">
        <f t="shared" si="1"/>
        <v>1650943.4855010584</v>
      </c>
      <c r="F125" s="8">
        <v>0</v>
      </c>
    </row>
    <row r="126" spans="1:6" x14ac:dyDescent="0.2">
      <c r="A126">
        <v>125</v>
      </c>
      <c r="B126" s="8">
        <v>2844982.6267955899</v>
      </c>
      <c r="D126" s="8">
        <v>1609815.5207481086</v>
      </c>
      <c r="E126" s="8">
        <f t="shared" si="1"/>
        <v>1609815.5207481086</v>
      </c>
      <c r="F126" s="8">
        <v>0</v>
      </c>
    </row>
    <row r="127" spans="1:6" x14ac:dyDescent="0.2">
      <c r="A127">
        <v>126</v>
      </c>
      <c r="B127" s="8">
        <v>2801133.0702004433</v>
      </c>
      <c r="D127" s="8">
        <v>1569693.3234312758</v>
      </c>
      <c r="E127" s="8">
        <f t="shared" si="1"/>
        <v>1569693.3234312758</v>
      </c>
      <c r="F127" s="8">
        <v>0</v>
      </c>
    </row>
    <row r="128" spans="1:6" x14ac:dyDescent="0.2">
      <c r="A128">
        <v>127</v>
      </c>
      <c r="B128" s="8">
        <v>2757933.5174051225</v>
      </c>
      <c r="D128" s="8">
        <v>1530552.638626121</v>
      </c>
      <c r="E128" s="8">
        <f t="shared" si="1"/>
        <v>1530552.638626121</v>
      </c>
      <c r="F128" s="8">
        <v>0</v>
      </c>
    </row>
    <row r="129" spans="1:6" x14ac:dyDescent="0.2">
      <c r="A129">
        <v>128</v>
      </c>
      <c r="B129" s="8">
        <v>2715374.5762608945</v>
      </c>
      <c r="D129" s="8">
        <v>1492369.7900477052</v>
      </c>
      <c r="E129" s="8">
        <f t="shared" si="1"/>
        <v>1492369.7900477052</v>
      </c>
      <c r="F129" s="8">
        <v>0</v>
      </c>
    </row>
    <row r="130" spans="1:6" x14ac:dyDescent="0.2">
      <c r="A130">
        <v>129</v>
      </c>
      <c r="B130" s="8">
        <v>2673446.987950325</v>
      </c>
      <c r="D130" s="8">
        <v>1455121.6663635001</v>
      </c>
      <c r="E130" s="8">
        <f t="shared" si="1"/>
        <v>1455121.6663635001</v>
      </c>
      <c r="F130" s="8">
        <v>0</v>
      </c>
    </row>
    <row r="131" spans="1:6" x14ac:dyDescent="0.2">
      <c r="A131">
        <v>130</v>
      </c>
      <c r="B131" s="8">
        <v>2632141.6251190603</v>
      </c>
      <c r="D131" s="8">
        <v>1418785.7078286037</v>
      </c>
      <c r="E131" s="8">
        <f t="shared" ref="E131:E194" si="2">IF(F131&gt;0,B131,D131)</f>
        <v>1418785.7078286037</v>
      </c>
      <c r="F131" s="8">
        <v>0</v>
      </c>
    </row>
    <row r="132" spans="1:6" x14ac:dyDescent="0.2">
      <c r="A132">
        <v>131</v>
      </c>
      <c r="B132" s="8">
        <v>2591449.4900324941</v>
      </c>
      <c r="D132" s="8">
        <v>1383339.8932344243</v>
      </c>
      <c r="E132" s="8">
        <f t="shared" si="2"/>
        <v>1383339.8932344243</v>
      </c>
      <c r="F132" s="8">
        <v>0</v>
      </c>
    </row>
    <row r="133" spans="1:6" x14ac:dyDescent="0.2">
      <c r="A133">
        <v>132</v>
      </c>
      <c r="B133" s="8">
        <v>2551361.7127586305</v>
      </c>
      <c r="D133" s="8">
        <v>1348762.7271642461</v>
      </c>
      <c r="E133" s="8">
        <f t="shared" si="2"/>
        <v>1348762.7271642461</v>
      </c>
      <c r="F133" s="8">
        <v>0</v>
      </c>
    </row>
    <row r="134" spans="1:6" x14ac:dyDescent="0.2">
      <c r="A134">
        <v>133</v>
      </c>
      <c r="B134" s="8">
        <v>2511869.5493757725</v>
      </c>
      <c r="D134" s="8">
        <v>1315033.2275482267</v>
      </c>
      <c r="E134" s="8">
        <f t="shared" si="2"/>
        <v>1315033.2275482267</v>
      </c>
      <c r="F134" s="8">
        <v>0</v>
      </c>
    </row>
    <row r="135" spans="1:6" x14ac:dyDescent="0.2">
      <c r="A135">
        <v>134</v>
      </c>
      <c r="B135" s="8">
        <v>2472964.3802053034</v>
      </c>
      <c r="D135" s="8">
        <v>1282130.9135108441</v>
      </c>
      <c r="E135" s="8">
        <f t="shared" si="2"/>
        <v>1282130.9135108441</v>
      </c>
      <c r="F135" s="8">
        <v>0</v>
      </c>
    </row>
    <row r="136" spans="1:6" x14ac:dyDescent="0.2">
      <c r="A136">
        <v>135</v>
      </c>
      <c r="B136" s="8">
        <v>2434637.7080692053</v>
      </c>
      <c r="D136" s="8">
        <v>1250035.793504253</v>
      </c>
      <c r="E136" s="8">
        <f t="shared" si="2"/>
        <v>1250035.793504253</v>
      </c>
      <c r="F136" s="8">
        <v>0</v>
      </c>
    </row>
    <row r="137" spans="1:6" x14ac:dyDescent="0.2">
      <c r="A137">
        <v>136</v>
      </c>
      <c r="B137" s="8">
        <v>2396881.1565715373</v>
      </c>
      <c r="D137" s="8">
        <v>1218728.3537202552</v>
      </c>
      <c r="E137" s="8">
        <f t="shared" si="2"/>
        <v>1218728.3537202552</v>
      </c>
      <c r="F137" s="8">
        <v>0</v>
      </c>
    </row>
    <row r="138" spans="1:6" x14ac:dyDescent="0.2">
      <c r="A138">
        <v>137</v>
      </c>
      <c r="B138" s="8">
        <v>2359686.4684034884</v>
      </c>
      <c r="D138" s="8">
        <v>1188189.5467749462</v>
      </c>
      <c r="E138" s="8">
        <f t="shared" si="2"/>
        <v>1188189.5467749462</v>
      </c>
      <c r="F138" s="8">
        <v>0</v>
      </c>
    </row>
    <row r="139" spans="1:6" x14ac:dyDescent="0.2">
      <c r="A139">
        <v>138</v>
      </c>
      <c r="B139" s="8">
        <v>2323045.5036728084</v>
      </c>
      <c r="D139" s="8">
        <v>1158400.7806595191</v>
      </c>
      <c r="E139" s="8">
        <f t="shared" si="2"/>
        <v>1158400.7806595191</v>
      </c>
      <c r="F139" s="8">
        <v>0</v>
      </c>
    </row>
    <row r="140" spans="1:6" x14ac:dyDescent="0.2">
      <c r="A140">
        <v>139</v>
      </c>
      <c r="B140" s="8">
        <v>2286950.2382556796</v>
      </c>
      <c r="D140" s="8">
        <v>1129343.9079507738</v>
      </c>
      <c r="E140" s="8">
        <f t="shared" si="2"/>
        <v>1129343.9079507738</v>
      </c>
      <c r="F140" s="8">
        <v>0</v>
      </c>
    </row>
    <row r="141" spans="1:6" x14ac:dyDescent="0.2">
      <c r="A141">
        <v>140</v>
      </c>
      <c r="B141" s="8">
        <v>2251392.762172237</v>
      </c>
      <c r="D141" s="8">
        <v>1101001.2152756527</v>
      </c>
      <c r="E141" s="8">
        <f t="shared" si="2"/>
        <v>1101001.2152756527</v>
      </c>
      <c r="F141" s="8">
        <v>0</v>
      </c>
    </row>
    <row r="142" spans="1:6" x14ac:dyDescent="0.2">
      <c r="A142">
        <v>141</v>
      </c>
      <c r="B142" s="8">
        <v>2216365.2779833376</v>
      </c>
      <c r="D142" s="8">
        <v>1073355.4130231738</v>
      </c>
      <c r="E142" s="8">
        <f t="shared" si="2"/>
        <v>1073355.4130231738</v>
      </c>
      <c r="F142" s="8">
        <v>0</v>
      </c>
    </row>
    <row r="143" spans="1:6" x14ac:dyDescent="0.2">
      <c r="A143">
        <v>142</v>
      </c>
      <c r="B143" s="8">
        <v>2181860.0992116332</v>
      </c>
      <c r="D143" s="8">
        <v>1046389.6252991781</v>
      </c>
      <c r="E143" s="8">
        <f t="shared" si="2"/>
        <v>1046389.6252991781</v>
      </c>
      <c r="F143" s="8">
        <v>0</v>
      </c>
    </row>
    <row r="144" spans="1:6" x14ac:dyDescent="0.2">
      <c r="A144">
        <v>143</v>
      </c>
      <c r="B144" s="8">
        <v>2147869.6487826258</v>
      </c>
      <c r="D144" s="8">
        <v>1020087.3801167011</v>
      </c>
      <c r="E144" s="8">
        <f t="shared" si="2"/>
        <v>1020087.3801167011</v>
      </c>
      <c r="F144" s="8">
        <v>0</v>
      </c>
    </row>
    <row r="145" spans="1:6" x14ac:dyDescent="0.2">
      <c r="A145">
        <v>144</v>
      </c>
      <c r="B145" s="8">
        <v>2114386.4574887007</v>
      </c>
      <c r="D145" s="8">
        <v>994432.59981775284</v>
      </c>
      <c r="E145" s="8">
        <f t="shared" si="2"/>
        <v>994432.59981775284</v>
      </c>
      <c r="F145" s="8">
        <v>0</v>
      </c>
    </row>
    <row r="146" spans="1:6" x14ac:dyDescent="0.2">
      <c r="A146">
        <v>145</v>
      </c>
      <c r="B146" s="8">
        <v>2081403.162473917</v>
      </c>
      <c r="D146" s="8">
        <v>969409.59172036499</v>
      </c>
      <c r="E146" s="8">
        <f t="shared" si="2"/>
        <v>969409.59172036499</v>
      </c>
      <c r="F146" s="8">
        <v>0</v>
      </c>
    </row>
    <row r="147" spans="1:6" x14ac:dyDescent="0.2">
      <c r="A147">
        <v>146</v>
      </c>
      <c r="B147" s="8">
        <v>2048912.5057399273</v>
      </c>
      <c r="D147" s="8">
        <v>945003.03898578882</v>
      </c>
      <c r="E147" s="8">
        <f t="shared" si="2"/>
        <v>945003.03898578882</v>
      </c>
      <c r="F147" s="8">
        <v>0</v>
      </c>
    </row>
    <row r="148" spans="1:6" x14ac:dyDescent="0.2">
      <c r="A148">
        <v>147</v>
      </c>
      <c r="B148" s="8">
        <v>2016907.3326730281</v>
      </c>
      <c r="D148" s="8">
        <v>921197.99170088023</v>
      </c>
      <c r="E148" s="8">
        <f t="shared" si="2"/>
        <v>921197.99170088023</v>
      </c>
      <c r="F148" s="8">
        <v>0</v>
      </c>
    </row>
    <row r="149" spans="1:6" x14ac:dyDescent="0.2">
      <c r="A149">
        <v>148</v>
      </c>
      <c r="B149" s="8">
        <v>1985380.5905912071</v>
      </c>
      <c r="D149" s="8">
        <v>897979.85817039758</v>
      </c>
      <c r="E149" s="8">
        <f t="shared" si="2"/>
        <v>897979.85817039758</v>
      </c>
      <c r="F149" s="8">
        <v>0</v>
      </c>
    </row>
    <row r="150" spans="1:6" x14ac:dyDescent="0.2">
      <c r="A150">
        <v>149</v>
      </c>
      <c r="B150" s="8">
        <v>1954325.3273118734</v>
      </c>
      <c r="D150" s="8">
        <v>875334.3964144513</v>
      </c>
      <c r="E150" s="8">
        <f t="shared" si="2"/>
        <v>875334.3964144513</v>
      </c>
      <c r="F150" s="8">
        <v>0</v>
      </c>
    </row>
    <row r="151" spans="1:6" x14ac:dyDescent="0.2">
      <c r="A151">
        <v>150</v>
      </c>
      <c r="B151" s="8">
        <v>1923734.6897388548</v>
      </c>
      <c r="D151" s="8">
        <v>853247.7058660835</v>
      </c>
      <c r="E151" s="8">
        <f t="shared" si="2"/>
        <v>853247.7058660835</v>
      </c>
      <c r="F151" s="8">
        <v>0</v>
      </c>
    </row>
    <row r="152" spans="1:6" x14ac:dyDescent="0.2">
      <c r="A152">
        <v>151</v>
      </c>
      <c r="B152" s="8">
        <v>1893601.922470212</v>
      </c>
      <c r="D152" s="8">
        <v>831706.21926483884</v>
      </c>
      <c r="E152" s="8">
        <f t="shared" si="2"/>
        <v>831706.21926483884</v>
      </c>
      <c r="F152" s="8">
        <v>0</v>
      </c>
    </row>
    <row r="153" spans="1:6" x14ac:dyDescent="0.2">
      <c r="A153">
        <v>152</v>
      </c>
      <c r="B153" s="8">
        <v>1863920.3664239645</v>
      </c>
      <c r="D153" s="8">
        <v>810696.6947408542</v>
      </c>
      <c r="E153" s="8">
        <f t="shared" si="2"/>
        <v>810696.6947408542</v>
      </c>
      <c r="F153" s="8">
        <v>0</v>
      </c>
    </row>
    <row r="154" spans="1:6" x14ac:dyDescent="0.2">
      <c r="A154">
        <v>153</v>
      </c>
      <c r="B154" s="8">
        <v>1834683.4574840516</v>
      </c>
      <c r="D154" s="8">
        <v>790206.20808586851</v>
      </c>
      <c r="E154" s="8">
        <f t="shared" si="2"/>
        <v>790206.20808586851</v>
      </c>
      <c r="F154" s="8">
        <v>0</v>
      </c>
    </row>
    <row r="155" spans="1:6" x14ac:dyDescent="0.2">
      <c r="A155">
        <v>154</v>
      </c>
      <c r="B155" s="8">
        <v>1805884.7251647115</v>
      </c>
      <c r="D155" s="8">
        <v>770222.14520629868</v>
      </c>
      <c r="E155" s="8">
        <f t="shared" si="2"/>
        <v>770222.14520629868</v>
      </c>
      <c r="F155" s="8">
        <v>0</v>
      </c>
    </row>
    <row r="156" spans="1:6" x14ac:dyDescent="0.2">
      <c r="A156">
        <v>155</v>
      </c>
      <c r="B156" s="8">
        <v>1777517.7912936062</v>
      </c>
      <c r="D156" s="8">
        <v>750732.19475423545</v>
      </c>
      <c r="E156" s="8">
        <f t="shared" si="2"/>
        <v>750732.19475423545</v>
      </c>
      <c r="F156" s="8">
        <v>0</v>
      </c>
    </row>
    <row r="157" spans="1:6" x14ac:dyDescent="0.2">
      <c r="A157">
        <v>156</v>
      </c>
      <c r="B157" s="8">
        <v>1749576.3687130213</v>
      </c>
      <c r="D157" s="8">
        <v>731724.34093213826</v>
      </c>
      <c r="E157" s="8">
        <f t="shared" si="2"/>
        <v>731724.34093213826</v>
      </c>
      <c r="F157" s="8">
        <v>0</v>
      </c>
    </row>
    <row r="158" spans="1:6" x14ac:dyDescent="0.2">
      <c r="A158">
        <v>157</v>
      </c>
      <c r="B158" s="8">
        <v>1722054.2599993348</v>
      </c>
      <c r="D158" s="8">
        <v>713186.85646726191</v>
      </c>
      <c r="E158" s="8">
        <f t="shared" si="2"/>
        <v>713186.85646726191</v>
      </c>
      <c r="F158" s="8">
        <v>0</v>
      </c>
    </row>
    <row r="159" spans="1:6" x14ac:dyDescent="0.2">
      <c r="A159">
        <v>158</v>
      </c>
      <c r="B159" s="8">
        <v>1694945.3562004566</v>
      </c>
      <c r="D159" s="8">
        <v>695108.29575183615</v>
      </c>
      <c r="E159" s="8">
        <f t="shared" si="2"/>
        <v>695108.29575183615</v>
      </c>
      <c r="F159" s="8">
        <v>0</v>
      </c>
    </row>
    <row r="160" spans="1:6" x14ac:dyDescent="0.2">
      <c r="A160">
        <v>159</v>
      </c>
      <c r="B160" s="8">
        <v>1668243.6355903894</v>
      </c>
      <c r="D160" s="8">
        <v>677477.48814482987</v>
      </c>
      <c r="E160" s="8">
        <f t="shared" si="2"/>
        <v>677477.48814482987</v>
      </c>
      <c r="F160" s="8">
        <v>0</v>
      </c>
    </row>
    <row r="161" spans="1:6" x14ac:dyDescent="0.2">
      <c r="A161">
        <v>160</v>
      </c>
      <c r="B161" s="8">
        <v>1641943.1624420136</v>
      </c>
      <c r="D161" s="8">
        <v>660283.5314321667</v>
      </c>
      <c r="E161" s="8">
        <f t="shared" si="2"/>
        <v>660283.5314321667</v>
      </c>
      <c r="F161" s="8">
        <v>0</v>
      </c>
    </row>
    <row r="162" spans="1:6" x14ac:dyDescent="0.2">
      <c r="A162">
        <v>161</v>
      </c>
      <c r="B162" s="8">
        <v>1616038.0858155638</v>
      </c>
      <c r="D162" s="8">
        <v>643515.78544071689</v>
      </c>
      <c r="E162" s="8">
        <f t="shared" si="2"/>
        <v>643515.78544071689</v>
      </c>
      <c r="F162" s="8">
        <v>0</v>
      </c>
    </row>
    <row r="163" spans="1:6" x14ac:dyDescent="0.2">
      <c r="A163">
        <v>162</v>
      </c>
      <c r="B163" s="8">
        <v>1590522.6383656114</v>
      </c>
      <c r="D163" s="8">
        <v>627163.8658034727</v>
      </c>
      <c r="E163" s="8">
        <f t="shared" si="2"/>
        <v>627163.8658034727</v>
      </c>
      <c r="F163" s="8">
        <v>0</v>
      </c>
    </row>
    <row r="164" spans="1:6" x14ac:dyDescent="0.2">
      <c r="A164">
        <v>163</v>
      </c>
      <c r="B164" s="8">
        <v>1565391.1351632774</v>
      </c>
      <c r="D164" s="8">
        <v>611217.63787157834</v>
      </c>
      <c r="E164" s="8">
        <f t="shared" si="2"/>
        <v>611217.63787157834</v>
      </c>
      <c r="F164" s="8">
        <v>0</v>
      </c>
    </row>
    <row r="165" spans="1:6" x14ac:dyDescent="0.2">
      <c r="A165">
        <v>164</v>
      </c>
      <c r="B165" s="8">
        <v>1540637.9725359082</v>
      </c>
      <c r="D165" s="8">
        <v>595667.21077027544</v>
      </c>
      <c r="E165" s="8">
        <f t="shared" si="2"/>
        <v>595667.21077027544</v>
      </c>
      <c r="F165" s="8">
        <v>0</v>
      </c>
    </row>
    <row r="166" spans="1:6" x14ac:dyDescent="0.2">
      <c r="A166">
        <v>165</v>
      </c>
      <c r="B166" s="8">
        <v>1516257.6269219965</v>
      </c>
      <c r="D166" s="8">
        <v>580502.93159501255</v>
      </c>
      <c r="E166" s="8">
        <f t="shared" si="2"/>
        <v>580502.93159501255</v>
      </c>
      <c r="F166" s="8">
        <v>0</v>
      </c>
    </row>
    <row r="167" spans="1:6" x14ac:dyDescent="0.2">
      <c r="A167">
        <v>166</v>
      </c>
      <c r="B167" s="8">
        <v>1492244.6537430882</v>
      </c>
      <c r="D167" s="8">
        <v>565715.3797448352</v>
      </c>
      <c r="E167" s="8">
        <f t="shared" si="2"/>
        <v>565715.3797448352</v>
      </c>
      <c r="F167" s="8">
        <v>0</v>
      </c>
    </row>
    <row r="168" spans="1:6" x14ac:dyDescent="0.2">
      <c r="A168">
        <v>167</v>
      </c>
      <c r="B168" s="8">
        <v>1468593.6862903535</v>
      </c>
      <c r="D168" s="8">
        <v>551295.3613893576</v>
      </c>
      <c r="E168" s="8">
        <f t="shared" si="2"/>
        <v>551295.3613893576</v>
      </c>
      <c r="F168" s="8">
        <v>0</v>
      </c>
    </row>
    <row r="169" spans="1:6" x14ac:dyDescent="0.2">
      <c r="A169">
        <v>168</v>
      </c>
      <c r="B169" s="8">
        <v>1445299.4346273392</v>
      </c>
      <c r="D169" s="8">
        <v>537233.90406661481</v>
      </c>
      <c r="E169" s="8">
        <f t="shared" si="2"/>
        <v>537233.90406661481</v>
      </c>
      <c r="F169" s="8">
        <v>0</v>
      </c>
    </row>
    <row r="170" spans="1:6" x14ac:dyDescent="0.2">
      <c r="A170">
        <v>169</v>
      </c>
      <c r="B170" s="8">
        <v>1422356.6845080703</v>
      </c>
      <c r="D170" s="8">
        <v>523522.25140852481</v>
      </c>
      <c r="E170" s="8">
        <f t="shared" si="2"/>
        <v>523522.25140852481</v>
      </c>
      <c r="F170" s="8">
        <v>0</v>
      </c>
    </row>
    <row r="171" spans="1:6" x14ac:dyDescent="0.2">
      <c r="A171">
        <v>170</v>
      </c>
      <c r="B171" s="8">
        <v>1399760.2963097245</v>
      </c>
      <c r="D171" s="8">
        <v>510151.85799091682</v>
      </c>
      <c r="E171" s="8">
        <f t="shared" si="2"/>
        <v>510151.85799091682</v>
      </c>
      <c r="F171" s="8">
        <v>0</v>
      </c>
    </row>
    <row r="172" spans="1:6" x14ac:dyDescent="0.2">
      <c r="A172">
        <v>171</v>
      </c>
      <c r="B172" s="8">
        <v>1377505.203980729</v>
      </c>
      <c r="D172" s="8">
        <v>497114.38430532441</v>
      </c>
      <c r="E172" s="8">
        <f t="shared" si="2"/>
        <v>497114.38430532441</v>
      </c>
      <c r="F172" s="8">
        <v>0</v>
      </c>
    </row>
    <row r="173" spans="1:6" x14ac:dyDescent="0.2">
      <c r="A173">
        <v>172</v>
      </c>
      <c r="B173" s="8">
        <v>1355586.4140030742</v>
      </c>
      <c r="D173" s="8">
        <v>484401.69184962288</v>
      </c>
      <c r="E173" s="8">
        <f t="shared" si="2"/>
        <v>484401.69184962288</v>
      </c>
      <c r="F173" s="8">
        <v>0</v>
      </c>
    </row>
    <row r="174" spans="1:6" x14ac:dyDescent="0.2">
      <c r="A174">
        <v>173</v>
      </c>
      <c r="B174" s="8">
        <v>1333999.004369542</v>
      </c>
      <c r="D174" s="8">
        <v>472005.83833470196</v>
      </c>
      <c r="E174" s="8">
        <f t="shared" si="2"/>
        <v>472005.83833470196</v>
      </c>
      <c r="F174" s="8">
        <v>0</v>
      </c>
    </row>
    <row r="175" spans="1:6" x14ac:dyDescent="0.2">
      <c r="A175">
        <v>174</v>
      </c>
      <c r="B175" s="8">
        <v>1312738.1235747784</v>
      </c>
      <c r="D175" s="8">
        <v>459919.07300454378</v>
      </c>
      <c r="E175" s="8">
        <f t="shared" si="2"/>
        <v>459919.07300454378</v>
      </c>
      <c r="F175" s="8">
        <v>0</v>
      </c>
    </row>
    <row r="176" spans="1:6" x14ac:dyDescent="0.2">
      <c r="A176">
        <v>175</v>
      </c>
      <c r="B176" s="8">
        <v>1291798.9896208495</v>
      </c>
      <c r="D176" s="8">
        <v>448133.83206690103</v>
      </c>
      <c r="E176" s="8">
        <f t="shared" si="2"/>
        <v>448133.83206690103</v>
      </c>
      <c r="F176" s="8">
        <v>0</v>
      </c>
    </row>
    <row r="177" spans="1:6" x14ac:dyDescent="0.2">
      <c r="A177">
        <v>176</v>
      </c>
      <c r="B177" s="8">
        <v>1271176.8890363872</v>
      </c>
      <c r="D177" s="8">
        <v>436642.73423213325</v>
      </c>
      <c r="E177" s="8">
        <f t="shared" si="2"/>
        <v>436642.73423213325</v>
      </c>
      <c r="F177" s="8">
        <v>0</v>
      </c>
    </row>
    <row r="178" spans="1:6" x14ac:dyDescent="0.2">
      <c r="A178">
        <v>177</v>
      </c>
      <c r="B178" s="8">
        <v>1250867.1759092659</v>
      </c>
      <c r="D178" s="8">
        <v>425438.57635744661</v>
      </c>
      <c r="E178" s="8">
        <f t="shared" si="2"/>
        <v>425438.57635744661</v>
      </c>
      <c r="F178" s="8">
        <v>0</v>
      </c>
    </row>
    <row r="179" spans="1:6" x14ac:dyDescent="0.2">
      <c r="A179">
        <v>178</v>
      </c>
      <c r="B179" s="8">
        <v>1230865.2709334493</v>
      </c>
      <c r="D179" s="8">
        <v>414514.32919438928</v>
      </c>
      <c r="E179" s="8">
        <f t="shared" si="2"/>
        <v>414514.32919438928</v>
      </c>
      <c r="F179" s="8">
        <v>0</v>
      </c>
    </row>
    <row r="180" spans="1:6" x14ac:dyDescent="0.2">
      <c r="A180">
        <v>179</v>
      </c>
      <c r="B180" s="8">
        <v>1211166.6604685038</v>
      </c>
      <c r="D180" s="8">
        <v>403863.13323683105</v>
      </c>
      <c r="E180" s="8">
        <f t="shared" si="2"/>
        <v>403863.13323683105</v>
      </c>
      <c r="F180" s="8">
        <v>0</v>
      </c>
    </row>
    <row r="181" spans="1:6" x14ac:dyDescent="0.2">
      <c r="A181">
        <v>180</v>
      </c>
      <c r="B181" s="8">
        <v>1191766.8956122175</v>
      </c>
      <c r="D181" s="8">
        <v>393478.29466720298</v>
      </c>
      <c r="E181" s="8">
        <f t="shared" si="2"/>
        <v>393478.29466720298</v>
      </c>
      <c r="F181" s="8">
        <v>0</v>
      </c>
    </row>
    <row r="182" spans="1:6" x14ac:dyDescent="0.2">
      <c r="A182">
        <v>181</v>
      </c>
      <c r="B182" s="8">
        <v>1172661.5912868753</v>
      </c>
      <c r="D182" s="8">
        <v>383353.28139889054</v>
      </c>
      <c r="E182" s="8">
        <f t="shared" si="2"/>
        <v>383353.28139889054</v>
      </c>
      <c r="F182" s="8">
        <v>0</v>
      </c>
    </row>
    <row r="183" spans="1:6" x14ac:dyDescent="0.2">
      <c r="A183">
        <v>182</v>
      </c>
      <c r="B183" s="8">
        <v>1153846.4253373072</v>
      </c>
      <c r="D183" s="8">
        <v>373481.71921204962</v>
      </c>
      <c r="E183" s="8">
        <f t="shared" si="2"/>
        <v>373481.71921204962</v>
      </c>
      <c r="F183" s="8">
        <v>0</v>
      </c>
    </row>
    <row r="184" spans="1:6" x14ac:dyDescent="0.2">
      <c r="A184">
        <v>183</v>
      </c>
      <c r="B184" s="8">
        <v>1135317.1376425773</v>
      </c>
      <c r="D184" s="8">
        <v>363857.38798124716</v>
      </c>
      <c r="E184" s="8">
        <f t="shared" si="2"/>
        <v>363857.38798124716</v>
      </c>
      <c r="F184" s="8">
        <v>0</v>
      </c>
    </row>
    <row r="185" spans="1:6" x14ac:dyDescent="0.2">
      <c r="A185">
        <v>184</v>
      </c>
      <c r="B185" s="8">
        <v>1117069.5292389765</v>
      </c>
      <c r="D185" s="8">
        <v>354474.21799210645</v>
      </c>
      <c r="E185" s="8">
        <f t="shared" si="2"/>
        <v>354474.21799210645</v>
      </c>
      <c r="F185" s="8">
        <v>0</v>
      </c>
    </row>
    <row r="186" spans="1:6" x14ac:dyDescent="0.2">
      <c r="A186">
        <v>185</v>
      </c>
      <c r="B186" s="8">
        <v>1099099.4614562318</v>
      </c>
      <c r="D186" s="8">
        <v>345326.28634552471</v>
      </c>
      <c r="E186" s="8">
        <f t="shared" si="2"/>
        <v>345326.28634552471</v>
      </c>
      <c r="F186" s="8">
        <v>0</v>
      </c>
    </row>
    <row r="187" spans="1:6" x14ac:dyDescent="0.2">
      <c r="A187">
        <v>186</v>
      </c>
      <c r="B187" s="8">
        <v>1081402.8550652489</v>
      </c>
      <c r="D187" s="8">
        <v>336407.81344690174</v>
      </c>
      <c r="E187" s="8">
        <f t="shared" si="2"/>
        <v>336407.81344690174</v>
      </c>
      <c r="F187" s="8">
        <v>0</v>
      </c>
    </row>
    <row r="188" spans="1:6" x14ac:dyDescent="0.2">
      <c r="A188">
        <v>187</v>
      </c>
      <c r="B188" s="8">
        <v>1063975.6894378662</v>
      </c>
      <c r="D188" s="8">
        <v>327713.15957858227</v>
      </c>
      <c r="E188" s="8">
        <f t="shared" si="2"/>
        <v>327713.15957858227</v>
      </c>
      <c r="F188" s="8">
        <v>0</v>
      </c>
    </row>
    <row r="189" spans="1:6" x14ac:dyDescent="0.2">
      <c r="A189">
        <v>188</v>
      </c>
      <c r="B189" s="8">
        <v>1046814.0017184392</v>
      </c>
      <c r="D189" s="8">
        <v>319236.82155360654</v>
      </c>
      <c r="E189" s="8">
        <f t="shared" si="2"/>
        <v>319236.82155360654</v>
      </c>
      <c r="F189" s="8">
        <v>0</v>
      </c>
    </row>
    <row r="190" spans="1:6" x14ac:dyDescent="0.2">
      <c r="A190">
        <v>189</v>
      </c>
      <c r="B190" s="8">
        <v>1029913.8860068694</v>
      </c>
      <c r="D190" s="8">
        <v>310973.42944873311</v>
      </c>
      <c r="E190" s="8">
        <f t="shared" si="2"/>
        <v>310973.42944873311</v>
      </c>
      <c r="F190" s="8">
        <v>0</v>
      </c>
    </row>
    <row r="191" spans="1:6" x14ac:dyDescent="0.2">
      <c r="A191">
        <v>190</v>
      </c>
      <c r="B191" s="8">
        <v>1013271.4925532266</v>
      </c>
      <c r="D191" s="8">
        <v>302917.74341492914</v>
      </c>
      <c r="E191" s="8">
        <f t="shared" si="2"/>
        <v>302917.74341492914</v>
      </c>
      <c r="F191" s="8">
        <v>0</v>
      </c>
    </row>
    <row r="192" spans="1:6" x14ac:dyDescent="0.2">
      <c r="A192">
        <v>191</v>
      </c>
      <c r="B192" s="8">
        <v>996883.02696326375</v>
      </c>
      <c r="D192" s="8">
        <v>295064.6505634822</v>
      </c>
      <c r="E192" s="8">
        <f t="shared" si="2"/>
        <v>295064.6505634822</v>
      </c>
      <c r="F192" s="8">
        <v>0</v>
      </c>
    </row>
    <row r="193" spans="1:6" x14ac:dyDescent="0.2">
      <c r="A193">
        <v>192</v>
      </c>
      <c r="B193" s="8">
        <v>980744.74941582233</v>
      </c>
      <c r="D193" s="8">
        <v>287409.16192606837</v>
      </c>
      <c r="E193" s="8">
        <f t="shared" si="2"/>
        <v>287409.16192606837</v>
      </c>
      <c r="F193" s="8">
        <v>0</v>
      </c>
    </row>
    <row r="194" spans="1:6" x14ac:dyDescent="0.2">
      <c r="A194">
        <v>193</v>
      </c>
      <c r="B194" s="8">
        <v>964852.97388998419</v>
      </c>
      <c r="D194" s="8">
        <v>279946.40948673151</v>
      </c>
      <c r="E194" s="8">
        <f t="shared" si="2"/>
        <v>279946.40948673151</v>
      </c>
      <c r="F194" s="8">
        <v>0</v>
      </c>
    </row>
    <row r="195" spans="1:6" x14ac:dyDescent="0.2">
      <c r="A195">
        <v>194</v>
      </c>
      <c r="B195" s="8">
        <v>949204.06740431488</v>
      </c>
      <c r="D195" s="8">
        <v>272671.64328453504</v>
      </c>
      <c r="E195" s="8">
        <f t="shared" ref="E195:E258" si="3">IF(F195&gt;0,B195,D195)</f>
        <v>272671.64328453504</v>
      </c>
      <c r="F195" s="8">
        <v>0</v>
      </c>
    </row>
    <row r="196" spans="1:6" x14ac:dyDescent="0.2">
      <c r="A196">
        <v>195</v>
      </c>
      <c r="B196" s="8">
        <v>933794.44926558435</v>
      </c>
      <c r="D196" s="8">
        <v>265580.22858473472</v>
      </c>
      <c r="E196" s="8">
        <f t="shared" si="3"/>
        <v>265580.22858473472</v>
      </c>
      <c r="F196" s="8">
        <v>0</v>
      </c>
    </row>
    <row r="197" spans="1:6" x14ac:dyDescent="0.2">
      <c r="A197">
        <v>196</v>
      </c>
      <c r="B197" s="8">
        <v>918620.59032912552</v>
      </c>
      <c r="D197" s="8">
        <v>258667.64311731234</v>
      </c>
      <c r="E197" s="8">
        <f t="shared" si="3"/>
        <v>258667.64311731234</v>
      </c>
      <c r="F197" s="8">
        <v>0</v>
      </c>
    </row>
    <row r="198" spans="1:6" x14ac:dyDescent="0.2">
      <c r="A198">
        <v>197</v>
      </c>
      <c r="B198" s="8">
        <v>903679.01226841658</v>
      </c>
      <c r="D198" s="8">
        <v>251929.47438087314</v>
      </c>
      <c r="E198" s="8">
        <f t="shared" si="3"/>
        <v>251929.47438087314</v>
      </c>
      <c r="F198" s="8">
        <v>0</v>
      </c>
    </row>
    <row r="199" spans="1:6" x14ac:dyDescent="0.2">
      <c r="A199">
        <v>198</v>
      </c>
      <c r="B199" s="8">
        <v>888966.28685576469</v>
      </c>
      <c r="D199" s="8">
        <v>245361.41701068729</v>
      </c>
      <c r="E199" s="8">
        <f t="shared" si="3"/>
        <v>245361.41701068729</v>
      </c>
      <c r="F199" s="8">
        <v>0</v>
      </c>
    </row>
    <row r="200" spans="1:6" x14ac:dyDescent="0.2">
      <c r="A200">
        <v>199</v>
      </c>
      <c r="B200" s="8">
        <v>874479.03525262326</v>
      </c>
      <c r="D200" s="8">
        <v>238959.27020921186</v>
      </c>
      <c r="E200" s="8">
        <f t="shared" si="3"/>
        <v>238959.27020921186</v>
      </c>
      <c r="F200" s="8">
        <v>0</v>
      </c>
    </row>
    <row r="201" spans="1:6" x14ac:dyDescent="0.2">
      <c r="A201">
        <v>200</v>
      </c>
      <c r="B201" s="8">
        <v>860213.92730986327</v>
      </c>
      <c r="D201" s="8">
        <v>232718.93523759488</v>
      </c>
      <c r="E201" s="8">
        <f t="shared" si="3"/>
        <v>232718.93523759488</v>
      </c>
      <c r="F201" s="8">
        <v>0</v>
      </c>
    </row>
    <row r="202" spans="1:6" x14ac:dyDescent="0.2">
      <c r="A202">
        <v>201</v>
      </c>
      <c r="B202" s="8">
        <v>846167.68087800592</v>
      </c>
      <c r="D202" s="8">
        <v>226636.41296683531</v>
      </c>
      <c r="E202" s="8">
        <f t="shared" si="3"/>
        <v>226636.41296683531</v>
      </c>
      <c r="F202" s="8">
        <v>0</v>
      </c>
    </row>
    <row r="203" spans="1:6" x14ac:dyDescent="0.2">
      <c r="A203">
        <v>202</v>
      </c>
      <c r="B203" s="8">
        <v>832337.0611269325</v>
      </c>
      <c r="D203" s="8">
        <v>220707.80148711428</v>
      </c>
      <c r="E203" s="8">
        <f t="shared" si="3"/>
        <v>220707.80148711428</v>
      </c>
      <c r="F203" s="8">
        <v>0</v>
      </c>
    </row>
    <row r="204" spans="1:6" x14ac:dyDescent="0.2">
      <c r="A204">
        <v>203</v>
      </c>
      <c r="B204" s="8">
        <v>818718.87987526506</v>
      </c>
      <c r="D204" s="8">
        <v>214929.29377391748</v>
      </c>
      <c r="E204" s="8">
        <f t="shared" si="3"/>
        <v>214929.29377391748</v>
      </c>
      <c r="F204" s="8">
        <v>0</v>
      </c>
    </row>
    <row r="205" spans="1:6" x14ac:dyDescent="0.2">
      <c r="A205">
        <v>204</v>
      </c>
      <c r="B205" s="8">
        <v>805309.99492896348</v>
      </c>
      <c r="D205" s="8">
        <v>209297.17540967464</v>
      </c>
      <c r="E205" s="8">
        <f t="shared" si="3"/>
        <v>209297.17540967464</v>
      </c>
      <c r="F205" s="8">
        <v>0</v>
      </c>
    </row>
    <row r="206" spans="1:6" x14ac:dyDescent="0.2">
      <c r="A206">
        <v>205</v>
      </c>
      <c r="B206" s="8">
        <v>792107.30942943692</v>
      </c>
      <c r="D206" s="8">
        <v>203807.82235955354</v>
      </c>
      <c r="E206" s="8">
        <f t="shared" si="3"/>
        <v>203807.82235955354</v>
      </c>
      <c r="F206" s="8">
        <v>0</v>
      </c>
    </row>
    <row r="207" spans="1:6" x14ac:dyDescent="0.2">
      <c r="A207">
        <v>206</v>
      </c>
      <c r="B207" s="8">
        <v>779107.77121050656</v>
      </c>
      <c r="D207" s="8">
        <v>198457.69880012982</v>
      </c>
      <c r="E207" s="8">
        <f t="shared" si="3"/>
        <v>198457.69880012982</v>
      </c>
      <c r="F207" s="8">
        <v>0</v>
      </c>
    </row>
    <row r="208" spans="1:6" x14ac:dyDescent="0.2">
      <c r="A208">
        <v>207</v>
      </c>
      <c r="B208" s="8">
        <v>766308.37216446549</v>
      </c>
      <c r="D208" s="8">
        <v>193243.35499972291</v>
      </c>
      <c r="E208" s="8">
        <f t="shared" si="3"/>
        <v>193243.35499972291</v>
      </c>
      <c r="F208" s="8">
        <v>0</v>
      </c>
    </row>
    <row r="209" spans="1:6" x14ac:dyDescent="0.2">
      <c r="A209">
        <v>208</v>
      </c>
      <c r="B209" s="8">
        <v>753706.14761729538</v>
      </c>
      <c r="D209" s="8">
        <v>188161.42524916213</v>
      </c>
      <c r="E209" s="8">
        <f t="shared" si="3"/>
        <v>188161.42524916213</v>
      </c>
      <c r="F209" s="8">
        <v>0</v>
      </c>
    </row>
    <row r="210" spans="1:6" x14ac:dyDescent="0.2">
      <c r="A210">
        <v>209</v>
      </c>
      <c r="B210" s="8">
        <v>741298.17571209371</v>
      </c>
      <c r="D210" s="8">
        <v>183208.6258417489</v>
      </c>
      <c r="E210" s="8">
        <f t="shared" si="3"/>
        <v>183208.6258417489</v>
      </c>
      <c r="F210" s="8">
        <v>0</v>
      </c>
    </row>
    <row r="211" spans="1:6" x14ac:dyDescent="0.2">
      <c r="A211">
        <v>210</v>
      </c>
      <c r="B211" s="8">
        <v>729081.57680163532</v>
      </c>
      <c r="D211" s="8">
        <v>178381.75310133863</v>
      </c>
      <c r="E211" s="8">
        <f t="shared" si="3"/>
        <v>178381.75310133863</v>
      </c>
      <c r="F211" s="8">
        <v>0</v>
      </c>
    </row>
    <row r="212" spans="1:6" x14ac:dyDescent="0.2">
      <c r="A212">
        <v>211</v>
      </c>
      <c r="B212" s="8">
        <v>717053.5128492862</v>
      </c>
      <c r="D212" s="8">
        <v>173677.68145735282</v>
      </c>
      <c r="E212" s="8">
        <f t="shared" si="3"/>
        <v>173677.68145735282</v>
      </c>
      <c r="F212" s="8">
        <v>0</v>
      </c>
    </row>
    <row r="213" spans="1:6" x14ac:dyDescent="0.2">
      <c r="A213">
        <v>212</v>
      </c>
      <c r="B213" s="8">
        <v>705211.18683803082</v>
      </c>
      <c r="D213" s="8">
        <v>169093.36156556662</v>
      </c>
      <c r="E213" s="8">
        <f t="shared" si="3"/>
        <v>169093.36156556662</v>
      </c>
      <c r="F213" s="8">
        <v>0</v>
      </c>
    </row>
    <row r="214" spans="1:6" x14ac:dyDescent="0.2">
      <c r="A214">
        <v>213</v>
      </c>
      <c r="B214" s="8">
        <v>693551.84218834341</v>
      </c>
      <c r="D214" s="8">
        <v>164625.81847373676</v>
      </c>
      <c r="E214" s="8">
        <f t="shared" si="3"/>
        <v>164625.81847373676</v>
      </c>
      <c r="F214" s="8">
        <v>0</v>
      </c>
    </row>
    <row r="215" spans="1:6" x14ac:dyDescent="0.2">
      <c r="A215">
        <v>214</v>
      </c>
      <c r="B215" s="8">
        <v>682072.76218368113</v>
      </c>
      <c r="D215" s="8">
        <v>160272.14983083867</v>
      </c>
      <c r="E215" s="8">
        <f t="shared" si="3"/>
        <v>160272.14983083867</v>
      </c>
      <c r="F215" s="8">
        <v>0</v>
      </c>
    </row>
    <row r="216" spans="1:6" x14ac:dyDescent="0.2">
      <c r="A216">
        <v>215</v>
      </c>
      <c r="B216" s="8">
        <v>670771.26940446347</v>
      </c>
      <c r="D216" s="8">
        <v>156029.52413902525</v>
      </c>
      <c r="E216" s="8">
        <f t="shared" si="3"/>
        <v>156029.52413902525</v>
      </c>
      <c r="F216" s="8">
        <v>0</v>
      </c>
    </row>
    <row r="217" spans="1:6" x14ac:dyDescent="0.2">
      <c r="A217">
        <v>216</v>
      </c>
      <c r="B217" s="8">
        <v>659644.725169532</v>
      </c>
      <c r="D217" s="8">
        <v>151895.17904716264</v>
      </c>
      <c r="E217" s="8">
        <f t="shared" si="3"/>
        <v>151895.17904716264</v>
      </c>
      <c r="F217" s="8">
        <v>0</v>
      </c>
    </row>
    <row r="218" spans="1:6" x14ac:dyDescent="0.2">
      <c r="A218">
        <v>217</v>
      </c>
      <c r="B218" s="8">
        <v>648690.5289859958</v>
      </c>
      <c r="D218" s="8">
        <v>147866.41968513094</v>
      </c>
      <c r="E218" s="8">
        <f t="shared" si="3"/>
        <v>147866.41968513094</v>
      </c>
      <c r="F218" s="8">
        <v>0</v>
      </c>
    </row>
    <row r="219" spans="1:6" x14ac:dyDescent="0.2">
      <c r="A219">
        <v>218</v>
      </c>
      <c r="B219" s="8">
        <v>637906.11800618842</v>
      </c>
      <c r="D219" s="8">
        <v>143940.61703772936</v>
      </c>
      <c r="E219" s="8">
        <f t="shared" si="3"/>
        <v>143940.61703772936</v>
      </c>
      <c r="F219" s="8">
        <v>0</v>
      </c>
    </row>
    <row r="220" spans="1:6" x14ac:dyDescent="0.2">
      <c r="A220">
        <v>219</v>
      </c>
      <c r="B220" s="8">
        <v>627288.96649285778</v>
      </c>
      <c r="D220" s="8">
        <v>140115.20635743625</v>
      </c>
      <c r="E220" s="8">
        <f t="shared" si="3"/>
        <v>140115.20635743625</v>
      </c>
      <c r="F220" s="8">
        <v>0</v>
      </c>
    </row>
    <row r="221" spans="1:6" x14ac:dyDescent="0.2">
      <c r="A221">
        <v>220</v>
      </c>
      <c r="B221" s="8">
        <v>616836.58529131487</v>
      </c>
      <c r="D221" s="8">
        <v>136387.68561494723</v>
      </c>
      <c r="E221" s="8">
        <f t="shared" si="3"/>
        <v>136387.68561494723</v>
      </c>
      <c r="F221" s="8">
        <v>0</v>
      </c>
    </row>
    <row r="222" spans="1:6" x14ac:dyDescent="0.2">
      <c r="A222">
        <v>221</v>
      </c>
      <c r="B222" s="8">
        <v>606546.52130933851</v>
      </c>
      <c r="D222" s="8">
        <v>132755.61398672778</v>
      </c>
      <c r="E222" s="8">
        <f t="shared" si="3"/>
        <v>132755.61398672778</v>
      </c>
      <c r="F222" s="8">
        <v>0</v>
      </c>
    </row>
    <row r="223" spans="1:6" x14ac:dyDescent="0.2">
      <c r="A223">
        <v>222</v>
      </c>
      <c r="B223" s="8">
        <v>596416.35700425878</v>
      </c>
      <c r="D223" s="8">
        <v>129216.61037860438</v>
      </c>
      <c r="E223" s="8">
        <f t="shared" si="3"/>
        <v>129216.61037860438</v>
      </c>
      <c r="F223" s="8">
        <v>0</v>
      </c>
    </row>
    <row r="224" spans="1:6" x14ac:dyDescent="0.2">
      <c r="A224">
        <v>223</v>
      </c>
      <c r="B224" s="8">
        <v>586443.7098771967</v>
      </c>
      <c r="D224" s="8">
        <v>125768.35198460799</v>
      </c>
      <c r="E224" s="8">
        <f t="shared" si="3"/>
        <v>125768.35198460799</v>
      </c>
      <c r="F224" s="8">
        <v>0</v>
      </c>
    </row>
    <row r="225" spans="1:6" x14ac:dyDescent="0.2">
      <c r="A225">
        <v>224</v>
      </c>
      <c r="B225" s="8">
        <v>576626.23197458684</v>
      </c>
      <c r="D225" s="8">
        <v>122408.57288021734</v>
      </c>
      <c r="E225" s="8">
        <f t="shared" si="3"/>
        <v>122408.57288021734</v>
      </c>
      <c r="F225" s="8">
        <v>0</v>
      </c>
    </row>
    <row r="226" spans="1:6" x14ac:dyDescent="0.2">
      <c r="A226">
        <v>225</v>
      </c>
      <c r="B226" s="8">
        <v>566961.60939640924</v>
      </c>
      <c r="D226" s="8">
        <v>119135.0626491541</v>
      </c>
      <c r="E226" s="8">
        <f t="shared" si="3"/>
        <v>119135.0626491541</v>
      </c>
      <c r="F226" s="8">
        <v>0</v>
      </c>
    </row>
    <row r="227" spans="1:6" x14ac:dyDescent="0.2">
      <c r="A227">
        <v>226</v>
      </c>
      <c r="B227" s="8">
        <v>557447.56181158498</v>
      </c>
      <c r="D227" s="8">
        <v>115945.66504299268</v>
      </c>
      <c r="E227" s="8">
        <f t="shared" si="3"/>
        <v>115945.66504299268</v>
      </c>
      <c r="F227" s="8">
        <v>0</v>
      </c>
    </row>
    <row r="228" spans="1:6" x14ac:dyDescent="0.2">
      <c r="A228">
        <v>227</v>
      </c>
      <c r="B228" s="8">
        <v>548081.841980014</v>
      </c>
      <c r="D228" s="8">
        <v>112838.27667276608</v>
      </c>
      <c r="E228" s="8">
        <f t="shared" si="3"/>
        <v>112838.27667276608</v>
      </c>
      <c r="F228" s="8">
        <v>0</v>
      </c>
    </row>
    <row r="229" spans="1:6" x14ac:dyDescent="0.2">
      <c r="A229">
        <v>228</v>
      </c>
      <c r="B229" s="8">
        <v>538862.23528152704</v>
      </c>
      <c r="D229" s="8">
        <v>109810.84573184373</v>
      </c>
      <c r="E229" s="8">
        <f t="shared" si="3"/>
        <v>109810.84573184373</v>
      </c>
      <c r="F229" s="8">
        <v>0</v>
      </c>
    </row>
    <row r="230" spans="1:6" x14ac:dyDescent="0.2">
      <c r="A230">
        <v>229</v>
      </c>
      <c r="B230" s="8">
        <v>529786.55925109982</v>
      </c>
      <c r="D230" s="8">
        <v>106861.37074928312</v>
      </c>
      <c r="E230" s="8">
        <f t="shared" si="3"/>
        <v>106861.37074928312</v>
      </c>
      <c r="F230" s="8">
        <v>0</v>
      </c>
    </row>
    <row r="231" spans="1:6" x14ac:dyDescent="0.2">
      <c r="A231">
        <v>230</v>
      </c>
      <c r="B231" s="8">
        <v>520852.66312102228</v>
      </c>
      <c r="D231" s="8">
        <v>103987.89937301725</v>
      </c>
      <c r="E231" s="8">
        <f t="shared" si="3"/>
        <v>103987.89937301725</v>
      </c>
      <c r="F231" s="8">
        <v>0</v>
      </c>
    </row>
    <row r="232" spans="1:6" x14ac:dyDescent="0.2">
      <c r="A232">
        <v>231</v>
      </c>
      <c r="B232" s="8">
        <v>512058.42736919969</v>
      </c>
      <c r="D232" s="8">
        <v>101188.52718210034</v>
      </c>
      <c r="E232" s="8">
        <f t="shared" si="3"/>
        <v>101188.52718210034</v>
      </c>
      <c r="F232" s="8">
        <v>0</v>
      </c>
    </row>
    <row r="233" spans="1:6" x14ac:dyDescent="0.2">
      <c r="A233">
        <v>232</v>
      </c>
      <c r="B233" s="8">
        <v>503401.76327386871</v>
      </c>
      <c r="D233" s="8">
        <v>98461.396527341567</v>
      </c>
      <c r="E233" s="8">
        <f t="shared" si="3"/>
        <v>98461.396527341567</v>
      </c>
      <c r="F233" s="8">
        <v>0</v>
      </c>
    </row>
    <row r="234" spans="1:6" x14ac:dyDescent="0.2">
      <c r="A234">
        <v>233</v>
      </c>
      <c r="B234" s="8">
        <v>494880.61247467622</v>
      </c>
      <c r="D234" s="8">
        <v>95804.695399693679</v>
      </c>
      <c r="E234" s="8">
        <f t="shared" si="3"/>
        <v>95804.695399693679</v>
      </c>
      <c r="F234" s="8">
        <v>0</v>
      </c>
    </row>
    <row r="235" spans="1:6" x14ac:dyDescent="0.2">
      <c r="A235">
        <v>234</v>
      </c>
      <c r="B235" s="8">
        <v>486492.94653981552</v>
      </c>
      <c r="D235" s="8">
        <v>93216.656325673684</v>
      </c>
      <c r="E235" s="8">
        <f t="shared" si="3"/>
        <v>93216.656325673684</v>
      </c>
      <c r="F235" s="8">
        <v>0</v>
      </c>
    </row>
    <row r="236" spans="1:6" x14ac:dyDescent="0.2">
      <c r="A236">
        <v>235</v>
      </c>
      <c r="B236" s="8">
        <v>478236.76653927565</v>
      </c>
      <c r="D236" s="8">
        <v>90695.555289233569</v>
      </c>
      <c r="E236" s="8">
        <f t="shared" si="3"/>
        <v>90695.555289233569</v>
      </c>
      <c r="F236" s="8">
        <v>0</v>
      </c>
    </row>
    <row r="237" spans="1:6" x14ac:dyDescent="0.2">
      <c r="A237">
        <v>236</v>
      </c>
      <c r="B237" s="8">
        <v>470110.10262414813</v>
      </c>
      <c r="D237" s="8">
        <v>88239.710679411422</v>
      </c>
      <c r="E237" s="8">
        <f t="shared" si="3"/>
        <v>88239.710679411422</v>
      </c>
      <c r="F237" s="8">
        <v>0</v>
      </c>
    </row>
    <row r="238" spans="1:6" x14ac:dyDescent="0.2">
      <c r="A238">
        <v>237</v>
      </c>
      <c r="B238" s="8">
        <v>462111.01361171156</v>
      </c>
      <c r="D238" s="8">
        <v>85847.482263169251</v>
      </c>
      <c r="E238" s="8">
        <f t="shared" si="3"/>
        <v>85847.482263169251</v>
      </c>
      <c r="F238" s="8">
        <v>0</v>
      </c>
    </row>
    <row r="239" spans="1:6" x14ac:dyDescent="0.2">
      <c r="A239">
        <v>238</v>
      </c>
      <c r="B239" s="8">
        <v>454237.58657654747</v>
      </c>
      <c r="D239" s="8">
        <v>83517.270182840526</v>
      </c>
      <c r="E239" s="8">
        <f t="shared" si="3"/>
        <v>83517.270182840526</v>
      </c>
      <c r="F239" s="8">
        <v>0</v>
      </c>
    </row>
    <row r="240" spans="1:6" x14ac:dyDescent="0.2">
      <c r="A240">
        <v>239</v>
      </c>
      <c r="B240" s="8">
        <v>446487.93644726649</v>
      </c>
      <c r="D240" s="8">
        <v>81247.513977562543</v>
      </c>
      <c r="E240" s="8">
        <f t="shared" si="3"/>
        <v>81247.513977562543</v>
      </c>
      <c r="F240" s="8">
        <v>0</v>
      </c>
    </row>
    <row r="241" spans="1:6" x14ac:dyDescent="0.2">
      <c r="A241">
        <v>240</v>
      </c>
      <c r="B241" s="8">
        <v>438860.20560894161</v>
      </c>
      <c r="D241" s="8">
        <v>79036.691628148314</v>
      </c>
      <c r="E241" s="8">
        <f t="shared" si="3"/>
        <v>79036.691628148314</v>
      </c>
      <c r="F241" s="8">
        <v>0</v>
      </c>
    </row>
    <row r="242" spans="1:6" x14ac:dyDescent="0.2">
      <c r="A242">
        <v>241</v>
      </c>
      <c r="B242" s="8">
        <v>431352.56351110712</v>
      </c>
      <c r="D242" s="8">
        <v>76883.318624840118</v>
      </c>
      <c r="E242" s="8">
        <f t="shared" si="3"/>
        <v>76883.318624840118</v>
      </c>
      <c r="F242" s="8">
        <v>0</v>
      </c>
    </row>
    <row r="243" spans="1:6" x14ac:dyDescent="0.2">
      <c r="A243">
        <v>242</v>
      </c>
      <c r="B243" s="8">
        <v>423963.20628141612</v>
      </c>
      <c r="D243" s="8">
        <v>74785.947057417594</v>
      </c>
      <c r="E243" s="8">
        <f t="shared" si="3"/>
        <v>74785.947057417594</v>
      </c>
      <c r="F243" s="8">
        <v>0</v>
      </c>
    </row>
    <row r="244" spans="1:6" x14ac:dyDescent="0.2">
      <c r="A244">
        <v>243</v>
      </c>
      <c r="B244" s="8">
        <v>416690.35634452105</v>
      </c>
      <c r="D244" s="8">
        <v>72743.164727081545</v>
      </c>
      <c r="E244" s="8">
        <f t="shared" si="3"/>
        <v>72743.164727081545</v>
      </c>
      <c r="F244" s="8">
        <v>0</v>
      </c>
    </row>
    <row r="245" spans="1:6" x14ac:dyDescent="0.2">
      <c r="A245">
        <v>244</v>
      </c>
      <c r="B245" s="8">
        <v>409532.26204644889</v>
      </c>
      <c r="D245" s="8">
        <v>70753.594279642683</v>
      </c>
      <c r="E245" s="8">
        <f t="shared" si="3"/>
        <v>70753.594279642683</v>
      </c>
      <c r="F245" s="8">
        <v>0</v>
      </c>
    </row>
    <row r="246" spans="1:6" x14ac:dyDescent="0.2">
      <c r="A246">
        <v>245</v>
      </c>
      <c r="B246" s="8">
        <v>402487.19728434086</v>
      </c>
      <c r="D246" s="8">
        <v>68815.892359515186</v>
      </c>
      <c r="E246" s="8">
        <f t="shared" si="3"/>
        <v>68815.892359515186</v>
      </c>
      <c r="F246" s="8">
        <v>0</v>
      </c>
    </row>
    <row r="247" spans="1:6" x14ac:dyDescent="0.2">
      <c r="A247">
        <v>246</v>
      </c>
      <c r="B247" s="8">
        <v>395553.46114112064</v>
      </c>
      <c r="D247" s="8">
        <v>66928.748783950228</v>
      </c>
      <c r="E247" s="8">
        <f t="shared" si="3"/>
        <v>66928.748783950228</v>
      </c>
      <c r="F247" s="8">
        <v>0</v>
      </c>
    </row>
    <row r="248" spans="1:6" x14ac:dyDescent="0.2">
      <c r="A248">
        <v>247</v>
      </c>
      <c r="B248" s="8">
        <v>388729.37752577662</v>
      </c>
      <c r="D248" s="8">
        <v>65090.885737142991</v>
      </c>
      <c r="E248" s="8">
        <f t="shared" si="3"/>
        <v>65090.885737142991</v>
      </c>
      <c r="F248" s="8">
        <v>0</v>
      </c>
    </row>
    <row r="249" spans="1:6" x14ac:dyDescent="0.2">
      <c r="A249">
        <v>248</v>
      </c>
      <c r="B249" s="8">
        <v>382013.29481809959</v>
      </c>
      <c r="D249" s="8">
        <v>63301.056983604562</v>
      </c>
      <c r="E249" s="8">
        <f t="shared" si="3"/>
        <v>63301.056983604562</v>
      </c>
      <c r="F249" s="8">
        <v>0</v>
      </c>
    </row>
    <row r="250" spans="1:6" x14ac:dyDescent="0.2">
      <c r="A250">
        <v>249</v>
      </c>
      <c r="B250" s="8">
        <v>375403.58551904559</v>
      </c>
      <c r="D250" s="8">
        <v>61558.047100483207</v>
      </c>
      <c r="E250" s="8">
        <f t="shared" si="3"/>
        <v>61558.047100483207</v>
      </c>
      <c r="F250" s="8">
        <v>0</v>
      </c>
    </row>
    <row r="251" spans="1:6" x14ac:dyDescent="0.2">
      <c r="A251">
        <v>250</v>
      </c>
      <c r="B251" s="8">
        <v>368898.64590557292</v>
      </c>
      <c r="D251" s="8">
        <v>59860.670728261815</v>
      </c>
      <c r="E251" s="8">
        <f t="shared" si="3"/>
        <v>59860.670728261815</v>
      </c>
      <c r="F251" s="8">
        <v>0</v>
      </c>
    </row>
    <row r="252" spans="1:6" x14ac:dyDescent="0.2">
      <c r="A252">
        <v>251</v>
      </c>
      <c r="B252" s="8">
        <v>362496.89569057152</v>
      </c>
      <c r="D252" s="8">
        <v>58207.771839476423</v>
      </c>
      <c r="E252" s="8">
        <f t="shared" si="3"/>
        <v>58207.771839476423</v>
      </c>
      <c r="F252" s="8">
        <v>0</v>
      </c>
    </row>
    <row r="253" spans="1:6" x14ac:dyDescent="0.2">
      <c r="A253">
        <v>252</v>
      </c>
      <c r="B253" s="8">
        <v>356196.77768754028</v>
      </c>
      <c r="D253" s="8">
        <v>56598.223024986684</v>
      </c>
      <c r="E253" s="8">
        <f t="shared" si="3"/>
        <v>56598.223024986684</v>
      </c>
      <c r="F253" s="8">
        <v>0</v>
      </c>
    </row>
    <row r="254" spans="1:6" x14ac:dyDescent="0.2">
      <c r="A254">
        <v>253</v>
      </c>
      <c r="B254" s="8">
        <v>349996.75747988187</v>
      </c>
      <c r="D254" s="8">
        <v>55030.924797391519</v>
      </c>
      <c r="E254" s="8">
        <f t="shared" si="3"/>
        <v>55030.924797391519</v>
      </c>
      <c r="F254" s="8">
        <v>0</v>
      </c>
    </row>
    <row r="255" spans="1:6" x14ac:dyDescent="0.2">
      <c r="A255">
        <v>254</v>
      </c>
      <c r="B255" s="8">
        <v>343895.32309508882</v>
      </c>
      <c r="D255" s="8">
        <v>53504.804911195766</v>
      </c>
      <c r="E255" s="8">
        <f t="shared" si="3"/>
        <v>53504.804911195766</v>
      </c>
      <c r="F255" s="8">
        <v>0</v>
      </c>
    </row>
    <row r="256" spans="1:6" x14ac:dyDescent="0.2">
      <c r="A256">
        <v>255</v>
      </c>
      <c r="B256" s="8">
        <v>337890.98468324356</v>
      </c>
      <c r="D256" s="8">
        <v>52018.81769929477</v>
      </c>
      <c r="E256" s="8">
        <f t="shared" si="3"/>
        <v>52018.81769929477</v>
      </c>
      <c r="F256" s="8">
        <v>0</v>
      </c>
    </row>
    <row r="257" spans="1:6" x14ac:dyDescent="0.2">
      <c r="A257">
        <v>256</v>
      </c>
      <c r="B257" s="8">
        <v>331982.27420038357</v>
      </c>
      <c r="D257" s="8">
        <v>50571.943425441394</v>
      </c>
      <c r="E257" s="8">
        <f t="shared" si="3"/>
        <v>50571.943425441394</v>
      </c>
      <c r="F257" s="8">
        <v>0</v>
      </c>
    </row>
    <row r="258" spans="1:6" x14ac:dyDescent="0.2">
      <c r="A258">
        <v>257</v>
      </c>
      <c r="B258" s="8">
        <v>326167.74509591237</v>
      </c>
      <c r="D258" s="8">
        <v>49163.187652244465</v>
      </c>
      <c r="E258" s="8">
        <f t="shared" si="3"/>
        <v>49163.187652244465</v>
      </c>
      <c r="F258" s="8">
        <v>0</v>
      </c>
    </row>
    <row r="259" spans="1:6" x14ac:dyDescent="0.2">
      <c r="A259">
        <v>258</v>
      </c>
      <c r="B259" s="8">
        <v>320445.97200488113</v>
      </c>
      <c r="D259" s="8">
        <v>47791.580624410883</v>
      </c>
      <c r="E259" s="8">
        <f t="shared" ref="E259:E273" si="4">IF(F259&gt;0,B259,D259)</f>
        <v>47791.580624410883</v>
      </c>
      <c r="F259" s="8">
        <v>0</v>
      </c>
    </row>
    <row r="260" spans="1:6" x14ac:dyDescent="0.2">
      <c r="A260">
        <v>259</v>
      </c>
      <c r="B260" s="8">
        <v>314815.55044421926</v>
      </c>
      <c r="D260" s="8">
        <v>46456.176666792249</v>
      </c>
      <c r="E260" s="8">
        <f t="shared" si="4"/>
        <v>46456.176666792249</v>
      </c>
      <c r="F260" s="8">
        <v>0</v>
      </c>
    </row>
    <row r="261" spans="1:6" x14ac:dyDescent="0.2">
      <c r="A261">
        <v>260</v>
      </c>
      <c r="B261" s="8">
        <v>309275.09651352838</v>
      </c>
      <c r="D261" s="8">
        <v>45156.053596938262</v>
      </c>
      <c r="E261" s="8">
        <f t="shared" si="4"/>
        <v>45156.053596938262</v>
      </c>
      <c r="F261" s="8">
        <v>0</v>
      </c>
    </row>
    <row r="262" spans="1:6" x14ac:dyDescent="0.2">
      <c r="A262">
        <v>261</v>
      </c>
      <c r="B262" s="8">
        <v>303823.24659994245</v>
      </c>
      <c r="D262" s="8">
        <v>43890.312151785241</v>
      </c>
      <c r="E262" s="8">
        <f t="shared" si="4"/>
        <v>43890.312151785241</v>
      </c>
      <c r="F262" s="8">
        <v>0</v>
      </c>
    </row>
    <row r="263" spans="1:6" x14ac:dyDescent="0.2">
      <c r="A263">
        <v>262</v>
      </c>
      <c r="B263" s="8">
        <v>298458.65708719008</v>
      </c>
      <c r="D263" s="8">
        <v>42658.07542814035</v>
      </c>
      <c r="E263" s="8">
        <f t="shared" si="4"/>
        <v>42658.07542814035</v>
      </c>
      <c r="F263" s="8">
        <v>0</v>
      </c>
    </row>
    <row r="264" spans="1:6" x14ac:dyDescent="0.2">
      <c r="A264">
        <v>263</v>
      </c>
      <c r="B264" s="8">
        <v>293180.00406885706</v>
      </c>
      <c r="D264" s="8">
        <v>41458.488336657872</v>
      </c>
      <c r="E264" s="8">
        <f t="shared" si="4"/>
        <v>41458.488336657872</v>
      </c>
      <c r="F264" s="8">
        <v>0</v>
      </c>
    </row>
    <row r="265" spans="1:6" x14ac:dyDescent="0.2">
      <c r="A265">
        <v>264</v>
      </c>
      <c r="B265" s="8">
        <v>287985.98306548968</v>
      </c>
      <c r="D265" s="8">
        <v>40290.717068949714</v>
      </c>
      <c r="E265" s="8">
        <f t="shared" si="4"/>
        <v>40290.717068949714</v>
      </c>
      <c r="F265" s="8">
        <v>0</v>
      </c>
    </row>
    <row r="266" spans="1:6" x14ac:dyDescent="0.2">
      <c r="A266">
        <v>265</v>
      </c>
      <c r="B266" s="8">
        <v>282875.30874593928</v>
      </c>
      <c r="D266" s="8">
        <v>39153.948577551404</v>
      </c>
      <c r="E266" s="8">
        <f t="shared" si="4"/>
        <v>39153.948577551404</v>
      </c>
      <c r="F266" s="8">
        <v>0</v>
      </c>
    </row>
    <row r="267" spans="1:6" x14ac:dyDescent="0.2">
      <c r="A267">
        <v>266</v>
      </c>
      <c r="B267" s="8">
        <v>277846.71465250291</v>
      </c>
      <c r="D267" s="8">
        <v>38047.390068419976</v>
      </c>
      <c r="E267" s="8">
        <f t="shared" si="4"/>
        <v>38047.390068419976</v>
      </c>
      <c r="F267" s="8">
        <v>0</v>
      </c>
    </row>
    <row r="268" spans="1:6" x14ac:dyDescent="0.2">
      <c r="A268">
        <v>267</v>
      </c>
      <c r="B268" s="8">
        <v>272898.95292986371</v>
      </c>
      <c r="D268" s="8">
        <v>36970.268505650572</v>
      </c>
      <c r="E268" s="8">
        <f t="shared" si="4"/>
        <v>36970.268505650572</v>
      </c>
      <c r="F268" s="8">
        <v>0</v>
      </c>
    </row>
    <row r="269" spans="1:6" x14ac:dyDescent="0.2">
      <c r="A269">
        <v>268</v>
      </c>
      <c r="B269" s="8">
        <v>268030.79405818693</v>
      </c>
      <c r="D269" s="8">
        <v>35921.83012817218</v>
      </c>
      <c r="E269" s="8">
        <f t="shared" si="4"/>
        <v>35921.83012817218</v>
      </c>
      <c r="F269" s="8">
        <v>0</v>
      </c>
    </row>
    <row r="270" spans="1:6" x14ac:dyDescent="0.2">
      <c r="A270">
        <v>269</v>
      </c>
      <c r="B270" s="8">
        <v>263241.02658953145</v>
      </c>
      <c r="D270" s="8">
        <v>34901.339978055796</v>
      </c>
      <c r="E270" s="8">
        <f t="shared" si="4"/>
        <v>34901.339978055796</v>
      </c>
      <c r="F270" s="8">
        <v>0</v>
      </c>
    </row>
    <row r="271" spans="1:6" x14ac:dyDescent="0.2">
      <c r="A271">
        <v>270</v>
      </c>
      <c r="B271" s="8">
        <v>258528.4568883907</v>
      </c>
      <c r="D271" s="8">
        <v>33908.081440244918</v>
      </c>
      <c r="E271" s="8">
        <f t="shared" si="4"/>
        <v>33908.081440244918</v>
      </c>
      <c r="F271" s="8">
        <v>0</v>
      </c>
    </row>
    <row r="272" spans="1:6" x14ac:dyDescent="0.2">
      <c r="A272">
        <v>271</v>
      </c>
      <c r="B272" s="8">
        <v>253891.90887565538</v>
      </c>
      <c r="D272" s="8">
        <v>32941.355793365859</v>
      </c>
      <c r="E272" s="8">
        <f t="shared" si="4"/>
        <v>32941.355793365859</v>
      </c>
      <c r="F272" s="8">
        <v>0</v>
      </c>
    </row>
    <row r="273" spans="1:6" x14ac:dyDescent="0.2">
      <c r="A273">
        <v>272</v>
      </c>
      <c r="B273" s="8">
        <v>249330.22377635725</v>
      </c>
      <c r="D273" s="8">
        <v>32000.481771403225</v>
      </c>
      <c r="E273" s="8">
        <f t="shared" si="4"/>
        <v>32000.481771403225</v>
      </c>
      <c r="F273" s="8">
        <v>0</v>
      </c>
    </row>
    <row r="274" spans="1:6" x14ac:dyDescent="0.2">
      <c r="A274">
        <v>273</v>
      </c>
      <c r="B274" s="8">
        <v>244842.25987078622</v>
      </c>
      <c r="D274" s="8">
        <v>31084.795135936467</v>
      </c>
      <c r="E274" s="8">
        <f>IF(F274&gt;0,B274,D274)</f>
        <v>31084.795135936467</v>
      </c>
      <c r="F274" s="8">
        <v>0</v>
      </c>
    </row>
    <row r="275" spans="1:6" x14ac:dyDescent="0.2">
      <c r="A275">
        <v>274</v>
      </c>
      <c r="B275" s="8">
        <v>240426.89224936068</v>
      </c>
      <c r="D275" s="8">
        <v>30193.648258733796</v>
      </c>
      <c r="E275" s="8">
        <f t="shared" ref="E275:E338" si="5">IF(F275&gt;0,B275,D275)</f>
        <v>30193.648258733796</v>
      </c>
      <c r="F275" s="8">
        <v>0</v>
      </c>
    </row>
    <row r="276" spans="1:6" x14ac:dyDescent="0.2">
      <c r="A276">
        <v>275</v>
      </c>
      <c r="B276" s="8">
        <v>236083.01257077605</v>
      </c>
      <c r="D276" s="8">
        <v>29326.409714411362</v>
      </c>
      <c r="E276" s="8">
        <f t="shared" si="5"/>
        <v>29326.409714411362</v>
      </c>
      <c r="F276" s="8">
        <v>0</v>
      </c>
    </row>
    <row r="277" spans="1:6" x14ac:dyDescent="0.2">
      <c r="A277">
        <v>276</v>
      </c>
      <c r="B277" s="8">
        <v>231809.52882365882</v>
      </c>
      <c r="D277" s="8">
        <v>28482.463882944896</v>
      </c>
      <c r="E277" s="8">
        <f t="shared" si="5"/>
        <v>28482.463882944896</v>
      </c>
      <c r="F277" s="8">
        <v>0</v>
      </c>
    </row>
    <row r="278" spans="1:6" x14ac:dyDescent="0.2">
      <c r="A278">
        <v>277</v>
      </c>
      <c r="B278" s="8">
        <v>227605.36509163678</v>
      </c>
      <c r="D278" s="8">
        <v>27661.210561795626</v>
      </c>
      <c r="E278" s="8">
        <f t="shared" si="5"/>
        <v>27661.210561795626</v>
      </c>
      <c r="F278" s="8">
        <v>0</v>
      </c>
    </row>
    <row r="279" spans="1:6" x14ac:dyDescent="0.2">
      <c r="A279">
        <v>278</v>
      </c>
      <c r="B279" s="8">
        <v>223469.46132156067</v>
      </c>
      <c r="D279" s="8">
        <v>26862.064587397617</v>
      </c>
      <c r="E279" s="8">
        <f t="shared" si="5"/>
        <v>26862.064587397617</v>
      </c>
      <c r="F279" s="8">
        <v>0</v>
      </c>
    </row>
    <row r="280" spans="1:6" x14ac:dyDescent="0.2">
      <c r="A280">
        <v>279</v>
      </c>
      <c r="B280" s="8">
        <v>219400.77309532277</v>
      </c>
      <c r="D280" s="8">
        <v>26084.455465829698</v>
      </c>
      <c r="E280" s="8">
        <f t="shared" si="5"/>
        <v>26084.455465829698</v>
      </c>
      <c r="F280" s="8">
        <v>0</v>
      </c>
    </row>
    <row r="281" spans="1:6" x14ac:dyDescent="0.2">
      <c r="A281">
        <v>280</v>
      </c>
      <c r="B281" s="8">
        <v>215398.27140445635</v>
      </c>
      <c r="D281" s="8">
        <v>25327.82701238303</v>
      </c>
      <c r="E281" s="8">
        <f t="shared" si="5"/>
        <v>25327.82701238303</v>
      </c>
      <c r="F281" s="8">
        <v>0</v>
      </c>
    </row>
    <row r="282" spans="1:6" x14ac:dyDescent="0.2">
      <c r="A282">
        <v>281</v>
      </c>
      <c r="B282" s="8">
        <v>211460.94242843986</v>
      </c>
      <c r="D282" s="8">
        <v>24591.636999896728</v>
      </c>
      <c r="E282" s="8">
        <f t="shared" si="5"/>
        <v>24591.636999896728</v>
      </c>
      <c r="F282" s="8">
        <v>0</v>
      </c>
    </row>
    <row r="283" spans="1:6" x14ac:dyDescent="0.2">
      <c r="A283">
        <v>282</v>
      </c>
      <c r="B283" s="8">
        <v>207587.78731568344</v>
      </c>
      <c r="D283" s="8">
        <v>23875.356815566891</v>
      </c>
      <c r="E283" s="8">
        <f t="shared" si="5"/>
        <v>23875.356815566891</v>
      </c>
      <c r="F283" s="8">
        <v>0</v>
      </c>
    </row>
    <row r="284" spans="1:6" x14ac:dyDescent="0.2">
      <c r="A284">
        <v>283</v>
      </c>
      <c r="B284" s="8">
        <v>203777.82196791749</v>
      </c>
      <c r="D284" s="8">
        <v>23178.471126091899</v>
      </c>
      <c r="E284" s="8">
        <f t="shared" si="5"/>
        <v>23178.471126091899</v>
      </c>
      <c r="F284" s="8">
        <v>0</v>
      </c>
    </row>
    <row r="285" spans="1:6" x14ac:dyDescent="0.2">
      <c r="A285">
        <v>284</v>
      </c>
      <c r="B285" s="8">
        <v>200030.07682754006</v>
      </c>
      <c r="D285" s="8">
        <v>22500.477550919284</v>
      </c>
      <c r="E285" s="8">
        <f t="shared" si="5"/>
        <v>22500.477550919284</v>
      </c>
      <c r="F285" s="8">
        <v>0</v>
      </c>
    </row>
    <row r="286" spans="1:6" x14ac:dyDescent="0.2">
      <c r="A286">
        <v>285</v>
      </c>
      <c r="B286" s="8">
        <v>196343.59666791931</v>
      </c>
      <c r="D286" s="8">
        <v>21840.886343407677</v>
      </c>
      <c r="E286" s="8">
        <f t="shared" si="5"/>
        <v>21840.886343407677</v>
      </c>
      <c r="F286" s="8">
        <v>0</v>
      </c>
    </row>
    <row r="287" spans="1:6" x14ac:dyDescent="0.2">
      <c r="A287">
        <v>286</v>
      </c>
      <c r="B287" s="8">
        <v>192717.44038676098</v>
      </c>
      <c r="D287" s="8">
        <v>21199.220079719671</v>
      </c>
      <c r="E287" s="8">
        <f t="shared" si="5"/>
        <v>21199.220079719671</v>
      </c>
      <c r="F287" s="8">
        <v>0</v>
      </c>
    </row>
    <row r="288" spans="1:6" x14ac:dyDescent="0.2">
      <c r="A288">
        <v>287</v>
      </c>
      <c r="B288" s="8">
        <v>189150.68080235552</v>
      </c>
      <c r="D288" s="8">
        <v>20575.013355256291</v>
      </c>
      <c r="E288" s="8">
        <f t="shared" si="5"/>
        <v>20575.013355256291</v>
      </c>
      <c r="F288" s="8">
        <v>0</v>
      </c>
    </row>
    <row r="289" spans="1:6" x14ac:dyDescent="0.2">
      <c r="A289">
        <v>288</v>
      </c>
      <c r="B289" s="8">
        <v>185642.40445277654</v>
      </c>
      <c r="D289" s="8">
        <v>19967.812488457537</v>
      </c>
      <c r="E289" s="8">
        <f t="shared" si="5"/>
        <v>19967.812488457537</v>
      </c>
      <c r="F289" s="8">
        <v>0</v>
      </c>
    </row>
    <row r="290" spans="1:6" x14ac:dyDescent="0.2">
      <c r="A290">
        <v>289</v>
      </c>
      <c r="B290" s="8">
        <v>182191.71139775496</v>
      </c>
      <c r="D290" s="8">
        <v>19377.175231772475</v>
      </c>
      <c r="E290" s="8">
        <f t="shared" si="5"/>
        <v>19377.175231772475</v>
      </c>
      <c r="F290" s="8">
        <v>0</v>
      </c>
    </row>
    <row r="291" spans="1:6" x14ac:dyDescent="0.2">
      <c r="A291">
        <v>290</v>
      </c>
      <c r="B291" s="8">
        <v>178797.71502362844</v>
      </c>
      <c r="D291" s="8">
        <v>18802.670489666285</v>
      </c>
      <c r="E291" s="8">
        <f t="shared" si="5"/>
        <v>18802.670489666285</v>
      </c>
      <c r="F291" s="8">
        <v>0</v>
      </c>
    </row>
    <row r="292" spans="1:6" x14ac:dyDescent="0.2">
      <c r="A292">
        <v>291</v>
      </c>
      <c r="B292" s="8">
        <v>175459.54185078852</v>
      </c>
      <c r="D292" s="8">
        <v>18243.878043448552</v>
      </c>
      <c r="E292" s="8">
        <f t="shared" si="5"/>
        <v>18243.878043448552</v>
      </c>
      <c r="F292" s="8">
        <v>0</v>
      </c>
    </row>
    <row r="293" spans="1:6" x14ac:dyDescent="0.2">
      <c r="A293">
        <v>292</v>
      </c>
      <c r="B293" s="8">
        <v>172176.33134410903</v>
      </c>
      <c r="D293" s="8">
        <v>17700.388282803528</v>
      </c>
      <c r="E293" s="8">
        <f t="shared" si="5"/>
        <v>17700.388282803528</v>
      </c>
      <c r="F293" s="8">
        <v>0</v>
      </c>
    </row>
    <row r="294" spans="1:6" x14ac:dyDescent="0.2">
      <c r="A294">
        <v>293</v>
      </c>
      <c r="B294" s="8">
        <v>168947.23572581541</v>
      </c>
      <c r="D294" s="8">
        <v>17171.801943820727</v>
      </c>
      <c r="E294" s="8">
        <f t="shared" si="5"/>
        <v>17171.801943820727</v>
      </c>
      <c r="F294" s="8">
        <v>0</v>
      </c>
    </row>
    <row r="295" spans="1:6" x14ac:dyDescent="0.2">
      <c r="A295">
        <v>294</v>
      </c>
      <c r="B295" s="8">
        <v>165771.41979124676</v>
      </c>
      <c r="D295" s="8">
        <v>16657.729853408178</v>
      </c>
      <c r="E295" s="8">
        <f t="shared" si="5"/>
        <v>16657.729853408178</v>
      </c>
      <c r="F295" s="8">
        <v>0</v>
      </c>
    </row>
    <row r="296" spans="1:6" x14ac:dyDescent="0.2">
      <c r="A296">
        <v>295</v>
      </c>
      <c r="B296" s="8">
        <v>162648.06072705053</v>
      </c>
      <c r="D296" s="8">
        <v>16157.792679903854</v>
      </c>
      <c r="E296" s="8">
        <f t="shared" si="5"/>
        <v>16157.792679903854</v>
      </c>
      <c r="F296" s="8">
        <v>0</v>
      </c>
    </row>
    <row r="297" spans="1:6" x14ac:dyDescent="0.2">
      <c r="A297">
        <v>296</v>
      </c>
      <c r="B297" s="8">
        <v>159576.34793205094</v>
      </c>
      <c r="D297" s="8">
        <v>15671.620689754665</v>
      </c>
      <c r="E297" s="8">
        <f t="shared" si="5"/>
        <v>15671.620689754665</v>
      </c>
      <c r="F297" s="8">
        <v>0</v>
      </c>
    </row>
    <row r="298" spans="1:6" x14ac:dyDescent="0.2">
      <c r="A298">
        <v>297</v>
      </c>
      <c r="B298" s="8">
        <v>156555.48284066655</v>
      </c>
      <c r="D298" s="8">
        <v>15198.853510115121</v>
      </c>
      <c r="E298" s="8">
        <f t="shared" si="5"/>
        <v>15198.853510115121</v>
      </c>
      <c r="F298" s="8">
        <v>0</v>
      </c>
    </row>
    <row r="299" spans="1:6" x14ac:dyDescent="0.2">
      <c r="A299">
        <v>298</v>
      </c>
      <c r="B299" s="8">
        <v>153584.67874876317</v>
      </c>
      <c r="D299" s="8">
        <v>14739.139897213376</v>
      </c>
      <c r="E299" s="8">
        <f t="shared" si="5"/>
        <v>14739.139897213376</v>
      </c>
      <c r="F299" s="8">
        <v>0</v>
      </c>
    </row>
    <row r="300" spans="1:6" x14ac:dyDescent="0.2">
      <c r="A300">
        <v>299</v>
      </c>
      <c r="B300" s="8">
        <v>150663.16064210236</v>
      </c>
      <c r="D300" s="8">
        <v>14292.137510363013</v>
      </c>
      <c r="E300" s="8">
        <f t="shared" si="5"/>
        <v>14292.137510363013</v>
      </c>
      <c r="F300" s="8">
        <v>0</v>
      </c>
    </row>
    <row r="301" spans="1:6" x14ac:dyDescent="0.2">
      <c r="A301">
        <v>300</v>
      </c>
      <c r="B301" s="8">
        <v>147790.16502706427</v>
      </c>
      <c r="D301" s="8">
        <v>13857.512691464159</v>
      </c>
      <c r="E301" s="8">
        <f t="shared" si="5"/>
        <v>13857.512691464159</v>
      </c>
      <c r="F301" s="8">
        <v>0</v>
      </c>
    </row>
    <row r="302" spans="1:6" x14ac:dyDescent="0.2">
      <c r="A302">
        <v>301</v>
      </c>
      <c r="B302" s="8">
        <v>144964.93976392504</v>
      </c>
      <c r="D302" s="8">
        <v>13434.940249883162</v>
      </c>
      <c r="E302" s="8">
        <f t="shared" si="5"/>
        <v>13434.940249883162</v>
      </c>
      <c r="F302" s="8">
        <v>0</v>
      </c>
    </row>
    <row r="303" spans="1:6" x14ac:dyDescent="0.2">
      <c r="A303">
        <v>302</v>
      </c>
      <c r="B303" s="8">
        <v>142186.74390245602</v>
      </c>
      <c r="D303" s="8">
        <v>13024.103252568282</v>
      </c>
      <c r="E303" s="8">
        <f t="shared" si="5"/>
        <v>13024.103252568282</v>
      </c>
      <c r="F303" s="8">
        <v>0</v>
      </c>
    </row>
    <row r="304" spans="1:6" x14ac:dyDescent="0.2">
      <c r="A304">
        <v>303</v>
      </c>
      <c r="B304" s="8">
        <v>139454.84751977492</v>
      </c>
      <c r="D304" s="8">
        <v>12624.692819273565</v>
      </c>
      <c r="E304" s="8">
        <f t="shared" si="5"/>
        <v>12624.692819273565</v>
      </c>
      <c r="F304" s="8">
        <v>0</v>
      </c>
    </row>
    <row r="305" spans="1:6" x14ac:dyDescent="0.2">
      <c r="A305">
        <v>304</v>
      </c>
      <c r="B305" s="8">
        <v>136768.53156069852</v>
      </c>
      <c r="D305" s="8">
        <v>12236.407922786195</v>
      </c>
      <c r="E305" s="8">
        <f t="shared" si="5"/>
        <v>12236.407922786195</v>
      </c>
      <c r="F305" s="8">
        <v>0</v>
      </c>
    </row>
    <row r="306" spans="1:6" x14ac:dyDescent="0.2">
      <c r="A306">
        <v>305</v>
      </c>
      <c r="B306" s="8">
        <v>134127.08768011164</v>
      </c>
      <c r="D306" s="8">
        <v>11858.95519400714</v>
      </c>
      <c r="E306" s="8">
        <f t="shared" si="5"/>
        <v>11858.95519400714</v>
      </c>
      <c r="F306" s="8">
        <v>0</v>
      </c>
    </row>
    <row r="307" spans="1:6" x14ac:dyDescent="0.2">
      <c r="A307">
        <v>306</v>
      </c>
      <c r="B307" s="8">
        <v>131529.81808780786</v>
      </c>
      <c r="D307" s="8">
        <v>11492.048731801216</v>
      </c>
      <c r="E307" s="8">
        <f t="shared" si="5"/>
        <v>11492.048731801216</v>
      </c>
      <c r="F307" s="8">
        <v>0</v>
      </c>
    </row>
    <row r="308" spans="1:6" x14ac:dyDescent="0.2">
      <c r="A308">
        <v>307</v>
      </c>
      <c r="B308" s="8">
        <v>128976.03539543319</v>
      </c>
      <c r="D308" s="8">
        <v>11135.409917477926</v>
      </c>
      <c r="E308" s="8">
        <f t="shared" si="5"/>
        <v>11135.409917477926</v>
      </c>
      <c r="F308" s="8">
        <v>0</v>
      </c>
    </row>
    <row r="309" spans="1:6" x14ac:dyDescent="0.2">
      <c r="A309">
        <v>308</v>
      </c>
      <c r="B309" s="8">
        <v>126465.06246551638</v>
      </c>
      <c r="D309" s="8">
        <v>10788.767233794933</v>
      </c>
      <c r="E309" s="8">
        <f t="shared" si="5"/>
        <v>10788.767233794933</v>
      </c>
      <c r="F309" s="8">
        <v>0</v>
      </c>
    </row>
    <row r="310" spans="1:6" x14ac:dyDescent="0.2">
      <c r="A310">
        <v>309</v>
      </c>
      <c r="B310" s="8">
        <v>123996.23226293596</v>
      </c>
      <c r="D310" s="8">
        <v>10451.856088397617</v>
      </c>
      <c r="E310" s="8">
        <f t="shared" si="5"/>
        <v>10451.856088397617</v>
      </c>
      <c r="F310" s="8">
        <v>0</v>
      </c>
    </row>
    <row r="311" spans="1:6" x14ac:dyDescent="0.2">
      <c r="A311">
        <v>310</v>
      </c>
      <c r="B311" s="8">
        <v>121568.88770809537</v>
      </c>
      <c r="D311" s="8">
        <v>10124.418641544355</v>
      </c>
      <c r="E311" s="8">
        <f t="shared" si="5"/>
        <v>10124.418641544355</v>
      </c>
      <c r="F311" s="8">
        <v>0</v>
      </c>
    </row>
    <row r="312" spans="1:6" x14ac:dyDescent="0.2">
      <c r="A312">
        <v>311</v>
      </c>
      <c r="B312" s="8">
        <v>119182.38153263228</v>
      </c>
      <c r="D312" s="8">
        <v>9806.2036380689533</v>
      </c>
      <c r="E312" s="8">
        <f t="shared" si="5"/>
        <v>9806.2036380689533</v>
      </c>
      <c r="F312" s="8">
        <v>0</v>
      </c>
    </row>
    <row r="313" spans="1:6" x14ac:dyDescent="0.2">
      <c r="A313">
        <v>312</v>
      </c>
      <c r="B313" s="8">
        <v>116836.07613673573</v>
      </c>
      <c r="D313" s="8">
        <v>9496.9662434204074</v>
      </c>
      <c r="E313" s="8">
        <f t="shared" si="5"/>
        <v>9496.9662434204074</v>
      </c>
      <c r="F313" s="8">
        <v>0</v>
      </c>
    </row>
    <row r="314" spans="1:6" x14ac:dyDescent="0.2">
      <c r="A314">
        <v>313</v>
      </c>
      <c r="B314" s="8">
        <v>114529.34344890155</v>
      </c>
      <c r="D314" s="8">
        <v>9196.4678837363899</v>
      </c>
      <c r="E314" s="8">
        <f t="shared" si="5"/>
        <v>9196.4678837363899</v>
      </c>
      <c r="F314" s="8">
        <v>0</v>
      </c>
    </row>
    <row r="315" spans="1:6" x14ac:dyDescent="0.2">
      <c r="A315">
        <v>314</v>
      </c>
      <c r="B315" s="8">
        <v>112261.5647874088</v>
      </c>
      <c r="D315" s="8">
        <v>8904.4760898101958</v>
      </c>
      <c r="E315" s="8">
        <f t="shared" si="5"/>
        <v>8904.4760898101958</v>
      </c>
      <c r="F315" s="8">
        <v>0</v>
      </c>
    </row>
    <row r="316" spans="1:6" x14ac:dyDescent="0.2">
      <c r="A316">
        <v>315</v>
      </c>
      <c r="B316" s="8">
        <v>110032.13072387641</v>
      </c>
      <c r="D316" s="8">
        <v>8620.7643448809686</v>
      </c>
      <c r="E316" s="8">
        <f t="shared" si="5"/>
        <v>8620.7643448809686</v>
      </c>
      <c r="F316" s="8">
        <v>0</v>
      </c>
    </row>
    <row r="317" spans="1:6" x14ac:dyDescent="0.2">
      <c r="A317">
        <v>316</v>
      </c>
      <c r="B317" s="8">
        <v>107840.44094878575</v>
      </c>
      <c r="D317" s="8">
        <v>8345.1119361503515</v>
      </c>
      <c r="E317" s="8">
        <f t="shared" si="5"/>
        <v>8345.1119361503515</v>
      </c>
      <c r="F317" s="8">
        <v>0</v>
      </c>
    </row>
    <row r="318" spans="1:6" x14ac:dyDescent="0.2">
      <c r="A318">
        <v>317</v>
      </c>
      <c r="B318" s="8">
        <v>105685.90413883608</v>
      </c>
      <c r="D318" s="8">
        <v>8077.3038099278638</v>
      </c>
      <c r="E318" s="8">
        <f t="shared" si="5"/>
        <v>8077.3038099278638</v>
      </c>
      <c r="F318" s="8">
        <v>0</v>
      </c>
    </row>
    <row r="319" spans="1:6" x14ac:dyDescent="0.2">
      <c r="A319">
        <v>318</v>
      </c>
      <c r="B319" s="8">
        <v>103567.93782629445</v>
      </c>
      <c r="D319" s="8">
        <v>7817.1304303304933</v>
      </c>
      <c r="E319" s="8">
        <f t="shared" si="5"/>
        <v>7817.1304303304933</v>
      </c>
      <c r="F319" s="8">
        <v>0</v>
      </c>
    </row>
    <row r="320" spans="1:6" x14ac:dyDescent="0.2">
      <c r="A320">
        <v>319</v>
      </c>
      <c r="B320" s="8">
        <v>101485.96827009413</v>
      </c>
      <c r="D320" s="8">
        <v>7564.3876414360711</v>
      </c>
      <c r="E320" s="8">
        <f t="shared" si="5"/>
        <v>7564.3876414360711</v>
      </c>
      <c r="F320" s="8">
        <v>0</v>
      </c>
    </row>
    <row r="321" spans="1:6" x14ac:dyDescent="0.2">
      <c r="A321">
        <v>320</v>
      </c>
      <c r="B321" s="8">
        <v>99439.430328959133</v>
      </c>
      <c r="D321" s="8">
        <v>7318.8765328265436</v>
      </c>
      <c r="E321" s="8">
        <f t="shared" si="5"/>
        <v>7318.8765328265436</v>
      </c>
      <c r="F321" s="8">
        <v>0</v>
      </c>
    </row>
    <row r="322" spans="1:6" x14ac:dyDescent="0.2">
      <c r="A322">
        <v>321</v>
      </c>
      <c r="B322" s="8">
        <v>97427.767336028628</v>
      </c>
      <c r="D322" s="8">
        <v>7080.4033084077528</v>
      </c>
      <c r="E322" s="8">
        <f t="shared" si="5"/>
        <v>7080.4033084077528</v>
      </c>
      <c r="F322" s="8">
        <v>0</v>
      </c>
    </row>
    <row r="323" spans="1:6" x14ac:dyDescent="0.2">
      <c r="A323">
        <v>322</v>
      </c>
      <c r="B323" s="8">
        <v>95450.430975632276</v>
      </c>
      <c r="D323" s="8">
        <v>6848.7791584687657</v>
      </c>
      <c r="E323" s="8">
        <f t="shared" si="5"/>
        <v>6848.7791584687657</v>
      </c>
      <c r="F323" s="8">
        <v>0</v>
      </c>
    </row>
    <row r="324" spans="1:6" x14ac:dyDescent="0.2">
      <c r="A324">
        <v>323</v>
      </c>
      <c r="B324" s="8">
        <v>93506.88116152212</v>
      </c>
      <c r="D324" s="8">
        <v>6623.8201348609873</v>
      </c>
      <c r="E324" s="8">
        <f t="shared" si="5"/>
        <v>6623.8201348609873</v>
      </c>
      <c r="F324" s="8">
        <v>0</v>
      </c>
    </row>
    <row r="325" spans="1:6" x14ac:dyDescent="0.2">
      <c r="A325">
        <v>324</v>
      </c>
      <c r="B325" s="8">
        <v>91596.585917070974</v>
      </c>
      <c r="D325" s="8">
        <v>6405.347029254568</v>
      </c>
      <c r="E325" s="8">
        <f t="shared" si="5"/>
        <v>6405.347029254568</v>
      </c>
      <c r="F325" s="8">
        <v>0</v>
      </c>
    </row>
    <row r="326" spans="1:6" x14ac:dyDescent="0.2">
      <c r="A326">
        <v>325</v>
      </c>
      <c r="B326" s="8">
        <v>89719.021256978624</v>
      </c>
      <c r="D326" s="8">
        <v>6193.1852543711429</v>
      </c>
      <c r="E326" s="8">
        <f t="shared" si="5"/>
        <v>6193.1852543711429</v>
      </c>
      <c r="F326" s="8">
        <v>0</v>
      </c>
    </row>
    <row r="327" spans="1:6" x14ac:dyDescent="0.2">
      <c r="A327">
        <v>326</v>
      </c>
      <c r="B327" s="8">
        <v>87873.671070872108</v>
      </c>
      <c r="D327" s="8">
        <v>5987.1647281457117</v>
      </c>
      <c r="E327" s="8">
        <f t="shared" si="5"/>
        <v>5987.1647281457117</v>
      </c>
      <c r="F327" s="8">
        <v>0</v>
      </c>
    </row>
    <row r="328" spans="1:6" x14ac:dyDescent="0.2">
      <c r="A328">
        <v>327</v>
      </c>
      <c r="B328" s="8">
        <v>86060.027008379344</v>
      </c>
      <c r="D328" s="8">
        <v>5787.119760723348</v>
      </c>
      <c r="E328" s="8">
        <f t="shared" si="5"/>
        <v>5787.119760723348</v>
      </c>
      <c r="F328" s="8">
        <v>0</v>
      </c>
    </row>
    <row r="329" spans="1:6" x14ac:dyDescent="0.2">
      <c r="A329">
        <v>328</v>
      </c>
      <c r="B329" s="8">
        <v>84277.588365976699</v>
      </c>
      <c r="D329" s="8">
        <v>5592.8889442406798</v>
      </c>
      <c r="E329" s="8">
        <f t="shared" si="5"/>
        <v>5592.8889442406798</v>
      </c>
      <c r="F329" s="8">
        <v>0</v>
      </c>
    </row>
    <row r="330" spans="1:6" x14ac:dyDescent="0.2">
      <c r="A330">
        <v>329</v>
      </c>
      <c r="B330" s="8">
        <v>82525.861975399544</v>
      </c>
      <c r="D330" s="8">
        <v>5404.3150453143171</v>
      </c>
      <c r="E330" s="8">
        <f t="shared" si="5"/>
        <v>5404.3150453143171</v>
      </c>
      <c r="F330" s="8">
        <v>0</v>
      </c>
    </row>
    <row r="331" spans="1:6" x14ac:dyDescent="0.2">
      <c r="A331">
        <v>330</v>
      </c>
      <c r="B331" s="8">
        <v>80804.362093647476</v>
      </c>
      <c r="D331" s="8">
        <v>5221.2449001735513</v>
      </c>
      <c r="E331" s="8">
        <f t="shared" si="5"/>
        <v>5221.2449001735513</v>
      </c>
      <c r="F331" s="8">
        <v>0</v>
      </c>
    </row>
    <row r="332" spans="1:6" x14ac:dyDescent="0.2">
      <c r="A332">
        <v>331</v>
      </c>
      <c r="B332" s="8">
        <v>79112.610294582788</v>
      </c>
      <c r="D332" s="8">
        <v>5043.5293123746087</v>
      </c>
      <c r="E332" s="8">
        <f t="shared" si="5"/>
        <v>5043.5293123746087</v>
      </c>
      <c r="F332" s="8">
        <v>0</v>
      </c>
    </row>
    <row r="333" spans="1:6" x14ac:dyDescent="0.2">
      <c r="A333">
        <v>332</v>
      </c>
      <c r="B333" s="8">
        <v>77450.13536206563</v>
      </c>
      <c r="D333" s="8">
        <v>4871.0229530318029</v>
      </c>
      <c r="E333" s="8">
        <f t="shared" si="5"/>
        <v>4871.0229530318029</v>
      </c>
      <c r="F333" s="8">
        <v>0</v>
      </c>
    </row>
    <row r="334" spans="1:6" x14ac:dyDescent="0.2">
      <c r="A334">
        <v>333</v>
      </c>
      <c r="B334" s="8">
        <v>75816.473184602801</v>
      </c>
      <c r="D334" s="8">
        <v>4703.5842635046283</v>
      </c>
      <c r="E334" s="8">
        <f t="shared" si="5"/>
        <v>4703.5842635046283</v>
      </c>
      <c r="F334" s="8">
        <v>0</v>
      </c>
    </row>
    <row r="335" spans="1:6" x14ac:dyDescent="0.2">
      <c r="A335">
        <v>334</v>
      </c>
      <c r="B335" s="8">
        <v>74211.166651545092</v>
      </c>
      <c r="D335" s="8">
        <v>4541.0753604843485</v>
      </c>
      <c r="E335" s="8">
        <f t="shared" si="5"/>
        <v>4541.0753604843485</v>
      </c>
      <c r="F335" s="8">
        <v>0</v>
      </c>
    </row>
    <row r="336" spans="1:6" x14ac:dyDescent="0.2">
      <c r="A336">
        <v>335</v>
      </c>
      <c r="B336" s="8">
        <v>72633.765550718876</v>
      </c>
      <c r="D336" s="8">
        <v>4383.3619434170541</v>
      </c>
      <c r="E336" s="8">
        <f t="shared" si="5"/>
        <v>4383.3619434170541</v>
      </c>
      <c r="F336" s="8">
        <v>0</v>
      </c>
    </row>
    <row r="337" spans="1:6" x14ac:dyDescent="0.2">
      <c r="A337">
        <v>336</v>
      </c>
      <c r="B337" s="8">
        <v>71083.826467583189</v>
      </c>
      <c r="D337" s="8">
        <v>4230.3132042118814</v>
      </c>
      <c r="E337" s="8">
        <f t="shared" si="5"/>
        <v>4230.3132042118814</v>
      </c>
      <c r="F337" s="8">
        <v>0</v>
      </c>
    </row>
    <row r="338" spans="1:6" x14ac:dyDescent="0.2">
      <c r="A338">
        <v>337</v>
      </c>
      <c r="B338" s="8">
        <v>69560.912685759366</v>
      </c>
      <c r="D338" s="8">
        <v>4081.8017391726535</v>
      </c>
      <c r="E338" s="8">
        <f t="shared" si="5"/>
        <v>4081.8017391726535</v>
      </c>
      <c r="F338" s="8">
        <v>0</v>
      </c>
    </row>
    <row r="339" spans="1:6" x14ac:dyDescent="0.2">
      <c r="A339">
        <v>338</v>
      </c>
      <c r="B339" s="8">
        <v>68064.594089033315</v>
      </c>
      <c r="D339" s="8">
        <v>3937.7034631051283</v>
      </c>
      <c r="E339" s="8">
        <f t="shared" ref="E339:E360" si="6">IF(F339&gt;0,B339,D339)</f>
        <v>3937.7034631051283</v>
      </c>
      <c r="F339" s="8">
        <v>0</v>
      </c>
    </row>
    <row r="340" spans="1:6" x14ac:dyDescent="0.2">
      <c r="A340">
        <v>339</v>
      </c>
      <c r="B340" s="8">
        <v>66594.447064781329</v>
      </c>
      <c r="D340" s="8">
        <v>3797.8975255449259</v>
      </c>
      <c r="E340" s="8">
        <f t="shared" si="6"/>
        <v>3797.8975255449259</v>
      </c>
      <c r="F340" s="8">
        <v>0</v>
      </c>
    </row>
    <row r="341" spans="1:6" x14ac:dyDescent="0.2">
      <c r="A341">
        <v>340</v>
      </c>
      <c r="B341" s="8">
        <v>65150.054408692406</v>
      </c>
      <c r="D341" s="8">
        <v>3662.2662290500884</v>
      </c>
      <c r="E341" s="8">
        <f t="shared" si="6"/>
        <v>3662.2662290500884</v>
      </c>
      <c r="F341" s="8">
        <v>0</v>
      </c>
    </row>
    <row r="342" spans="1:6" x14ac:dyDescent="0.2">
      <c r="A342">
        <v>341</v>
      </c>
      <c r="B342" s="8">
        <v>63731.005230950424</v>
      </c>
      <c r="D342" s="8">
        <v>3530.6949495166846</v>
      </c>
      <c r="E342" s="8">
        <f t="shared" si="6"/>
        <v>3530.6949495166846</v>
      </c>
      <c r="F342" s="8">
        <v>0</v>
      </c>
    </row>
    <row r="343" spans="1:6" x14ac:dyDescent="0.2">
      <c r="A343">
        <v>342</v>
      </c>
      <c r="B343" s="8">
        <v>62336.894863706315</v>
      </c>
      <c r="D343" s="8">
        <v>3403.0720584609153</v>
      </c>
      <c r="E343" s="8">
        <f t="shared" si="6"/>
        <v>3403.0720584609153</v>
      </c>
      <c r="F343" s="8">
        <v>0</v>
      </c>
    </row>
    <row r="344" spans="1:6" x14ac:dyDescent="0.2">
      <c r="A344">
        <v>343</v>
      </c>
      <c r="B344" s="8">
        <v>60967.324769918225</v>
      </c>
      <c r="D344" s="8">
        <v>3279.2888472248014</v>
      </c>
      <c r="E344" s="8">
        <f t="shared" si="6"/>
        <v>3279.2888472248014</v>
      </c>
      <c r="F344" s="8">
        <v>0</v>
      </c>
    </row>
    <row r="345" spans="1:6" x14ac:dyDescent="0.2">
      <c r="A345">
        <v>344</v>
      </c>
      <c r="B345" s="8">
        <v>59621.902453408809</v>
      </c>
      <c r="D345" s="8">
        <v>3159.2394530523234</v>
      </c>
      <c r="E345" s="8">
        <f t="shared" si="6"/>
        <v>3159.2394530523234</v>
      </c>
      <c r="F345" s="8">
        <v>0</v>
      </c>
    </row>
    <row r="346" spans="1:6" x14ac:dyDescent="0.2">
      <c r="A346">
        <v>345</v>
      </c>
      <c r="B346" s="8">
        <v>58300.241370354197</v>
      </c>
      <c r="D346" s="8">
        <v>3042.8207870014376</v>
      </c>
      <c r="E346" s="8">
        <f t="shared" si="6"/>
        <v>3042.8207870014376</v>
      </c>
      <c r="F346" s="8">
        <v>0</v>
      </c>
    </row>
    <row r="347" spans="1:6" x14ac:dyDescent="0.2">
      <c r="A347">
        <v>346</v>
      </c>
      <c r="B347" s="8">
        <v>57001.960841897177</v>
      </c>
      <c r="D347" s="8">
        <v>2929.9324636337442</v>
      </c>
      <c r="E347" s="8">
        <f t="shared" si="6"/>
        <v>2929.9324636337442</v>
      </c>
      <c r="F347" s="8">
        <v>0</v>
      </c>
    </row>
    <row r="348" spans="1:6" x14ac:dyDescent="0.2">
      <c r="A348">
        <v>347</v>
      </c>
      <c r="B348" s="8">
        <v>55726.685968128499</v>
      </c>
      <c r="D348" s="8">
        <v>2820.476732450923</v>
      </c>
      <c r="E348" s="8">
        <f t="shared" si="6"/>
        <v>2820.476732450923</v>
      </c>
      <c r="F348" s="8">
        <v>0</v>
      </c>
    </row>
    <row r="349" spans="1:6" x14ac:dyDescent="0.2">
      <c r="A349">
        <v>348</v>
      </c>
      <c r="B349" s="8">
        <v>54474.047543234541</v>
      </c>
      <c r="D349" s="8">
        <v>2714.3584110265438</v>
      </c>
      <c r="E349" s="8">
        <f t="shared" si="6"/>
        <v>2714.3584110265438</v>
      </c>
      <c r="F349" s="8">
        <v>0</v>
      </c>
    </row>
    <row r="350" spans="1:6" x14ac:dyDescent="0.2">
      <c r="A350">
        <v>349</v>
      </c>
      <c r="B350" s="8">
        <v>53243.681971868733</v>
      </c>
      <c r="D350" s="8">
        <v>2611.4848197957726</v>
      </c>
      <c r="E350" s="8">
        <f t="shared" si="6"/>
        <v>2611.4848197957726</v>
      </c>
      <c r="F350" s="8">
        <v>0</v>
      </c>
    </row>
    <row r="351" spans="1:6" x14ac:dyDescent="0.2">
      <c r="A351">
        <v>350</v>
      </c>
      <c r="B351" s="8">
        <v>52035.231186765828</v>
      </c>
      <c r="D351" s="8">
        <v>2511.7657184640339</v>
      </c>
      <c r="E351" s="8">
        <f t="shared" si="6"/>
        <v>2511.7657184640339</v>
      </c>
      <c r="F351" s="8">
        <v>0</v>
      </c>
    </row>
    <row r="352" spans="1:6" x14ac:dyDescent="0.2">
      <c r="A352">
        <v>351</v>
      </c>
      <c r="B352" s="8">
        <v>50848.34256749734</v>
      </c>
      <c r="D352" s="8">
        <v>2415.113243991218</v>
      </c>
      <c r="E352" s="8">
        <f t="shared" si="6"/>
        <v>2415.113243991218</v>
      </c>
      <c r="F352" s="8">
        <v>0</v>
      </c>
    </row>
    <row r="353" spans="1:6" x14ac:dyDescent="0.2">
      <c r="A353">
        <v>352</v>
      </c>
      <c r="B353" s="8">
        <v>49682.668860420294</v>
      </c>
      <c r="D353" s="8">
        <v>2321.4418501165019</v>
      </c>
      <c r="E353" s="8">
        <f t="shared" si="6"/>
        <v>2321.4418501165019</v>
      </c>
      <c r="F353" s="8">
        <v>0</v>
      </c>
    </row>
    <row r="354" spans="1:6" x14ac:dyDescent="0.2">
      <c r="A354">
        <v>353</v>
      </c>
      <c r="B354" s="8">
        <v>48537.868099738203</v>
      </c>
      <c r="D354" s="8">
        <v>2230.6682483829045</v>
      </c>
      <c r="E354" s="8">
        <f t="shared" si="6"/>
        <v>2230.6682483829045</v>
      </c>
      <c r="F354" s="8">
        <v>0</v>
      </c>
    </row>
    <row r="355" spans="1:6" x14ac:dyDescent="0.2">
      <c r="A355">
        <v>354</v>
      </c>
      <c r="B355" s="8">
        <v>47413.603529738204</v>
      </c>
      <c r="D355" s="8">
        <v>2142.7113506288679</v>
      </c>
      <c r="E355" s="8">
        <f t="shared" si="6"/>
        <v>2142.7113506288679</v>
      </c>
      <c r="F355" s="8">
        <v>0</v>
      </c>
    </row>
    <row r="356" spans="1:6" x14ac:dyDescent="0.2">
      <c r="A356">
        <v>355</v>
      </c>
      <c r="B356" s="8">
        <v>46309.54352814061</v>
      </c>
      <c r="D356" s="8">
        <v>2057.4922129087263</v>
      </c>
      <c r="E356" s="8">
        <f t="shared" si="6"/>
        <v>2057.4922129087263</v>
      </c>
      <c r="F356" s="8">
        <v>0</v>
      </c>
    </row>
    <row r="357" spans="1:6" x14ac:dyDescent="0.2">
      <c r="A357">
        <v>356</v>
      </c>
      <c r="B357" s="8">
        <v>45225.361530519964</v>
      </c>
      <c r="D357" s="8">
        <v>1974.9339808062996</v>
      </c>
      <c r="E357" s="8">
        <f t="shared" si="6"/>
        <v>1974.9339808062996</v>
      </c>
      <c r="F357" s="8">
        <v>0</v>
      </c>
    </row>
    <row r="358" spans="1:6" x14ac:dyDescent="0.2">
      <c r="A358">
        <v>357</v>
      </c>
      <c r="B358" s="8">
        <v>44160.735955845681</v>
      </c>
      <c r="D358" s="8">
        <v>1894.961836110132</v>
      </c>
      <c r="E358" s="8">
        <f t="shared" si="6"/>
        <v>1894.961836110132</v>
      </c>
      <c r="F358" s="8">
        <v>0</v>
      </c>
    </row>
    <row r="359" spans="1:6" x14ac:dyDescent="0.2">
      <c r="A359">
        <v>358</v>
      </c>
      <c r="B359" s="8">
        <v>43115.350133060987</v>
      </c>
      <c r="D359" s="8">
        <v>1817.5029448145156</v>
      </c>
      <c r="E359" s="8">
        <f t="shared" si="6"/>
        <v>1817.5029448145156</v>
      </c>
      <c r="F359" s="8">
        <v>0</v>
      </c>
    </row>
    <row r="360" spans="1:6" x14ac:dyDescent="0.2">
      <c r="A360">
        <v>359</v>
      </c>
      <c r="B360" s="8">
        <v>42088.892228783421</v>
      </c>
      <c r="D360" s="8">
        <v>1742.4864064178319</v>
      </c>
      <c r="E360" s="8">
        <f t="shared" si="6"/>
        <v>1742.4864064178319</v>
      </c>
      <c r="F360" s="8">
        <v>0</v>
      </c>
    </row>
    <row r="361" spans="1:6" x14ac:dyDescent="0.2">
      <c r="A361">
        <v>360</v>
      </c>
      <c r="B361" s="8">
        <v>41081.055175922076</v>
      </c>
      <c r="D361" s="8">
        <v>1669.8432044787901</v>
      </c>
      <c r="E361" s="8">
        <f>IF(F361&gt;0,B361,D361)</f>
        <v>1669.8432044787901</v>
      </c>
      <c r="F361" s="8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9D5E-53F3-EE46-B146-44D149F263E6}">
  <dimension ref="A1:F361"/>
  <sheetViews>
    <sheetView workbookViewId="0">
      <selection sqref="A1:F1048576"/>
    </sheetView>
  </sheetViews>
  <sheetFormatPr baseColWidth="10" defaultRowHeight="16" x14ac:dyDescent="0.2"/>
  <cols>
    <col min="1" max="6" width="21" customWidth="1"/>
  </cols>
  <sheetData>
    <row r="1" spans="1:6" x14ac:dyDescent="0.2">
      <c r="A1" t="s">
        <v>28</v>
      </c>
      <c r="B1" t="s">
        <v>27</v>
      </c>
      <c r="C1" t="s">
        <v>37</v>
      </c>
      <c r="D1" t="s">
        <v>42</v>
      </c>
      <c r="E1" t="s">
        <v>39</v>
      </c>
      <c r="F1" t="s">
        <v>33</v>
      </c>
    </row>
    <row r="2" spans="1:6" x14ac:dyDescent="0.2">
      <c r="A2">
        <v>1</v>
      </c>
      <c r="B2" s="8">
        <v>1810275.2909129858</v>
      </c>
      <c r="C2" s="8">
        <v>266346607.10364187</v>
      </c>
      <c r="D2" s="8">
        <v>2395603.6019068956</v>
      </c>
      <c r="E2" s="8">
        <f>IF(F2&gt;0,B2,D2)</f>
        <v>1810275.2909129858</v>
      </c>
      <c r="F2" s="8">
        <f>IF($C$2&gt;SUM(D$2:D2)-SUM(B$2:B2),D2-B2,MAX(0,C2-SUM(D$2:D2)+SUM(B$2:B2)))</f>
        <v>585328.31099390984</v>
      </c>
    </row>
    <row r="3" spans="1:6" x14ac:dyDescent="0.2">
      <c r="A3">
        <v>2</v>
      </c>
      <c r="B3" s="8">
        <v>1980697.8413586617</v>
      </c>
      <c r="D3" s="8">
        <v>3153345.1426531076</v>
      </c>
      <c r="E3" s="8">
        <f t="shared" ref="E3:E66" si="0">IF(F3&gt;0,B3,D3)</f>
        <v>1980697.8413586617</v>
      </c>
      <c r="F3" s="8">
        <f>IF($C$2&gt;SUM(D$2:D3)-SUM(B$2:B3),D3-B3,MAX(0,C3-SUM(D$2:D3)+SUM(B$2:B3)))</f>
        <v>1172647.301294446</v>
      </c>
    </row>
    <row r="4" spans="1:6" x14ac:dyDescent="0.2">
      <c r="A4">
        <v>3</v>
      </c>
      <c r="B4" s="8">
        <v>2150469.3407894373</v>
      </c>
      <c r="D4" s="8">
        <v>3910837.6557619572</v>
      </c>
      <c r="E4" s="8">
        <f t="shared" si="0"/>
        <v>2150469.3407894373</v>
      </c>
      <c r="F4" s="8">
        <f>IF($C$2&gt;SUM(D$2:D4)-SUM(B$2:B4),D4-B4,MAX(0,C4-SUM(D$2:D4)+SUM(B$2:B4)))</f>
        <v>1760368.3149725199</v>
      </c>
    </row>
    <row r="5" spans="1:6" x14ac:dyDescent="0.2">
      <c r="A5">
        <v>4</v>
      </c>
      <c r="B5" s="8">
        <v>2319501.6067788601</v>
      </c>
      <c r="D5" s="8">
        <v>4666380.0868349075</v>
      </c>
      <c r="E5" s="8">
        <f t="shared" si="0"/>
        <v>2319501.6067788601</v>
      </c>
      <c r="F5" s="8">
        <f>IF($C$2&gt;SUM(D$2:D5)-SUM(B$2:B5),D5-B5,MAX(0,C5-SUM(D$2:D5)+SUM(B$2:B5)))</f>
        <v>2346878.4800560474</v>
      </c>
    </row>
    <row r="6" spans="1:6" x14ac:dyDescent="0.2">
      <c r="A6">
        <v>5</v>
      </c>
      <c r="B6" s="8">
        <v>2487706.7745201588</v>
      </c>
      <c r="D6" s="8">
        <v>5418253.2246704102</v>
      </c>
      <c r="E6" s="8">
        <f t="shared" si="0"/>
        <v>2487706.7745201588</v>
      </c>
      <c r="F6" s="8">
        <f>IF($C$2&gt;SUM(D$2:D6)-SUM(B$2:B6),D6-B6,MAX(0,C6-SUM(D$2:D6)+SUM(B$2:B6)))</f>
        <v>2930546.4501502514</v>
      </c>
    </row>
    <row r="7" spans="1:6" x14ac:dyDescent="0.2">
      <c r="A7">
        <v>6</v>
      </c>
      <c r="B7" s="8">
        <v>2654997.3729919195</v>
      </c>
      <c r="D7" s="8">
        <v>6164725.7308644056</v>
      </c>
      <c r="E7" s="8">
        <f t="shared" si="0"/>
        <v>2654997.3729919195</v>
      </c>
      <c r="F7" s="8">
        <f>IF($C$2&gt;SUM(D$2:D7)-SUM(B$2:B7),D7-B7,MAX(0,C7-SUM(D$2:D7)+SUM(B$2:B7)))</f>
        <v>3509728.3578724861</v>
      </c>
    </row>
    <row r="8" spans="1:6" x14ac:dyDescent="0.2">
      <c r="A8">
        <v>7</v>
      </c>
      <c r="B8" s="8">
        <v>2821286.4010350704</v>
      </c>
      <c r="D8" s="8">
        <v>6904060.3560781479</v>
      </c>
      <c r="E8" s="8">
        <f t="shared" si="0"/>
        <v>2821286.4010350704</v>
      </c>
      <c r="F8" s="8">
        <f>IF($C$2&gt;SUM(D$2:D8)-SUM(B$2:B8),D8-B8,MAX(0,C8-SUM(D$2:D8)+SUM(B$2:B8)))</f>
        <v>4082773.9550430775</v>
      </c>
    </row>
    <row r="9" spans="1:6" x14ac:dyDescent="0.2">
      <c r="A9">
        <v>8</v>
      </c>
      <c r="B9" s="8">
        <v>2986487.4032410383</v>
      </c>
      <c r="D9" s="8">
        <v>7634520.3159735203</v>
      </c>
      <c r="E9" s="8">
        <f t="shared" si="0"/>
        <v>2986487.4032410383</v>
      </c>
      <c r="F9" s="8">
        <f>IF($C$2&gt;SUM(D$2:D9)-SUM(B$2:B9),D9-B9,MAX(0,C9-SUM(D$2:D9)+SUM(B$2:B9)))</f>
        <v>4648032.912732482</v>
      </c>
    </row>
    <row r="10" spans="1:6" x14ac:dyDescent="0.2">
      <c r="A10">
        <v>9</v>
      </c>
      <c r="B10" s="8">
        <v>3150514.545570612</v>
      </c>
      <c r="D10" s="8">
        <v>8354375.7980971336</v>
      </c>
      <c r="E10" s="8">
        <f t="shared" si="0"/>
        <v>3150514.545570612</v>
      </c>
      <c r="F10" s="8">
        <f>IF($C$2&gt;SUM(D$2:D10)-SUM(B$2:B10),D10-B10,MAX(0,C10-SUM(D$2:D10)+SUM(B$2:B10)))</f>
        <v>5203861.2525265217</v>
      </c>
    </row>
    <row r="11" spans="1:6" x14ac:dyDescent="0.2">
      <c r="A11">
        <v>10</v>
      </c>
      <c r="B11" s="8">
        <v>3313282.6906052828</v>
      </c>
      <c r="D11" s="8">
        <v>9061910.569360137</v>
      </c>
      <c r="E11" s="8">
        <f t="shared" si="0"/>
        <v>3313282.6906052828</v>
      </c>
      <c r="F11" s="8">
        <f>IF($C$2&gt;SUM(D$2:D11)-SUM(B$2:B11),D11-B11,MAX(0,C11-SUM(D$2:D11)+SUM(B$2:B11)))</f>
        <v>5748627.8787548542</v>
      </c>
    </row>
    <row r="12" spans="1:6" x14ac:dyDescent="0.2">
      <c r="A12">
        <v>11</v>
      </c>
      <c r="B12" s="8">
        <v>3474707.4723376036</v>
      </c>
      <c r="D12" s="8">
        <v>9755428.6523139477</v>
      </c>
      <c r="E12" s="8">
        <f t="shared" si="0"/>
        <v>3474707.4723376036</v>
      </c>
      <c r="F12" s="8">
        <f>IF($C$2&gt;SUM(D$2:D12)-SUM(B$2:B12),D12-B12,MAX(0,C12-SUM(D$2:D12)+SUM(B$2:B12)))</f>
        <v>6280721.1799763441</v>
      </c>
    </row>
    <row r="13" spans="1:6" x14ac:dyDescent="0.2">
      <c r="A13">
        <v>12</v>
      </c>
      <c r="B13" s="8">
        <v>3634705.3704166412</v>
      </c>
      <c r="D13" s="8">
        <v>10433261.037115932</v>
      </c>
      <c r="E13" s="8">
        <f t="shared" si="0"/>
        <v>3634705.3704166412</v>
      </c>
      <c r="F13" s="8">
        <f>IF($C$2&gt;SUM(D$2:D13)-SUM(B$2:B13),D13-B13,MAX(0,C13-SUM(D$2:D13)+SUM(B$2:B13)))</f>
        <v>6798555.6666992903</v>
      </c>
    </row>
    <row r="14" spans="1:6" x14ac:dyDescent="0.2">
      <c r="A14">
        <v>13</v>
      </c>
      <c r="B14" s="8">
        <v>3793193.7837480307</v>
      </c>
      <c r="D14" s="8">
        <v>11093772.394948721</v>
      </c>
      <c r="E14" s="8">
        <f t="shared" si="0"/>
        <v>3793193.7837480307</v>
      </c>
      <c r="F14" s="8">
        <f>IF($C$2&gt;SUM(D$2:D14)-SUM(B$2:B14),D14-B14,MAX(0,C14-SUM(D$2:D14)+SUM(B$2:B14)))</f>
        <v>7300578.6112006903</v>
      </c>
    </row>
    <row r="15" spans="1:6" x14ac:dyDescent="0.2">
      <c r="A15">
        <v>14</v>
      </c>
      <c r="B15" s="8">
        <v>3950091.1033632755</v>
      </c>
      <c r="D15" s="8">
        <v>11735367.757724524</v>
      </c>
      <c r="E15" s="8">
        <f t="shared" si="0"/>
        <v>3950091.1033632755</v>
      </c>
      <c r="F15" s="8">
        <f>IF($C$2&gt;SUM(D$2:D15)-SUM(B$2:B15),D15-B15,MAX(0,C15-SUM(D$2:D15)+SUM(B$2:B15)))</f>
        <v>7785276.654361248</v>
      </c>
    </row>
    <row r="16" spans="1:6" x14ac:dyDescent="0.2">
      <c r="A16">
        <v>15</v>
      </c>
      <c r="B16" s="8">
        <v>4105316.7844680548</v>
      </c>
      <c r="D16" s="8">
        <v>12356499.128176093</v>
      </c>
      <c r="E16" s="8">
        <f t="shared" si="0"/>
        <v>4105316.7844680548</v>
      </c>
      <c r="F16" s="8">
        <f>IF($C$2&gt;SUM(D$2:D16)-SUM(B$2:B16),D16-B16,MAX(0,C16-SUM(D$2:D16)+SUM(B$2:B16)))</f>
        <v>8251182.3437080383</v>
      </c>
    </row>
    <row r="17" spans="1:6" x14ac:dyDescent="0.2">
      <c r="A17">
        <v>16</v>
      </c>
      <c r="B17" s="8">
        <v>4258791.4175753593</v>
      </c>
      <c r="D17" s="8">
        <v>12955671.983914495</v>
      </c>
      <c r="E17" s="8">
        <f t="shared" si="0"/>
        <v>4258791.4175753593</v>
      </c>
      <c r="F17" s="8">
        <f>IF($C$2&gt;SUM(D$2:D17)-SUM(B$2:B17),D17-B17,MAX(0,C17-SUM(D$2:D17)+SUM(B$2:B17)))</f>
        <v>8696880.5663391352</v>
      </c>
    </row>
    <row r="18" spans="1:6" x14ac:dyDescent="0.2">
      <c r="A18">
        <v>17</v>
      </c>
      <c r="B18" s="8">
        <v>4410436.7986394167</v>
      </c>
      <c r="D18" s="8">
        <v>13531451.638762593</v>
      </c>
      <c r="E18" s="8">
        <f t="shared" si="0"/>
        <v>4410436.7986394167</v>
      </c>
      <c r="F18" s="8">
        <f>IF($C$2&gt;SUM(D$2:D18)-SUM(B$2:B18),D18-B18,MAX(0,C18-SUM(D$2:D18)+SUM(B$2:B18)))</f>
        <v>9121014.8401231766</v>
      </c>
    </row>
    <row r="19" spans="1:6" x14ac:dyDescent="0.2">
      <c r="A19">
        <v>18</v>
      </c>
      <c r="B19" s="8">
        <v>4560175.9980974197</v>
      </c>
      <c r="D19" s="8">
        <v>14082469.424605846</v>
      </c>
      <c r="E19" s="8">
        <f t="shared" si="0"/>
        <v>4560175.9980974197</v>
      </c>
      <c r="F19" s="8">
        <f>IF($C$2&gt;SUM(D$2:D19)-SUM(B$2:B19),D19-B19,MAX(0,C19-SUM(D$2:D19)+SUM(B$2:B19)))</f>
        <v>9522293.4265084267</v>
      </c>
    </row>
    <row r="20" spans="1:6" x14ac:dyDescent="0.2">
      <c r="A20">
        <v>19</v>
      </c>
      <c r="B20" s="8">
        <v>4707933.4287387133</v>
      </c>
      <c r="D20" s="8">
        <v>14607428.657224417</v>
      </c>
      <c r="E20" s="8">
        <f t="shared" si="0"/>
        <v>4707933.4287387133</v>
      </c>
      <c r="F20" s="8">
        <f>IF($C$2&gt;SUM(D$2:D20)-SUM(B$2:B20),D20-B20,MAX(0,C20-SUM(D$2:D20)+SUM(B$2:B20)))</f>
        <v>9899495.2284857035</v>
      </c>
    </row>
    <row r="21" spans="1:6" x14ac:dyDescent="0.2">
      <c r="A21">
        <v>20</v>
      </c>
      <c r="B21" s="8">
        <v>4853634.9123091698</v>
      </c>
      <c r="D21" s="8">
        <v>15105110.349997759</v>
      </c>
      <c r="E21" s="8">
        <f t="shared" si="0"/>
        <v>4853634.9123091698</v>
      </c>
      <c r="F21" s="8">
        <f>IF($C$2&gt;SUM(D$2:D21)-SUM(B$2:B21),D21-B21,MAX(0,C21-SUM(D$2:D21)+SUM(B$2:B21)))</f>
        <v>10251475.437688589</v>
      </c>
    </row>
    <row r="22" spans="1:6" x14ac:dyDescent="0.2">
      <c r="A22">
        <v>21</v>
      </c>
      <c r="B22" s="8">
        <v>4997207.7447706461</v>
      </c>
      <c r="D22" s="8">
        <v>15574378.640106678</v>
      </c>
      <c r="E22" s="8">
        <f t="shared" si="0"/>
        <v>4997207.7447706461</v>
      </c>
      <c r="F22" s="8">
        <f>IF($C$2&gt;SUM(D$2:D22)-SUM(B$2:B22),D22-B22,MAX(0,C22-SUM(D$2:D22)+SUM(B$2:B22)))</f>
        <v>10577170.895336032</v>
      </c>
    </row>
    <row r="23" spans="1:6" x14ac:dyDescent="0.2">
      <c r="A23">
        <v>22</v>
      </c>
      <c r="B23" s="8">
        <v>5138580.7601289749</v>
      </c>
      <c r="D23" s="8">
        <v>16014185.89280808</v>
      </c>
      <c r="E23" s="8">
        <f t="shared" si="0"/>
        <v>5138580.7601289749</v>
      </c>
      <c r="F23" s="8">
        <f>IF($C$2&gt;SUM(D$2:D23)-SUM(B$2:B23),D23-B23,MAX(0,C23-SUM(D$2:D23)+SUM(B$2:B23)))</f>
        <v>10875605.132679105</v>
      </c>
    </row>
    <row r="24" spans="1:6" x14ac:dyDescent="0.2">
      <c r="A24">
        <v>23</v>
      </c>
      <c r="B24" s="8">
        <v>5277684.3927588463</v>
      </c>
      <c r="D24" s="8">
        <v>16423577.450607181</v>
      </c>
      <c r="E24" s="8">
        <f t="shared" si="0"/>
        <v>5277684.3927588463</v>
      </c>
      <c r="F24" s="8">
        <f>IF($C$2&gt;SUM(D$2:D24)-SUM(B$2:B24),D24-B24,MAX(0,C24-SUM(D$2:D24)+SUM(B$2:B24)))</f>
        <v>11145893.057848334</v>
      </c>
    </row>
    <row r="25" spans="1:6" x14ac:dyDescent="0.2">
      <c r="A25">
        <v>24</v>
      </c>
      <c r="B25" s="8">
        <v>5414450.7381296158</v>
      </c>
      <c r="D25" s="8">
        <v>16801695.99562788</v>
      </c>
      <c r="E25" s="8">
        <f t="shared" si="0"/>
        <v>5414450.7381296158</v>
      </c>
      <c r="F25" s="8">
        <f>IF($C$2&gt;SUM(D$2:D25)-SUM(B$2:B25),D25-B25,MAX(0,C25-SUM(D$2:D25)+SUM(B$2:B25)))</f>
        <v>11387245.257498264</v>
      </c>
    </row>
    <row r="26" spans="1:6" x14ac:dyDescent="0.2">
      <c r="A26">
        <v>25</v>
      </c>
      <c r="B26" s="8">
        <v>5548813.6118725538</v>
      </c>
      <c r="D26" s="8">
        <v>17147785.495246768</v>
      </c>
      <c r="E26" s="8">
        <f t="shared" si="0"/>
        <v>5548813.6118725538</v>
      </c>
      <c r="F26" s="8">
        <f>IF($C$2&gt;SUM(D$2:D26)-SUM(B$2:B26),D26-B26,MAX(0,C26-SUM(D$2:D26)+SUM(B$2:B26)))</f>
        <v>11598971.883374214</v>
      </c>
    </row>
    <row r="27" spans="1:6" x14ac:dyDescent="0.2">
      <c r="A27">
        <v>26</v>
      </c>
      <c r="B27" s="8">
        <v>5680708.6071041822</v>
      </c>
      <c r="D27" s="8">
        <v>17461194.703045607</v>
      </c>
      <c r="E27" s="8">
        <f t="shared" si="0"/>
        <v>5680708.6071041822</v>
      </c>
      <c r="F27" s="8">
        <f>IF($C$2&gt;SUM(D$2:D27)-SUM(B$2:B27),D27-B27,MAX(0,C27-SUM(D$2:D27)+SUM(B$2:B27)))</f>
        <v>11780486.095941424</v>
      </c>
    </row>
    <row r="28" spans="1:6" x14ac:dyDescent="0.2">
      <c r="A28">
        <v>27</v>
      </c>
      <c r="B28" s="8">
        <v>5810073.1499307156</v>
      </c>
      <c r="D28" s="8">
        <v>17741380.189383149</v>
      </c>
      <c r="E28" s="8">
        <f t="shared" si="0"/>
        <v>5810073.1499307156</v>
      </c>
      <c r="F28" s="8">
        <f>IF($C$2&gt;SUM(D$2:D28)-SUM(B$2:B28),D28-B28,MAX(0,C28-SUM(D$2:D28)+SUM(B$2:B28)))</f>
        <v>11931307.039452434</v>
      </c>
    </row>
    <row r="29" spans="1:6" x14ac:dyDescent="0.2">
      <c r="A29">
        <v>28</v>
      </c>
      <c r="B29" s="8">
        <v>5936846.5530741215</v>
      </c>
      <c r="D29" s="8">
        <v>17987908.878364921</v>
      </c>
      <c r="E29" s="8">
        <f t="shared" si="0"/>
        <v>5936846.5530741215</v>
      </c>
      <c r="F29" s="8">
        <f>IF($C$2&gt;SUM(D$2:D29)-SUM(B$2:B29),D29-B29,MAX(0,C29-SUM(D$2:D29)+SUM(B$2:B29)))</f>
        <v>12051062.325290799</v>
      </c>
    </row>
    <row r="30" spans="1:6" x14ac:dyDescent="0.2">
      <c r="A30">
        <v>29</v>
      </c>
      <c r="B30" s="8">
        <v>6060970.0675367117</v>
      </c>
      <c r="D30" s="8">
        <v>18200460.070681691</v>
      </c>
      <c r="E30" s="8">
        <f t="shared" si="0"/>
        <v>6060970.0675367117</v>
      </c>
      <c r="F30" s="8">
        <f>IF($C$2&gt;SUM(D$2:D30)-SUM(B$2:B30),D30-B30,MAX(0,C30-SUM(D$2:D30)+SUM(B$2:B30)))</f>
        <v>12139490.003144979</v>
      </c>
    </row>
    <row r="31" spans="1:6" x14ac:dyDescent="0.2">
      <c r="A31">
        <v>30</v>
      </c>
      <c r="B31" s="8">
        <v>6182386.9322510958</v>
      </c>
      <c r="D31" s="8">
        <v>18378826.93468976</v>
      </c>
      <c r="E31" s="8">
        <f t="shared" si="0"/>
        <v>6182386.9322510958</v>
      </c>
      <c r="F31" s="8">
        <f>IF($C$2&gt;SUM(D$2:D31)-SUM(B$2:B31),D31-B31,MAX(0,C31-SUM(D$2:D31)+SUM(B$2:B31)))</f>
        <v>12196440.002438664</v>
      </c>
    </row>
    <row r="32" spans="1:6" x14ac:dyDescent="0.2">
      <c r="A32">
        <v>31</v>
      </c>
      <c r="B32" s="8">
        <v>6146568.7630993128</v>
      </c>
      <c r="D32" s="8">
        <v>17874994.820590973</v>
      </c>
      <c r="E32" s="8">
        <f t="shared" si="0"/>
        <v>6146568.7630993128</v>
      </c>
      <c r="F32" s="8">
        <f>IF($C$2&gt;SUM(D$2:D32)-SUM(B$2:B32),D32-B32,MAX(0,C32-SUM(D$2:D32)+SUM(B$2:B32)))</f>
        <v>11728426.05749166</v>
      </c>
    </row>
    <row r="33" spans="1:6" x14ac:dyDescent="0.2">
      <c r="A33">
        <v>32</v>
      </c>
      <c r="B33" s="8">
        <v>6110944.6557356119</v>
      </c>
      <c r="D33" s="8">
        <v>17384857.544483304</v>
      </c>
      <c r="E33" s="8">
        <f t="shared" si="0"/>
        <v>6110944.6557356119</v>
      </c>
      <c r="F33" s="8">
        <f>IF($C$2&gt;SUM(D$2:D33)-SUM(B$2:B33),D33-B33,MAX(0,C33-SUM(D$2:D33)+SUM(B$2:B33)))</f>
        <v>11273912.888747692</v>
      </c>
    </row>
    <row r="34" spans="1:6" x14ac:dyDescent="0.2">
      <c r="A34">
        <v>33</v>
      </c>
      <c r="B34" s="8">
        <v>6075513.5879820585</v>
      </c>
      <c r="D34" s="8">
        <v>16908045.432045817</v>
      </c>
      <c r="E34" s="8">
        <f t="shared" si="0"/>
        <v>6075513.5879820585</v>
      </c>
      <c r="F34" s="8">
        <f>IF($C$2&gt;SUM(D$2:D34)-SUM(B$2:B34),D34-B34,MAX(0,C34-SUM(D$2:D34)+SUM(B$2:B34)))</f>
        <v>10832531.844063759</v>
      </c>
    </row>
    <row r="35" spans="1:6" x14ac:dyDescent="0.2">
      <c r="A35">
        <v>34</v>
      </c>
      <c r="B35" s="8">
        <v>6040274.5429775715</v>
      </c>
      <c r="D35" s="8">
        <v>16444198.730942369</v>
      </c>
      <c r="E35" s="8">
        <f t="shared" si="0"/>
        <v>16444198.730942369</v>
      </c>
      <c r="F35" s="8">
        <f>IF($C$2&gt;SUM(D$2:D35)-SUM(B$2:B35),D35-B35,MAX(0,C35-SUM(D$2:D35)+SUM(B$2:B35)))</f>
        <v>0</v>
      </c>
    </row>
    <row r="36" spans="1:6" x14ac:dyDescent="0.2">
      <c r="A36">
        <v>35</v>
      </c>
      <c r="B36" s="8">
        <v>6005226.5091497898</v>
      </c>
      <c r="D36" s="8">
        <v>15992967.345786572</v>
      </c>
      <c r="E36" s="8">
        <f t="shared" si="0"/>
        <v>15992967.345786572</v>
      </c>
      <c r="F36" s="8">
        <f>IF($C$2&gt;SUM(D$2:D36)-SUM(B$2:B36),D36-B36,MAX(0,C36-SUM(D$2:D36)+SUM(B$2:B36)))</f>
        <v>0</v>
      </c>
    </row>
    <row r="37" spans="1:6" x14ac:dyDescent="0.2">
      <c r="A37">
        <v>36</v>
      </c>
      <c r="B37" s="8">
        <v>5970368.4801871777</v>
      </c>
      <c r="D37" s="8">
        <v>15554010.580155015</v>
      </c>
      <c r="E37" s="8">
        <f t="shared" si="0"/>
        <v>15554010.580155015</v>
      </c>
      <c r="F37" s="8">
        <f>IF($C$2&gt;SUM(D$2:D37)-SUM(B$2:B37),D37-B37,MAX(0,C37-SUM(D$2:D37)+SUM(B$2:B37)))</f>
        <v>0</v>
      </c>
    </row>
    <row r="38" spans="1:6" x14ac:dyDescent="0.2">
      <c r="A38">
        <v>37</v>
      </c>
      <c r="B38" s="8">
        <v>5935699.4550124407</v>
      </c>
      <c r="D38" s="8">
        <v>15126996.885468662</v>
      </c>
      <c r="E38" s="8">
        <f t="shared" si="0"/>
        <v>15126996.885468662</v>
      </c>
      <c r="F38" s="8">
        <f>IF($C$2&gt;SUM(D$2:D38)-SUM(B$2:B38),D38-B38,MAX(0,C38-SUM(D$2:D38)+SUM(B$2:B38)))</f>
        <v>0</v>
      </c>
    </row>
    <row r="39" spans="1:6" x14ac:dyDescent="0.2">
      <c r="A39">
        <v>38</v>
      </c>
      <c r="B39" s="8">
        <v>5901218.4377555847</v>
      </c>
      <c r="D39" s="8">
        <v>14711603.616554141</v>
      </c>
      <c r="E39" s="8">
        <f t="shared" si="0"/>
        <v>14711603.616554141</v>
      </c>
      <c r="F39" s="8">
        <f>IF($C$2&gt;SUM(D$2:D39)-SUM(B$2:B39),D39-B39,MAX(0,C39-SUM(D$2:D39)+SUM(B$2:B39)))</f>
        <v>0</v>
      </c>
    </row>
    <row r="40" spans="1:6" x14ac:dyDescent="0.2">
      <c r="A40">
        <v>39</v>
      </c>
      <c r="B40" s="8">
        <v>5866924.4377266169</v>
      </c>
      <c r="D40" s="8">
        <v>14307516.793709993</v>
      </c>
      <c r="E40" s="8">
        <f t="shared" si="0"/>
        <v>14307516.793709993</v>
      </c>
      <c r="F40" s="8">
        <v>0</v>
      </c>
    </row>
    <row r="41" spans="1:6" x14ac:dyDescent="0.2">
      <c r="A41">
        <v>40</v>
      </c>
      <c r="B41" s="8">
        <v>5832816.4693883657</v>
      </c>
      <c r="D41" s="8">
        <v>13914430.871107042</v>
      </c>
      <c r="E41" s="8">
        <f t="shared" si="0"/>
        <v>13914430.871107042</v>
      </c>
      <c r="F41" s="8">
        <v>0</v>
      </c>
    </row>
    <row r="42" spans="1:6" x14ac:dyDescent="0.2">
      <c r="A42">
        <v>41</v>
      </c>
      <c r="B42" s="8">
        <v>5798893.5523312092</v>
      </c>
      <c r="D42" s="8">
        <v>13532048.511351705</v>
      </c>
      <c r="E42" s="8">
        <f t="shared" si="0"/>
        <v>13532048.511351705</v>
      </c>
      <c r="F42" s="8">
        <v>0</v>
      </c>
    </row>
    <row r="43" spans="1:6" x14ac:dyDescent="0.2">
      <c r="A43">
        <v>42</v>
      </c>
      <c r="B43" s="8">
        <v>5765154.7112445831</v>
      </c>
      <c r="D43" s="8">
        <v>13160080.366051316</v>
      </c>
      <c r="E43" s="8">
        <f t="shared" si="0"/>
        <v>13160080.366051316</v>
      </c>
      <c r="F43" s="8">
        <v>0</v>
      </c>
    </row>
    <row r="44" spans="1:6" x14ac:dyDescent="0.2">
      <c r="A44">
        <v>43</v>
      </c>
      <c r="B44" s="8">
        <v>5731598.9758931398</v>
      </c>
      <c r="D44" s="8">
        <v>12798244.862220824</v>
      </c>
      <c r="E44" s="8">
        <f t="shared" si="0"/>
        <v>12798244.862220824</v>
      </c>
      <c r="F44" s="8">
        <v>0</v>
      </c>
    </row>
    <row r="45" spans="1:6" x14ac:dyDescent="0.2">
      <c r="A45">
        <v>44</v>
      </c>
      <c r="B45" s="8">
        <v>5698225.38108778</v>
      </c>
      <c r="D45" s="8">
        <v>12446267.9943766</v>
      </c>
      <c r="E45" s="8">
        <f t="shared" si="0"/>
        <v>12446267.9943766</v>
      </c>
      <c r="F45" s="8">
        <v>0</v>
      </c>
    </row>
    <row r="46" spans="1:6" x14ac:dyDescent="0.2">
      <c r="A46">
        <v>45</v>
      </c>
      <c r="B46" s="8">
        <v>5665032.9666615725</v>
      </c>
      <c r="D46" s="8">
        <v>12103883.122165859</v>
      </c>
      <c r="E46" s="8">
        <f t="shared" si="0"/>
        <v>12103883.122165859</v>
      </c>
      <c r="F46" s="8">
        <v>0</v>
      </c>
    </row>
    <row r="47" spans="1:6" x14ac:dyDescent="0.2">
      <c r="A47">
        <v>46</v>
      </c>
      <c r="B47" s="8">
        <v>5632020.7774426937</v>
      </c>
      <c r="D47" s="8">
        <v>11770830.7733863</v>
      </c>
      <c r="E47" s="8">
        <f t="shared" si="0"/>
        <v>11770830.7733863</v>
      </c>
      <c r="F47" s="8">
        <v>0</v>
      </c>
    </row>
    <row r="48" spans="1:6" x14ac:dyDescent="0.2">
      <c r="A48">
        <v>47</v>
      </c>
      <c r="B48" s="8">
        <v>5599187.8632291555</v>
      </c>
      <c r="D48" s="8">
        <v>11446858.452250183</v>
      </c>
      <c r="E48" s="8">
        <f t="shared" si="0"/>
        <v>11446858.452250183</v>
      </c>
      <c r="F48" s="8">
        <v>0</v>
      </c>
    </row>
    <row r="49" spans="1:6" x14ac:dyDescent="0.2">
      <c r="A49">
        <v>48</v>
      </c>
      <c r="B49" s="8">
        <v>5566533.278763175</v>
      </c>
      <c r="D49" s="8">
        <v>11131720.45275712</v>
      </c>
      <c r="E49" s="8">
        <f t="shared" si="0"/>
        <v>11131720.45275712</v>
      </c>
      <c r="F49" s="8">
        <v>0</v>
      </c>
    </row>
    <row r="50" spans="1:6" x14ac:dyDescent="0.2">
      <c r="A50">
        <v>49</v>
      </c>
      <c r="B50" s="8">
        <v>5534056.0837049484</v>
      </c>
      <c r="D50" s="8">
        <v>10825177.677036583</v>
      </c>
      <c r="E50" s="8">
        <f t="shared" si="0"/>
        <v>10825177.677036583</v>
      </c>
      <c r="F50" s="8">
        <v>0</v>
      </c>
    </row>
    <row r="51" spans="1:6" x14ac:dyDescent="0.2">
      <c r="A51">
        <v>50</v>
      </c>
      <c r="B51" s="8">
        <v>5501755.3426074982</v>
      </c>
      <c r="D51" s="8">
        <v>10526997.458530724</v>
      </c>
      <c r="E51" s="8">
        <f t="shared" si="0"/>
        <v>10526997.458530724</v>
      </c>
      <c r="F51" s="8">
        <v>0</v>
      </c>
    </row>
    <row r="52" spans="1:6" x14ac:dyDescent="0.2">
      <c r="A52">
        <v>51</v>
      </c>
      <c r="B52" s="8">
        <v>5469630.1248925924</v>
      </c>
      <c r="D52" s="8">
        <v>10236953.389888883</v>
      </c>
      <c r="E52" s="8">
        <f t="shared" si="0"/>
        <v>10236953.389888883</v>
      </c>
      <c r="F52" s="8">
        <v>0</v>
      </c>
    </row>
    <row r="53" spans="1:6" x14ac:dyDescent="0.2">
      <c r="A53">
        <v>52</v>
      </c>
      <c r="B53" s="8">
        <v>5437679.5048228502</v>
      </c>
      <c r="D53" s="8">
        <v>9954825.1554451585</v>
      </c>
      <c r="E53" s="8">
        <f t="shared" si="0"/>
        <v>9954825.1554451585</v>
      </c>
      <c r="F53" s="8">
        <v>0</v>
      </c>
    </row>
    <row r="54" spans="1:6" x14ac:dyDescent="0.2">
      <c r="A54">
        <v>53</v>
      </c>
      <c r="B54" s="8">
        <v>5405902.5614796877</v>
      </c>
      <c r="D54" s="8">
        <v>9680398.3681645393</v>
      </c>
      <c r="E54" s="8">
        <f t="shared" si="0"/>
        <v>9680398.3681645393</v>
      </c>
      <c r="F54" s="8">
        <v>0</v>
      </c>
    </row>
    <row r="55" spans="1:6" x14ac:dyDescent="0.2">
      <c r="A55">
        <v>54</v>
      </c>
      <c r="B55" s="8">
        <v>5374298.3787358999</v>
      </c>
      <c r="D55" s="8">
        <v>9413464.4109297991</v>
      </c>
      <c r="E55" s="8">
        <f t="shared" si="0"/>
        <v>9413464.4109297991</v>
      </c>
      <c r="F55" s="8">
        <v>0</v>
      </c>
    </row>
    <row r="56" spans="1:6" x14ac:dyDescent="0.2">
      <c r="A56">
        <v>55</v>
      </c>
      <c r="B56" s="8">
        <v>5342866.0452337265</v>
      </c>
      <c r="D56" s="8">
        <v>9153820.282063067</v>
      </c>
      <c r="E56" s="8">
        <f t="shared" si="0"/>
        <v>9153820.282063067</v>
      </c>
      <c r="F56" s="8">
        <v>0</v>
      </c>
    </row>
    <row r="57" spans="1:6" x14ac:dyDescent="0.2">
      <c r="A57">
        <v>56</v>
      </c>
      <c r="B57" s="8">
        <v>5311604.6543560028</v>
      </c>
      <c r="D57" s="8">
        <v>8901268.4449614882</v>
      </c>
      <c r="E57" s="8">
        <f t="shared" si="0"/>
        <v>8901268.4449614882</v>
      </c>
      <c r="F57" s="8">
        <v>0</v>
      </c>
    </row>
    <row r="58" spans="1:6" x14ac:dyDescent="0.2">
      <c r="A58">
        <v>57</v>
      </c>
      <c r="B58" s="8">
        <v>5280513.3042064905</v>
      </c>
      <c r="D58" s="8">
        <v>8655616.6817445159</v>
      </c>
      <c r="E58" s="8">
        <f t="shared" si="0"/>
        <v>8655616.6817445159</v>
      </c>
      <c r="F58" s="8">
        <v>0</v>
      </c>
    </row>
    <row r="59" spans="1:6" x14ac:dyDescent="0.2">
      <c r="A59">
        <v>58</v>
      </c>
      <c r="B59" s="8">
        <v>5249591.0975817442</v>
      </c>
      <c r="D59" s="8">
        <v>8416677.9508011341</v>
      </c>
      <c r="E59" s="8">
        <f t="shared" si="0"/>
        <v>8416677.9508011341</v>
      </c>
      <c r="F59" s="8">
        <v>0</v>
      </c>
    </row>
    <row r="60" spans="1:6" x14ac:dyDescent="0.2">
      <c r="A60">
        <v>59</v>
      </c>
      <c r="B60" s="8">
        <v>5218837.1419487</v>
      </c>
      <c r="D60" s="8">
        <v>8184270.2481364608</v>
      </c>
      <c r="E60" s="8">
        <f t="shared" si="0"/>
        <v>8184270.2481364608</v>
      </c>
      <c r="F60" s="8">
        <v>0</v>
      </c>
    </row>
    <row r="61" spans="1:6" x14ac:dyDescent="0.2">
      <c r="A61">
        <v>60</v>
      </c>
      <c r="B61" s="8">
        <v>5188250.5494197607</v>
      </c>
      <c r="D61" s="8">
        <v>7958216.472415626</v>
      </c>
      <c r="E61" s="8">
        <f t="shared" si="0"/>
        <v>7958216.472415626</v>
      </c>
      <c r="F61" s="8">
        <v>0</v>
      </c>
    </row>
    <row r="62" spans="1:6" x14ac:dyDescent="0.2">
      <c r="A62">
        <v>61</v>
      </c>
      <c r="B62" s="8">
        <v>5157830.4367288351</v>
      </c>
      <c r="D62" s="8">
        <v>7738344.2936073542</v>
      </c>
      <c r="E62" s="8">
        <f t="shared" si="0"/>
        <v>7738344.2936073542</v>
      </c>
      <c r="F62" s="8">
        <v>0</v>
      </c>
    </row>
    <row r="63" spans="1:6" x14ac:dyDescent="0.2">
      <c r="A63">
        <v>62</v>
      </c>
      <c r="B63" s="8">
        <v>5127575.9252084494</v>
      </c>
      <c r="D63" s="8">
        <v>7524486.0251302123</v>
      </c>
      <c r="E63" s="8">
        <f t="shared" si="0"/>
        <v>7524486.0251302123</v>
      </c>
      <c r="F63" s="8">
        <v>0</v>
      </c>
    </row>
    <row r="64" spans="1:6" x14ac:dyDescent="0.2">
      <c r="A64">
        <v>63</v>
      </c>
      <c r="B64" s="8">
        <v>5097486.1407637596</v>
      </c>
      <c r="D64" s="8">
        <v>7316478.4994103909</v>
      </c>
      <c r="E64" s="8">
        <f t="shared" si="0"/>
        <v>7316478.4994103909</v>
      </c>
      <c r="F64" s="8">
        <v>0</v>
      </c>
    </row>
    <row r="65" spans="1:6" x14ac:dyDescent="0.2">
      <c r="A65">
        <v>64</v>
      </c>
      <c r="B65" s="8">
        <v>5067560.2138518095</v>
      </c>
      <c r="D65" s="8">
        <v>7114162.9467592835</v>
      </c>
      <c r="E65" s="8">
        <f t="shared" si="0"/>
        <v>7114162.9467592835</v>
      </c>
      <c r="F65" s="8">
        <v>0</v>
      </c>
    </row>
    <row r="66" spans="1:6" x14ac:dyDescent="0.2">
      <c r="A66">
        <v>65</v>
      </c>
      <c r="B66" s="8">
        <v>5037797.2794551849</v>
      </c>
      <c r="D66" s="8">
        <v>6917384.8774819374</v>
      </c>
      <c r="E66" s="8">
        <f t="shared" si="0"/>
        <v>6917384.8774819374</v>
      </c>
      <c r="F66" s="8">
        <v>0</v>
      </c>
    </row>
    <row r="67" spans="1:6" x14ac:dyDescent="0.2">
      <c r="A67">
        <v>66</v>
      </c>
      <c r="B67" s="8">
        <v>5008196.4770607948</v>
      </c>
      <c r="D67" s="8">
        <v>6725993.9671322703</v>
      </c>
      <c r="E67" s="8">
        <f t="shared" ref="E67:E130" si="1">IF(F67&gt;0,B67,D67)</f>
        <v>6725993.9671322703</v>
      </c>
      <c r="F67" s="8">
        <v>0</v>
      </c>
    </row>
    <row r="68" spans="1:6" x14ac:dyDescent="0.2">
      <c r="A68">
        <v>67</v>
      </c>
      <c r="B68" s="8">
        <v>4978756.9506347179</v>
      </c>
      <c r="D68" s="8">
        <v>6539843.9448298216</v>
      </c>
      <c r="E68" s="8">
        <f t="shared" si="1"/>
        <v>6539843.9448298216</v>
      </c>
      <c r="F68" s="8">
        <v>0</v>
      </c>
    </row>
    <row r="69" spans="1:6" x14ac:dyDescent="0.2">
      <c r="A69">
        <v>68</v>
      </c>
      <c r="B69" s="8">
        <v>4949477.8486009836</v>
      </c>
      <c r="D69" s="8">
        <v>6358792.4845581055</v>
      </c>
      <c r="E69" s="8">
        <f t="shared" si="1"/>
        <v>6358792.4845581055</v>
      </c>
      <c r="F69" s="8">
        <v>0</v>
      </c>
    </row>
    <row r="70" spans="1:6" x14ac:dyDescent="0.2">
      <c r="A70">
        <v>69</v>
      </c>
      <c r="B70" s="8">
        <v>4920358.323816061</v>
      </c>
      <c r="D70" s="8">
        <v>6182701.09936288</v>
      </c>
      <c r="E70" s="8">
        <f t="shared" si="1"/>
        <v>6182701.09936288</v>
      </c>
      <c r="F70" s="8">
        <v>0</v>
      </c>
    </row>
    <row r="71" spans="1:6" x14ac:dyDescent="0.2">
      <c r="A71">
        <v>70</v>
      </c>
      <c r="B71" s="8">
        <v>4891397.5335491896</v>
      </c>
      <c r="D71" s="8">
        <v>6011435.0383771062</v>
      </c>
      <c r="E71" s="8">
        <f t="shared" si="1"/>
        <v>6011435.0383771062</v>
      </c>
      <c r="F71" s="8">
        <v>0</v>
      </c>
    </row>
    <row r="72" spans="1:6" x14ac:dyDescent="0.2">
      <c r="A72">
        <v>71</v>
      </c>
      <c r="B72" s="8">
        <v>4862594.6394563913</v>
      </c>
      <c r="D72" s="8">
        <v>5844863.1865927875</v>
      </c>
      <c r="E72" s="8">
        <f t="shared" si="1"/>
        <v>5844863.1865927875</v>
      </c>
      <c r="F72" s="8">
        <v>0</v>
      </c>
    </row>
    <row r="73" spans="1:6" x14ac:dyDescent="0.2">
      <c r="A73">
        <v>72</v>
      </c>
      <c r="B73" s="8">
        <v>4833948.8075591326</v>
      </c>
      <c r="D73" s="8">
        <v>5682857.9673108459</v>
      </c>
      <c r="E73" s="8">
        <f t="shared" si="1"/>
        <v>5682857.9673108459</v>
      </c>
      <c r="F73" s="8">
        <v>0</v>
      </c>
    </row>
    <row r="74" spans="1:6" x14ac:dyDescent="0.2">
      <c r="A74">
        <v>73</v>
      </c>
      <c r="B74" s="8">
        <v>4805459.2082223892</v>
      </c>
      <c r="D74" s="8">
        <v>5525295.2471948564</v>
      </c>
      <c r="E74" s="8">
        <f t="shared" si="1"/>
        <v>5525295.2471948564</v>
      </c>
      <c r="F74" s="8">
        <v>0</v>
      </c>
    </row>
    <row r="75" spans="1:6" x14ac:dyDescent="0.2">
      <c r="A75">
        <v>74</v>
      </c>
      <c r="B75" s="8">
        <v>4777125.0161310434</v>
      </c>
      <c r="D75" s="8">
        <v>5372054.2438611388</v>
      </c>
      <c r="E75" s="8">
        <f t="shared" si="1"/>
        <v>5372054.2438611388</v>
      </c>
      <c r="F75" s="8">
        <v>0</v>
      </c>
    </row>
    <row r="76" spans="1:6" x14ac:dyDescent="0.2">
      <c r="A76">
        <v>75</v>
      </c>
      <c r="B76" s="8">
        <v>4748945.4102678299</v>
      </c>
      <c r="D76" s="8">
        <v>5223017.4359367192</v>
      </c>
      <c r="E76" s="8">
        <f t="shared" si="1"/>
        <v>5223017.4359367192</v>
      </c>
      <c r="F76" s="8">
        <v>0</v>
      </c>
    </row>
    <row r="77" spans="1:6" x14ac:dyDescent="0.2">
      <c r="A77">
        <v>76</v>
      </c>
      <c r="B77" s="8">
        <v>4720919.5738921165</v>
      </c>
      <c r="D77" s="8">
        <v>5078070.4755200148</v>
      </c>
      <c r="E77" s="8">
        <f t="shared" si="1"/>
        <v>5078070.4755200148</v>
      </c>
      <c r="F77" s="8">
        <v>0</v>
      </c>
    </row>
    <row r="78" spans="1:6" x14ac:dyDescent="0.2">
      <c r="A78">
        <v>77</v>
      </c>
      <c r="B78" s="8">
        <v>4693046.6945155859</v>
      </c>
      <c r="D78" s="8">
        <v>4937102.1029803455</v>
      </c>
      <c r="E78" s="8">
        <f t="shared" si="1"/>
        <v>4937102.1029803455</v>
      </c>
      <c r="F78" s="8">
        <v>0</v>
      </c>
    </row>
    <row r="79" spans="1:6" x14ac:dyDescent="0.2">
      <c r="A79">
        <v>78</v>
      </c>
      <c r="B79" s="8">
        <v>4665325.9638826847</v>
      </c>
      <c r="D79" s="8">
        <v>4800004.0640333891</v>
      </c>
      <c r="E79" s="8">
        <f t="shared" si="1"/>
        <v>4800004.0640333891</v>
      </c>
      <c r="F79" s="8">
        <v>0</v>
      </c>
    </row>
    <row r="80" spans="1:6" x14ac:dyDescent="0.2">
      <c r="A80">
        <v>79</v>
      </c>
      <c r="B80" s="8">
        <v>4637756.5779470205</v>
      </c>
      <c r="D80" s="8">
        <v>4666671.0290333629</v>
      </c>
      <c r="E80" s="8">
        <f t="shared" si="1"/>
        <v>4666671.0290333629</v>
      </c>
      <c r="F80" s="8">
        <v>0</v>
      </c>
    </row>
    <row r="81" spans="1:6" x14ac:dyDescent="0.2">
      <c r="A81">
        <v>80</v>
      </c>
      <c r="B81" s="8">
        <v>4610337.7368503809</v>
      </c>
      <c r="D81" s="8">
        <v>4537000.5144211948</v>
      </c>
      <c r="E81" s="8">
        <f t="shared" si="1"/>
        <v>4537000.5144211948</v>
      </c>
      <c r="F81" s="8">
        <v>0</v>
      </c>
    </row>
    <row r="82" spans="1:6" x14ac:dyDescent="0.2">
      <c r="A82">
        <v>81</v>
      </c>
      <c r="B82" s="8">
        <v>4583068.6449010372</v>
      </c>
      <c r="D82" s="8">
        <v>4410892.8062727451</v>
      </c>
      <c r="E82" s="8">
        <f t="shared" si="1"/>
        <v>4410892.8062727451</v>
      </c>
      <c r="F82" s="8">
        <v>0</v>
      </c>
    </row>
    <row r="83" spans="1:6" x14ac:dyDescent="0.2">
      <c r="A83">
        <v>82</v>
      </c>
      <c r="B83" s="8">
        <v>4555948.5105515718</v>
      </c>
      <c r="D83" s="8">
        <v>4288250.8858904541</v>
      </c>
      <c r="E83" s="8">
        <f t="shared" si="1"/>
        <v>4288250.8858904541</v>
      </c>
      <c r="F83" s="8">
        <v>0</v>
      </c>
    </row>
    <row r="84" spans="1:6" x14ac:dyDescent="0.2">
      <c r="A84">
        <v>83</v>
      </c>
      <c r="B84" s="8">
        <v>4528976.5463783741</v>
      </c>
      <c r="D84" s="8">
        <v>4168980.3573842645</v>
      </c>
      <c r="E84" s="8">
        <f t="shared" si="1"/>
        <v>4168980.3573842645</v>
      </c>
      <c r="F84" s="8">
        <v>0</v>
      </c>
    </row>
    <row r="85" spans="1:6" x14ac:dyDescent="0.2">
      <c r="A85">
        <v>84</v>
      </c>
      <c r="B85" s="8">
        <v>4502151.9690592289</v>
      </c>
      <c r="D85" s="8">
        <v>4052989.3771885335</v>
      </c>
      <c r="E85" s="8">
        <f t="shared" si="1"/>
        <v>4052989.3771885335</v>
      </c>
      <c r="F85" s="8">
        <v>0</v>
      </c>
    </row>
    <row r="86" spans="1:6" x14ac:dyDescent="0.2">
      <c r="A86">
        <v>85</v>
      </c>
      <c r="B86" s="8">
        <v>4475473.999352932</v>
      </c>
      <c r="D86" s="8">
        <v>3940188.5854641795</v>
      </c>
      <c r="E86" s="8">
        <f t="shared" si="1"/>
        <v>3940188.5854641795</v>
      </c>
      <c r="F86" s="8">
        <v>0</v>
      </c>
    </row>
    <row r="87" spans="1:6" x14ac:dyDescent="0.2">
      <c r="A87">
        <v>86</v>
      </c>
      <c r="B87" s="8">
        <v>4448941.8620780706</v>
      </c>
      <c r="D87" s="8">
        <v>3830491.0393347442</v>
      </c>
      <c r="E87" s="8">
        <f t="shared" si="1"/>
        <v>3830491.0393347442</v>
      </c>
      <c r="F87" s="8">
        <v>0</v>
      </c>
    </row>
    <row r="88" spans="1:6" x14ac:dyDescent="0.2">
      <c r="A88">
        <v>87</v>
      </c>
      <c r="B88" s="8">
        <v>4422554.7860918045</v>
      </c>
      <c r="D88" s="8">
        <v>3723812.1479085982</v>
      </c>
      <c r="E88" s="8">
        <f t="shared" si="1"/>
        <v>3723812.1479085982</v>
      </c>
      <c r="F88" s="8">
        <v>0</v>
      </c>
    </row>
    <row r="89" spans="1:6" x14ac:dyDescent="0.2">
      <c r="A89">
        <v>88</v>
      </c>
      <c r="B89" s="8">
        <v>4396312.0042691231</v>
      </c>
      <c r="D89" s="8">
        <v>3620069.6090386957</v>
      </c>
      <c r="E89" s="8">
        <f t="shared" si="1"/>
        <v>3620069.6090386957</v>
      </c>
      <c r="F89" s="8">
        <v>0</v>
      </c>
    </row>
    <row r="90" spans="1:6" x14ac:dyDescent="0.2">
      <c r="A90">
        <v>89</v>
      </c>
      <c r="B90" s="8">
        <v>4370212.7534811497</v>
      </c>
      <c r="D90" s="8">
        <v>3519183.3477747291</v>
      </c>
      <c r="E90" s="8">
        <f t="shared" si="1"/>
        <v>3519183.3477747291</v>
      </c>
      <c r="F90" s="8">
        <v>0</v>
      </c>
    </row>
    <row r="91" spans="1:6" x14ac:dyDescent="0.2">
      <c r="A91">
        <v>90</v>
      </c>
      <c r="B91" s="8">
        <v>4344256.2745761871</v>
      </c>
      <c r="D91" s="8">
        <v>3421075.4564615935</v>
      </c>
      <c r="E91" s="8">
        <f t="shared" si="1"/>
        <v>3421075.4564615935</v>
      </c>
      <c r="F91" s="8">
        <v>0</v>
      </c>
    </row>
    <row r="92" spans="1:6" x14ac:dyDescent="0.2">
      <c r="A92">
        <v>91</v>
      </c>
      <c r="B92" s="8">
        <v>4318441.8123582602</v>
      </c>
      <c r="D92" s="8">
        <v>3325670.1364409328</v>
      </c>
      <c r="E92" s="8">
        <f t="shared" si="1"/>
        <v>3325670.1364409328</v>
      </c>
      <c r="F92" s="8">
        <v>0</v>
      </c>
    </row>
    <row r="93" spans="1:6" x14ac:dyDescent="0.2">
      <c r="A93">
        <v>92</v>
      </c>
      <c r="B93" s="8">
        <v>4292768.6155655384</v>
      </c>
      <c r="D93" s="8">
        <v>3232893.6413127184</v>
      </c>
      <c r="E93" s="8">
        <f t="shared" si="1"/>
        <v>3232893.6413127184</v>
      </c>
      <c r="F93" s="8">
        <v>0</v>
      </c>
    </row>
    <row r="94" spans="1:6" x14ac:dyDescent="0.2">
      <c r="A94">
        <v>93</v>
      </c>
      <c r="B94" s="8">
        <v>4267235.9368523359</v>
      </c>
      <c r="D94" s="8">
        <v>3142674.2217154205</v>
      </c>
      <c r="E94" s="8">
        <f t="shared" si="1"/>
        <v>3142674.2217154205</v>
      </c>
      <c r="F94" s="8">
        <v>0</v>
      </c>
    </row>
    <row r="95" spans="1:6" x14ac:dyDescent="0.2">
      <c r="A95">
        <v>94</v>
      </c>
      <c r="B95" s="8">
        <v>4241843.032766819</v>
      </c>
      <c r="D95" s="8">
        <v>3054942.0715844035</v>
      </c>
      <c r="E95" s="8">
        <f t="shared" si="1"/>
        <v>3054942.0715844035</v>
      </c>
      <c r="F95" s="8">
        <v>0</v>
      </c>
    </row>
    <row r="96" spans="1:6" x14ac:dyDescent="0.2">
      <c r="A96">
        <v>95</v>
      </c>
      <c r="B96" s="8">
        <v>4216589.1637310982</v>
      </c>
      <c r="D96" s="8">
        <v>2969629.2758488506</v>
      </c>
      <c r="E96" s="8">
        <f t="shared" si="1"/>
        <v>2969629.2758488506</v>
      </c>
      <c r="F96" s="8">
        <v>0</v>
      </c>
    </row>
    <row r="97" spans="1:6" x14ac:dyDescent="0.2">
      <c r="A97">
        <v>96</v>
      </c>
      <c r="B97" s="8">
        <v>4191473.5940232277</v>
      </c>
      <c r="D97" s="8">
        <v>2886669.7595294565</v>
      </c>
      <c r="E97" s="8">
        <f t="shared" si="1"/>
        <v>2886669.7595294565</v>
      </c>
      <c r="F97" s="8">
        <v>0</v>
      </c>
    </row>
    <row r="98" spans="1:6" x14ac:dyDescent="0.2">
      <c r="A98">
        <v>97</v>
      </c>
      <c r="B98" s="8">
        <v>4166495.5917541981</v>
      </c>
      <c r="D98" s="8">
        <v>2805999.2381985337</v>
      </c>
      <c r="E98" s="8">
        <f t="shared" si="1"/>
        <v>2805999.2381985337</v>
      </c>
      <c r="F98" s="8">
        <v>0</v>
      </c>
    </row>
    <row r="99" spans="1:6" x14ac:dyDescent="0.2">
      <c r="A99">
        <v>98</v>
      </c>
      <c r="B99" s="8">
        <v>4141654.428850174</v>
      </c>
      <c r="D99" s="8">
        <v>2727555.1697673202</v>
      </c>
      <c r="E99" s="8">
        <f t="shared" si="1"/>
        <v>2727555.1697673202</v>
      </c>
      <c r="F99" s="8">
        <v>0</v>
      </c>
    </row>
    <row r="100" spans="1:6" x14ac:dyDescent="0.2">
      <c r="A100">
        <v>99</v>
      </c>
      <c r="B100" s="8">
        <v>4116949.3810320497</v>
      </c>
      <c r="D100" s="8">
        <v>2651276.707564503</v>
      </c>
      <c r="E100" s="8">
        <f t="shared" si="1"/>
        <v>2651276.707564503</v>
      </c>
      <c r="F100" s="8">
        <v>0</v>
      </c>
    </row>
    <row r="101" spans="1:6" x14ac:dyDescent="0.2">
      <c r="A101">
        <v>100</v>
      </c>
      <c r="B101" s="8">
        <v>4092379.7277963758</v>
      </c>
      <c r="D101" s="8">
        <v>2577104.6546716988</v>
      </c>
      <c r="E101" s="8">
        <f t="shared" si="1"/>
        <v>2577104.6546716988</v>
      </c>
      <c r="F101" s="8">
        <v>0</v>
      </c>
    </row>
    <row r="102" spans="1:6" x14ac:dyDescent="0.2">
      <c r="A102">
        <v>101</v>
      </c>
      <c r="B102" s="8">
        <v>4067944.752394259</v>
      </c>
      <c r="D102" s="8">
        <v>2504981.4194818735</v>
      </c>
      <c r="E102" s="8">
        <f t="shared" si="1"/>
        <v>2504981.4194818735</v>
      </c>
      <c r="F102" s="8">
        <v>0</v>
      </c>
    </row>
    <row r="103" spans="1:6" x14ac:dyDescent="0.2">
      <c r="A103">
        <v>102</v>
      </c>
      <c r="B103" s="8">
        <v>4043643.7418146133</v>
      </c>
      <c r="D103" s="8">
        <v>2434850.9724493176</v>
      </c>
      <c r="E103" s="8">
        <f t="shared" si="1"/>
        <v>2434850.9724493176</v>
      </c>
      <c r="F103" s="8">
        <v>0</v>
      </c>
    </row>
    <row r="104" spans="1:6" x14ac:dyDescent="0.2">
      <c r="A104">
        <v>103</v>
      </c>
      <c r="B104" s="8">
        <v>3994951.2546184063</v>
      </c>
      <c r="D104" s="8">
        <v>2366658.8039977401</v>
      </c>
      <c r="E104" s="8">
        <f t="shared" si="1"/>
        <v>2366658.8039977401</v>
      </c>
      <c r="F104" s="8">
        <v>0</v>
      </c>
    </row>
    <row r="105" spans="1:6" x14ac:dyDescent="0.2">
      <c r="A105">
        <v>104</v>
      </c>
      <c r="B105" s="8">
        <v>3934130.0763034225</v>
      </c>
      <c r="D105" s="8">
        <v>2300351.8835571408</v>
      </c>
      <c r="E105" s="8">
        <f t="shared" si="1"/>
        <v>2300351.8835571408</v>
      </c>
      <c r="F105" s="8">
        <v>0</v>
      </c>
    </row>
    <row r="106" spans="1:6" x14ac:dyDescent="0.2">
      <c r="A106">
        <v>105</v>
      </c>
      <c r="B106" s="8">
        <v>3874203.3980580568</v>
      </c>
      <c r="D106" s="8">
        <v>2235878.6196981668</v>
      </c>
      <c r="E106" s="8">
        <f t="shared" si="1"/>
        <v>2235878.6196981668</v>
      </c>
      <c r="F106" s="8">
        <v>0</v>
      </c>
    </row>
    <row r="107" spans="1:6" x14ac:dyDescent="0.2">
      <c r="A107">
        <v>106</v>
      </c>
      <c r="B107" s="8">
        <v>3815158.3642004728</v>
      </c>
      <c r="D107" s="8">
        <v>2173188.8213354647</v>
      </c>
      <c r="E107" s="8">
        <f t="shared" si="1"/>
        <v>2173188.8213354647</v>
      </c>
      <c r="F107" s="8">
        <v>0</v>
      </c>
    </row>
    <row r="108" spans="1:6" x14ac:dyDescent="0.2">
      <c r="A108">
        <v>107</v>
      </c>
      <c r="B108" s="8">
        <v>3756982.3008539379</v>
      </c>
      <c r="D108" s="8">
        <v>2112233.6599709839</v>
      </c>
      <c r="E108" s="8">
        <f t="shared" si="1"/>
        <v>2112233.6599709839</v>
      </c>
      <c r="F108" s="8">
        <v>0</v>
      </c>
    </row>
    <row r="109" spans="1:6" x14ac:dyDescent="0.2">
      <c r="A109">
        <v>108</v>
      </c>
      <c r="B109" s="8">
        <v>3699662.7134053707</v>
      </c>
      <c r="D109" s="8">
        <v>2052965.6329498589</v>
      </c>
      <c r="E109" s="8">
        <f t="shared" si="1"/>
        <v>2052965.6329498589</v>
      </c>
      <c r="F109" s="8">
        <v>0</v>
      </c>
    </row>
    <row r="110" spans="1:6" x14ac:dyDescent="0.2">
      <c r="A110">
        <v>109</v>
      </c>
      <c r="B110" s="8">
        <v>3643187.2839994729</v>
      </c>
      <c r="D110" s="8">
        <v>1995338.5277014822</v>
      </c>
      <c r="E110" s="8">
        <f t="shared" si="1"/>
        <v>1995338.5277014822</v>
      </c>
      <c r="F110" s="8">
        <v>0</v>
      </c>
    </row>
    <row r="111" spans="1:6" x14ac:dyDescent="0.2">
      <c r="A111">
        <v>110</v>
      </c>
      <c r="B111" s="8">
        <v>3587543.8690672815</v>
      </c>
      <c r="D111" s="8">
        <v>1939307.3869398013</v>
      </c>
      <c r="E111" s="8">
        <f t="shared" si="1"/>
        <v>1939307.3869398013</v>
      </c>
      <c r="F111" s="8">
        <v>0</v>
      </c>
    </row>
    <row r="112" spans="1:6" x14ac:dyDescent="0.2">
      <c r="A112">
        <v>111</v>
      </c>
      <c r="B112" s="8">
        <v>3532720.4968891144</v>
      </c>
      <c r="D112" s="8">
        <v>1884828.4747970924</v>
      </c>
      <c r="E112" s="8">
        <f t="shared" si="1"/>
        <v>1884828.4747970924</v>
      </c>
      <c r="F112" s="8">
        <v>0</v>
      </c>
    </row>
    <row r="113" spans="1:6" x14ac:dyDescent="0.2">
      <c r="A113">
        <v>112</v>
      </c>
      <c r="B113" s="8">
        <v>3478705.3651915491</v>
      </c>
      <c r="D113" s="8">
        <v>1831859.2438661978</v>
      </c>
      <c r="E113" s="8">
        <f t="shared" si="1"/>
        <v>1831859.2438661978</v>
      </c>
      <c r="F113" s="8">
        <v>0</v>
      </c>
    </row>
    <row r="114" spans="1:6" x14ac:dyDescent="0.2">
      <c r="A114">
        <v>113</v>
      </c>
      <c r="B114" s="8">
        <v>3425486.8387768865</v>
      </c>
      <c r="D114" s="8">
        <v>1780358.3031270355</v>
      </c>
      <c r="E114" s="8">
        <f t="shared" si="1"/>
        <v>1780358.3031270355</v>
      </c>
      <c r="F114" s="8">
        <v>0</v>
      </c>
    </row>
    <row r="115" spans="1:6" x14ac:dyDescent="0.2">
      <c r="A115">
        <v>114</v>
      </c>
      <c r="B115" s="8">
        <v>3373053.4471865296</v>
      </c>
      <c r="D115" s="8">
        <v>1730285.3867339045</v>
      </c>
      <c r="E115" s="8">
        <f t="shared" si="1"/>
        <v>1730285.3867339045</v>
      </c>
      <c r="F115" s="8">
        <v>0</v>
      </c>
    </row>
    <row r="116" spans="1:6" x14ac:dyDescent="0.2">
      <c r="A116">
        <v>115</v>
      </c>
      <c r="B116" s="8">
        <v>3321393.8823964894</v>
      </c>
      <c r="D116" s="8">
        <v>1681601.3236405253</v>
      </c>
      <c r="E116" s="8">
        <f t="shared" si="1"/>
        <v>1681601.3236405253</v>
      </c>
      <c r="F116" s="8">
        <v>0</v>
      </c>
    </row>
    <row r="117" spans="1:6" x14ac:dyDescent="0.2">
      <c r="A117">
        <v>116</v>
      </c>
      <c r="B117" s="8">
        <v>3270496.9965436459</v>
      </c>
      <c r="D117" s="8">
        <v>1634268.0080400333</v>
      </c>
      <c r="E117" s="8">
        <f t="shared" si="1"/>
        <v>1634268.0080400333</v>
      </c>
      <c r="F117" s="8">
        <v>0</v>
      </c>
    </row>
    <row r="118" spans="1:6" x14ac:dyDescent="0.2">
      <c r="A118">
        <v>117</v>
      </c>
      <c r="B118" s="8">
        <v>3220351.7996857762</v>
      </c>
      <c r="D118" s="8">
        <v>1588248.3705990314</v>
      </c>
      <c r="E118" s="8">
        <f t="shared" si="1"/>
        <v>1588248.3705990314</v>
      </c>
      <c r="F118" s="8">
        <v>0</v>
      </c>
    </row>
    <row r="119" spans="1:6" x14ac:dyDescent="0.2">
      <c r="A119">
        <v>118</v>
      </c>
      <c r="B119" s="8">
        <v>3170947.4575902224</v>
      </c>
      <c r="D119" s="8">
        <v>1543506.3504635096</v>
      </c>
      <c r="E119" s="8">
        <f t="shared" si="1"/>
        <v>1543506.3504635096</v>
      </c>
      <c r="F119" s="8">
        <v>0</v>
      </c>
    </row>
    <row r="120" spans="1:6" x14ac:dyDescent="0.2">
      <c r="A120">
        <v>119</v>
      </c>
      <c r="B120" s="8">
        <v>3122273.2895556688</v>
      </c>
      <c r="D120" s="8">
        <v>1500006.8680168539</v>
      </c>
      <c r="E120" s="8">
        <f t="shared" si="1"/>
        <v>1500006.8680168539</v>
      </c>
      <c r="F120" s="8">
        <v>0</v>
      </c>
    </row>
    <row r="121" spans="1:6" x14ac:dyDescent="0.2">
      <c r="A121">
        <v>120</v>
      </c>
      <c r="B121" s="8">
        <v>3074318.7662616074</v>
      </c>
      <c r="D121" s="8">
        <v>1457715.7983690798</v>
      </c>
      <c r="E121" s="8">
        <f t="shared" si="1"/>
        <v>1457715.7983690798</v>
      </c>
      <c r="F121" s="8">
        <v>0</v>
      </c>
    </row>
    <row r="122" spans="1:6" x14ac:dyDescent="0.2">
      <c r="A122">
        <v>121</v>
      </c>
      <c r="B122" s="8">
        <v>3027073.5076498687</v>
      </c>
      <c r="D122" s="8">
        <v>1416599.9455584809</v>
      </c>
      <c r="E122" s="8">
        <f t="shared" si="1"/>
        <v>1416599.9455584809</v>
      </c>
      <c r="F122" s="8">
        <v>0</v>
      </c>
    </row>
    <row r="123" spans="1:6" x14ac:dyDescent="0.2">
      <c r="A123">
        <v>122</v>
      </c>
      <c r="B123" s="8">
        <v>2980527.2808340192</v>
      </c>
      <c r="D123" s="8">
        <v>1376627.017446056</v>
      </c>
      <c r="E123" s="8">
        <f t="shared" si="1"/>
        <v>1376627.017446056</v>
      </c>
      <c r="F123" s="8">
        <v>0</v>
      </c>
    </row>
    <row r="124" spans="1:6" x14ac:dyDescent="0.2">
      <c r="A124">
        <v>123</v>
      </c>
      <c r="B124" s="8">
        <v>2934669.9980385602</v>
      </c>
      <c r="D124" s="8">
        <v>1337765.6012845486</v>
      </c>
      <c r="E124" s="8">
        <f t="shared" si="1"/>
        <v>1337765.6012845486</v>
      </c>
      <c r="F124" s="8">
        <v>0</v>
      </c>
    </row>
    <row r="125" spans="1:6" x14ac:dyDescent="0.2">
      <c r="A125">
        <v>124</v>
      </c>
      <c r="B125" s="8">
        <v>2889491.7145667076</v>
      </c>
      <c r="D125" s="8">
        <v>1299985.1399439946</v>
      </c>
      <c r="E125" s="8">
        <f t="shared" si="1"/>
        <v>1299985.1399439946</v>
      </c>
      <c r="F125" s="8">
        <v>0</v>
      </c>
    </row>
    <row r="126" spans="1:6" x14ac:dyDescent="0.2">
      <c r="A126">
        <v>125</v>
      </c>
      <c r="B126" s="8">
        <v>2844982.6267955899</v>
      </c>
      <c r="D126" s="8">
        <v>1263255.9087760001</v>
      </c>
      <c r="E126" s="8">
        <f t="shared" si="1"/>
        <v>1263255.9087760001</v>
      </c>
      <c r="F126" s="8">
        <v>0</v>
      </c>
    </row>
    <row r="127" spans="1:6" x14ac:dyDescent="0.2">
      <c r="A127">
        <v>126</v>
      </c>
      <c r="B127" s="8">
        <v>2801133.0702004433</v>
      </c>
      <c r="D127" s="8">
        <v>1227548.9931000918</v>
      </c>
      <c r="E127" s="8">
        <f t="shared" si="1"/>
        <v>1227548.9931000918</v>
      </c>
      <c r="F127" s="8">
        <v>0</v>
      </c>
    </row>
    <row r="128" spans="1:6" x14ac:dyDescent="0.2">
      <c r="A128">
        <v>127</v>
      </c>
      <c r="B128" s="8">
        <v>2757933.5174051225</v>
      </c>
      <c r="D128" s="8">
        <v>1192836.2662950456</v>
      </c>
      <c r="E128" s="8">
        <f t="shared" si="1"/>
        <v>1192836.2662950456</v>
      </c>
      <c r="F128" s="8">
        <v>0</v>
      </c>
    </row>
    <row r="129" spans="1:6" x14ac:dyDescent="0.2">
      <c r="A129">
        <v>128</v>
      </c>
      <c r="B129" s="8">
        <v>2715374.5762608945</v>
      </c>
      <c r="D129" s="8">
        <v>1159090.3684795201</v>
      </c>
      <c r="E129" s="8">
        <f t="shared" si="1"/>
        <v>1159090.3684795201</v>
      </c>
      <c r="F129" s="8">
        <v>0</v>
      </c>
    </row>
    <row r="130" spans="1:6" x14ac:dyDescent="0.2">
      <c r="A130">
        <v>129</v>
      </c>
      <c r="B130" s="8">
        <v>2673446.987950325</v>
      </c>
      <c r="D130" s="8">
        <v>1126284.6857655272</v>
      </c>
      <c r="E130" s="8">
        <f t="shared" si="1"/>
        <v>1126284.6857655272</v>
      </c>
      <c r="F130" s="8">
        <v>0</v>
      </c>
    </row>
    <row r="131" spans="1:6" x14ac:dyDescent="0.2">
      <c r="A131">
        <v>130</v>
      </c>
      <c r="B131" s="8">
        <v>2632141.6251190603</v>
      </c>
      <c r="D131" s="8">
        <v>1094393.3300702199</v>
      </c>
      <c r="E131" s="8">
        <f t="shared" ref="E131:E194" si="2">IF(F131&gt;0,B131,D131)</f>
        <v>1094393.3300702199</v>
      </c>
      <c r="F131" s="8">
        <v>0</v>
      </c>
    </row>
    <row r="132" spans="1:6" x14ac:dyDescent="0.2">
      <c r="A132">
        <v>131</v>
      </c>
      <c r="B132" s="8">
        <v>2591449.4900324941</v>
      </c>
      <c r="D132" s="8">
        <v>1063391.1194704771</v>
      </c>
      <c r="E132" s="8">
        <f t="shared" si="2"/>
        <v>1063391.1194704771</v>
      </c>
      <c r="F132" s="8">
        <v>0</v>
      </c>
    </row>
    <row r="133" spans="1:6" x14ac:dyDescent="0.2">
      <c r="A133">
        <v>132</v>
      </c>
      <c r="B133" s="8">
        <v>2551361.7127586305</v>
      </c>
      <c r="D133" s="8">
        <v>1033253.5590859875</v>
      </c>
      <c r="E133" s="8">
        <f t="shared" si="2"/>
        <v>1033253.5590859875</v>
      </c>
      <c r="F133" s="8">
        <v>0</v>
      </c>
    </row>
    <row r="134" spans="1:6" x14ac:dyDescent="0.2">
      <c r="A134">
        <v>133</v>
      </c>
      <c r="B134" s="8">
        <v>2511869.5493757725</v>
      </c>
      <c r="D134" s="8">
        <v>1003956.8224766627</v>
      </c>
      <c r="E134" s="8">
        <f t="shared" si="2"/>
        <v>1003956.8224766627</v>
      </c>
      <c r="F134" s="8">
        <v>0</v>
      </c>
    </row>
    <row r="135" spans="1:6" x14ac:dyDescent="0.2">
      <c r="A135">
        <v>134</v>
      </c>
      <c r="B135" s="8">
        <v>2472964.3802053034</v>
      </c>
      <c r="D135" s="8">
        <v>975477.73354056105</v>
      </c>
      <c r="E135" s="8">
        <f t="shared" si="2"/>
        <v>975477.73354056105</v>
      </c>
      <c r="F135" s="8">
        <v>0</v>
      </c>
    </row>
    <row r="136" spans="1:6" x14ac:dyDescent="0.2">
      <c r="A136">
        <v>135</v>
      </c>
      <c r="B136" s="8">
        <v>2434637.7080692053</v>
      </c>
      <c r="D136" s="8">
        <v>947793.74889914319</v>
      </c>
      <c r="E136" s="8">
        <f t="shared" si="2"/>
        <v>947793.74889914319</v>
      </c>
      <c r="F136" s="8">
        <v>0</v>
      </c>
    </row>
    <row r="137" spans="1:6" x14ac:dyDescent="0.2">
      <c r="A137">
        <v>136</v>
      </c>
      <c r="B137" s="8">
        <v>2396881.1565715373</v>
      </c>
      <c r="D137" s="8">
        <v>920882.9407563284</v>
      </c>
      <c r="E137" s="8">
        <f t="shared" si="2"/>
        <v>920882.9407563284</v>
      </c>
      <c r="F137" s="8">
        <v>0</v>
      </c>
    </row>
    <row r="138" spans="1:6" x14ac:dyDescent="0.2">
      <c r="A138">
        <v>137</v>
      </c>
      <c r="B138" s="8">
        <v>2359686.4684034884</v>
      </c>
      <c r="D138" s="8">
        <v>894723.98021924868</v>
      </c>
      <c r="E138" s="8">
        <f t="shared" si="2"/>
        <v>894723.98021924868</v>
      </c>
      <c r="F138" s="8">
        <v>0</v>
      </c>
    </row>
    <row r="139" spans="1:6" x14ac:dyDescent="0.2">
      <c r="A139">
        <v>138</v>
      </c>
      <c r="B139" s="8">
        <v>2323045.5036728084</v>
      </c>
      <c r="D139" s="8">
        <v>869296.12106797099</v>
      </c>
      <c r="E139" s="8">
        <f t="shared" si="2"/>
        <v>869296.12106797099</v>
      </c>
      <c r="F139" s="8">
        <v>0</v>
      </c>
    </row>
    <row r="140" spans="1:6" x14ac:dyDescent="0.2">
      <c r="A140">
        <v>139</v>
      </c>
      <c r="B140" s="8">
        <v>2286950.2382556796</v>
      </c>
      <c r="D140" s="8">
        <v>844579.18396219984</v>
      </c>
      <c r="E140" s="8">
        <f t="shared" si="2"/>
        <v>844579.18396219984</v>
      </c>
      <c r="F140" s="8">
        <v>0</v>
      </c>
    </row>
    <row r="141" spans="1:6" x14ac:dyDescent="0.2">
      <c r="A141">
        <v>140</v>
      </c>
      <c r="B141" s="8">
        <v>2251392.762172237</v>
      </c>
      <c r="D141" s="8">
        <v>820553.54107347503</v>
      </c>
      <c r="E141" s="8">
        <f t="shared" si="2"/>
        <v>820553.54107347503</v>
      </c>
      <c r="F141" s="8">
        <v>0</v>
      </c>
    </row>
    <row r="142" spans="1:6" x14ac:dyDescent="0.2">
      <c r="A142">
        <v>141</v>
      </c>
      <c r="B142" s="8">
        <v>2216365.2779833376</v>
      </c>
      <c r="D142" s="8">
        <v>797200.1011309661</v>
      </c>
      <c r="E142" s="8">
        <f t="shared" si="2"/>
        <v>797200.1011309661</v>
      </c>
      <c r="F142" s="8">
        <v>0</v>
      </c>
    </row>
    <row r="143" spans="1:6" x14ac:dyDescent="0.2">
      <c r="A143">
        <v>142</v>
      </c>
      <c r="B143" s="8">
        <v>2181860.0992116332</v>
      </c>
      <c r="D143" s="8">
        <v>774500.29487064481</v>
      </c>
      <c r="E143" s="8">
        <f t="shared" si="2"/>
        <v>774500.29487064481</v>
      </c>
      <c r="F143" s="8">
        <v>0</v>
      </c>
    </row>
    <row r="144" spans="1:6" x14ac:dyDescent="0.2">
      <c r="A144">
        <v>143</v>
      </c>
      <c r="B144" s="8">
        <v>2147869.6487826258</v>
      </c>
      <c r="D144" s="8">
        <v>752436.06087595224</v>
      </c>
      <c r="E144" s="8">
        <f t="shared" si="2"/>
        <v>752436.06087595224</v>
      </c>
      <c r="F144" s="8">
        <v>0</v>
      </c>
    </row>
    <row r="145" spans="1:6" x14ac:dyDescent="0.2">
      <c r="A145">
        <v>144</v>
      </c>
      <c r="B145" s="8">
        <v>2114386.4574887007</v>
      </c>
      <c r="D145" s="8">
        <v>730989.83180040494</v>
      </c>
      <c r="E145" s="8">
        <f t="shared" si="2"/>
        <v>730989.83180040494</v>
      </c>
      <c r="F145" s="8">
        <v>0</v>
      </c>
    </row>
    <row r="146" spans="1:6" x14ac:dyDescent="0.2">
      <c r="A146">
        <v>145</v>
      </c>
      <c r="B146" s="8">
        <v>2081403.162473917</v>
      </c>
      <c r="D146" s="8">
        <v>710144.52096136287</v>
      </c>
      <c r="E146" s="8">
        <f t="shared" si="2"/>
        <v>710144.52096136287</v>
      </c>
      <c r="F146" s="8">
        <v>0</v>
      </c>
    </row>
    <row r="147" spans="1:6" x14ac:dyDescent="0.2">
      <c r="A147">
        <v>146</v>
      </c>
      <c r="B147" s="8">
        <v>2048912.5057399273</v>
      </c>
      <c r="D147" s="8">
        <v>689883.50929513574</v>
      </c>
      <c r="E147" s="8">
        <f t="shared" si="2"/>
        <v>689883.50929513574</v>
      </c>
      <c r="F147" s="8">
        <v>0</v>
      </c>
    </row>
    <row r="148" spans="1:6" x14ac:dyDescent="0.2">
      <c r="A148">
        <v>147</v>
      </c>
      <c r="B148" s="8">
        <v>2016907.3326730281</v>
      </c>
      <c r="D148" s="8">
        <v>670190.63266389444</v>
      </c>
      <c r="E148" s="8">
        <f t="shared" si="2"/>
        <v>670190.63266389444</v>
      </c>
      <c r="F148" s="8">
        <v>0</v>
      </c>
    </row>
    <row r="149" spans="1:6" x14ac:dyDescent="0.2">
      <c r="A149">
        <v>148</v>
      </c>
      <c r="B149" s="8">
        <v>1985380.5905912071</v>
      </c>
      <c r="D149" s="8">
        <v>651050.16950470582</v>
      </c>
      <c r="E149" s="8">
        <f t="shared" si="2"/>
        <v>651050.16950470582</v>
      </c>
      <c r="F149" s="8">
        <v>0</v>
      </c>
    </row>
    <row r="150" spans="1:6" x14ac:dyDescent="0.2">
      <c r="A150">
        <v>149</v>
      </c>
      <c r="B150" s="8">
        <v>1954325.3273118734</v>
      </c>
      <c r="D150" s="8">
        <v>632446.82881174237</v>
      </c>
      <c r="E150" s="8">
        <f t="shared" si="2"/>
        <v>632446.82881174237</v>
      </c>
      <c r="F150" s="8">
        <v>0</v>
      </c>
    </row>
    <row r="151" spans="1:6" x14ac:dyDescent="0.2">
      <c r="A151">
        <v>150</v>
      </c>
      <c r="B151" s="8">
        <v>1923734.6897388548</v>
      </c>
      <c r="D151" s="8">
        <v>614365.73844251037</v>
      </c>
      <c r="E151" s="8">
        <f t="shared" si="2"/>
        <v>614365.73844251037</v>
      </c>
      <c r="F151" s="8">
        <v>0</v>
      </c>
    </row>
    <row r="152" spans="1:6" x14ac:dyDescent="0.2">
      <c r="A152">
        <v>151</v>
      </c>
      <c r="B152" s="8">
        <v>1893601.922470212</v>
      </c>
      <c r="D152" s="8">
        <v>596792.4337397255</v>
      </c>
      <c r="E152" s="8">
        <f t="shared" si="2"/>
        <v>596792.4337397255</v>
      </c>
      <c r="F152" s="8">
        <v>0</v>
      </c>
    </row>
    <row r="153" spans="1:6" x14ac:dyDescent="0.2">
      <c r="A153">
        <v>152</v>
      </c>
      <c r="B153" s="8">
        <v>1863920.3664239645</v>
      </c>
      <c r="D153" s="8">
        <v>579712.84645992517</v>
      </c>
      <c r="E153" s="8">
        <f t="shared" si="2"/>
        <v>579712.84645992517</v>
      </c>
      <c r="F153" s="8">
        <v>0</v>
      </c>
    </row>
    <row r="154" spans="1:6" x14ac:dyDescent="0.2">
      <c r="A154">
        <v>153</v>
      </c>
      <c r="B154" s="8">
        <v>1834683.4574840516</v>
      </c>
      <c r="D154" s="8">
        <v>563113.29400101304</v>
      </c>
      <c r="E154" s="8">
        <f t="shared" si="2"/>
        <v>563113.29400101304</v>
      </c>
      <c r="F154" s="8">
        <v>0</v>
      </c>
    </row>
    <row r="155" spans="1:6" x14ac:dyDescent="0.2">
      <c r="A155">
        <v>154</v>
      </c>
      <c r="B155" s="8">
        <v>1805884.7251647115</v>
      </c>
      <c r="D155" s="8">
        <v>546980.46892049536</v>
      </c>
      <c r="E155" s="8">
        <f t="shared" si="2"/>
        <v>546980.46892049536</v>
      </c>
      <c r="F155" s="8">
        <v>0</v>
      </c>
    </row>
    <row r="156" spans="1:6" x14ac:dyDescent="0.2">
      <c r="A156">
        <v>155</v>
      </c>
      <c r="B156" s="8">
        <v>1777517.7912936062</v>
      </c>
      <c r="D156" s="8">
        <v>531301.42873660102</v>
      </c>
      <c r="E156" s="8">
        <f t="shared" si="2"/>
        <v>531301.42873660102</v>
      </c>
      <c r="F156" s="8">
        <v>0</v>
      </c>
    </row>
    <row r="157" spans="1:6" x14ac:dyDescent="0.2">
      <c r="A157">
        <v>156</v>
      </c>
      <c r="B157" s="8">
        <v>1749576.3687130213</v>
      </c>
      <c r="D157" s="8">
        <v>516063.58600478247</v>
      </c>
      <c r="E157" s="8">
        <f t="shared" si="2"/>
        <v>516063.58600478247</v>
      </c>
      <c r="F157" s="8">
        <v>0</v>
      </c>
    </row>
    <row r="158" spans="1:6" x14ac:dyDescent="0.2">
      <c r="A158">
        <v>157</v>
      </c>
      <c r="B158" s="8">
        <v>1722054.2599993348</v>
      </c>
      <c r="D158" s="8">
        <v>501254.69866215624</v>
      </c>
      <c r="E158" s="8">
        <f t="shared" si="2"/>
        <v>501254.69866215624</v>
      </c>
      <c r="F158" s="8">
        <v>0</v>
      </c>
    </row>
    <row r="159" spans="1:6" x14ac:dyDescent="0.2">
      <c r="A159">
        <v>158</v>
      </c>
      <c r="B159" s="8">
        <v>1694945.3562004566</v>
      </c>
      <c r="D159" s="8">
        <v>486862.86063270457</v>
      </c>
      <c r="E159" s="8">
        <f t="shared" si="2"/>
        <v>486862.86063270457</v>
      </c>
      <c r="F159" s="8">
        <v>0</v>
      </c>
    </row>
    <row r="160" spans="1:6" x14ac:dyDescent="0.2">
      <c r="A160">
        <v>159</v>
      </c>
      <c r="B160" s="8">
        <v>1668243.6355903894</v>
      </c>
      <c r="D160" s="8">
        <v>472876.49268615805</v>
      </c>
      <c r="E160" s="8">
        <f t="shared" si="2"/>
        <v>472876.49268615805</v>
      </c>
      <c r="F160" s="8">
        <v>0</v>
      </c>
    </row>
    <row r="161" spans="1:6" x14ac:dyDescent="0.2">
      <c r="A161">
        <v>160</v>
      </c>
      <c r="B161" s="8">
        <v>1641943.1624420136</v>
      </c>
      <c r="D161" s="8">
        <v>459284.33354400285</v>
      </c>
      <c r="E161" s="8">
        <f t="shared" si="2"/>
        <v>459284.33354400285</v>
      </c>
      <c r="F161" s="8">
        <v>0</v>
      </c>
    </row>
    <row r="162" spans="1:6" x14ac:dyDescent="0.2">
      <c r="A162">
        <v>161</v>
      </c>
      <c r="B162" s="8">
        <v>1616038.0858155638</v>
      </c>
      <c r="D162" s="8">
        <v>446075.43122552149</v>
      </c>
      <c r="E162" s="8">
        <f t="shared" si="2"/>
        <v>446075.43122552149</v>
      </c>
      <c r="F162" s="8">
        <v>0</v>
      </c>
    </row>
    <row r="163" spans="1:6" x14ac:dyDescent="0.2">
      <c r="A163">
        <v>162</v>
      </c>
      <c r="B163" s="8">
        <v>1590522.6383656114</v>
      </c>
      <c r="D163" s="8">
        <v>433239.13462794572</v>
      </c>
      <c r="E163" s="8">
        <f t="shared" si="2"/>
        <v>433239.13462794572</v>
      </c>
      <c r="F163" s="8">
        <v>0</v>
      </c>
    </row>
    <row r="164" spans="1:6" x14ac:dyDescent="0.2">
      <c r="A164">
        <v>163</v>
      </c>
      <c r="B164" s="8">
        <v>1565391.1351632774</v>
      </c>
      <c r="D164" s="8">
        <v>420765.08533400483</v>
      </c>
      <c r="E164" s="8">
        <f t="shared" si="2"/>
        <v>420765.08533400483</v>
      </c>
      <c r="F164" s="8">
        <v>0</v>
      </c>
    </row>
    <row r="165" spans="1:6" x14ac:dyDescent="0.2">
      <c r="A165">
        <v>164</v>
      </c>
      <c r="B165" s="8">
        <v>1540637.9725359082</v>
      </c>
      <c r="D165" s="8">
        <v>408643.20964103006</v>
      </c>
      <c r="E165" s="8">
        <f t="shared" si="2"/>
        <v>408643.20964103006</v>
      </c>
      <c r="F165" s="8">
        <v>0</v>
      </c>
    </row>
    <row r="166" spans="1:6" x14ac:dyDescent="0.2">
      <c r="A166">
        <v>165</v>
      </c>
      <c r="B166" s="8">
        <v>1516257.6269219965</v>
      </c>
      <c r="D166" s="8">
        <v>396863.71080548503</v>
      </c>
      <c r="E166" s="8">
        <f t="shared" si="2"/>
        <v>396863.71080548503</v>
      </c>
      <c r="F166" s="8">
        <v>0</v>
      </c>
    </row>
    <row r="167" spans="1:6" x14ac:dyDescent="0.2">
      <c r="A167">
        <v>166</v>
      </c>
      <c r="B167" s="8">
        <v>1492244.6537430882</v>
      </c>
      <c r="D167" s="8">
        <v>385417.06149730831</v>
      </c>
      <c r="E167" s="8">
        <f t="shared" si="2"/>
        <v>385417.06149730831</v>
      </c>
      <c r="F167" s="8">
        <v>0</v>
      </c>
    </row>
    <row r="168" spans="1:6" x14ac:dyDescent="0.2">
      <c r="A168">
        <v>167</v>
      </c>
      <c r="B168" s="8">
        <v>1468593.6862903535</v>
      </c>
      <c r="D168" s="8">
        <v>374293.99645821191</v>
      </c>
      <c r="E168" s="8">
        <f t="shared" si="2"/>
        <v>374293.99645821191</v>
      </c>
      <c r="F168" s="8">
        <v>0</v>
      </c>
    </row>
    <row r="169" spans="1:6" x14ac:dyDescent="0.2">
      <c r="A169">
        <v>168</v>
      </c>
      <c r="B169" s="8">
        <v>1445299.4346273392</v>
      </c>
      <c r="D169" s="8">
        <v>363485.50535864942</v>
      </c>
      <c r="E169" s="8">
        <f t="shared" si="2"/>
        <v>363485.50535864942</v>
      </c>
      <c r="F169" s="8">
        <v>0</v>
      </c>
    </row>
    <row r="170" spans="1:6" x14ac:dyDescent="0.2">
      <c r="A170">
        <v>169</v>
      </c>
      <c r="B170" s="8">
        <v>1422356.6845080703</v>
      </c>
      <c r="D170" s="8">
        <v>352982.82584805228</v>
      </c>
      <c r="E170" s="8">
        <f t="shared" si="2"/>
        <v>352982.82584805228</v>
      </c>
      <c r="F170" s="8">
        <v>0</v>
      </c>
    </row>
    <row r="171" spans="1:6" x14ac:dyDescent="0.2">
      <c r="A171">
        <v>170</v>
      </c>
      <c r="B171" s="8">
        <v>1399760.2963097245</v>
      </c>
      <c r="D171" s="8">
        <v>342777.43679304607</v>
      </c>
      <c r="E171" s="8">
        <f t="shared" si="2"/>
        <v>342777.43679304607</v>
      </c>
      <c r="F171" s="8">
        <v>0</v>
      </c>
    </row>
    <row r="172" spans="1:6" x14ac:dyDescent="0.2">
      <c r="A172">
        <v>171</v>
      </c>
      <c r="B172" s="8">
        <v>1377505.203980729</v>
      </c>
      <c r="D172" s="8">
        <v>332861.05169871449</v>
      </c>
      <c r="E172" s="8">
        <f t="shared" si="2"/>
        <v>332861.05169871449</v>
      </c>
      <c r="F172" s="8">
        <v>0</v>
      </c>
    </row>
    <row r="173" spans="1:6" x14ac:dyDescent="0.2">
      <c r="A173">
        <v>172</v>
      </c>
      <c r="B173" s="8">
        <v>1355586.4140030742</v>
      </c>
      <c r="D173" s="8">
        <v>323225.61230793409</v>
      </c>
      <c r="E173" s="8">
        <f t="shared" si="2"/>
        <v>323225.61230793409</v>
      </c>
      <c r="F173" s="8">
        <v>0</v>
      </c>
    </row>
    <row r="174" spans="1:6" x14ac:dyDescent="0.2">
      <c r="A174">
        <v>173</v>
      </c>
      <c r="B174" s="8">
        <v>1333999.004369542</v>
      </c>
      <c r="D174" s="8">
        <v>313863.28237396665</v>
      </c>
      <c r="E174" s="8">
        <f t="shared" si="2"/>
        <v>313863.28237396665</v>
      </c>
      <c r="F174" s="8">
        <v>0</v>
      </c>
    </row>
    <row r="175" spans="1:6" x14ac:dyDescent="0.2">
      <c r="A175">
        <v>174</v>
      </c>
      <c r="B175" s="8">
        <v>1312738.1235747784</v>
      </c>
      <c r="D175" s="8">
        <v>304766.44160171598</v>
      </c>
      <c r="E175" s="8">
        <f t="shared" si="2"/>
        <v>304766.44160171598</v>
      </c>
      <c r="F175" s="8">
        <v>0</v>
      </c>
    </row>
    <row r="176" spans="1:6" x14ac:dyDescent="0.2">
      <c r="A176">
        <v>175</v>
      </c>
      <c r="B176" s="8">
        <v>1291798.9896208495</v>
      </c>
      <c r="D176" s="8">
        <v>295927.67975303344</v>
      </c>
      <c r="E176" s="8">
        <f t="shared" si="2"/>
        <v>295927.67975303344</v>
      </c>
      <c r="F176" s="8">
        <v>0</v>
      </c>
    </row>
    <row r="177" spans="1:6" x14ac:dyDescent="0.2">
      <c r="A177">
        <v>176</v>
      </c>
      <c r="B177" s="8">
        <v>1271176.8890363872</v>
      </c>
      <c r="D177" s="8">
        <v>287339.79091172852</v>
      </c>
      <c r="E177" s="8">
        <f t="shared" si="2"/>
        <v>287339.79091172852</v>
      </c>
      <c r="F177" s="8">
        <v>0</v>
      </c>
    </row>
    <row r="178" spans="1:6" x14ac:dyDescent="0.2">
      <c r="A178">
        <v>177</v>
      </c>
      <c r="B178" s="8">
        <v>1250867.1759092659</v>
      </c>
      <c r="D178" s="8">
        <v>278995.76790386066</v>
      </c>
      <c r="E178" s="8">
        <f t="shared" si="2"/>
        <v>278995.76790386066</v>
      </c>
      <c r="F178" s="8">
        <v>0</v>
      </c>
    </row>
    <row r="179" spans="1:6" x14ac:dyDescent="0.2">
      <c r="A179">
        <v>178</v>
      </c>
      <c r="B179" s="8">
        <v>1230865.2709334493</v>
      </c>
      <c r="D179" s="8">
        <v>270888.7968693804</v>
      </c>
      <c r="E179" s="8">
        <f t="shared" si="2"/>
        <v>270888.7968693804</v>
      </c>
      <c r="F179" s="8">
        <v>0</v>
      </c>
    </row>
    <row r="180" spans="1:6" x14ac:dyDescent="0.2">
      <c r="A180">
        <v>179</v>
      </c>
      <c r="B180" s="8">
        <v>1211166.6604685038</v>
      </c>
      <c r="D180" s="8">
        <v>263012.2519807294</v>
      </c>
      <c r="E180" s="8">
        <f t="shared" si="2"/>
        <v>263012.2519807294</v>
      </c>
      <c r="F180" s="8">
        <v>0</v>
      </c>
    </row>
    <row r="181" spans="1:6" x14ac:dyDescent="0.2">
      <c r="A181">
        <v>180</v>
      </c>
      <c r="B181" s="8">
        <v>1191766.8956122175</v>
      </c>
      <c r="D181" s="8">
        <v>255359.69030466303</v>
      </c>
      <c r="E181" s="8">
        <f t="shared" si="2"/>
        <v>255359.69030466303</v>
      </c>
      <c r="F181" s="8">
        <v>0</v>
      </c>
    </row>
    <row r="182" spans="1:6" x14ac:dyDescent="0.2">
      <c r="A182">
        <v>181</v>
      </c>
      <c r="B182" s="8">
        <v>1172661.5912868753</v>
      </c>
      <c r="D182" s="8">
        <v>247924.8468034165</v>
      </c>
      <c r="E182" s="8">
        <f t="shared" si="2"/>
        <v>247924.8468034165</v>
      </c>
      <c r="F182" s="8">
        <v>0</v>
      </c>
    </row>
    <row r="183" spans="1:6" x14ac:dyDescent="0.2">
      <c r="A183">
        <v>182</v>
      </c>
      <c r="B183" s="8">
        <v>1153846.4253373072</v>
      </c>
      <c r="D183" s="8">
        <v>240701.62947131228</v>
      </c>
      <c r="E183" s="8">
        <f t="shared" si="2"/>
        <v>240701.62947131228</v>
      </c>
      <c r="F183" s="8">
        <v>0</v>
      </c>
    </row>
    <row r="184" spans="1:6" x14ac:dyDescent="0.2">
      <c r="A184">
        <v>183</v>
      </c>
      <c r="B184" s="8">
        <v>1135317.1376425773</v>
      </c>
      <c r="D184" s="8">
        <v>233684.11460340396</v>
      </c>
      <c r="E184" s="8">
        <f t="shared" si="2"/>
        <v>233684.11460340396</v>
      </c>
      <c r="F184" s="8">
        <v>0</v>
      </c>
    </row>
    <row r="185" spans="1:6" x14ac:dyDescent="0.2">
      <c r="A185">
        <v>184</v>
      </c>
      <c r="B185" s="8">
        <v>1117069.5292389765</v>
      </c>
      <c r="D185" s="8">
        <v>226866.54219229799</v>
      </c>
      <c r="E185" s="8">
        <f t="shared" si="2"/>
        <v>226866.54219229799</v>
      </c>
      <c r="F185" s="8">
        <v>0</v>
      </c>
    </row>
    <row r="186" spans="1:6" x14ac:dyDescent="0.2">
      <c r="A186">
        <v>185</v>
      </c>
      <c r="B186" s="8">
        <v>1099099.4614562318</v>
      </c>
      <c r="D186" s="8">
        <v>220243.31145001203</v>
      </c>
      <c r="E186" s="8">
        <f t="shared" si="2"/>
        <v>220243.31145001203</v>
      </c>
      <c r="F186" s="8">
        <v>0</v>
      </c>
    </row>
    <row r="187" spans="1:6" x14ac:dyDescent="0.2">
      <c r="A187">
        <v>186</v>
      </c>
      <c r="B187" s="8">
        <v>1081402.8550652489</v>
      </c>
      <c r="D187" s="8">
        <v>213808.97645127121</v>
      </c>
      <c r="E187" s="8">
        <f t="shared" si="2"/>
        <v>213808.97645127121</v>
      </c>
      <c r="F187" s="8">
        <v>0</v>
      </c>
    </row>
    <row r="188" spans="1:6" x14ac:dyDescent="0.2">
      <c r="A188">
        <v>187</v>
      </c>
      <c r="B188" s="8">
        <v>1063975.6894378662</v>
      </c>
      <c r="D188" s="8">
        <v>207558.24189504609</v>
      </c>
      <c r="E188" s="8">
        <f t="shared" si="2"/>
        <v>207558.24189504609</v>
      </c>
      <c r="F188" s="8">
        <v>0</v>
      </c>
    </row>
    <row r="189" spans="1:6" x14ac:dyDescent="0.2">
      <c r="A189">
        <v>188</v>
      </c>
      <c r="B189" s="8">
        <v>1046814.0017184392</v>
      </c>
      <c r="D189" s="8">
        <v>201485.95898118429</v>
      </c>
      <c r="E189" s="8">
        <f t="shared" si="2"/>
        <v>201485.95898118429</v>
      </c>
      <c r="F189" s="8">
        <v>0</v>
      </c>
    </row>
    <row r="190" spans="1:6" x14ac:dyDescent="0.2">
      <c r="A190">
        <v>189</v>
      </c>
      <c r="B190" s="8">
        <v>1029913.8860068694</v>
      </c>
      <c r="D190" s="8">
        <v>195587.12139895651</v>
      </c>
      <c r="E190" s="8">
        <f t="shared" si="2"/>
        <v>195587.12139895651</v>
      </c>
      <c r="F190" s="8">
        <v>0</v>
      </c>
    </row>
    <row r="191" spans="1:6" x14ac:dyDescent="0.2">
      <c r="A191">
        <v>190</v>
      </c>
      <c r="B191" s="8">
        <v>1013271.4925532266</v>
      </c>
      <c r="D191" s="8">
        <v>189856.86142456345</v>
      </c>
      <c r="E191" s="8">
        <f t="shared" si="2"/>
        <v>189856.86142456345</v>
      </c>
      <c r="F191" s="8">
        <v>0</v>
      </c>
    </row>
    <row r="192" spans="1:6" x14ac:dyDescent="0.2">
      <c r="A192">
        <v>191</v>
      </c>
      <c r="B192" s="8">
        <v>996883.02696326375</v>
      </c>
      <c r="D192" s="8">
        <v>184290.44612460397</v>
      </c>
      <c r="E192" s="8">
        <f t="shared" si="2"/>
        <v>184290.44612460397</v>
      </c>
      <c r="F192" s="8">
        <v>0</v>
      </c>
    </row>
    <row r="193" spans="1:6" x14ac:dyDescent="0.2">
      <c r="A193">
        <v>192</v>
      </c>
      <c r="B193" s="8">
        <v>980744.74941582233</v>
      </c>
      <c r="D193" s="8">
        <v>178883.27366274968</v>
      </c>
      <c r="E193" s="8">
        <f t="shared" si="2"/>
        <v>178883.27366274968</v>
      </c>
      <c r="F193" s="8">
        <v>0</v>
      </c>
    </row>
    <row r="194" spans="1:6" x14ac:dyDescent="0.2">
      <c r="A194">
        <v>193</v>
      </c>
      <c r="B194" s="8">
        <v>964852.97388998419</v>
      </c>
      <c r="D194" s="8">
        <v>173630.86970666051</v>
      </c>
      <c r="E194" s="8">
        <f t="shared" si="2"/>
        <v>173630.86970666051</v>
      </c>
      <c r="F194" s="8">
        <v>0</v>
      </c>
    </row>
    <row r="195" spans="1:6" x14ac:dyDescent="0.2">
      <c r="A195">
        <v>194</v>
      </c>
      <c r="B195" s="8">
        <v>949204.06740431488</v>
      </c>
      <c r="D195" s="8">
        <v>168528.88393265847</v>
      </c>
      <c r="E195" s="8">
        <f t="shared" ref="E195:E258" si="3">IF(F195&gt;0,B195,D195)</f>
        <v>168528.88393265847</v>
      </c>
      <c r="F195" s="8">
        <v>0</v>
      </c>
    </row>
    <row r="196" spans="1:6" x14ac:dyDescent="0.2">
      <c r="A196">
        <v>195</v>
      </c>
      <c r="B196" s="8">
        <v>933794.44926558435</v>
      </c>
      <c r="D196" s="8">
        <v>163573.0866253227</v>
      </c>
      <c r="E196" s="8">
        <f t="shared" si="3"/>
        <v>163573.0866253227</v>
      </c>
      <c r="F196" s="8">
        <v>0</v>
      </c>
    </row>
    <row r="197" spans="1:6" x14ac:dyDescent="0.2">
      <c r="A197">
        <v>196</v>
      </c>
      <c r="B197" s="8">
        <v>918620.59032912552</v>
      </c>
      <c r="D197" s="8">
        <v>158759.36536960956</v>
      </c>
      <c r="E197" s="8">
        <f t="shared" si="3"/>
        <v>158759.36536960956</v>
      </c>
      <c r="F197" s="8">
        <v>0</v>
      </c>
    </row>
    <row r="198" spans="1:6" x14ac:dyDescent="0.2">
      <c r="A198">
        <v>197</v>
      </c>
      <c r="B198" s="8">
        <v>903679.01226841658</v>
      </c>
      <c r="D198" s="8">
        <v>154083.72183283325</v>
      </c>
      <c r="E198" s="8">
        <f t="shared" si="3"/>
        <v>154083.72183283325</v>
      </c>
      <c r="F198" s="8">
        <v>0</v>
      </c>
    </row>
    <row r="199" spans="1:6" x14ac:dyDescent="0.2">
      <c r="A199">
        <v>198</v>
      </c>
      <c r="B199" s="8">
        <v>888966.28685576469</v>
      </c>
      <c r="D199" s="8">
        <v>149542.26863424666</v>
      </c>
      <c r="E199" s="8">
        <f t="shared" si="3"/>
        <v>149542.26863424666</v>
      </c>
      <c r="F199" s="8">
        <v>0</v>
      </c>
    </row>
    <row r="200" spans="1:6" x14ac:dyDescent="0.2">
      <c r="A200">
        <v>199</v>
      </c>
      <c r="B200" s="8">
        <v>874479.03525262326</v>
      </c>
      <c r="D200" s="8">
        <v>145131.22629973199</v>
      </c>
      <c r="E200" s="8">
        <f t="shared" si="3"/>
        <v>145131.22629973199</v>
      </c>
      <c r="F200" s="8">
        <v>0</v>
      </c>
    </row>
    <row r="201" spans="1:6" x14ac:dyDescent="0.2">
      <c r="A201">
        <v>200</v>
      </c>
      <c r="B201" s="8">
        <v>860213.92730986327</v>
      </c>
      <c r="D201" s="8">
        <v>140846.92029935401</v>
      </c>
      <c r="E201" s="8">
        <f t="shared" si="3"/>
        <v>140846.92029935401</v>
      </c>
      <c r="F201" s="8">
        <v>0</v>
      </c>
    </row>
    <row r="202" spans="1:6" x14ac:dyDescent="0.2">
      <c r="A202">
        <v>201</v>
      </c>
      <c r="B202" s="8">
        <v>846167.68087800592</v>
      </c>
      <c r="D202" s="8">
        <v>136685.77816554997</v>
      </c>
      <c r="E202" s="8">
        <f t="shared" si="3"/>
        <v>136685.77816554997</v>
      </c>
      <c r="F202" s="8">
        <v>0</v>
      </c>
    </row>
    <row r="203" spans="1:6" x14ac:dyDescent="0.2">
      <c r="A203">
        <v>202</v>
      </c>
      <c r="B203" s="8">
        <v>832337.0611269325</v>
      </c>
      <c r="D203" s="8">
        <v>132644.32668973925</v>
      </c>
      <c r="E203" s="8">
        <f t="shared" si="3"/>
        <v>132644.32668973925</v>
      </c>
      <c r="F203" s="8">
        <v>0</v>
      </c>
    </row>
    <row r="204" spans="1:6" x14ac:dyDescent="0.2">
      <c r="A204">
        <v>203</v>
      </c>
      <c r="B204" s="8">
        <v>818718.87987526506</v>
      </c>
      <c r="D204" s="8">
        <v>128719.18919526041</v>
      </c>
      <c r="E204" s="8">
        <f t="shared" si="3"/>
        <v>128719.18919526041</v>
      </c>
      <c r="F204" s="8">
        <v>0</v>
      </c>
    </row>
    <row r="205" spans="1:6" x14ac:dyDescent="0.2">
      <c r="A205">
        <v>204</v>
      </c>
      <c r="B205" s="8">
        <v>805309.99492896348</v>
      </c>
      <c r="D205" s="8">
        <v>124907.082884565</v>
      </c>
      <c r="E205" s="8">
        <f t="shared" si="3"/>
        <v>124907.082884565</v>
      </c>
      <c r="F205" s="8">
        <v>0</v>
      </c>
    </row>
    <row r="206" spans="1:6" x14ac:dyDescent="0.2">
      <c r="A206">
        <v>205</v>
      </c>
      <c r="B206" s="8">
        <v>792107.30942943692</v>
      </c>
      <c r="D206" s="8">
        <v>121204.8162586675</v>
      </c>
      <c r="E206" s="8">
        <f t="shared" si="3"/>
        <v>121204.8162586675</v>
      </c>
      <c r="F206" s="8">
        <v>0</v>
      </c>
    </row>
    <row r="207" spans="1:6" x14ac:dyDescent="0.2">
      <c r="A207">
        <v>206</v>
      </c>
      <c r="B207" s="8">
        <v>779107.77121050656</v>
      </c>
      <c r="D207" s="8">
        <v>117609.28660687665</v>
      </c>
      <c r="E207" s="8">
        <f t="shared" si="3"/>
        <v>117609.28660687665</v>
      </c>
      <c r="F207" s="8">
        <v>0</v>
      </c>
    </row>
    <row r="208" spans="1:6" x14ac:dyDescent="0.2">
      <c r="A208">
        <v>207</v>
      </c>
      <c r="B208" s="8">
        <v>766308.37216446549</v>
      </c>
      <c r="D208" s="8">
        <v>114117.47756493092</v>
      </c>
      <c r="E208" s="8">
        <f t="shared" si="3"/>
        <v>114117.47756493092</v>
      </c>
      <c r="F208" s="8">
        <v>0</v>
      </c>
    </row>
    <row r="209" spans="1:6" x14ac:dyDescent="0.2">
      <c r="A209">
        <v>208</v>
      </c>
      <c r="B209" s="8">
        <v>753706.14761729538</v>
      </c>
      <c r="D209" s="8">
        <v>110726.45673969202</v>
      </c>
      <c r="E209" s="8">
        <f t="shared" si="3"/>
        <v>110726.45673969202</v>
      </c>
      <c r="F209" s="8">
        <v>0</v>
      </c>
    </row>
    <row r="210" spans="1:6" x14ac:dyDescent="0.2">
      <c r="A210">
        <v>209</v>
      </c>
      <c r="B210" s="8">
        <v>741298.17571209371</v>
      </c>
      <c r="D210" s="8">
        <v>107433.37339855079</v>
      </c>
      <c r="E210" s="8">
        <f t="shared" si="3"/>
        <v>107433.37339855079</v>
      </c>
      <c r="F210" s="8">
        <v>0</v>
      </c>
    </row>
    <row r="211" spans="1:6" x14ac:dyDescent="0.2">
      <c r="A211">
        <v>210</v>
      </c>
      <c r="B211" s="8">
        <v>729081.57680163532</v>
      </c>
      <c r="D211" s="8">
        <v>104235.4562218613</v>
      </c>
      <c r="E211" s="8">
        <f t="shared" si="3"/>
        <v>104235.4562218613</v>
      </c>
      <c r="F211" s="8">
        <v>0</v>
      </c>
    </row>
    <row r="212" spans="1:6" x14ac:dyDescent="0.2">
      <c r="A212">
        <v>211</v>
      </c>
      <c r="B212" s="8">
        <v>717053.5128492862</v>
      </c>
      <c r="D212" s="8">
        <v>101130.01111665089</v>
      </c>
      <c r="E212" s="8">
        <f t="shared" si="3"/>
        <v>101130.01111665089</v>
      </c>
      <c r="F212" s="8">
        <v>0</v>
      </c>
    </row>
    <row r="213" spans="1:6" x14ac:dyDescent="0.2">
      <c r="A213">
        <v>212</v>
      </c>
      <c r="B213" s="8">
        <v>705211.18683803082</v>
      </c>
      <c r="D213" s="8">
        <v>98114.419089939445</v>
      </c>
      <c r="E213" s="8">
        <f t="shared" si="3"/>
        <v>98114.419089939445</v>
      </c>
      <c r="F213" s="8">
        <v>0</v>
      </c>
    </row>
    <row r="214" spans="1:6" x14ac:dyDescent="0.2">
      <c r="A214">
        <v>213</v>
      </c>
      <c r="B214" s="8">
        <v>693551.84218834341</v>
      </c>
      <c r="D214" s="8">
        <v>95186.134180120192</v>
      </c>
      <c r="E214" s="8">
        <f t="shared" si="3"/>
        <v>95186.134180120192</v>
      </c>
      <c r="F214" s="8">
        <v>0</v>
      </c>
    </row>
    <row r="215" spans="1:6" x14ac:dyDescent="0.2">
      <c r="A215">
        <v>214</v>
      </c>
      <c r="B215" s="8">
        <v>682072.76218368113</v>
      </c>
      <c r="D215" s="8">
        <v>92342.681444737129</v>
      </c>
      <c r="E215" s="8">
        <f t="shared" si="3"/>
        <v>92342.681444737129</v>
      </c>
      <c r="F215" s="8">
        <v>0</v>
      </c>
    </row>
    <row r="216" spans="1:6" x14ac:dyDescent="0.2">
      <c r="A216">
        <v>215</v>
      </c>
      <c r="B216" s="8">
        <v>670771.26940446347</v>
      </c>
      <c r="D216" s="8">
        <v>89581.655003222171</v>
      </c>
      <c r="E216" s="8">
        <f t="shared" si="3"/>
        <v>89581.655003222171</v>
      </c>
      <c r="F216" s="8">
        <v>0</v>
      </c>
    </row>
    <row r="217" spans="1:6" x14ac:dyDescent="0.2">
      <c r="A217">
        <v>216</v>
      </c>
      <c r="B217" s="8">
        <v>659644.725169532</v>
      </c>
      <c r="D217" s="8">
        <v>86900.716133020818</v>
      </c>
      <c r="E217" s="8">
        <f t="shared" si="3"/>
        <v>86900.716133020818</v>
      </c>
      <c r="F217" s="8">
        <v>0</v>
      </c>
    </row>
    <row r="218" spans="1:6" x14ac:dyDescent="0.2">
      <c r="A218">
        <v>217</v>
      </c>
      <c r="B218" s="8">
        <v>648690.5289859958</v>
      </c>
      <c r="D218" s="8">
        <v>84297.591417740565</v>
      </c>
      <c r="E218" s="8">
        <f t="shared" si="3"/>
        <v>84297.591417740565</v>
      </c>
      <c r="F218" s="8">
        <v>0</v>
      </c>
    </row>
    <row r="219" spans="1:6" x14ac:dyDescent="0.2">
      <c r="A219">
        <v>218</v>
      </c>
      <c r="B219" s="8">
        <v>637906.11800618842</v>
      </c>
      <c r="D219" s="8">
        <v>81770.070945831947</v>
      </c>
      <c r="E219" s="8">
        <f t="shared" si="3"/>
        <v>81770.070945831947</v>
      </c>
      <c r="F219" s="8">
        <v>0</v>
      </c>
    </row>
    <row r="220" spans="1:6" x14ac:dyDescent="0.2">
      <c r="A220">
        <v>219</v>
      </c>
      <c r="B220" s="8">
        <v>627288.96649285778</v>
      </c>
      <c r="D220" s="8">
        <v>79316.006558522116</v>
      </c>
      <c r="E220" s="8">
        <f t="shared" si="3"/>
        <v>79316.006558522116</v>
      </c>
      <c r="F220" s="8">
        <v>0</v>
      </c>
    </row>
    <row r="221" spans="1:6" x14ac:dyDescent="0.2">
      <c r="A221">
        <v>220</v>
      </c>
      <c r="B221" s="8">
        <v>616836.58529131487</v>
      </c>
      <c r="D221" s="8">
        <v>76933.310145560186</v>
      </c>
      <c r="E221" s="8">
        <f t="shared" si="3"/>
        <v>76933.310145560186</v>
      </c>
      <c r="F221" s="8">
        <v>0</v>
      </c>
    </row>
    <row r="222" spans="1:6" x14ac:dyDescent="0.2">
      <c r="A222">
        <v>221</v>
      </c>
      <c r="B222" s="8">
        <v>606546.52130933851</v>
      </c>
      <c r="D222" s="8">
        <v>74619.951987589709</v>
      </c>
      <c r="E222" s="8">
        <f t="shared" si="3"/>
        <v>74619.951987589709</v>
      </c>
      <c r="F222" s="8">
        <v>0</v>
      </c>
    </row>
    <row r="223" spans="1:6" x14ac:dyDescent="0.2">
      <c r="A223">
        <v>222</v>
      </c>
      <c r="B223" s="8">
        <v>596416.35700425878</v>
      </c>
      <c r="D223" s="8">
        <v>72373.959143792745</v>
      </c>
      <c r="E223" s="8">
        <f t="shared" si="3"/>
        <v>72373.959143792745</v>
      </c>
      <c r="F223" s="8">
        <v>0</v>
      </c>
    </row>
    <row r="224" spans="1:6" x14ac:dyDescent="0.2">
      <c r="A224">
        <v>223</v>
      </c>
      <c r="B224" s="8">
        <v>586443.7098771967</v>
      </c>
      <c r="D224" s="8">
        <v>70193.413883629721</v>
      </c>
      <c r="E224" s="8">
        <f t="shared" si="3"/>
        <v>70193.413883629721</v>
      </c>
      <c r="F224" s="8">
        <v>0</v>
      </c>
    </row>
    <row r="225" spans="1:6" x14ac:dyDescent="0.2">
      <c r="A225">
        <v>224</v>
      </c>
      <c r="B225" s="8">
        <v>576626.23197458684</v>
      </c>
      <c r="D225" s="8">
        <v>68076.452161474619</v>
      </c>
      <c r="E225" s="8">
        <f t="shared" si="3"/>
        <v>68076.452161474619</v>
      </c>
      <c r="F225" s="8">
        <v>0</v>
      </c>
    </row>
    <row r="226" spans="1:6" x14ac:dyDescent="0.2">
      <c r="A226">
        <v>225</v>
      </c>
      <c r="B226" s="8">
        <v>566961.60939640924</v>
      </c>
      <c r="D226" s="8">
        <v>66021.262132945238</v>
      </c>
      <c r="E226" s="8">
        <f t="shared" si="3"/>
        <v>66021.262132945238</v>
      </c>
      <c r="F226" s="8">
        <v>0</v>
      </c>
    </row>
    <row r="227" spans="1:6" x14ac:dyDescent="0.2">
      <c r="A227">
        <v>226</v>
      </c>
      <c r="B227" s="8">
        <v>557447.56181158498</v>
      </c>
      <c r="D227" s="8">
        <v>64026.082711849129</v>
      </c>
      <c r="E227" s="8">
        <f t="shared" si="3"/>
        <v>64026.082711849129</v>
      </c>
      <c r="F227" s="8">
        <v>0</v>
      </c>
    </row>
    <row r="228" spans="1:6" x14ac:dyDescent="0.2">
      <c r="A228">
        <v>227</v>
      </c>
      <c r="B228" s="8">
        <v>548081.841980014</v>
      </c>
      <c r="D228" s="8">
        <v>62089.202166603412</v>
      </c>
      <c r="E228" s="8">
        <f t="shared" si="3"/>
        <v>62089.202166603412</v>
      </c>
      <c r="F228" s="8">
        <v>0</v>
      </c>
    </row>
    <row r="229" spans="1:6" x14ac:dyDescent="0.2">
      <c r="A229">
        <v>228</v>
      </c>
      <c r="B229" s="8">
        <v>538862.23528152704</v>
      </c>
      <c r="D229" s="8">
        <v>60208.956755084218</v>
      </c>
      <c r="E229" s="8">
        <f t="shared" si="3"/>
        <v>60208.956755084218</v>
      </c>
      <c r="F229" s="8">
        <v>0</v>
      </c>
    </row>
    <row r="230" spans="1:6" x14ac:dyDescent="0.2">
      <c r="A230">
        <v>229</v>
      </c>
      <c r="B230" s="8">
        <v>529786.55925109982</v>
      </c>
      <c r="D230" s="8">
        <v>58383.729396829149</v>
      </c>
      <c r="E230" s="8">
        <f t="shared" si="3"/>
        <v>58383.729396829149</v>
      </c>
      <c r="F230" s="8">
        <v>0</v>
      </c>
    </row>
    <row r="231" spans="1:6" x14ac:dyDescent="0.2">
      <c r="A231">
        <v>230</v>
      </c>
      <c r="B231" s="8">
        <v>520852.66312102228</v>
      </c>
      <c r="D231" s="8">
        <v>56611.94838162302</v>
      </c>
      <c r="E231" s="8">
        <f t="shared" si="3"/>
        <v>56611.94838162302</v>
      </c>
      <c r="F231" s="8">
        <v>0</v>
      </c>
    </row>
    <row r="232" spans="1:6" x14ac:dyDescent="0.2">
      <c r="A232">
        <v>231</v>
      </c>
      <c r="B232" s="8">
        <v>512058.42736919969</v>
      </c>
      <c r="D232" s="8">
        <v>54892.08611344127</v>
      </c>
      <c r="E232" s="8">
        <f t="shared" si="3"/>
        <v>54892.08611344127</v>
      </c>
      <c r="F232" s="8">
        <v>0</v>
      </c>
    </row>
    <row r="233" spans="1:6" x14ac:dyDescent="0.2">
      <c r="A233">
        <v>232</v>
      </c>
      <c r="B233" s="8">
        <v>503401.76327386871</v>
      </c>
      <c r="D233" s="8">
        <v>53222.657888799673</v>
      </c>
      <c r="E233" s="8">
        <f t="shared" si="3"/>
        <v>53222.657888799673</v>
      </c>
      <c r="F233" s="8">
        <v>0</v>
      </c>
    </row>
    <row r="234" spans="1:6" x14ac:dyDescent="0.2">
      <c r="A234">
        <v>233</v>
      </c>
      <c r="B234" s="8">
        <v>494880.61247467622</v>
      </c>
      <c r="D234" s="8">
        <v>51602.220708598383</v>
      </c>
      <c r="E234" s="8">
        <f t="shared" si="3"/>
        <v>51602.220708598383</v>
      </c>
      <c r="F234" s="8">
        <v>0</v>
      </c>
    </row>
    <row r="235" spans="1:6" x14ac:dyDescent="0.2">
      <c r="A235">
        <v>234</v>
      </c>
      <c r="B235" s="8">
        <v>486492.94653981552</v>
      </c>
      <c r="D235" s="8">
        <v>50029.372122513829</v>
      </c>
      <c r="E235" s="8">
        <f t="shared" si="3"/>
        <v>50029.372122513829</v>
      </c>
      <c r="F235" s="8">
        <v>0</v>
      </c>
    </row>
    <row r="236" spans="1:6" x14ac:dyDescent="0.2">
      <c r="A236">
        <v>235</v>
      </c>
      <c r="B236" s="8">
        <v>478236.76653927565</v>
      </c>
      <c r="D236" s="8">
        <v>48502.749105083989</v>
      </c>
      <c r="E236" s="8">
        <f t="shared" si="3"/>
        <v>48502.749105083989</v>
      </c>
      <c r="F236" s="8">
        <v>0</v>
      </c>
    </row>
    <row r="237" spans="1:6" x14ac:dyDescent="0.2">
      <c r="A237">
        <v>236</v>
      </c>
      <c r="B237" s="8">
        <v>470110.10262414813</v>
      </c>
      <c r="D237" s="8">
        <v>47021.0269626074</v>
      </c>
      <c r="E237" s="8">
        <f t="shared" si="3"/>
        <v>47021.0269626074</v>
      </c>
      <c r="F237" s="8">
        <v>0</v>
      </c>
    </row>
    <row r="238" spans="1:6" x14ac:dyDescent="0.2">
      <c r="A238">
        <v>237</v>
      </c>
      <c r="B238" s="8">
        <v>462111.01361171156</v>
      </c>
      <c r="D238" s="8">
        <v>45582.918270025169</v>
      </c>
      <c r="E238" s="8">
        <f t="shared" si="3"/>
        <v>45582.918270025169</v>
      </c>
      <c r="F238" s="8">
        <v>0</v>
      </c>
    </row>
    <row r="239" spans="1:6" x14ac:dyDescent="0.2">
      <c r="A239">
        <v>238</v>
      </c>
      <c r="B239" s="8">
        <v>454237.58657654747</v>
      </c>
      <c r="D239" s="8">
        <v>44187.171836974565</v>
      </c>
      <c r="E239" s="8">
        <f t="shared" si="3"/>
        <v>44187.171836974565</v>
      </c>
      <c r="F239" s="8">
        <v>0</v>
      </c>
    </row>
    <row r="240" spans="1:6" x14ac:dyDescent="0.2">
      <c r="A240">
        <v>239</v>
      </c>
      <c r="B240" s="8">
        <v>446487.93644726649</v>
      </c>
      <c r="D240" s="8">
        <v>42832.571702212794</v>
      </c>
      <c r="E240" s="8">
        <f t="shared" si="3"/>
        <v>42832.571702212794</v>
      </c>
      <c r="F240" s="8">
        <v>0</v>
      </c>
    </row>
    <row r="241" spans="1:6" x14ac:dyDescent="0.2">
      <c r="A241">
        <v>240</v>
      </c>
      <c r="B241" s="8">
        <v>438860.20560894161</v>
      </c>
      <c r="D241" s="8">
        <v>41517.936155641219</v>
      </c>
      <c r="E241" s="8">
        <f t="shared" si="3"/>
        <v>41517.936155641219</v>
      </c>
      <c r="F241" s="8">
        <v>0</v>
      </c>
    </row>
    <row r="242" spans="1:6" x14ac:dyDescent="0.2">
      <c r="A242">
        <v>241</v>
      </c>
      <c r="B242" s="8">
        <v>431352.56351110712</v>
      </c>
      <c r="D242" s="8">
        <v>40242.116787178908</v>
      </c>
      <c r="E242" s="8">
        <f t="shared" si="3"/>
        <v>40242.116787178908</v>
      </c>
      <c r="F242" s="8">
        <v>0</v>
      </c>
    </row>
    <row r="243" spans="1:6" x14ac:dyDescent="0.2">
      <c r="A243">
        <v>242</v>
      </c>
      <c r="B243" s="8">
        <v>423963.20628141612</v>
      </c>
      <c r="D243" s="8">
        <v>39003.997561767697</v>
      </c>
      <c r="E243" s="8">
        <f t="shared" si="3"/>
        <v>39003.997561767697</v>
      </c>
      <c r="F243" s="8">
        <v>0</v>
      </c>
    </row>
    <row r="244" spans="1:6" x14ac:dyDescent="0.2">
      <c r="A244">
        <v>243</v>
      </c>
      <c r="B244" s="8">
        <v>416690.35634452105</v>
      </c>
      <c r="D244" s="8">
        <v>37802.493919771165</v>
      </c>
      <c r="E244" s="8">
        <f t="shared" si="3"/>
        <v>37802.493919771165</v>
      </c>
      <c r="F244" s="8">
        <v>0</v>
      </c>
    </row>
    <row r="245" spans="1:6" x14ac:dyDescent="0.2">
      <c r="A245">
        <v>244</v>
      </c>
      <c r="B245" s="8">
        <v>409532.26204644889</v>
      </c>
      <c r="D245" s="8">
        <v>36636.551902094157</v>
      </c>
      <c r="E245" s="8">
        <f t="shared" si="3"/>
        <v>36636.551902094157</v>
      </c>
      <c r="F245" s="8">
        <v>0</v>
      </c>
    </row>
    <row r="246" spans="1:6" x14ac:dyDescent="0.2">
      <c r="A246">
        <v>245</v>
      </c>
      <c r="B246" s="8">
        <v>402487.19728434086</v>
      </c>
      <c r="D246" s="8">
        <v>35505.147299361997</v>
      </c>
      <c r="E246" s="8">
        <f t="shared" si="3"/>
        <v>35505.147299361997</v>
      </c>
      <c r="F246" s="8">
        <v>0</v>
      </c>
    </row>
    <row r="247" spans="1:6" x14ac:dyDescent="0.2">
      <c r="A247">
        <v>246</v>
      </c>
      <c r="B247" s="8">
        <v>395553.46114112064</v>
      </c>
      <c r="D247" s="8">
        <v>34407.284824461327</v>
      </c>
      <c r="E247" s="8">
        <f t="shared" si="3"/>
        <v>34407.284824461327</v>
      </c>
      <c r="F247" s="8">
        <v>0</v>
      </c>
    </row>
    <row r="248" spans="1:6" x14ac:dyDescent="0.2">
      <c r="A248">
        <v>247</v>
      </c>
      <c r="B248" s="8">
        <v>388729.37752577662</v>
      </c>
      <c r="D248" s="8">
        <v>33341.997307864018</v>
      </c>
      <c r="E248" s="8">
        <f t="shared" si="3"/>
        <v>33341.997307864018</v>
      </c>
      <c r="F248" s="8">
        <v>0</v>
      </c>
    </row>
    <row r="249" spans="1:6" x14ac:dyDescent="0.2">
      <c r="A249">
        <v>248</v>
      </c>
      <c r="B249" s="8">
        <v>382013.29481809959</v>
      </c>
      <c r="D249" s="8">
        <v>32308.34491505241</v>
      </c>
      <c r="E249" s="8">
        <f t="shared" si="3"/>
        <v>32308.34491505241</v>
      </c>
      <c r="F249" s="8">
        <v>0</v>
      </c>
    </row>
    <row r="250" spans="1:6" x14ac:dyDescent="0.2">
      <c r="A250">
        <v>249</v>
      </c>
      <c r="B250" s="8">
        <v>375403.58551904559</v>
      </c>
      <c r="D250" s="8">
        <v>31305.414385500946</v>
      </c>
      <c r="E250" s="8">
        <f t="shared" si="3"/>
        <v>31305.414385500946</v>
      </c>
      <c r="F250" s="8">
        <v>0</v>
      </c>
    </row>
    <row r="251" spans="1:6" x14ac:dyDescent="0.2">
      <c r="A251">
        <v>250</v>
      </c>
      <c r="B251" s="8">
        <v>368898.64590557292</v>
      </c>
      <c r="D251" s="8">
        <v>30332.318292580778</v>
      </c>
      <c r="E251" s="8">
        <f t="shared" si="3"/>
        <v>30332.318292580778</v>
      </c>
      <c r="F251" s="8">
        <v>0</v>
      </c>
    </row>
    <row r="252" spans="1:6" x14ac:dyDescent="0.2">
      <c r="A252">
        <v>251</v>
      </c>
      <c r="B252" s="8">
        <v>362496.89569057152</v>
      </c>
      <c r="D252" s="8">
        <v>29388.194323845208</v>
      </c>
      <c r="E252" s="8">
        <f t="shared" si="3"/>
        <v>29388.194323845208</v>
      </c>
      <c r="F252" s="8">
        <v>0</v>
      </c>
    </row>
    <row r="253" spans="1:6" x14ac:dyDescent="0.2">
      <c r="A253">
        <v>252</v>
      </c>
      <c r="B253" s="8">
        <v>356196.77768754028</v>
      </c>
      <c r="D253" s="8">
        <v>28472.20458112855</v>
      </c>
      <c r="E253" s="8">
        <f t="shared" si="3"/>
        <v>28472.20458112855</v>
      </c>
      <c r="F253" s="8">
        <v>0</v>
      </c>
    </row>
    <row r="254" spans="1:6" x14ac:dyDescent="0.2">
      <c r="A254">
        <v>253</v>
      </c>
      <c r="B254" s="8">
        <v>349996.75747988187</v>
      </c>
      <c r="D254" s="8">
        <v>27583.534899915801</v>
      </c>
      <c r="E254" s="8">
        <f t="shared" si="3"/>
        <v>27583.534899915801</v>
      </c>
      <c r="F254" s="8">
        <v>0</v>
      </c>
    </row>
    <row r="255" spans="1:6" x14ac:dyDescent="0.2">
      <c r="A255">
        <v>254</v>
      </c>
      <c r="B255" s="8">
        <v>343895.32309508882</v>
      </c>
      <c r="D255" s="8">
        <v>26721.394187471597</v>
      </c>
      <c r="E255" s="8">
        <f t="shared" si="3"/>
        <v>26721.394187471597</v>
      </c>
      <c r="F255" s="8">
        <v>0</v>
      </c>
    </row>
    <row r="256" spans="1:6" x14ac:dyDescent="0.2">
      <c r="A256">
        <v>255</v>
      </c>
      <c r="B256" s="8">
        <v>337890.98468324356</v>
      </c>
      <c r="D256" s="8">
        <v>25885.013779193047</v>
      </c>
      <c r="E256" s="8">
        <f t="shared" si="3"/>
        <v>25885.013779193047</v>
      </c>
      <c r="F256" s="8">
        <v>0</v>
      </c>
    </row>
    <row r="257" spans="1:6" x14ac:dyDescent="0.2">
      <c r="A257">
        <v>256</v>
      </c>
      <c r="B257" s="8">
        <v>331982.27420038357</v>
      </c>
      <c r="D257" s="8">
        <v>25073.646812719759</v>
      </c>
      <c r="E257" s="8">
        <f t="shared" si="3"/>
        <v>25073.646812719759</v>
      </c>
      <c r="F257" s="8">
        <v>0</v>
      </c>
    </row>
    <row r="258" spans="1:6" x14ac:dyDescent="0.2">
      <c r="A258">
        <v>257</v>
      </c>
      <c r="B258" s="8">
        <v>326167.74509591237</v>
      </c>
      <c r="D258" s="8">
        <v>24286.567619278096</v>
      </c>
      <c r="E258" s="8">
        <f t="shared" si="3"/>
        <v>24286.567619278096</v>
      </c>
      <c r="F258" s="8">
        <v>0</v>
      </c>
    </row>
    <row r="259" spans="1:6" x14ac:dyDescent="0.2">
      <c r="A259">
        <v>258</v>
      </c>
      <c r="B259" s="8">
        <v>320445.97200488113</v>
      </c>
      <c r="D259" s="8">
        <v>23523.071131832083</v>
      </c>
      <c r="E259" s="8">
        <f t="shared" ref="E259:E273" si="4">IF(F259&gt;0,B259,D259)</f>
        <v>23523.071131832083</v>
      </c>
      <c r="F259" s="8">
        <v>0</v>
      </c>
    </row>
    <row r="260" spans="1:6" x14ac:dyDescent="0.2">
      <c r="A260">
        <v>259</v>
      </c>
      <c r="B260" s="8">
        <v>314815.55044421926</v>
      </c>
      <c r="D260" s="8">
        <v>22782.472309542121</v>
      </c>
      <c r="E260" s="8">
        <f t="shared" si="4"/>
        <v>22782.472309542121</v>
      </c>
      <c r="F260" s="8">
        <v>0</v>
      </c>
    </row>
    <row r="261" spans="1:6" x14ac:dyDescent="0.2">
      <c r="A261">
        <v>260</v>
      </c>
      <c r="B261" s="8">
        <v>309275.09651352838</v>
      </c>
      <c r="D261" s="8">
        <v>22064.105578115443</v>
      </c>
      <c r="E261" s="8">
        <f t="shared" si="4"/>
        <v>22064.105578115443</v>
      </c>
      <c r="F261" s="8">
        <v>0</v>
      </c>
    </row>
    <row r="262" spans="1:6" x14ac:dyDescent="0.2">
      <c r="A262">
        <v>261</v>
      </c>
      <c r="B262" s="8">
        <v>303823.24659994245</v>
      </c>
      <c r="D262" s="8">
        <v>21367.324285598355</v>
      </c>
      <c r="E262" s="8">
        <f t="shared" si="4"/>
        <v>21367.324285598355</v>
      </c>
      <c r="F262" s="8">
        <v>0</v>
      </c>
    </row>
    <row r="263" spans="1:6" x14ac:dyDescent="0.2">
      <c r="A263">
        <v>262</v>
      </c>
      <c r="B263" s="8">
        <v>298458.65708719008</v>
      </c>
      <c r="D263" s="8">
        <v>20691.500173190143</v>
      </c>
      <c r="E263" s="8">
        <f t="shared" si="4"/>
        <v>20691.500173190143</v>
      </c>
      <c r="F263" s="8">
        <v>0</v>
      </c>
    </row>
    <row r="264" spans="1:6" x14ac:dyDescent="0.2">
      <c r="A264">
        <v>263</v>
      </c>
      <c r="B264" s="8">
        <v>293180.00406885706</v>
      </c>
      <c r="D264" s="8">
        <v>20036.022860677214</v>
      </c>
      <c r="E264" s="8">
        <f t="shared" si="4"/>
        <v>20036.022860677214</v>
      </c>
      <c r="F264" s="8">
        <v>0</v>
      </c>
    </row>
    <row r="265" spans="1:6" x14ac:dyDescent="0.2">
      <c r="A265">
        <v>264</v>
      </c>
      <c r="B265" s="8">
        <v>287985.98306548968</v>
      </c>
      <c r="D265" s="8">
        <v>19400.299346071552</v>
      </c>
      <c r="E265" s="8">
        <f t="shared" si="4"/>
        <v>19400.299346071552</v>
      </c>
      <c r="F265" s="8">
        <v>0</v>
      </c>
    </row>
    <row r="266" spans="1:6" x14ac:dyDescent="0.2">
      <c r="A266">
        <v>265</v>
      </c>
      <c r="B266" s="8">
        <v>282875.30874593928</v>
      </c>
      <c r="D266" s="8">
        <v>18783.753519084072</v>
      </c>
      <c r="E266" s="8">
        <f t="shared" si="4"/>
        <v>18783.753519084072</v>
      </c>
      <c r="F266" s="8">
        <v>0</v>
      </c>
    </row>
    <row r="267" spans="1:6" x14ac:dyDescent="0.2">
      <c r="A267">
        <v>266</v>
      </c>
      <c r="B267" s="8">
        <v>277846.71465250291</v>
      </c>
      <c r="D267" s="8">
        <v>18185.825688039244</v>
      </c>
      <c r="E267" s="8">
        <f t="shared" si="4"/>
        <v>18185.825688039244</v>
      </c>
      <c r="F267" s="8">
        <v>0</v>
      </c>
    </row>
    <row r="268" spans="1:6" x14ac:dyDescent="0.2">
      <c r="A268">
        <v>267</v>
      </c>
      <c r="B268" s="8">
        <v>272898.95292986371</v>
      </c>
      <c r="D268" s="8">
        <v>17605.972119865299</v>
      </c>
      <c r="E268" s="8">
        <f t="shared" si="4"/>
        <v>17605.972119865299</v>
      </c>
      <c r="F268" s="8">
        <v>0</v>
      </c>
    </row>
    <row r="269" spans="1:6" x14ac:dyDescent="0.2">
      <c r="A269">
        <v>268</v>
      </c>
      <c r="B269" s="8">
        <v>268030.79405818693</v>
      </c>
      <c r="D269" s="8">
        <v>17043.664592818997</v>
      </c>
      <c r="E269" s="8">
        <f t="shared" si="4"/>
        <v>17043.664592818997</v>
      </c>
      <c r="F269" s="8">
        <v>0</v>
      </c>
    </row>
    <row r="270" spans="1:6" x14ac:dyDescent="0.2">
      <c r="A270">
        <v>269</v>
      </c>
      <c r="B270" s="8">
        <v>263241.02658953145</v>
      </c>
      <c r="D270" s="8">
        <v>16498.389961564855</v>
      </c>
      <c r="E270" s="8">
        <f t="shared" si="4"/>
        <v>16498.389961564855</v>
      </c>
      <c r="F270" s="8">
        <v>0</v>
      </c>
    </row>
    <row r="271" spans="1:6" x14ac:dyDescent="0.2">
      <c r="A271">
        <v>270</v>
      </c>
      <c r="B271" s="8">
        <v>258528.4568883907</v>
      </c>
      <c r="D271" s="8">
        <v>15969.649734304112</v>
      </c>
      <c r="E271" s="8">
        <f t="shared" si="4"/>
        <v>15969.649734304112</v>
      </c>
      <c r="F271" s="8">
        <v>0</v>
      </c>
    </row>
    <row r="272" spans="1:6" x14ac:dyDescent="0.2">
      <c r="A272">
        <v>271</v>
      </c>
      <c r="B272" s="8">
        <v>253891.90887565538</v>
      </c>
      <c r="D272" s="8">
        <v>15456.959661598899</v>
      </c>
      <c r="E272" s="8">
        <f t="shared" si="4"/>
        <v>15456.959661598899</v>
      </c>
      <c r="F272" s="8">
        <v>0</v>
      </c>
    </row>
    <row r="273" spans="1:6" x14ac:dyDescent="0.2">
      <c r="A273">
        <v>272</v>
      </c>
      <c r="B273" s="8">
        <v>249330.22377635725</v>
      </c>
      <c r="D273" s="8">
        <v>14959.849336587184</v>
      </c>
      <c r="E273" s="8">
        <f t="shared" si="4"/>
        <v>14959.849336587184</v>
      </c>
      <c r="F273" s="8">
        <v>0</v>
      </c>
    </row>
    <row r="274" spans="1:6" x14ac:dyDescent="0.2">
      <c r="A274">
        <v>273</v>
      </c>
      <c r="B274" s="8">
        <v>244842.25987078622</v>
      </c>
      <c r="D274" s="8">
        <v>14477.861806261004</v>
      </c>
      <c r="E274" s="8">
        <f>IF(F274&gt;0,B274,D274)</f>
        <v>14477.861806261004</v>
      </c>
      <c r="F274" s="8">
        <v>0</v>
      </c>
    </row>
    <row r="275" spans="1:6" x14ac:dyDescent="0.2">
      <c r="A275">
        <v>274</v>
      </c>
      <c r="B275" s="8">
        <v>240426.89224936068</v>
      </c>
      <c r="D275" s="8">
        <v>14010.55319352384</v>
      </c>
      <c r="E275" s="8">
        <f t="shared" ref="E275:E338" si="5">IF(F275&gt;0,B275,D275)</f>
        <v>14010.55319352384</v>
      </c>
      <c r="F275" s="8">
        <v>0</v>
      </c>
    </row>
    <row r="276" spans="1:6" x14ac:dyDescent="0.2">
      <c r="A276">
        <v>275</v>
      </c>
      <c r="B276" s="8">
        <v>236083.01257077605</v>
      </c>
      <c r="D276" s="8">
        <v>13557.492329712957</v>
      </c>
      <c r="E276" s="8">
        <f t="shared" si="5"/>
        <v>13557.492329712957</v>
      </c>
      <c r="F276" s="8">
        <v>0</v>
      </c>
    </row>
    <row r="277" spans="1:6" x14ac:dyDescent="0.2">
      <c r="A277">
        <v>276</v>
      </c>
      <c r="B277" s="8">
        <v>231809.52882365882</v>
      </c>
      <c r="D277" s="8">
        <v>13118.260397311533</v>
      </c>
      <c r="E277" s="8">
        <f t="shared" si="5"/>
        <v>13118.260397311533</v>
      </c>
      <c r="F277" s="8">
        <v>0</v>
      </c>
    </row>
    <row r="278" spans="1:6" x14ac:dyDescent="0.2">
      <c r="A278">
        <v>277</v>
      </c>
      <c r="B278" s="8">
        <v>227605.36509163678</v>
      </c>
      <c r="D278" s="8">
        <v>12692.450582570455</v>
      </c>
      <c r="E278" s="8">
        <f t="shared" si="5"/>
        <v>12692.450582570455</v>
      </c>
      <c r="F278" s="8">
        <v>0</v>
      </c>
    </row>
    <row r="279" spans="1:6" x14ac:dyDescent="0.2">
      <c r="A279">
        <v>278</v>
      </c>
      <c r="B279" s="8">
        <v>223469.46132156067</v>
      </c>
      <c r="D279" s="8">
        <v>12279.66773775703</v>
      </c>
      <c r="E279" s="8">
        <f t="shared" si="5"/>
        <v>12279.66773775703</v>
      </c>
      <c r="F279" s="8">
        <v>0</v>
      </c>
    </row>
    <row r="280" spans="1:6" x14ac:dyDescent="0.2">
      <c r="A280">
        <v>279</v>
      </c>
      <c r="B280" s="8">
        <v>219400.77309532277</v>
      </c>
      <c r="D280" s="8">
        <v>11879.528052788111</v>
      </c>
      <c r="E280" s="8">
        <f t="shared" si="5"/>
        <v>11879.528052788111</v>
      </c>
      <c r="F280" s="8">
        <v>0</v>
      </c>
    </row>
    <row r="281" spans="1:6" x14ac:dyDescent="0.2">
      <c r="A281">
        <v>280</v>
      </c>
      <c r="B281" s="8">
        <v>215398.27140445635</v>
      </c>
      <c r="D281" s="8">
        <v>11491.658735958626</v>
      </c>
      <c r="E281" s="8">
        <f t="shared" si="5"/>
        <v>11491.658735958626</v>
      </c>
      <c r="F281" s="8">
        <v>0</v>
      </c>
    </row>
    <row r="282" spans="1:6" x14ac:dyDescent="0.2">
      <c r="A282">
        <v>281</v>
      </c>
      <c r="B282" s="8">
        <v>211460.94242843986</v>
      </c>
      <c r="D282" s="8">
        <v>11115.697703554237</v>
      </c>
      <c r="E282" s="8">
        <f t="shared" si="5"/>
        <v>11115.697703554237</v>
      </c>
      <c r="F282" s="8">
        <v>0</v>
      </c>
    </row>
    <row r="283" spans="1:6" x14ac:dyDescent="0.2">
      <c r="A283">
        <v>282</v>
      </c>
      <c r="B283" s="8">
        <v>207587.78731568344</v>
      </c>
      <c r="D283" s="8">
        <v>10751.293278065219</v>
      </c>
      <c r="E283" s="8">
        <f t="shared" si="5"/>
        <v>10751.293278065219</v>
      </c>
      <c r="F283" s="8">
        <v>0</v>
      </c>
    </row>
    <row r="284" spans="1:6" x14ac:dyDescent="0.2">
      <c r="A284">
        <v>283</v>
      </c>
      <c r="B284" s="8">
        <v>203777.82196791749</v>
      </c>
      <c r="D284" s="8">
        <v>10398.103894797503</v>
      </c>
      <c r="E284" s="8">
        <f t="shared" si="5"/>
        <v>10398.103894797503</v>
      </c>
      <c r="F284" s="8">
        <v>0</v>
      </c>
    </row>
    <row r="285" spans="1:6" x14ac:dyDescent="0.2">
      <c r="A285">
        <v>284</v>
      </c>
      <c r="B285" s="8">
        <v>200030.07682754006</v>
      </c>
      <c r="D285" s="8">
        <v>10055.79781663022</v>
      </c>
      <c r="E285" s="8">
        <f t="shared" si="5"/>
        <v>10055.79781663022</v>
      </c>
      <c r="F285" s="8">
        <v>0</v>
      </c>
    </row>
    <row r="286" spans="1:6" x14ac:dyDescent="0.2">
      <c r="A286">
        <v>285</v>
      </c>
      <c r="B286" s="8">
        <v>196343.59666791931</v>
      </c>
      <c r="D286" s="8">
        <v>9724.0528567028232</v>
      </c>
      <c r="E286" s="8">
        <f t="shared" si="5"/>
        <v>9724.0528567028232</v>
      </c>
      <c r="F286" s="8">
        <v>0</v>
      </c>
    </row>
    <row r="287" spans="1:6" x14ac:dyDescent="0.2">
      <c r="A287">
        <v>286</v>
      </c>
      <c r="B287" s="8">
        <v>192717.44038676098</v>
      </c>
      <c r="D287" s="8">
        <v>9402.5561088149843</v>
      </c>
      <c r="E287" s="8">
        <f t="shared" si="5"/>
        <v>9402.5561088149843</v>
      </c>
      <c r="F287" s="8">
        <v>0</v>
      </c>
    </row>
    <row r="288" spans="1:6" x14ac:dyDescent="0.2">
      <c r="A288">
        <v>287</v>
      </c>
      <c r="B288" s="8">
        <v>189150.68080235552</v>
      </c>
      <c r="D288" s="8">
        <v>9091.0036853249476</v>
      </c>
      <c r="E288" s="8">
        <f t="shared" si="5"/>
        <v>9091.0036853249476</v>
      </c>
      <c r="F288" s="8">
        <v>0</v>
      </c>
    </row>
    <row r="289" spans="1:6" x14ac:dyDescent="0.2">
      <c r="A289">
        <v>288</v>
      </c>
      <c r="B289" s="8">
        <v>185642.40445277654</v>
      </c>
      <c r="D289" s="8">
        <v>8789.1004623422923</v>
      </c>
      <c r="E289" s="8">
        <f t="shared" si="5"/>
        <v>8789.1004623422923</v>
      </c>
      <c r="F289" s="8">
        <v>0</v>
      </c>
    </row>
    <row r="290" spans="1:6" x14ac:dyDescent="0.2">
      <c r="A290">
        <v>289</v>
      </c>
      <c r="B290" s="8">
        <v>182191.71139775496</v>
      </c>
      <c r="D290" s="8">
        <v>8496.5598320074496</v>
      </c>
      <c r="E290" s="8">
        <f t="shared" si="5"/>
        <v>8496.5598320074496</v>
      </c>
      <c r="F290" s="8">
        <v>0</v>
      </c>
    </row>
    <row r="291" spans="1:6" x14ac:dyDescent="0.2">
      <c r="A291">
        <v>290</v>
      </c>
      <c r="B291" s="8">
        <v>178797.71502362844</v>
      </c>
      <c r="D291" s="8">
        <v>8213.1034616776742</v>
      </c>
      <c r="E291" s="8">
        <f t="shared" si="5"/>
        <v>8213.1034616776742</v>
      </c>
      <c r="F291" s="8">
        <v>0</v>
      </c>
    </row>
    <row r="292" spans="1:6" x14ac:dyDescent="0.2">
      <c r="A292">
        <v>291</v>
      </c>
      <c r="B292" s="8">
        <v>175459.54185078852</v>
      </c>
      <c r="D292" s="8">
        <v>7938.4610598108266</v>
      </c>
      <c r="E292" s="8">
        <f t="shared" si="5"/>
        <v>7938.4610598108266</v>
      </c>
      <c r="F292" s="8">
        <v>0</v>
      </c>
    </row>
    <row r="293" spans="1:6" x14ac:dyDescent="0.2">
      <c r="A293">
        <v>292</v>
      </c>
      <c r="B293" s="8">
        <v>172176.33134410903</v>
      </c>
      <c r="D293" s="8">
        <v>7672.3701483804907</v>
      </c>
      <c r="E293" s="8">
        <f t="shared" si="5"/>
        <v>7672.3701483804907</v>
      </c>
      <c r="F293" s="8">
        <v>0</v>
      </c>
    </row>
    <row r="294" spans="1:6" x14ac:dyDescent="0.2">
      <c r="A294">
        <v>293</v>
      </c>
      <c r="B294" s="8">
        <v>168947.23572581541</v>
      </c>
      <c r="D294" s="8">
        <v>7414.5758416264725</v>
      </c>
      <c r="E294" s="8">
        <f t="shared" si="5"/>
        <v>7414.5758416264725</v>
      </c>
      <c r="F294" s="8">
        <v>0</v>
      </c>
    </row>
    <row r="295" spans="1:6" x14ac:dyDescent="0.2">
      <c r="A295">
        <v>294</v>
      </c>
      <c r="B295" s="8">
        <v>165771.41979124676</v>
      </c>
      <c r="D295" s="8">
        <v>7164.8306309804029</v>
      </c>
      <c r="E295" s="8">
        <f t="shared" si="5"/>
        <v>7164.8306309804029</v>
      </c>
      <c r="F295" s="8">
        <v>0</v>
      </c>
    </row>
    <row r="296" spans="1:6" x14ac:dyDescent="0.2">
      <c r="A296">
        <v>295</v>
      </c>
      <c r="B296" s="8">
        <v>162648.06072705053</v>
      </c>
      <c r="D296" s="8">
        <v>6922.8941759852751</v>
      </c>
      <c r="E296" s="8">
        <f t="shared" si="5"/>
        <v>6922.8941759852751</v>
      </c>
      <c r="F296" s="8">
        <v>0</v>
      </c>
    </row>
    <row r="297" spans="1:6" x14ac:dyDescent="0.2">
      <c r="A297">
        <v>296</v>
      </c>
      <c r="B297" s="8">
        <v>159576.34793205094</v>
      </c>
      <c r="D297" s="8">
        <v>6688.5331010502123</v>
      </c>
      <c r="E297" s="8">
        <f t="shared" si="5"/>
        <v>6688.5331010502123</v>
      </c>
      <c r="F297" s="8">
        <v>0</v>
      </c>
    </row>
    <row r="298" spans="1:6" x14ac:dyDescent="0.2">
      <c r="A298">
        <v>297</v>
      </c>
      <c r="B298" s="8">
        <v>156555.48284066655</v>
      </c>
      <c r="D298" s="8">
        <v>6461.5207978781837</v>
      </c>
      <c r="E298" s="8">
        <f t="shared" si="5"/>
        <v>6461.5207978781837</v>
      </c>
      <c r="F298" s="8">
        <v>0</v>
      </c>
    </row>
    <row r="299" spans="1:6" x14ac:dyDescent="0.2">
      <c r="A299">
        <v>298</v>
      </c>
      <c r="B299" s="8">
        <v>153584.67874876317</v>
      </c>
      <c r="D299" s="8">
        <v>6241.6372334075568</v>
      </c>
      <c r="E299" s="8">
        <f t="shared" si="5"/>
        <v>6241.6372334075568</v>
      </c>
      <c r="F299" s="8">
        <v>0</v>
      </c>
    </row>
    <row r="300" spans="1:6" x14ac:dyDescent="0.2">
      <c r="A300">
        <v>299</v>
      </c>
      <c r="B300" s="8">
        <v>150663.16064210236</v>
      </c>
      <c r="D300" s="8">
        <v>6028.6687631211826</v>
      </c>
      <c r="E300" s="8">
        <f t="shared" si="5"/>
        <v>6028.6687631211826</v>
      </c>
      <c r="F300" s="8">
        <v>0</v>
      </c>
    </row>
    <row r="301" spans="1:6" x14ac:dyDescent="0.2">
      <c r="A301">
        <v>300</v>
      </c>
      <c r="B301" s="8">
        <v>147790.16502706427</v>
      </c>
      <c r="D301" s="8">
        <v>5822.4079495666083</v>
      </c>
      <c r="E301" s="8">
        <f t="shared" si="5"/>
        <v>5822.4079495666083</v>
      </c>
      <c r="F301" s="8">
        <v>0</v>
      </c>
    </row>
    <row r="302" spans="1:6" x14ac:dyDescent="0.2">
      <c r="A302">
        <v>301</v>
      </c>
      <c r="B302" s="8">
        <v>144964.93976392504</v>
      </c>
      <c r="D302" s="8">
        <v>5622.6533859528136</v>
      </c>
      <c r="E302" s="8">
        <f t="shared" si="5"/>
        <v>5622.6533859528136</v>
      </c>
      <c r="F302" s="8">
        <v>0</v>
      </c>
    </row>
    <row r="303" spans="1:6" x14ac:dyDescent="0.2">
      <c r="A303">
        <v>302</v>
      </c>
      <c r="B303" s="8">
        <v>142186.74390245602</v>
      </c>
      <c r="D303" s="8">
        <v>5429.2095246771351</v>
      </c>
      <c r="E303" s="8">
        <f t="shared" si="5"/>
        <v>5429.2095246771351</v>
      </c>
      <c r="F303" s="8">
        <v>0</v>
      </c>
    </row>
    <row r="304" spans="1:6" x14ac:dyDescent="0.2">
      <c r="A304">
        <v>303</v>
      </c>
      <c r="B304" s="8">
        <v>139454.84751977492</v>
      </c>
      <c r="D304" s="8">
        <v>5241.8865106463491</v>
      </c>
      <c r="E304" s="8">
        <f t="shared" si="5"/>
        <v>5241.8865106463491</v>
      </c>
      <c r="F304" s="8">
        <v>0</v>
      </c>
    </row>
    <row r="305" spans="1:6" x14ac:dyDescent="0.2">
      <c r="A305">
        <v>304</v>
      </c>
      <c r="B305" s="8">
        <v>136768.53156069852</v>
      </c>
      <c r="D305" s="8">
        <v>5060.5000192660809</v>
      </c>
      <c r="E305" s="8">
        <f t="shared" si="5"/>
        <v>5060.5000192660809</v>
      </c>
      <c r="F305" s="8">
        <v>0</v>
      </c>
    </row>
    <row r="306" spans="1:6" x14ac:dyDescent="0.2">
      <c r="A306">
        <v>305</v>
      </c>
      <c r="B306" s="8">
        <v>134127.08768011164</v>
      </c>
      <c r="D306" s="8">
        <v>4884.8710989577521</v>
      </c>
      <c r="E306" s="8">
        <f t="shared" si="5"/>
        <v>4884.8710989577521</v>
      </c>
      <c r="F306" s="8">
        <v>0</v>
      </c>
    </row>
    <row r="307" spans="1:6" x14ac:dyDescent="0.2">
      <c r="A307">
        <v>306</v>
      </c>
      <c r="B307" s="8">
        <v>131529.81808780786</v>
      </c>
      <c r="D307" s="8">
        <v>4714.8260180917423</v>
      </c>
      <c r="E307" s="8">
        <f t="shared" si="5"/>
        <v>4714.8260180917423</v>
      </c>
      <c r="F307" s="8">
        <v>0</v>
      </c>
    </row>
    <row r="308" spans="1:6" x14ac:dyDescent="0.2">
      <c r="A308">
        <v>307</v>
      </c>
      <c r="B308" s="8">
        <v>128976.03539543319</v>
      </c>
      <c r="D308" s="8">
        <v>4550.196116204228</v>
      </c>
      <c r="E308" s="8">
        <f t="shared" si="5"/>
        <v>4550.196116204228</v>
      </c>
      <c r="F308" s="8">
        <v>0</v>
      </c>
    </row>
    <row r="309" spans="1:6" x14ac:dyDescent="0.2">
      <c r="A309">
        <v>308</v>
      </c>
      <c r="B309" s="8">
        <v>126465.06246551638</v>
      </c>
      <c r="D309" s="8">
        <v>4390.8176593813987</v>
      </c>
      <c r="E309" s="8">
        <f t="shared" si="5"/>
        <v>4390.8176593813987</v>
      </c>
      <c r="F309" s="8">
        <v>0</v>
      </c>
    </row>
    <row r="310" spans="1:6" x14ac:dyDescent="0.2">
      <c r="A310">
        <v>309</v>
      </c>
      <c r="B310" s="8">
        <v>123996.23226293596</v>
      </c>
      <c r="D310" s="8">
        <v>4236.5316997039481</v>
      </c>
      <c r="E310" s="8">
        <f t="shared" si="5"/>
        <v>4236.5316997039481</v>
      </c>
      <c r="F310" s="8">
        <v>0</v>
      </c>
    </row>
    <row r="311" spans="1:6" x14ac:dyDescent="0.2">
      <c r="A311">
        <v>310</v>
      </c>
      <c r="B311" s="8">
        <v>121568.88770809537</v>
      </c>
      <c r="D311" s="8">
        <v>4087.1839386230859</v>
      </c>
      <c r="E311" s="8">
        <f t="shared" si="5"/>
        <v>4087.1839386230859</v>
      </c>
      <c r="F311" s="8">
        <v>0</v>
      </c>
    </row>
    <row r="312" spans="1:6" x14ac:dyDescent="0.2">
      <c r="A312">
        <v>311</v>
      </c>
      <c r="B312" s="8">
        <v>119182.38153263228</v>
      </c>
      <c r="D312" s="8">
        <v>3942.6245941799862</v>
      </c>
      <c r="E312" s="8">
        <f t="shared" si="5"/>
        <v>3942.6245941799862</v>
      </c>
      <c r="F312" s="8">
        <v>0</v>
      </c>
    </row>
    <row r="313" spans="1:6" x14ac:dyDescent="0.2">
      <c r="A313">
        <v>312</v>
      </c>
      <c r="B313" s="8">
        <v>116836.07613673573</v>
      </c>
      <c r="D313" s="8">
        <v>3802.7082719403697</v>
      </c>
      <c r="E313" s="8">
        <f t="shared" si="5"/>
        <v>3802.7082719403697</v>
      </c>
      <c r="F313" s="8">
        <v>0</v>
      </c>
    </row>
    <row r="314" spans="1:6" x14ac:dyDescent="0.2">
      <c r="A314">
        <v>313</v>
      </c>
      <c r="B314" s="8">
        <v>114529.34344890155</v>
      </c>
      <c r="D314" s="8">
        <v>3667.2938395622477</v>
      </c>
      <c r="E314" s="8">
        <f t="shared" si="5"/>
        <v>3667.2938395622477</v>
      </c>
      <c r="F314" s="8">
        <v>0</v>
      </c>
    </row>
    <row r="315" spans="1:6" x14ac:dyDescent="0.2">
      <c r="A315">
        <v>314</v>
      </c>
      <c r="B315" s="8">
        <v>112261.5647874088</v>
      </c>
      <c r="D315" s="8">
        <v>3536.244304879554</v>
      </c>
      <c r="E315" s="8">
        <f t="shared" si="5"/>
        <v>3536.244304879554</v>
      </c>
      <c r="F315" s="8">
        <v>0</v>
      </c>
    </row>
    <row r="316" spans="1:6" x14ac:dyDescent="0.2">
      <c r="A316">
        <v>315</v>
      </c>
      <c r="B316" s="8">
        <v>110032.13072387641</v>
      </c>
      <c r="D316" s="8">
        <v>3409.4266974136699</v>
      </c>
      <c r="E316" s="8">
        <f t="shared" si="5"/>
        <v>3409.4266974136699</v>
      </c>
      <c r="F316" s="8">
        <v>0</v>
      </c>
    </row>
    <row r="317" spans="1:6" x14ac:dyDescent="0.2">
      <c r="A317">
        <v>316</v>
      </c>
      <c r="B317" s="8">
        <v>107840.44094878575</v>
      </c>
      <c r="D317" s="8">
        <v>3286.7119532156066</v>
      </c>
      <c r="E317" s="8">
        <f t="shared" si="5"/>
        <v>3286.7119532156066</v>
      </c>
      <c r="F317" s="8">
        <v>0</v>
      </c>
    </row>
    <row r="318" spans="1:6" x14ac:dyDescent="0.2">
      <c r="A318">
        <v>317</v>
      </c>
      <c r="B318" s="8">
        <v>105685.90413883608</v>
      </c>
      <c r="D318" s="8">
        <v>3167.9748029440889</v>
      </c>
      <c r="E318" s="8">
        <f t="shared" si="5"/>
        <v>3167.9748029440889</v>
      </c>
      <c r="F318" s="8">
        <v>0</v>
      </c>
    </row>
    <row r="319" spans="1:6" x14ac:dyDescent="0.2">
      <c r="A319">
        <v>318</v>
      </c>
      <c r="B319" s="8">
        <v>103567.93782629445</v>
      </c>
      <c r="D319" s="8">
        <v>3053.0936630943179</v>
      </c>
      <c r="E319" s="8">
        <f t="shared" si="5"/>
        <v>3053.0936630943179</v>
      </c>
      <c r="F319" s="8">
        <v>0</v>
      </c>
    </row>
    <row r="320" spans="1:6" x14ac:dyDescent="0.2">
      <c r="A320">
        <v>319</v>
      </c>
      <c r="B320" s="8">
        <v>101485.96827009413</v>
      </c>
      <c r="D320" s="8">
        <v>2941.9505302847683</v>
      </c>
      <c r="E320" s="8">
        <f t="shared" si="5"/>
        <v>2941.9505302847683</v>
      </c>
      <c r="F320" s="8">
        <v>0</v>
      </c>
    </row>
    <row r="321" spans="1:6" x14ac:dyDescent="0.2">
      <c r="A321">
        <v>320</v>
      </c>
      <c r="B321" s="8">
        <v>99439.430328959133</v>
      </c>
      <c r="D321" s="8">
        <v>2834.430878524101</v>
      </c>
      <c r="E321" s="8">
        <f t="shared" si="5"/>
        <v>2834.430878524101</v>
      </c>
      <c r="F321" s="8">
        <v>0</v>
      </c>
    </row>
    <row r="322" spans="1:6" x14ac:dyDescent="0.2">
      <c r="A322">
        <v>321</v>
      </c>
      <c r="B322" s="8">
        <v>97427.767336028628</v>
      </c>
      <c r="D322" s="8">
        <v>2730.4235593644989</v>
      </c>
      <c r="E322" s="8">
        <f t="shared" si="5"/>
        <v>2730.4235593644989</v>
      </c>
      <c r="F322" s="8">
        <v>0</v>
      </c>
    </row>
    <row r="323" spans="1:6" x14ac:dyDescent="0.2">
      <c r="A323">
        <v>322</v>
      </c>
      <c r="B323" s="8">
        <v>95450.430975632276</v>
      </c>
      <c r="D323" s="8">
        <v>2629.8207048759941</v>
      </c>
      <c r="E323" s="8">
        <f t="shared" si="5"/>
        <v>2629.8207048759941</v>
      </c>
      <c r="F323" s="8">
        <v>0</v>
      </c>
    </row>
    <row r="324" spans="1:6" x14ac:dyDescent="0.2">
      <c r="A324">
        <v>323</v>
      </c>
      <c r="B324" s="8">
        <v>93506.88116152212</v>
      </c>
      <c r="D324" s="8">
        <v>2532.5176333488125</v>
      </c>
      <c r="E324" s="8">
        <f t="shared" si="5"/>
        <v>2532.5176333488125</v>
      </c>
      <c r="F324" s="8">
        <v>0</v>
      </c>
    </row>
    <row r="325" spans="1:6" x14ac:dyDescent="0.2">
      <c r="A325">
        <v>324</v>
      </c>
      <c r="B325" s="8">
        <v>91596.585917070974</v>
      </c>
      <c r="D325" s="8">
        <v>2438.4127576596438</v>
      </c>
      <c r="E325" s="8">
        <f t="shared" si="5"/>
        <v>2438.4127576596438</v>
      </c>
      <c r="F325" s="8">
        <v>0</v>
      </c>
    </row>
    <row r="326" spans="1:6" x14ac:dyDescent="0.2">
      <c r="A326">
        <v>325</v>
      </c>
      <c r="B326" s="8">
        <v>89719.021256978624</v>
      </c>
      <c r="D326" s="8">
        <v>2347.407496218606</v>
      </c>
      <c r="E326" s="8">
        <f t="shared" si="5"/>
        <v>2347.407496218606</v>
      </c>
      <c r="F326" s="8">
        <v>0</v>
      </c>
    </row>
    <row r="327" spans="1:6" x14ac:dyDescent="0.2">
      <c r="A327">
        <v>326</v>
      </c>
      <c r="B327" s="8">
        <v>87873.671070872108</v>
      </c>
      <c r="D327" s="8">
        <v>2259.4061864333053</v>
      </c>
      <c r="E327" s="8">
        <f t="shared" si="5"/>
        <v>2259.4061864333053</v>
      </c>
      <c r="F327" s="8">
        <v>0</v>
      </c>
    </row>
    <row r="328" spans="1:6" x14ac:dyDescent="0.2">
      <c r="A328">
        <v>327</v>
      </c>
      <c r="B328" s="8">
        <v>86060.027008379344</v>
      </c>
      <c r="D328" s="8">
        <v>2174.3160006124963</v>
      </c>
      <c r="E328" s="8">
        <f t="shared" si="5"/>
        <v>2174.3160006124963</v>
      </c>
      <c r="F328" s="8">
        <v>0</v>
      </c>
    </row>
    <row r="329" spans="1:6" x14ac:dyDescent="0.2">
      <c r="A329">
        <v>328</v>
      </c>
      <c r="B329" s="8">
        <v>84277.588365976699</v>
      </c>
      <c r="D329" s="8">
        <v>2092.0468642475098</v>
      </c>
      <c r="E329" s="8">
        <f t="shared" si="5"/>
        <v>2092.0468642475098</v>
      </c>
      <c r="F329" s="8">
        <v>0</v>
      </c>
    </row>
    <row r="330" spans="1:6" x14ac:dyDescent="0.2">
      <c r="A330">
        <v>329</v>
      </c>
      <c r="B330" s="8">
        <v>82525.861975399544</v>
      </c>
      <c r="D330" s="8">
        <v>2012.511376601753</v>
      </c>
      <c r="E330" s="8">
        <f t="shared" si="5"/>
        <v>2012.511376601753</v>
      </c>
      <c r="F330" s="8">
        <v>0</v>
      </c>
    </row>
    <row r="331" spans="1:6" x14ac:dyDescent="0.2">
      <c r="A331">
        <v>330</v>
      </c>
      <c r="B331" s="8">
        <v>80804.362093647476</v>
      </c>
      <c r="D331" s="8">
        <v>1935.6247335450644</v>
      </c>
      <c r="E331" s="8">
        <f t="shared" si="5"/>
        <v>1935.6247335450644</v>
      </c>
      <c r="F331" s="8">
        <v>0</v>
      </c>
    </row>
    <row r="332" spans="1:6" x14ac:dyDescent="0.2">
      <c r="A332">
        <v>331</v>
      </c>
      <c r="B332" s="8">
        <v>79112.610294582788</v>
      </c>
      <c r="D332" s="8">
        <v>1861.3046525708305</v>
      </c>
      <c r="E332" s="8">
        <f t="shared" si="5"/>
        <v>1861.3046525708305</v>
      </c>
      <c r="F332" s="8">
        <v>0</v>
      </c>
    </row>
    <row r="333" spans="1:6" x14ac:dyDescent="0.2">
      <c r="A333">
        <v>332</v>
      </c>
      <c r="B333" s="8">
        <v>77450.13536206563</v>
      </c>
      <c r="D333" s="8">
        <v>1789.4712999344447</v>
      </c>
      <c r="E333" s="8">
        <f t="shared" si="5"/>
        <v>1789.4712999344447</v>
      </c>
      <c r="F333" s="8">
        <v>0</v>
      </c>
    </row>
    <row r="334" spans="1:6" x14ac:dyDescent="0.2">
      <c r="A334">
        <v>333</v>
      </c>
      <c r="B334" s="8">
        <v>75816.473184602801</v>
      </c>
      <c r="D334" s="8">
        <v>1720.0472198538373</v>
      </c>
      <c r="E334" s="8">
        <f t="shared" si="5"/>
        <v>1720.0472198538373</v>
      </c>
      <c r="F334" s="8">
        <v>0</v>
      </c>
    </row>
    <row r="335" spans="1:6" x14ac:dyDescent="0.2">
      <c r="A335">
        <v>334</v>
      </c>
      <c r="B335" s="8">
        <v>74211.166651545092</v>
      </c>
      <c r="D335" s="8">
        <v>1652.9572657158242</v>
      </c>
      <c r="E335" s="8">
        <f t="shared" si="5"/>
        <v>1652.9572657158242</v>
      </c>
      <c r="F335" s="8">
        <v>0</v>
      </c>
    </row>
    <row r="336" spans="1:6" x14ac:dyDescent="0.2">
      <c r="A336">
        <v>335</v>
      </c>
      <c r="B336" s="8">
        <v>72633.765550718876</v>
      </c>
      <c r="D336" s="8">
        <v>1588.1285332305888</v>
      </c>
      <c r="E336" s="8">
        <f t="shared" si="5"/>
        <v>1588.1285332305888</v>
      </c>
      <c r="F336" s="8">
        <v>0</v>
      </c>
    </row>
    <row r="337" spans="1:6" x14ac:dyDescent="0.2">
      <c r="A337">
        <v>336</v>
      </c>
      <c r="B337" s="8">
        <v>71083.826467583189</v>
      </c>
      <c r="D337" s="8">
        <v>1525.4902954818317</v>
      </c>
      <c r="E337" s="8">
        <f t="shared" si="5"/>
        <v>1525.4902954818317</v>
      </c>
      <c r="F337" s="8">
        <v>0</v>
      </c>
    </row>
    <row r="338" spans="1:6" x14ac:dyDescent="0.2">
      <c r="A338">
        <v>337</v>
      </c>
      <c r="B338" s="8">
        <v>69560.912685759366</v>
      </c>
      <c r="D338" s="8">
        <v>1464.9739398176098</v>
      </c>
      <c r="E338" s="8">
        <f t="shared" si="5"/>
        <v>1464.9739398176098</v>
      </c>
      <c r="F338" s="8">
        <v>0</v>
      </c>
    </row>
    <row r="339" spans="1:6" x14ac:dyDescent="0.2">
      <c r="A339">
        <v>338</v>
      </c>
      <c r="B339" s="8">
        <v>68064.594089033315</v>
      </c>
      <c r="D339" s="8">
        <v>1406.5129065323454</v>
      </c>
      <c r="E339" s="8">
        <f t="shared" ref="E339:E360" si="6">IF(F339&gt;0,B339,D339)</f>
        <v>1406.5129065323454</v>
      </c>
      <c r="F339" s="8">
        <v>0</v>
      </c>
    </row>
    <row r="340" spans="1:6" x14ac:dyDescent="0.2">
      <c r="A340">
        <v>339</v>
      </c>
      <c r="B340" s="8">
        <v>66594.447064781329</v>
      </c>
      <c r="D340" s="8">
        <v>1350.0426292896882</v>
      </c>
      <c r="E340" s="8">
        <f t="shared" si="6"/>
        <v>1350.0426292896882</v>
      </c>
      <c r="F340" s="8">
        <v>0</v>
      </c>
    </row>
    <row r="341" spans="1:6" x14ac:dyDescent="0.2">
      <c r="A341">
        <v>340</v>
      </c>
      <c r="B341" s="8">
        <v>65150.054408692406</v>
      </c>
      <c r="D341" s="8">
        <v>1295.5004772356151</v>
      </c>
      <c r="E341" s="8">
        <f t="shared" si="6"/>
        <v>1295.5004772356151</v>
      </c>
      <c r="F341" s="8">
        <v>0</v>
      </c>
    </row>
    <row r="342" spans="1:6" x14ac:dyDescent="0.2">
      <c r="A342">
        <v>341</v>
      </c>
      <c r="B342" s="8">
        <v>63731.005230950424</v>
      </c>
      <c r="D342" s="8">
        <v>1242.8256987577915</v>
      </c>
      <c r="E342" s="8">
        <f t="shared" si="6"/>
        <v>1242.8256987577915</v>
      </c>
      <c r="F342" s="8">
        <v>0</v>
      </c>
    </row>
    <row r="343" spans="1:6" x14ac:dyDescent="0.2">
      <c r="A343">
        <v>342</v>
      </c>
      <c r="B343" s="8">
        <v>62336.894863706315</v>
      </c>
      <c r="D343" s="8">
        <v>1191.9593668424714</v>
      </c>
      <c r="E343" s="8">
        <f t="shared" si="6"/>
        <v>1191.9593668424714</v>
      </c>
      <c r="F343" s="8">
        <v>0</v>
      </c>
    </row>
    <row r="344" spans="1:6" x14ac:dyDescent="0.2">
      <c r="A344">
        <v>343</v>
      </c>
      <c r="B344" s="8">
        <v>60967.324769918225</v>
      </c>
      <c r="D344" s="8">
        <v>1142.8443259860342</v>
      </c>
      <c r="E344" s="8">
        <f t="shared" si="6"/>
        <v>1142.8443259860342</v>
      </c>
      <c r="F344" s="8">
        <v>0</v>
      </c>
    </row>
    <row r="345" spans="1:6" x14ac:dyDescent="0.2">
      <c r="A345">
        <v>344</v>
      </c>
      <c r="B345" s="8">
        <v>59621.902453408809</v>
      </c>
      <c r="D345" s="8">
        <v>1095.4251406154708</v>
      </c>
      <c r="E345" s="8">
        <f t="shared" si="6"/>
        <v>1095.4251406154708</v>
      </c>
      <c r="F345" s="8">
        <v>0</v>
      </c>
    </row>
    <row r="346" spans="1:6" x14ac:dyDescent="0.2">
      <c r="A346">
        <v>345</v>
      </c>
      <c r="B346" s="8">
        <v>58300.241370354197</v>
      </c>
      <c r="D346" s="8">
        <v>1049.648044979278</v>
      </c>
      <c r="E346" s="8">
        <f t="shared" si="6"/>
        <v>1049.648044979278</v>
      </c>
      <c r="F346" s="8">
        <v>0</v>
      </c>
    </row>
    <row r="347" spans="1:6" x14ac:dyDescent="0.2">
      <c r="A347">
        <v>346</v>
      </c>
      <c r="B347" s="8">
        <v>57001.960841897177</v>
      </c>
      <c r="D347" s="8">
        <v>1005.4608944631073</v>
      </c>
      <c r="E347" s="8">
        <f t="shared" si="6"/>
        <v>1005.4608944631073</v>
      </c>
      <c r="F347" s="8">
        <v>0</v>
      </c>
    </row>
    <row r="348" spans="1:6" x14ac:dyDescent="0.2">
      <c r="A348">
        <v>347</v>
      </c>
      <c r="B348" s="8">
        <v>55726.685968128499</v>
      </c>
      <c r="D348" s="8">
        <v>962.81311829431252</v>
      </c>
      <c r="E348" s="8">
        <f t="shared" si="6"/>
        <v>962.81311829431252</v>
      </c>
      <c r="F348" s="8">
        <v>0</v>
      </c>
    </row>
    <row r="349" spans="1:6" x14ac:dyDescent="0.2">
      <c r="A349">
        <v>348</v>
      </c>
      <c r="B349" s="8">
        <v>54474.047543234541</v>
      </c>
      <c r="D349" s="8">
        <v>921.65567359365195</v>
      </c>
      <c r="E349" s="8">
        <f t="shared" si="6"/>
        <v>921.65567359365195</v>
      </c>
      <c r="F349" s="8">
        <v>0</v>
      </c>
    </row>
    <row r="350" spans="1:6" x14ac:dyDescent="0.2">
      <c r="A350">
        <v>349</v>
      </c>
      <c r="B350" s="8">
        <v>53243.681971868733</v>
      </c>
      <c r="D350" s="8">
        <v>881.94100073756726</v>
      </c>
      <c r="E350" s="8">
        <f t="shared" si="6"/>
        <v>881.94100073756726</v>
      </c>
      <c r="F350" s="8">
        <v>0</v>
      </c>
    </row>
    <row r="351" spans="1:6" x14ac:dyDescent="0.2">
      <c r="A351">
        <v>350</v>
      </c>
      <c r="B351" s="8">
        <v>52035.231186765828</v>
      </c>
      <c r="D351" s="8">
        <v>843.62297999483872</v>
      </c>
      <c r="E351" s="8">
        <f t="shared" si="6"/>
        <v>843.62297999483872</v>
      </c>
      <c r="F351" s="8">
        <v>0</v>
      </c>
    </row>
    <row r="352" spans="1:6" x14ac:dyDescent="0.2">
      <c r="A352">
        <v>351</v>
      </c>
      <c r="B352" s="8">
        <v>50848.34256749734</v>
      </c>
      <c r="D352" s="8">
        <v>806.65688940053951</v>
      </c>
      <c r="E352" s="8">
        <f t="shared" si="6"/>
        <v>806.65688940053951</v>
      </c>
      <c r="F352" s="8">
        <v>0</v>
      </c>
    </row>
    <row r="353" spans="1:6" x14ac:dyDescent="0.2">
      <c r="A353">
        <v>352</v>
      </c>
      <c r="B353" s="8">
        <v>49682.668860420294</v>
      </c>
      <c r="D353" s="8">
        <v>770.99936383373006</v>
      </c>
      <c r="E353" s="8">
        <f t="shared" si="6"/>
        <v>770.99936383373006</v>
      </c>
      <c r="F353" s="8">
        <v>0</v>
      </c>
    </row>
    <row r="354" spans="1:6" x14ac:dyDescent="0.2">
      <c r="A354">
        <v>353</v>
      </c>
      <c r="B354" s="8">
        <v>48537.868099738203</v>
      </c>
      <c r="D354" s="8">
        <v>736.60835526405481</v>
      </c>
      <c r="E354" s="8">
        <f t="shared" si="6"/>
        <v>736.60835526405481</v>
      </c>
      <c r="F354" s="8">
        <v>0</v>
      </c>
    </row>
    <row r="355" spans="1:6" x14ac:dyDescent="0.2">
      <c r="A355">
        <v>354</v>
      </c>
      <c r="B355" s="8">
        <v>47413.603529738204</v>
      </c>
      <c r="D355" s="8">
        <v>703.44309413563269</v>
      </c>
      <c r="E355" s="8">
        <f t="shared" si="6"/>
        <v>703.44309413563269</v>
      </c>
      <c r="F355" s="8">
        <v>0</v>
      </c>
    </row>
    <row r="356" spans="1:6" x14ac:dyDescent="0.2">
      <c r="A356">
        <v>355</v>
      </c>
      <c r="B356" s="8">
        <v>46309.54352814061</v>
      </c>
      <c r="D356" s="8">
        <v>671.46405185559297</v>
      </c>
      <c r="E356" s="8">
        <f t="shared" si="6"/>
        <v>671.46405185559297</v>
      </c>
      <c r="F356" s="8">
        <v>0</v>
      </c>
    </row>
    <row r="357" spans="1:6" x14ac:dyDescent="0.2">
      <c r="A357">
        <v>356</v>
      </c>
      <c r="B357" s="8">
        <v>45225.361530519964</v>
      </c>
      <c r="D357" s="8">
        <v>640.63290435588942</v>
      </c>
      <c r="E357" s="8">
        <f t="shared" si="6"/>
        <v>640.63290435588942</v>
      </c>
      <c r="F357" s="8">
        <v>0</v>
      </c>
    </row>
    <row r="358" spans="1:6" x14ac:dyDescent="0.2">
      <c r="A358">
        <v>357</v>
      </c>
      <c r="B358" s="8">
        <v>44160.735955845681</v>
      </c>
      <c r="D358" s="8">
        <v>610.91249669908348</v>
      </c>
      <c r="E358" s="8">
        <f t="shared" si="6"/>
        <v>610.91249669908348</v>
      </c>
      <c r="F358" s="8">
        <v>0</v>
      </c>
    </row>
    <row r="359" spans="1:6" x14ac:dyDescent="0.2">
      <c r="A359">
        <v>358</v>
      </c>
      <c r="B359" s="8">
        <v>43115.350133060987</v>
      </c>
      <c r="D359" s="8">
        <v>582.26680869786833</v>
      </c>
      <c r="E359" s="8">
        <f t="shared" si="6"/>
        <v>582.26680869786833</v>
      </c>
      <c r="F359" s="8">
        <v>0</v>
      </c>
    </row>
    <row r="360" spans="1:6" x14ac:dyDescent="0.2">
      <c r="A360">
        <v>359</v>
      </c>
      <c r="B360" s="8">
        <v>42088.892228783421</v>
      </c>
      <c r="D360" s="8">
        <v>554.66092152109945</v>
      </c>
      <c r="E360" s="8">
        <f t="shared" si="6"/>
        <v>554.66092152109945</v>
      </c>
      <c r="F360" s="8">
        <v>0</v>
      </c>
    </row>
    <row r="361" spans="1:6" x14ac:dyDescent="0.2">
      <c r="A361">
        <v>360</v>
      </c>
      <c r="B361" s="8">
        <v>41081.055175922076</v>
      </c>
      <c r="D361" s="8">
        <v>528.06098525610173</v>
      </c>
      <c r="E361" s="8">
        <f>IF(F361&gt;0,B361,D361)</f>
        <v>528.06098525610173</v>
      </c>
      <c r="F361" s="8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E8A6-C3DE-294B-8B9A-CF3F27877921}">
  <dimension ref="A1:F361"/>
  <sheetViews>
    <sheetView workbookViewId="0">
      <selection activeCell="M1" sqref="M1"/>
    </sheetView>
  </sheetViews>
  <sheetFormatPr baseColWidth="10" defaultRowHeight="16" x14ac:dyDescent="0.2"/>
  <cols>
    <col min="1" max="6" width="21" customWidth="1"/>
  </cols>
  <sheetData>
    <row r="1" spans="1:6" x14ac:dyDescent="0.2">
      <c r="A1" t="s">
        <v>28</v>
      </c>
      <c r="B1" t="s">
        <v>27</v>
      </c>
      <c r="C1" t="s">
        <v>37</v>
      </c>
      <c r="D1" t="s">
        <v>42</v>
      </c>
      <c r="E1" t="s">
        <v>39</v>
      </c>
      <c r="F1" t="s">
        <v>33</v>
      </c>
    </row>
    <row r="2" spans="1:6" x14ac:dyDescent="0.2">
      <c r="A2">
        <v>1</v>
      </c>
      <c r="B2" s="8">
        <v>1810275.2909129858</v>
      </c>
      <c r="C2" s="8">
        <v>266346607.10364187</v>
      </c>
      <c r="D2" s="8">
        <v>2479531.1230899096</v>
      </c>
      <c r="E2" s="8">
        <f>IF(F2&gt;0,B2,D2)</f>
        <v>1810275.2909129858</v>
      </c>
      <c r="F2" s="8">
        <f>IF($C$2&gt;SUM(D$2:D2)-SUM(B$2:B2),D2-B2,MAX(0,C2-SUM(D$2:D2)+SUM(B$2:B2)))</f>
        <v>669255.83217692375</v>
      </c>
    </row>
    <row r="3" spans="1:6" x14ac:dyDescent="0.2">
      <c r="A3">
        <v>2</v>
      </c>
      <c r="B3" s="8">
        <v>1980697.8413586617</v>
      </c>
      <c r="D3" s="8">
        <v>3322003.2779473066</v>
      </c>
      <c r="E3" s="8">
        <f t="shared" ref="E3:E66" si="0">IF(F3&gt;0,B3,D3)</f>
        <v>1980697.8413586617</v>
      </c>
      <c r="F3" s="8">
        <f>IF($C$2&gt;SUM(D$2:D3)-SUM(B$2:B3),D3-B3,MAX(0,C3-SUM(D$2:D3)+SUM(B$2:B3)))</f>
        <v>1341305.436588645</v>
      </c>
    </row>
    <row r="4" spans="1:6" x14ac:dyDescent="0.2">
      <c r="A4">
        <v>3</v>
      </c>
      <c r="B4" s="8">
        <v>2150469.3407894373</v>
      </c>
      <c r="D4" s="8">
        <v>4164646.6901577711</v>
      </c>
      <c r="E4" s="8">
        <f t="shared" si="0"/>
        <v>2150469.3407894373</v>
      </c>
      <c r="F4" s="8">
        <f>IF($C$2&gt;SUM(D$2:D4)-SUM(B$2:B4),D4-B4,MAX(0,C4-SUM(D$2:D4)+SUM(B$2:B4)))</f>
        <v>2014177.3493683338</v>
      </c>
    </row>
    <row r="5" spans="1:6" x14ac:dyDescent="0.2">
      <c r="A5">
        <v>4</v>
      </c>
      <c r="B5" s="8">
        <v>2319501.6067788601</v>
      </c>
      <c r="D5" s="8">
        <v>5005366.8206858635</v>
      </c>
      <c r="E5" s="8">
        <f t="shared" si="0"/>
        <v>2319501.6067788601</v>
      </c>
      <c r="F5" s="8">
        <f>IF($C$2&gt;SUM(D$2:D5)-SUM(B$2:B5),D5-B5,MAX(0,C5-SUM(D$2:D5)+SUM(B$2:B5)))</f>
        <v>2685865.2139070034</v>
      </c>
    </row>
    <row r="6" spans="1:6" x14ac:dyDescent="0.2">
      <c r="A6">
        <v>5</v>
      </c>
      <c r="B6" s="8">
        <v>2487706.7745201588</v>
      </c>
      <c r="D6" s="8">
        <v>5842042.2993297577</v>
      </c>
      <c r="E6" s="8">
        <f t="shared" si="0"/>
        <v>2487706.7745201588</v>
      </c>
      <c r="F6" s="8">
        <f>IF($C$2&gt;SUM(D$2:D6)-SUM(B$2:B6),D6-B6,MAX(0,C6-SUM(D$2:D6)+SUM(B$2:B6)))</f>
        <v>3354335.5248095989</v>
      </c>
    </row>
    <row r="7" spans="1:6" x14ac:dyDescent="0.2">
      <c r="A7">
        <v>6</v>
      </c>
      <c r="B7" s="8">
        <v>2654997.3729919195</v>
      </c>
      <c r="D7" s="8">
        <v>6672533.0736122131</v>
      </c>
      <c r="E7" s="8">
        <f t="shared" si="0"/>
        <v>2654997.3729919195</v>
      </c>
      <c r="F7" s="8">
        <f>IF($C$2&gt;SUM(D$2:D7)-SUM(B$2:B7),D7-B7,MAX(0,C7-SUM(D$2:D7)+SUM(B$2:B7)))</f>
        <v>4017535.7006202936</v>
      </c>
    </row>
    <row r="8" spans="1:6" x14ac:dyDescent="0.2">
      <c r="A8">
        <v>7</v>
      </c>
      <c r="B8" s="8">
        <v>2821286.4010350704</v>
      </c>
      <c r="D8" s="8">
        <v>7494688.8501787186</v>
      </c>
      <c r="E8" s="8">
        <f t="shared" si="0"/>
        <v>2821286.4010350704</v>
      </c>
      <c r="F8" s="8">
        <f>IF($C$2&gt;SUM(D$2:D8)-SUM(B$2:B8),D8-B8,MAX(0,C8-SUM(D$2:D8)+SUM(B$2:B8)))</f>
        <v>4673402.4491436481</v>
      </c>
    </row>
    <row r="9" spans="1:6" x14ac:dyDescent="0.2">
      <c r="A9">
        <v>8</v>
      </c>
      <c r="B9" s="8">
        <v>2986487.4032410383</v>
      </c>
      <c r="D9" s="8">
        <v>8306357.7893288136</v>
      </c>
      <c r="E9" s="8">
        <f t="shared" si="0"/>
        <v>2986487.4032410383</v>
      </c>
      <c r="F9" s="8">
        <f>IF($C$2&gt;SUM(D$2:D9)-SUM(B$2:B9),D9-B9,MAX(0,C9-SUM(D$2:D9)+SUM(B$2:B9)))</f>
        <v>5319870.3860877752</v>
      </c>
    </row>
    <row r="10" spans="1:6" x14ac:dyDescent="0.2">
      <c r="A10">
        <v>9</v>
      </c>
      <c r="B10" s="8">
        <v>3150514.545570612</v>
      </c>
      <c r="D10" s="8">
        <v>9105395.4103816748</v>
      </c>
      <c r="E10" s="8">
        <f t="shared" si="0"/>
        <v>3150514.545570612</v>
      </c>
      <c r="F10" s="8">
        <f>IF($C$2&gt;SUM(D$2:D10)-SUM(B$2:B10),D10-B10,MAX(0,C10-SUM(D$2:D10)+SUM(B$2:B10)))</f>
        <v>5954880.8648110628</v>
      </c>
    </row>
    <row r="11" spans="1:6" x14ac:dyDescent="0.2">
      <c r="A11">
        <v>10</v>
      </c>
      <c r="B11" s="8">
        <v>3313282.6906052828</v>
      </c>
      <c r="D11" s="8">
        <v>9889673.6628087759</v>
      </c>
      <c r="E11" s="8">
        <f t="shared" si="0"/>
        <v>3313282.6906052828</v>
      </c>
      <c r="F11" s="8">
        <f>IF($C$2&gt;SUM(D$2:D11)-SUM(B$2:B11),D11-B11,MAX(0,C11-SUM(D$2:D11)+SUM(B$2:B11)))</f>
        <v>6576390.9722034931</v>
      </c>
    </row>
    <row r="12" spans="1:6" x14ac:dyDescent="0.2">
      <c r="A12">
        <v>11</v>
      </c>
      <c r="B12" s="8">
        <v>3474707.4723376036</v>
      </c>
      <c r="D12" s="8">
        <v>10657090.115555882</v>
      </c>
      <c r="E12" s="8">
        <f t="shared" si="0"/>
        <v>3474707.4723376036</v>
      </c>
      <c r="F12" s="8">
        <f>IF($C$2&gt;SUM(D$2:D12)-SUM(B$2:B12),D12-B12,MAX(0,C12-SUM(D$2:D12)+SUM(B$2:B12)))</f>
        <v>7182382.6432182789</v>
      </c>
    </row>
    <row r="13" spans="1:6" x14ac:dyDescent="0.2">
      <c r="A13">
        <v>12</v>
      </c>
      <c r="B13" s="8">
        <v>3634705.3704166412</v>
      </c>
      <c r="D13" s="8">
        <v>11405577.214695573</v>
      </c>
      <c r="E13" s="8">
        <f t="shared" si="0"/>
        <v>3634705.3704166412</v>
      </c>
      <c r="F13" s="8">
        <f>IF($C$2&gt;SUM(D$2:D13)-SUM(B$2:B13),D13-B13,MAX(0,C13-SUM(D$2:D13)+SUM(B$2:B13)))</f>
        <v>7770871.8442789316</v>
      </c>
    </row>
    <row r="14" spans="1:6" x14ac:dyDescent="0.2">
      <c r="A14">
        <v>13</v>
      </c>
      <c r="B14" s="8">
        <v>3793193.7837480307</v>
      </c>
      <c r="D14" s="8">
        <v>12133111.557577252</v>
      </c>
      <c r="E14" s="8">
        <f t="shared" si="0"/>
        <v>3793193.7837480307</v>
      </c>
      <c r="F14" s="8">
        <f>IF($C$2&gt;SUM(D$2:D14)-SUM(B$2:B14),D14-B14,MAX(0,C14-SUM(D$2:D14)+SUM(B$2:B14)))</f>
        <v>8339917.7738292217</v>
      </c>
    </row>
    <row r="15" spans="1:6" x14ac:dyDescent="0.2">
      <c r="A15">
        <v>14</v>
      </c>
      <c r="B15" s="8">
        <v>3950091.1033632755</v>
      </c>
      <c r="D15" s="8">
        <v>12837723.129942417</v>
      </c>
      <c r="E15" s="8">
        <f t="shared" si="0"/>
        <v>3950091.1033632755</v>
      </c>
      <c r="F15" s="8">
        <f>IF($C$2&gt;SUM(D$2:D15)-SUM(B$2:B15),D15-B15,MAX(0,C15-SUM(D$2:D15)+SUM(B$2:B15)))</f>
        <v>8887632.0265791416</v>
      </c>
    </row>
    <row r="16" spans="1:6" x14ac:dyDescent="0.2">
      <c r="A16">
        <v>15</v>
      </c>
      <c r="B16" s="8">
        <v>4105316.7844680548</v>
      </c>
      <c r="D16" s="8">
        <v>13517504.45115149</v>
      </c>
      <c r="E16" s="8">
        <f t="shared" si="0"/>
        <v>4105316.7844680548</v>
      </c>
      <c r="F16" s="8">
        <f>IF($C$2&gt;SUM(D$2:D16)-SUM(B$2:B16),D16-B16,MAX(0,C16-SUM(D$2:D16)+SUM(B$2:B16)))</f>
        <v>9412187.6666834354</v>
      </c>
    </row>
    <row r="17" spans="1:6" x14ac:dyDescent="0.2">
      <c r="A17">
        <v>16</v>
      </c>
      <c r="B17" s="8">
        <v>4258791.4175753593</v>
      </c>
      <c r="D17" s="8">
        <v>14170619.571663737</v>
      </c>
      <c r="E17" s="8">
        <f t="shared" si="0"/>
        <v>4258791.4175753593</v>
      </c>
      <c r="F17" s="8">
        <f>IF($C$2&gt;SUM(D$2:D17)-SUM(B$2:B17),D17-B17,MAX(0,C17-SUM(D$2:D17)+SUM(B$2:B17)))</f>
        <v>9911828.154088378</v>
      </c>
    </row>
    <row r="18" spans="1:6" x14ac:dyDescent="0.2">
      <c r="A18">
        <v>17</v>
      </c>
      <c r="B18" s="8">
        <v>4410436.7986394167</v>
      </c>
      <c r="D18" s="8">
        <v>14795312.86632669</v>
      </c>
      <c r="E18" s="8">
        <f t="shared" si="0"/>
        <v>4410436.7986394167</v>
      </c>
      <c r="F18" s="8">
        <f>IF($C$2&gt;SUM(D$2:D18)-SUM(B$2:B18),D18-B18,MAX(0,C18-SUM(D$2:D18)+SUM(B$2:B18)))</f>
        <v>10384876.067687273</v>
      </c>
    </row>
    <row r="19" spans="1:6" x14ac:dyDescent="0.2">
      <c r="A19">
        <v>18</v>
      </c>
      <c r="B19" s="8">
        <v>4560175.9980974197</v>
      </c>
      <c r="D19" s="8">
        <v>15389917.566810846</v>
      </c>
      <c r="E19" s="8">
        <f t="shared" si="0"/>
        <v>4560175.9980974197</v>
      </c>
      <c r="F19" s="8">
        <f>IF($C$2&gt;SUM(D$2:D19)-SUM(B$2:B19),D19-B19,MAX(0,C19-SUM(D$2:D19)+SUM(B$2:B19)))</f>
        <v>10829741.568713427</v>
      </c>
    </row>
    <row r="20" spans="1:6" x14ac:dyDescent="0.2">
      <c r="A20">
        <v>19</v>
      </c>
      <c r="B20" s="8">
        <v>4707933.4287387133</v>
      </c>
      <c r="D20" s="8">
        <v>15952863.976756334</v>
      </c>
      <c r="E20" s="8">
        <f t="shared" si="0"/>
        <v>4707933.4287387133</v>
      </c>
      <c r="F20" s="8">
        <f>IF($C$2&gt;SUM(D$2:D20)-SUM(B$2:B20),D20-B20,MAX(0,C20-SUM(D$2:D20)+SUM(B$2:B20)))</f>
        <v>11244930.548017621</v>
      </c>
    </row>
    <row r="21" spans="1:6" x14ac:dyDescent="0.2">
      <c r="A21">
        <v>20</v>
      </c>
      <c r="B21" s="8">
        <v>4853634.9123091698</v>
      </c>
      <c r="D21" s="8">
        <v>16482687.31383276</v>
      </c>
      <c r="E21" s="8">
        <f t="shared" si="0"/>
        <v>4853634.9123091698</v>
      </c>
      <c r="F21" s="8">
        <f>IF($C$2&gt;SUM(D$2:D21)-SUM(B$2:B21),D21-B21,MAX(0,C21-SUM(D$2:D21)+SUM(B$2:B21)))</f>
        <v>11629052.40152359</v>
      </c>
    </row>
    <row r="22" spans="1:6" x14ac:dyDescent="0.2">
      <c r="A22">
        <v>21</v>
      </c>
      <c r="B22" s="8">
        <v>4997207.7447706461</v>
      </c>
      <c r="D22" s="8">
        <v>16978035.123999596</v>
      </c>
      <c r="E22" s="8">
        <f t="shared" si="0"/>
        <v>4997207.7447706461</v>
      </c>
      <c r="F22" s="8">
        <f>IF($C$2&gt;SUM(D$2:D22)-SUM(B$2:B22),D22-B22,MAX(0,C22-SUM(D$2:D22)+SUM(B$2:B22)))</f>
        <v>11980827.37922895</v>
      </c>
    </row>
    <row r="23" spans="1:6" x14ac:dyDescent="0.2">
      <c r="A23">
        <v>22</v>
      </c>
      <c r="B23" s="8">
        <v>5138580.7601289749</v>
      </c>
      <c r="D23" s="8">
        <v>17437674.214796424</v>
      </c>
      <c r="E23" s="8">
        <f t="shared" si="0"/>
        <v>5138580.7601289749</v>
      </c>
      <c r="F23" s="8">
        <f>IF($C$2&gt;SUM(D$2:D23)-SUM(B$2:B23),D23-B23,MAX(0,C23-SUM(D$2:D23)+SUM(B$2:B23)))</f>
        <v>12299093.454667449</v>
      </c>
    </row>
    <row r="24" spans="1:6" x14ac:dyDescent="0.2">
      <c r="A24">
        <v>23</v>
      </c>
      <c r="B24" s="8">
        <v>5277684.3927588463</v>
      </c>
      <c r="D24" s="8">
        <v>17860497.056464076</v>
      </c>
      <c r="E24" s="8">
        <f t="shared" si="0"/>
        <v>5277684.3927588463</v>
      </c>
      <c r="F24" s="8">
        <f>IF($C$2&gt;SUM(D$2:D24)-SUM(B$2:B24),D24-B24,MAX(0,C24-SUM(D$2:D24)+SUM(B$2:B24)))</f>
        <v>12582812.66370523</v>
      </c>
    </row>
    <row r="25" spans="1:6" x14ac:dyDescent="0.2">
      <c r="A25">
        <v>24</v>
      </c>
      <c r="B25" s="8">
        <v>5414450.7381296158</v>
      </c>
      <c r="D25" s="8">
        <v>18245527.602140069</v>
      </c>
      <c r="E25" s="8">
        <f t="shared" si="0"/>
        <v>5414450.7381296158</v>
      </c>
      <c r="F25" s="8">
        <f>IF($C$2&gt;SUM(D$2:D25)-SUM(B$2:B25),D25-B25,MAX(0,C25-SUM(D$2:D25)+SUM(B$2:B25)))</f>
        <v>12831076.864010453</v>
      </c>
    </row>
    <row r="26" spans="1:6" x14ac:dyDescent="0.2">
      <c r="A26">
        <v>25</v>
      </c>
      <c r="B26" s="8">
        <v>5548813.6118725538</v>
      </c>
      <c r="D26" s="8">
        <v>18591926.481245637</v>
      </c>
      <c r="E26" s="8">
        <f t="shared" si="0"/>
        <v>5548813.6118725538</v>
      </c>
      <c r="F26" s="8">
        <f>IF($C$2&gt;SUM(D$2:D26)-SUM(B$2:B26),D26-B26,MAX(0,C26-SUM(D$2:D26)+SUM(B$2:B26)))</f>
        <v>13043112.869373083</v>
      </c>
    </row>
    <row r="27" spans="1:6" x14ac:dyDescent="0.2">
      <c r="A27">
        <v>26</v>
      </c>
      <c r="B27" s="8">
        <v>5680708.6071041822</v>
      </c>
      <c r="D27" s="8">
        <v>18898995.523490548</v>
      </c>
      <c r="E27" s="8">
        <f t="shared" si="0"/>
        <v>5680708.6071041822</v>
      </c>
      <c r="F27" s="8">
        <f>IF($C$2&gt;SUM(D$2:D27)-SUM(B$2:B27),D27-B27,MAX(0,C27-SUM(D$2:D27)+SUM(B$2:B27)))</f>
        <v>13218286.916386366</v>
      </c>
    </row>
    <row r="28" spans="1:6" x14ac:dyDescent="0.2">
      <c r="A28">
        <v>27</v>
      </c>
      <c r="B28" s="8">
        <v>5810073.1499307156</v>
      </c>
      <c r="D28" s="8">
        <v>19166181.574655294</v>
      </c>
      <c r="E28" s="8">
        <f t="shared" si="0"/>
        <v>5810073.1499307156</v>
      </c>
      <c r="F28" s="8">
        <f>IF($C$2&gt;SUM(D$2:D28)-SUM(B$2:B28),D28-B28,MAX(0,C28-SUM(D$2:D28)+SUM(B$2:B28)))</f>
        <v>13356108.424724579</v>
      </c>
    </row>
    <row r="29" spans="1:6" x14ac:dyDescent="0.2">
      <c r="A29">
        <v>28</v>
      </c>
      <c r="B29" s="8">
        <v>5936846.5530741215</v>
      </c>
      <c r="D29" s="8">
        <v>19393079.569444299</v>
      </c>
      <c r="E29" s="8">
        <f t="shared" si="0"/>
        <v>5936846.5530741215</v>
      </c>
      <c r="F29" s="8">
        <f>IF($C$2&gt;SUM(D$2:D29)-SUM(B$2:B29),D29-B29,MAX(0,C29-SUM(D$2:D29)+SUM(B$2:B29)))</f>
        <v>13456233.016370177</v>
      </c>
    </row>
    <row r="30" spans="1:6" x14ac:dyDescent="0.2">
      <c r="A30">
        <v>29</v>
      </c>
      <c r="B30" s="8">
        <v>6060970.0675367117</v>
      </c>
      <c r="D30" s="8">
        <v>19579434.831214428</v>
      </c>
      <c r="E30" s="8">
        <f t="shared" si="0"/>
        <v>6060970.0675367117</v>
      </c>
      <c r="F30" s="8">
        <f>IF($C$2&gt;SUM(D$2:D30)-SUM(B$2:B30),D30-B30,MAX(0,C30-SUM(D$2:D30)+SUM(B$2:B30)))</f>
        <v>13518464.763677716</v>
      </c>
    </row>
    <row r="31" spans="1:6" x14ac:dyDescent="0.2">
      <c r="A31">
        <v>30</v>
      </c>
      <c r="B31" s="8">
        <v>6182386.9322510958</v>
      </c>
      <c r="D31" s="8">
        <v>19725144.573245645</v>
      </c>
      <c r="E31" s="8">
        <f t="shared" si="0"/>
        <v>6182386.9322510958</v>
      </c>
      <c r="F31" s="8">
        <f>IF($C$2&gt;SUM(D$2:D31)-SUM(B$2:B31),D31-B31,MAX(0,C31-SUM(D$2:D31)+SUM(B$2:B31)))</f>
        <v>13542757.640994549</v>
      </c>
    </row>
    <row r="32" spans="1:6" x14ac:dyDescent="0.2">
      <c r="A32">
        <v>31</v>
      </c>
      <c r="B32" s="8">
        <v>6146568.7630993128</v>
      </c>
      <c r="D32" s="8">
        <v>19116786.724494934</v>
      </c>
      <c r="E32" s="8">
        <f t="shared" si="0"/>
        <v>19116786.724494934</v>
      </c>
      <c r="F32" s="8">
        <f>IF($C$2&gt;SUM(D$2:D32)-SUM(B$2:B32),D32-B32,MAX(0,C32-SUM(D$2:D32)+SUM(B$2:B32)))</f>
        <v>0</v>
      </c>
    </row>
    <row r="33" spans="1:6" x14ac:dyDescent="0.2">
      <c r="A33">
        <v>32</v>
      </c>
      <c r="B33" s="8">
        <v>6110944.6557356119</v>
      </c>
      <c r="D33" s="8">
        <v>18527063.220376015</v>
      </c>
      <c r="E33" s="8">
        <f t="shared" si="0"/>
        <v>18527063.220376015</v>
      </c>
      <c r="F33" s="8">
        <f>IF($C$2&gt;SUM(D$2:D33)-SUM(B$2:B33),D33-B33,MAX(0,C33-SUM(D$2:D33)+SUM(B$2:B33)))</f>
        <v>0</v>
      </c>
    </row>
    <row r="34" spans="1:6" x14ac:dyDescent="0.2">
      <c r="A34">
        <v>33</v>
      </c>
      <c r="B34" s="8">
        <v>6075513.5879820585</v>
      </c>
      <c r="D34" s="8">
        <v>17955406.532202244</v>
      </c>
      <c r="E34" s="8">
        <f t="shared" si="0"/>
        <v>17955406.532202244</v>
      </c>
      <c r="F34" s="8">
        <f>IF($C$2&gt;SUM(D$2:D34)-SUM(B$2:B34),D34-B34,MAX(0,C34-SUM(D$2:D34)+SUM(B$2:B34)))</f>
        <v>0</v>
      </c>
    </row>
    <row r="35" spans="1:6" x14ac:dyDescent="0.2">
      <c r="A35">
        <v>34</v>
      </c>
      <c r="B35" s="8">
        <v>6040274.5429775715</v>
      </c>
      <c r="D35" s="8">
        <v>17401266.333097577</v>
      </c>
      <c r="E35" s="8">
        <f t="shared" si="0"/>
        <v>17401266.333097577</v>
      </c>
      <c r="F35" s="8">
        <f>IF($C$2&gt;SUM(D$2:D35)-SUM(B$2:B35),D35-B35,MAX(0,C35-SUM(D$2:D35)+SUM(B$2:B35)))</f>
        <v>0</v>
      </c>
    </row>
    <row r="36" spans="1:6" x14ac:dyDescent="0.2">
      <c r="A36">
        <v>35</v>
      </c>
      <c r="B36" s="8">
        <v>6005226.5091497898</v>
      </c>
      <c r="D36" s="8">
        <v>16864108.978735209</v>
      </c>
      <c r="E36" s="8">
        <f t="shared" si="0"/>
        <v>16864108.978735209</v>
      </c>
      <c r="F36" s="8">
        <f>IF($C$2&gt;SUM(D$2:D36)-SUM(B$2:B36),D36-B36,MAX(0,C36-SUM(D$2:D36)+SUM(B$2:B36)))</f>
        <v>0</v>
      </c>
    </row>
    <row r="37" spans="1:6" x14ac:dyDescent="0.2">
      <c r="A37">
        <v>36</v>
      </c>
      <c r="B37" s="8">
        <v>5970368.4801871777</v>
      </c>
      <c r="D37" s="8">
        <v>16343417.003691673</v>
      </c>
      <c r="E37" s="8">
        <f t="shared" si="0"/>
        <v>16343417.003691673</v>
      </c>
      <c r="F37" s="8">
        <f>IF($C$2&gt;SUM(D$2:D37)-SUM(B$2:B37),D37-B37,MAX(0,C37-SUM(D$2:D37)+SUM(B$2:B37)))</f>
        <v>0</v>
      </c>
    </row>
    <row r="38" spans="1:6" x14ac:dyDescent="0.2">
      <c r="A38">
        <v>37</v>
      </c>
      <c r="B38" s="8">
        <v>5935699.4550124407</v>
      </c>
      <c r="D38" s="8">
        <v>15838688.632957399</v>
      </c>
      <c r="E38" s="8">
        <f t="shared" si="0"/>
        <v>15838688.632957399</v>
      </c>
      <c r="F38" s="8">
        <f>IF($C$2&gt;SUM(D$2:D38)-SUM(B$2:B38),D38-B38,MAX(0,C38-SUM(D$2:D38)+SUM(B$2:B38)))</f>
        <v>0</v>
      </c>
    </row>
    <row r="39" spans="1:6" x14ac:dyDescent="0.2">
      <c r="A39">
        <v>38</v>
      </c>
      <c r="B39" s="8">
        <v>5901218.4377555847</v>
      </c>
      <c r="D39" s="8">
        <v>15349437.308141947</v>
      </c>
      <c r="E39" s="8">
        <f t="shared" si="0"/>
        <v>15349437.308141947</v>
      </c>
      <c r="F39" s="8">
        <f>IF($C$2&gt;SUM(D$2:D39)-SUM(B$2:B39),D39-B39,MAX(0,C39-SUM(D$2:D39)+SUM(B$2:B39)))</f>
        <v>0</v>
      </c>
    </row>
    <row r="40" spans="1:6" x14ac:dyDescent="0.2">
      <c r="A40">
        <v>39</v>
      </c>
      <c r="B40" s="8">
        <v>5866924.4377266169</v>
      </c>
      <c r="D40" s="8">
        <v>14875191.22793591</v>
      </c>
      <c r="E40" s="8">
        <f t="shared" si="0"/>
        <v>14875191.22793591</v>
      </c>
      <c r="F40" s="8">
        <v>0</v>
      </c>
    </row>
    <row r="41" spans="1:6" x14ac:dyDescent="0.2">
      <c r="A41">
        <v>40</v>
      </c>
      <c r="B41" s="8">
        <v>5832816.4693883657</v>
      </c>
      <c r="D41" s="8">
        <v>14415492.902400553</v>
      </c>
      <c r="E41" s="8">
        <f t="shared" si="0"/>
        <v>14415492.902400553</v>
      </c>
      <c r="F41" s="8">
        <v>0</v>
      </c>
    </row>
    <row r="42" spans="1:6" x14ac:dyDescent="0.2">
      <c r="A42">
        <v>41</v>
      </c>
      <c r="B42" s="8">
        <v>5798893.5523312092</v>
      </c>
      <c r="D42" s="8">
        <v>13969898.720674157</v>
      </c>
      <c r="E42" s="8">
        <f t="shared" si="0"/>
        <v>13969898.720674157</v>
      </c>
      <c r="F42" s="8">
        <v>0</v>
      </c>
    </row>
    <row r="43" spans="1:6" x14ac:dyDescent="0.2">
      <c r="A43">
        <v>42</v>
      </c>
      <c r="B43" s="8">
        <v>5765154.7112445831</v>
      </c>
      <c r="D43" s="8">
        <v>13537978.531685889</v>
      </c>
      <c r="E43" s="8">
        <f t="shared" si="0"/>
        <v>13537978.531685889</v>
      </c>
      <c r="F43" s="8">
        <v>0</v>
      </c>
    </row>
    <row r="44" spans="1:6" x14ac:dyDescent="0.2">
      <c r="A44">
        <v>43</v>
      </c>
      <c r="B44" s="8">
        <v>5731598.9758931398</v>
      </c>
      <c r="D44" s="8">
        <v>13119315.237493634</v>
      </c>
      <c r="E44" s="8">
        <f t="shared" si="0"/>
        <v>13119315.237493634</v>
      </c>
      <c r="F44" s="8">
        <v>0</v>
      </c>
    </row>
    <row r="45" spans="1:6" x14ac:dyDescent="0.2">
      <c r="A45">
        <v>44</v>
      </c>
      <c r="B45" s="8">
        <v>5698225.38108778</v>
      </c>
      <c r="D45" s="8">
        <v>12713504.398862064</v>
      </c>
      <c r="E45" s="8">
        <f t="shared" si="0"/>
        <v>12713504.398862064</v>
      </c>
      <c r="F45" s="8">
        <v>0</v>
      </c>
    </row>
    <row r="46" spans="1:6" x14ac:dyDescent="0.2">
      <c r="A46">
        <v>45</v>
      </c>
      <c r="B46" s="8">
        <v>5665032.9666615725</v>
      </c>
      <c r="D46" s="8">
        <v>12320153.852716565</v>
      </c>
      <c r="E46" s="8">
        <f t="shared" si="0"/>
        <v>12320153.852716565</v>
      </c>
      <c r="F46" s="8">
        <v>0</v>
      </c>
    </row>
    <row r="47" spans="1:6" x14ac:dyDescent="0.2">
      <c r="A47">
        <v>46</v>
      </c>
      <c r="B47" s="8">
        <v>5632020.7774426937</v>
      </c>
      <c r="D47" s="8">
        <v>11938883.341115534</v>
      </c>
      <c r="E47" s="8">
        <f t="shared" si="0"/>
        <v>11938883.341115534</v>
      </c>
      <c r="F47" s="8">
        <v>0</v>
      </c>
    </row>
    <row r="48" spans="1:6" x14ac:dyDescent="0.2">
      <c r="A48">
        <v>47</v>
      </c>
      <c r="B48" s="8">
        <v>5599187.8632291555</v>
      </c>
      <c r="D48" s="8">
        <v>11569324.151394188</v>
      </c>
      <c r="E48" s="8">
        <f t="shared" si="0"/>
        <v>11569324.151394188</v>
      </c>
      <c r="F48" s="8">
        <v>0</v>
      </c>
    </row>
    <row r="49" spans="1:6" x14ac:dyDescent="0.2">
      <c r="A49">
        <v>48</v>
      </c>
      <c r="B49" s="8">
        <v>5566533.278763175</v>
      </c>
      <c r="D49" s="8">
        <v>11211118.767147958</v>
      </c>
      <c r="E49" s="8">
        <f t="shared" si="0"/>
        <v>11211118.767147958</v>
      </c>
      <c r="F49" s="8">
        <v>0</v>
      </c>
    </row>
    <row r="50" spans="1:6" x14ac:dyDescent="0.2">
      <c r="A50">
        <v>49</v>
      </c>
      <c r="B50" s="8">
        <v>5534056.0837049484</v>
      </c>
      <c r="D50" s="8">
        <v>10863920.529725015</v>
      </c>
      <c r="E50" s="8">
        <f t="shared" si="0"/>
        <v>10863920.529725015</v>
      </c>
      <c r="F50" s="8">
        <v>0</v>
      </c>
    </row>
    <row r="51" spans="1:6" x14ac:dyDescent="0.2">
      <c r="A51">
        <v>50</v>
      </c>
      <c r="B51" s="8">
        <v>5501755.3426074982</v>
      </c>
      <c r="D51" s="8">
        <v>10527393.30991739</v>
      </c>
      <c r="E51" s="8">
        <f t="shared" si="0"/>
        <v>10527393.30991739</v>
      </c>
      <c r="F51" s="8">
        <v>0</v>
      </c>
    </row>
    <row r="52" spans="1:6" x14ac:dyDescent="0.2">
      <c r="A52">
        <v>51</v>
      </c>
      <c r="B52" s="8">
        <v>5469630.1248925924</v>
      </c>
      <c r="D52" s="8">
        <v>10201211.189541698</v>
      </c>
      <c r="E52" s="8">
        <f t="shared" si="0"/>
        <v>10201211.189541698</v>
      </c>
      <c r="F52" s="8">
        <v>0</v>
      </c>
    </row>
    <row r="53" spans="1:6" x14ac:dyDescent="0.2">
      <c r="A53">
        <v>52</v>
      </c>
      <c r="B53" s="8">
        <v>5437679.5048228502</v>
      </c>
      <c r="D53" s="8">
        <v>9885058.1526118517</v>
      </c>
      <c r="E53" s="8">
        <f t="shared" si="0"/>
        <v>9885058.1526118517</v>
      </c>
      <c r="F53" s="8">
        <v>0</v>
      </c>
    </row>
    <row r="54" spans="1:6" x14ac:dyDescent="0.2">
      <c r="A54">
        <v>53</v>
      </c>
      <c r="B54" s="8">
        <v>5405902.5614796877</v>
      </c>
      <c r="D54" s="8">
        <v>9578627.7858190536</v>
      </c>
      <c r="E54" s="8">
        <f t="shared" si="0"/>
        <v>9578627.7858190536</v>
      </c>
      <c r="F54" s="8">
        <v>0</v>
      </c>
    </row>
    <row r="55" spans="1:6" x14ac:dyDescent="0.2">
      <c r="A55">
        <v>54</v>
      </c>
      <c r="B55" s="8">
        <v>5374298.3787358999</v>
      </c>
      <c r="D55" s="8">
        <v>9281622.9880359173</v>
      </c>
      <c r="E55" s="8">
        <f t="shared" si="0"/>
        <v>9281622.9880359173</v>
      </c>
      <c r="F55" s="8">
        <v>0</v>
      </c>
    </row>
    <row r="56" spans="1:6" x14ac:dyDescent="0.2">
      <c r="A56">
        <v>55</v>
      </c>
      <c r="B56" s="8">
        <v>5342866.0452337265</v>
      </c>
      <c r="D56" s="8">
        <v>8993755.6885755062</v>
      </c>
      <c r="E56" s="8">
        <f t="shared" si="0"/>
        <v>8993755.6885755062</v>
      </c>
      <c r="F56" s="8">
        <v>0</v>
      </c>
    </row>
    <row r="57" spans="1:6" x14ac:dyDescent="0.2">
      <c r="A57">
        <v>56</v>
      </c>
      <c r="B57" s="8">
        <v>5311604.6543560028</v>
      </c>
      <c r="D57" s="8">
        <v>8714746.5739418268</v>
      </c>
      <c r="E57" s="8">
        <f t="shared" si="0"/>
        <v>8714746.5739418268</v>
      </c>
      <c r="F57" s="8">
        <v>0</v>
      </c>
    </row>
    <row r="58" spans="1:6" x14ac:dyDescent="0.2">
      <c r="A58">
        <v>57</v>
      </c>
      <c r="B58" s="8">
        <v>5280513.3042064905</v>
      </c>
      <c r="D58" s="8">
        <v>8444324.8228179216</v>
      </c>
      <c r="E58" s="8">
        <f t="shared" si="0"/>
        <v>8444324.8228179216</v>
      </c>
      <c r="F58" s="8">
        <v>0</v>
      </c>
    </row>
    <row r="59" spans="1:6" x14ac:dyDescent="0.2">
      <c r="A59">
        <v>58</v>
      </c>
      <c r="B59" s="8">
        <v>5249591.0975817442</v>
      </c>
      <c r="D59" s="8">
        <v>8182227.8490414619</v>
      </c>
      <c r="E59" s="8">
        <f t="shared" si="0"/>
        <v>8182227.8490414619</v>
      </c>
      <c r="F59" s="8">
        <v>0</v>
      </c>
    </row>
    <row r="60" spans="1:6" x14ac:dyDescent="0.2">
      <c r="A60">
        <v>59</v>
      </c>
      <c r="B60" s="8">
        <v>5218837.1419487</v>
      </c>
      <c r="D60" s="8">
        <v>7928201.0523299873</v>
      </c>
      <c r="E60" s="8">
        <f t="shared" si="0"/>
        <v>7928201.0523299873</v>
      </c>
      <c r="F60" s="8">
        <v>0</v>
      </c>
    </row>
    <row r="61" spans="1:6" x14ac:dyDescent="0.2">
      <c r="A61">
        <v>60</v>
      </c>
      <c r="B61" s="8">
        <v>5188250.5494197607</v>
      </c>
      <c r="D61" s="8">
        <v>7681997.5765229166</v>
      </c>
      <c r="E61" s="8">
        <f t="shared" si="0"/>
        <v>7681997.5765229166</v>
      </c>
      <c r="F61" s="8">
        <v>0</v>
      </c>
    </row>
    <row r="62" spans="1:6" x14ac:dyDescent="0.2">
      <c r="A62">
        <v>61</v>
      </c>
      <c r="B62" s="8">
        <v>5157830.4367288351</v>
      </c>
      <c r="D62" s="8">
        <v>7443378.0751127601</v>
      </c>
      <c r="E62" s="8">
        <f t="shared" si="0"/>
        <v>7443378.0751127601</v>
      </c>
      <c r="F62" s="8">
        <v>0</v>
      </c>
    </row>
    <row r="63" spans="1:6" x14ac:dyDescent="0.2">
      <c r="A63">
        <v>62</v>
      </c>
      <c r="B63" s="8">
        <v>5127575.9252084494</v>
      </c>
      <c r="D63" s="8">
        <v>7212110.4838486016</v>
      </c>
      <c r="E63" s="8">
        <f t="shared" si="0"/>
        <v>7212110.4838486016</v>
      </c>
      <c r="F63" s="8">
        <v>0</v>
      </c>
    </row>
    <row r="64" spans="1:6" x14ac:dyDescent="0.2">
      <c r="A64">
        <v>63</v>
      </c>
      <c r="B64" s="8">
        <v>5097486.1407637596</v>
      </c>
      <c r="D64" s="8">
        <v>6987969.8001970351</v>
      </c>
      <c r="E64" s="8">
        <f t="shared" si="0"/>
        <v>6987969.8001970351</v>
      </c>
      <c r="F64" s="8">
        <v>0</v>
      </c>
    </row>
    <row r="65" spans="1:6" x14ac:dyDescent="0.2">
      <c r="A65">
        <v>64</v>
      </c>
      <c r="B65" s="8">
        <v>5067560.2138518095</v>
      </c>
      <c r="D65" s="8">
        <v>6770737.8694567978</v>
      </c>
      <c r="E65" s="8">
        <f t="shared" si="0"/>
        <v>6770737.8694567978</v>
      </c>
      <c r="F65" s="8">
        <v>0</v>
      </c>
    </row>
    <row r="66" spans="1:6" x14ac:dyDescent="0.2">
      <c r="A66">
        <v>65</v>
      </c>
      <c r="B66" s="8">
        <v>5037797.2794551849</v>
      </c>
      <c r="D66" s="8">
        <v>6560203.1773251593</v>
      </c>
      <c r="E66" s="8">
        <f t="shared" si="0"/>
        <v>6560203.1773251593</v>
      </c>
      <c r="F66" s="8">
        <v>0</v>
      </c>
    </row>
    <row r="67" spans="1:6" x14ac:dyDescent="0.2">
      <c r="A67">
        <v>66</v>
      </c>
      <c r="B67" s="8">
        <v>5008196.4770607948</v>
      </c>
      <c r="D67" s="8">
        <v>6356160.6487226784</v>
      </c>
      <c r="E67" s="8">
        <f t="shared" ref="E67:E130" si="1">IF(F67&gt;0,B67,D67)</f>
        <v>6356160.6487226784</v>
      </c>
      <c r="F67" s="8">
        <v>0</v>
      </c>
    </row>
    <row r="68" spans="1:6" x14ac:dyDescent="0.2">
      <c r="A68">
        <v>67</v>
      </c>
      <c r="B68" s="8">
        <v>4978756.9506347179</v>
      </c>
      <c r="D68" s="8">
        <v>6158411.4526887238</v>
      </c>
      <c r="E68" s="8">
        <f t="shared" si="1"/>
        <v>6158411.4526887238</v>
      </c>
      <c r="F68" s="8">
        <v>0</v>
      </c>
    </row>
    <row r="69" spans="1:6" x14ac:dyDescent="0.2">
      <c r="A69">
        <v>68</v>
      </c>
      <c r="B69" s="8">
        <v>4949477.8486009836</v>
      </c>
      <c r="D69" s="8">
        <v>5966762.8131649792</v>
      </c>
      <c r="E69" s="8">
        <f t="shared" si="1"/>
        <v>5966762.8131649792</v>
      </c>
      <c r="F69" s="8">
        <v>0</v>
      </c>
    </row>
    <row r="70" spans="1:6" x14ac:dyDescent="0.2">
      <c r="A70">
        <v>69</v>
      </c>
      <c r="B70" s="8">
        <v>4920358.323816061</v>
      </c>
      <c r="D70" s="8">
        <v>5781027.8254885077</v>
      </c>
      <c r="E70" s="8">
        <f t="shared" si="1"/>
        <v>5781027.8254885077</v>
      </c>
      <c r="F70" s="8">
        <v>0</v>
      </c>
    </row>
    <row r="71" spans="1:6" x14ac:dyDescent="0.2">
      <c r="A71">
        <v>70</v>
      </c>
      <c r="B71" s="8">
        <v>4891397.5335491896</v>
      </c>
      <c r="D71" s="8">
        <v>5601025.2784252167</v>
      </c>
      <c r="E71" s="8">
        <f t="shared" si="1"/>
        <v>5601025.2784252167</v>
      </c>
      <c r="F71" s="8">
        <v>0</v>
      </c>
    </row>
    <row r="72" spans="1:6" x14ac:dyDescent="0.2">
      <c r="A72">
        <v>71</v>
      </c>
      <c r="B72" s="8">
        <v>4862594.6394563913</v>
      </c>
      <c r="D72" s="8">
        <v>5426579.481574595</v>
      </c>
      <c r="E72" s="8">
        <f t="shared" si="1"/>
        <v>5426579.481574595</v>
      </c>
      <c r="F72" s="8">
        <v>0</v>
      </c>
    </row>
    <row r="73" spans="1:6" x14ac:dyDescent="0.2">
      <c r="A73">
        <v>72</v>
      </c>
      <c r="B73" s="8">
        <v>4833948.8075591326</v>
      </c>
      <c r="D73" s="8">
        <v>5257520.0979855657</v>
      </c>
      <c r="E73" s="8">
        <f t="shared" si="1"/>
        <v>5257520.0979855657</v>
      </c>
      <c r="F73" s="8">
        <v>0</v>
      </c>
    </row>
    <row r="74" spans="1:6" x14ac:dyDescent="0.2">
      <c r="A74">
        <v>73</v>
      </c>
      <c r="B74" s="8">
        <v>4805459.2082223892</v>
      </c>
      <c r="D74" s="8">
        <v>5093681.9818267226</v>
      </c>
      <c r="E74" s="8">
        <f t="shared" si="1"/>
        <v>5093681.9818267226</v>
      </c>
      <c r="F74" s="8">
        <v>0</v>
      </c>
    </row>
    <row r="75" spans="1:6" x14ac:dyDescent="0.2">
      <c r="A75">
        <v>74</v>
      </c>
      <c r="B75" s="8">
        <v>4777125.0161310434</v>
      </c>
      <c r="D75" s="8">
        <v>4934905.0209573209</v>
      </c>
      <c r="E75" s="8">
        <f t="shared" si="1"/>
        <v>4934905.0209573209</v>
      </c>
      <c r="F75" s="8">
        <v>0</v>
      </c>
    </row>
    <row r="76" spans="1:6" x14ac:dyDescent="0.2">
      <c r="A76">
        <v>75</v>
      </c>
      <c r="B76" s="8">
        <v>4748945.4102678299</v>
      </c>
      <c r="D76" s="8">
        <v>4781033.9842543602</v>
      </c>
      <c r="E76" s="8">
        <f t="shared" si="1"/>
        <v>4781033.9842543602</v>
      </c>
      <c r="F76" s="8">
        <v>0</v>
      </c>
    </row>
    <row r="77" spans="1:6" x14ac:dyDescent="0.2">
      <c r="A77">
        <v>76</v>
      </c>
      <c r="B77" s="8">
        <v>4720919.5738921165</v>
      </c>
      <c r="D77" s="8">
        <v>4631918.3735491037</v>
      </c>
      <c r="E77" s="8">
        <f t="shared" si="1"/>
        <v>4631918.3735491037</v>
      </c>
      <c r="F77" s="8">
        <v>0</v>
      </c>
    </row>
    <row r="78" spans="1:6" x14ac:dyDescent="0.2">
      <c r="A78">
        <v>77</v>
      </c>
      <c r="B78" s="8">
        <v>4693046.6945155859</v>
      </c>
      <c r="D78" s="8">
        <v>4487412.2800379694</v>
      </c>
      <c r="E78" s="8">
        <f t="shared" si="1"/>
        <v>4487412.2800379694</v>
      </c>
      <c r="F78" s="8">
        <v>0</v>
      </c>
    </row>
    <row r="79" spans="1:6" x14ac:dyDescent="0.2">
      <c r="A79">
        <v>78</v>
      </c>
      <c r="B79" s="8">
        <v>4665325.9638826847</v>
      </c>
      <c r="D79" s="8">
        <v>4347374.2450298369</v>
      </c>
      <c r="E79" s="8">
        <f t="shared" si="1"/>
        <v>4347374.2450298369</v>
      </c>
      <c r="F79" s="8">
        <v>0</v>
      </c>
    </row>
    <row r="80" spans="1:6" x14ac:dyDescent="0.2">
      <c r="A80">
        <v>79</v>
      </c>
      <c r="B80" s="8">
        <v>4637756.5779470205</v>
      </c>
      <c r="D80" s="8">
        <v>4211667.1249018162</v>
      </c>
      <c r="E80" s="8">
        <f t="shared" si="1"/>
        <v>4211667.1249018162</v>
      </c>
      <c r="F80" s="8">
        <v>0</v>
      </c>
    </row>
    <row r="81" spans="1:6" x14ac:dyDescent="0.2">
      <c r="A81">
        <v>80</v>
      </c>
      <c r="B81" s="8">
        <v>4610337.7368503809</v>
      </c>
      <c r="D81" s="8">
        <v>4080157.960134998</v>
      </c>
      <c r="E81" s="8">
        <f t="shared" si="1"/>
        <v>4080157.960134998</v>
      </c>
      <c r="F81" s="8">
        <v>0</v>
      </c>
    </row>
    <row r="82" spans="1:6" x14ac:dyDescent="0.2">
      <c r="A82">
        <v>81</v>
      </c>
      <c r="B82" s="8">
        <v>4583068.6449010372</v>
      </c>
      <c r="D82" s="8">
        <v>3952717.8483085334</v>
      </c>
      <c r="E82" s="8">
        <f t="shared" si="1"/>
        <v>3952717.8483085334</v>
      </c>
      <c r="F82" s="8">
        <v>0</v>
      </c>
    </row>
    <row r="83" spans="1:6" x14ac:dyDescent="0.2">
      <c r="A83">
        <v>82</v>
      </c>
      <c r="B83" s="8">
        <v>4555948.5105515718</v>
      </c>
      <c r="D83" s="8">
        <v>3829221.8209319264</v>
      </c>
      <c r="E83" s="8">
        <f t="shared" si="1"/>
        <v>3829221.8209319264</v>
      </c>
      <c r="F83" s="8">
        <v>0</v>
      </c>
    </row>
    <row r="84" spans="1:6" x14ac:dyDescent="0.2">
      <c r="A84">
        <v>83</v>
      </c>
      <c r="B84" s="8">
        <v>4528976.5463783741</v>
      </c>
      <c r="D84" s="8">
        <v>3709548.7240007967</v>
      </c>
      <c r="E84" s="8">
        <f t="shared" si="1"/>
        <v>3709548.7240007967</v>
      </c>
      <c r="F84" s="8">
        <v>0</v>
      </c>
    </row>
    <row r="85" spans="1:6" x14ac:dyDescent="0.2">
      <c r="A85">
        <v>84</v>
      </c>
      <c r="B85" s="8">
        <v>4502151.9690592289</v>
      </c>
      <c r="D85" s="8">
        <v>3593581.1021631956</v>
      </c>
      <c r="E85" s="8">
        <f t="shared" si="1"/>
        <v>3593581.1021631956</v>
      </c>
      <c r="F85" s="8">
        <v>0</v>
      </c>
    </row>
    <row r="86" spans="1:6" x14ac:dyDescent="0.2">
      <c r="A86">
        <v>85</v>
      </c>
      <c r="B86" s="8">
        <v>4475473.999352932</v>
      </c>
      <c r="D86" s="8">
        <v>3481205.086388588</v>
      </c>
      <c r="E86" s="8">
        <f t="shared" si="1"/>
        <v>3481205.086388588</v>
      </c>
      <c r="F86" s="8">
        <v>0</v>
      </c>
    </row>
    <row r="87" spans="1:6" x14ac:dyDescent="0.2">
      <c r="A87">
        <v>86</v>
      </c>
      <c r="B87" s="8">
        <v>4448941.8620780706</v>
      </c>
      <c r="D87" s="8">
        <v>3372310.2850329876</v>
      </c>
      <c r="E87" s="8">
        <f t="shared" si="1"/>
        <v>3372310.2850329876</v>
      </c>
      <c r="F87" s="8">
        <v>0</v>
      </c>
    </row>
    <row r="88" spans="1:6" x14ac:dyDescent="0.2">
      <c r="A88">
        <v>87</v>
      </c>
      <c r="B88" s="8">
        <v>4422554.7860918045</v>
      </c>
      <c r="D88" s="8">
        <v>3266789.6781989485</v>
      </c>
      <c r="E88" s="8">
        <f t="shared" si="1"/>
        <v>3266789.6781989485</v>
      </c>
      <c r="F88" s="8">
        <v>0</v>
      </c>
    </row>
    <row r="89" spans="1:6" x14ac:dyDescent="0.2">
      <c r="A89">
        <v>88</v>
      </c>
      <c r="B89" s="8">
        <v>4396312.0042691231</v>
      </c>
      <c r="D89" s="8">
        <v>3164539.5152902305</v>
      </c>
      <c r="E89" s="8">
        <f t="shared" si="1"/>
        <v>3164539.5152902305</v>
      </c>
      <c r="F89" s="8">
        <v>0</v>
      </c>
    </row>
    <row r="90" spans="1:6" x14ac:dyDescent="0.2">
      <c r="A90">
        <v>89</v>
      </c>
      <c r="B90" s="8">
        <v>4370212.7534811497</v>
      </c>
      <c r="D90" s="8">
        <v>3065459.215665549</v>
      </c>
      <c r="E90" s="8">
        <f t="shared" si="1"/>
        <v>3065459.215665549</v>
      </c>
      <c r="F90" s="8">
        <v>0</v>
      </c>
    </row>
    <row r="91" spans="1:6" x14ac:dyDescent="0.2">
      <c r="A91">
        <v>90</v>
      </c>
      <c r="B91" s="8">
        <v>4344256.2745761871</v>
      </c>
      <c r="D91" s="8">
        <v>2969451.2722978145</v>
      </c>
      <c r="E91" s="8">
        <f t="shared" si="1"/>
        <v>2969451.2722978145</v>
      </c>
      <c r="F91" s="8">
        <v>0</v>
      </c>
    </row>
    <row r="92" spans="1:6" x14ac:dyDescent="0.2">
      <c r="A92">
        <v>91</v>
      </c>
      <c r="B92" s="8">
        <v>4318441.8123582602</v>
      </c>
      <c r="D92" s="8">
        <v>2876421.1583481729</v>
      </c>
      <c r="E92" s="8">
        <f t="shared" si="1"/>
        <v>2876421.1583481729</v>
      </c>
      <c r="F92" s="8">
        <v>0</v>
      </c>
    </row>
    <row r="93" spans="1:6" x14ac:dyDescent="0.2">
      <c r="A93">
        <v>92</v>
      </c>
      <c r="B93" s="8">
        <v>4292768.6155655384</v>
      </c>
      <c r="D93" s="8">
        <v>2786277.2365668565</v>
      </c>
      <c r="E93" s="8">
        <f t="shared" si="1"/>
        <v>2786277.2365668565</v>
      </c>
      <c r="F93" s="8">
        <v>0</v>
      </c>
    </row>
    <row r="94" spans="1:6" x14ac:dyDescent="0.2">
      <c r="A94">
        <v>93</v>
      </c>
      <c r="B94" s="8">
        <v>4267235.9368523359</v>
      </c>
      <c r="D94" s="8">
        <v>2698930.6714363694</v>
      </c>
      <c r="E94" s="8">
        <f t="shared" si="1"/>
        <v>2698930.6714363694</v>
      </c>
      <c r="F94" s="8">
        <v>0</v>
      </c>
    </row>
    <row r="95" spans="1:6" x14ac:dyDescent="0.2">
      <c r="A95">
        <v>94</v>
      </c>
      <c r="B95" s="8">
        <v>4241843.032766819</v>
      </c>
      <c r="D95" s="8">
        <v>2614295.3439731151</v>
      </c>
      <c r="E95" s="8">
        <f t="shared" si="1"/>
        <v>2614295.3439731151</v>
      </c>
      <c r="F95" s="8">
        <v>0</v>
      </c>
    </row>
    <row r="96" spans="1:6" x14ac:dyDescent="0.2">
      <c r="A96">
        <v>95</v>
      </c>
      <c r="B96" s="8">
        <v>4216589.1637310982</v>
      </c>
      <c r="D96" s="8">
        <v>2532287.7691087723</v>
      </c>
      <c r="E96" s="8">
        <f t="shared" si="1"/>
        <v>2532287.7691087723</v>
      </c>
      <c r="F96" s="8">
        <v>0</v>
      </c>
    </row>
    <row r="97" spans="1:6" x14ac:dyDescent="0.2">
      <c r="A97">
        <v>96</v>
      </c>
      <c r="B97" s="8">
        <v>4191473.5940232277</v>
      </c>
      <c r="D97" s="8">
        <v>2452827.0155722946</v>
      </c>
      <c r="E97" s="8">
        <f t="shared" si="1"/>
        <v>2452827.0155722946</v>
      </c>
      <c r="F97" s="8">
        <v>0</v>
      </c>
    </row>
    <row r="98" spans="1:6" x14ac:dyDescent="0.2">
      <c r="A98">
        <v>97</v>
      </c>
      <c r="B98" s="8">
        <v>4166495.5917541981</v>
      </c>
      <c r="D98" s="8">
        <v>2375834.6281978488</v>
      </c>
      <c r="E98" s="8">
        <f t="shared" si="1"/>
        <v>2375834.6281978488</v>
      </c>
      <c r="F98" s="8">
        <v>0</v>
      </c>
    </row>
    <row r="99" spans="1:6" x14ac:dyDescent="0.2">
      <c r="A99">
        <v>98</v>
      </c>
      <c r="B99" s="8">
        <v>4141654.428850174</v>
      </c>
      <c r="D99" s="8">
        <v>2301234.5525855422</v>
      </c>
      <c r="E99" s="8">
        <f t="shared" si="1"/>
        <v>2301234.5525855422</v>
      </c>
      <c r="F99" s="8">
        <v>0</v>
      </c>
    </row>
    <row r="100" spans="1:6" x14ac:dyDescent="0.2">
      <c r="A100">
        <v>99</v>
      </c>
      <c r="B100" s="8">
        <v>4116949.3810320497</v>
      </c>
      <c r="D100" s="8">
        <v>2228953.0620436519</v>
      </c>
      <c r="E100" s="8">
        <f t="shared" si="1"/>
        <v>2228953.0620436519</v>
      </c>
      <c r="F100" s="8">
        <v>0</v>
      </c>
    </row>
    <row r="101" spans="1:6" x14ac:dyDescent="0.2">
      <c r="A101">
        <v>100</v>
      </c>
      <c r="B101" s="8">
        <v>4092379.7277963758</v>
      </c>
      <c r="D101" s="8">
        <v>2158918.6867438778</v>
      </c>
      <c r="E101" s="8">
        <f t="shared" si="1"/>
        <v>2158918.6867438778</v>
      </c>
      <c r="F101" s="8">
        <v>0</v>
      </c>
    </row>
    <row r="102" spans="1:6" x14ac:dyDescent="0.2">
      <c r="A102">
        <v>101</v>
      </c>
      <c r="B102" s="8">
        <v>4067944.752394259</v>
      </c>
      <c r="D102" s="8">
        <v>2091062.1450222358</v>
      </c>
      <c r="E102" s="8">
        <f t="shared" si="1"/>
        <v>2091062.1450222358</v>
      </c>
      <c r="F102" s="8">
        <v>0</v>
      </c>
    </row>
    <row r="103" spans="1:6" x14ac:dyDescent="0.2">
      <c r="A103">
        <v>102</v>
      </c>
      <c r="B103" s="8">
        <v>4043643.7418146133</v>
      </c>
      <c r="D103" s="8">
        <v>2025316.2767620385</v>
      </c>
      <c r="E103" s="8">
        <f t="shared" si="1"/>
        <v>2025316.2767620385</v>
      </c>
      <c r="F103" s="8">
        <v>0</v>
      </c>
    </row>
    <row r="104" spans="1:6" x14ac:dyDescent="0.2">
      <c r="A104">
        <v>103</v>
      </c>
      <c r="B104" s="8">
        <v>3994951.2546184063</v>
      </c>
      <c r="D104" s="8">
        <v>1961615.9787945002</v>
      </c>
      <c r="E104" s="8">
        <f t="shared" si="1"/>
        <v>1961615.9787945002</v>
      </c>
      <c r="F104" s="8">
        <v>0</v>
      </c>
    </row>
    <row r="105" spans="1:6" x14ac:dyDescent="0.2">
      <c r="A105">
        <v>104</v>
      </c>
      <c r="B105" s="8">
        <v>3934130.0763034225</v>
      </c>
      <c r="D105" s="8">
        <v>1899898.1422577724</v>
      </c>
      <c r="E105" s="8">
        <f t="shared" si="1"/>
        <v>1899898.1422577724</v>
      </c>
      <c r="F105" s="8">
        <v>0</v>
      </c>
    </row>
    <row r="106" spans="1:6" x14ac:dyDescent="0.2">
      <c r="A106">
        <v>105</v>
      </c>
      <c r="B106" s="8">
        <v>3874203.3980580568</v>
      </c>
      <c r="D106" s="8">
        <v>1840101.591853939</v>
      </c>
      <c r="E106" s="8">
        <f t="shared" si="1"/>
        <v>1840101.591853939</v>
      </c>
      <c r="F106" s="8">
        <v>0</v>
      </c>
    </row>
    <row r="107" spans="1:6" x14ac:dyDescent="0.2">
      <c r="A107">
        <v>106</v>
      </c>
      <c r="B107" s="8">
        <v>3815158.3642004728</v>
      </c>
      <c r="D107" s="8">
        <v>1782167.0269474685</v>
      </c>
      <c r="E107" s="8">
        <f t="shared" si="1"/>
        <v>1782167.0269474685</v>
      </c>
      <c r="F107" s="8">
        <v>0</v>
      </c>
    </row>
    <row r="108" spans="1:6" x14ac:dyDescent="0.2">
      <c r="A108">
        <v>107</v>
      </c>
      <c r="B108" s="8">
        <v>3756982.3008539379</v>
      </c>
      <c r="D108" s="8">
        <v>1726036.9644493759</v>
      </c>
      <c r="E108" s="8">
        <f t="shared" si="1"/>
        <v>1726036.9644493759</v>
      </c>
      <c r="F108" s="8">
        <v>0</v>
      </c>
    </row>
    <row r="109" spans="1:6" x14ac:dyDescent="0.2">
      <c r="A109">
        <v>108</v>
      </c>
      <c r="B109" s="8">
        <v>3699662.7134053707</v>
      </c>
      <c r="D109" s="8">
        <v>1671655.6834328398</v>
      </c>
      <c r="E109" s="8">
        <f t="shared" si="1"/>
        <v>1671655.6834328398</v>
      </c>
      <c r="F109" s="8">
        <v>0</v>
      </c>
    </row>
    <row r="110" spans="1:6" x14ac:dyDescent="0.2">
      <c r="A110">
        <v>109</v>
      </c>
      <c r="B110" s="8">
        <v>3643187.2839994729</v>
      </c>
      <c r="D110" s="8">
        <v>1618969.1714285687</v>
      </c>
      <c r="E110" s="8">
        <f t="shared" si="1"/>
        <v>1618969.1714285687</v>
      </c>
      <c r="F110" s="8">
        <v>0</v>
      </c>
    </row>
    <row r="111" spans="1:6" x14ac:dyDescent="0.2">
      <c r="A111">
        <v>110</v>
      </c>
      <c r="B111" s="8">
        <v>3587543.8690672815</v>
      </c>
      <c r="D111" s="8">
        <v>1567925.0723486841</v>
      </c>
      <c r="E111" s="8">
        <f t="shared" si="1"/>
        <v>1567925.0723486841</v>
      </c>
      <c r="F111" s="8">
        <v>0</v>
      </c>
    </row>
    <row r="112" spans="1:6" x14ac:dyDescent="0.2">
      <c r="A112">
        <v>111</v>
      </c>
      <c r="B112" s="8">
        <v>3532720.4968891144</v>
      </c>
      <c r="D112" s="8">
        <v>1518472.635990195</v>
      </c>
      <c r="E112" s="8">
        <f t="shared" si="1"/>
        <v>1518472.635990195</v>
      </c>
      <c r="F112" s="8">
        <v>0</v>
      </c>
    </row>
    <row r="113" spans="1:6" x14ac:dyDescent="0.2">
      <c r="A113">
        <v>112</v>
      </c>
      <c r="B113" s="8">
        <v>3478705.3651915491</v>
      </c>
      <c r="D113" s="8">
        <v>1470562.669070363</v>
      </c>
      <c r="E113" s="8">
        <f t="shared" si="1"/>
        <v>1470562.669070363</v>
      </c>
      <c r="F113" s="8">
        <v>0</v>
      </c>
    </row>
    <row r="114" spans="1:6" x14ac:dyDescent="0.2">
      <c r="A114">
        <v>113</v>
      </c>
      <c r="B114" s="8">
        <v>3425486.8387768865</v>
      </c>
      <c r="D114" s="8">
        <v>1424147.4877474308</v>
      </c>
      <c r="E114" s="8">
        <f t="shared" si="1"/>
        <v>1424147.4877474308</v>
      </c>
      <c r="F114" s="8">
        <v>0</v>
      </c>
    </row>
    <row r="115" spans="1:6" x14ac:dyDescent="0.2">
      <c r="A115">
        <v>114</v>
      </c>
      <c r="B115" s="8">
        <v>3373053.4471865296</v>
      </c>
      <c r="D115" s="8">
        <v>1379180.8715822846</v>
      </c>
      <c r="E115" s="8">
        <f t="shared" si="1"/>
        <v>1379180.8715822846</v>
      </c>
      <c r="F115" s="8">
        <v>0</v>
      </c>
    </row>
    <row r="116" spans="1:6" x14ac:dyDescent="0.2">
      <c r="A116">
        <v>115</v>
      </c>
      <c r="B116" s="8">
        <v>3321393.8823964894</v>
      </c>
      <c r="D116" s="8">
        <v>1335618.018897064</v>
      </c>
      <c r="E116" s="8">
        <f t="shared" si="1"/>
        <v>1335618.018897064</v>
      </c>
      <c r="F116" s="8">
        <v>0</v>
      </c>
    </row>
    <row r="117" spans="1:6" x14ac:dyDescent="0.2">
      <c r="A117">
        <v>116</v>
      </c>
      <c r="B117" s="8">
        <v>3270496.9965436459</v>
      </c>
      <c r="D117" s="8">
        <v>1293415.5034887046</v>
      </c>
      <c r="E117" s="8">
        <f t="shared" si="1"/>
        <v>1293415.5034887046</v>
      </c>
      <c r="F117" s="8">
        <v>0</v>
      </c>
    </row>
    <row r="118" spans="1:6" x14ac:dyDescent="0.2">
      <c r="A118">
        <v>117</v>
      </c>
      <c r="B118" s="8">
        <v>3220351.7996857762</v>
      </c>
      <c r="D118" s="8">
        <v>1252531.2326565832</v>
      </c>
      <c r="E118" s="8">
        <f t="shared" si="1"/>
        <v>1252531.2326565832</v>
      </c>
      <c r="F118" s="8">
        <v>0</v>
      </c>
    </row>
    <row r="119" spans="1:6" x14ac:dyDescent="0.2">
      <c r="A119">
        <v>118</v>
      </c>
      <c r="B119" s="8">
        <v>3170947.4575902224</v>
      </c>
      <c r="D119" s="8">
        <v>1212924.4065042734</v>
      </c>
      <c r="E119" s="8">
        <f t="shared" si="1"/>
        <v>1212924.4065042734</v>
      </c>
      <c r="F119" s="8">
        <v>0</v>
      </c>
    </row>
    <row r="120" spans="1:6" x14ac:dyDescent="0.2">
      <c r="A120">
        <v>119</v>
      </c>
      <c r="B120" s="8">
        <v>3122273.2895556688</v>
      </c>
      <c r="D120" s="8">
        <v>1174555.4784771428</v>
      </c>
      <c r="E120" s="8">
        <f t="shared" si="1"/>
        <v>1174555.4784771428</v>
      </c>
      <c r="F120" s="8">
        <v>0</v>
      </c>
    </row>
    <row r="121" spans="1:6" x14ac:dyDescent="0.2">
      <c r="A121">
        <v>120</v>
      </c>
      <c r="B121" s="8">
        <v>3074318.7662616074</v>
      </c>
      <c r="D121" s="8">
        <v>1137386.1170983091</v>
      </c>
      <c r="E121" s="8">
        <f t="shared" si="1"/>
        <v>1137386.1170983091</v>
      </c>
      <c r="F121" s="8">
        <v>0</v>
      </c>
    </row>
    <row r="122" spans="1:6" x14ac:dyDescent="0.2">
      <c r="A122">
        <v>121</v>
      </c>
      <c r="B122" s="8">
        <v>3027073.5076498687</v>
      </c>
      <c r="D122" s="8">
        <v>1101379.1688666753</v>
      </c>
      <c r="E122" s="8">
        <f t="shared" si="1"/>
        <v>1101379.1688666753</v>
      </c>
      <c r="F122" s="8">
        <v>0</v>
      </c>
    </row>
    <row r="123" spans="1:6" x14ac:dyDescent="0.2">
      <c r="A123">
        <v>122</v>
      </c>
      <c r="B123" s="8">
        <v>2980527.2808340192</v>
      </c>
      <c r="D123" s="8">
        <v>1066498.6222820617</v>
      </c>
      <c r="E123" s="8">
        <f t="shared" si="1"/>
        <v>1066498.6222820617</v>
      </c>
      <c r="F123" s="8">
        <v>0</v>
      </c>
    </row>
    <row r="124" spans="1:6" x14ac:dyDescent="0.2">
      <c r="A124">
        <v>123</v>
      </c>
      <c r="B124" s="8">
        <v>2934669.9980385602</v>
      </c>
      <c r="D124" s="8">
        <v>1032709.5729632638</v>
      </c>
      <c r="E124" s="8">
        <f t="shared" si="1"/>
        <v>1032709.5729632638</v>
      </c>
      <c r="F124" s="8">
        <v>0</v>
      </c>
    </row>
    <row r="125" spans="1:6" x14ac:dyDescent="0.2">
      <c r="A125">
        <v>124</v>
      </c>
      <c r="B125" s="8">
        <v>2889491.7145667076</v>
      </c>
      <c r="D125" s="8">
        <v>999978.18982588127</v>
      </c>
      <c r="E125" s="8">
        <f t="shared" si="1"/>
        <v>999978.18982588127</v>
      </c>
      <c r="F125" s="8">
        <v>0</v>
      </c>
    </row>
    <row r="126" spans="1:6" x14ac:dyDescent="0.2">
      <c r="A126">
        <v>125</v>
      </c>
      <c r="B126" s="8">
        <v>2844982.6267955899</v>
      </c>
      <c r="D126" s="8">
        <v>968271.6822880134</v>
      </c>
      <c r="E126" s="8">
        <f t="shared" si="1"/>
        <v>968271.6822880134</v>
      </c>
      <c r="F126" s="8">
        <v>0</v>
      </c>
    </row>
    <row r="127" spans="1:6" x14ac:dyDescent="0.2">
      <c r="A127">
        <v>126</v>
      </c>
      <c r="B127" s="8">
        <v>2801133.0702004433</v>
      </c>
      <c r="D127" s="8">
        <v>937558.26847270131</v>
      </c>
      <c r="E127" s="8">
        <f t="shared" si="1"/>
        <v>937558.26847270131</v>
      </c>
      <c r="F127" s="8">
        <v>0</v>
      </c>
    </row>
    <row r="128" spans="1:6" x14ac:dyDescent="0.2">
      <c r="A128">
        <v>127</v>
      </c>
      <c r="B128" s="8">
        <v>2757933.5174051225</v>
      </c>
      <c r="D128" s="8">
        <v>907807.14437684044</v>
      </c>
      <c r="E128" s="8">
        <f t="shared" si="1"/>
        <v>907807.14437684044</v>
      </c>
      <c r="F128" s="8">
        <v>0</v>
      </c>
    </row>
    <row r="129" spans="1:6" x14ac:dyDescent="0.2">
      <c r="A129">
        <v>128</v>
      </c>
      <c r="B129" s="8">
        <v>2715374.5762608945</v>
      </c>
      <c r="D129" s="8">
        <v>878988.45397751406</v>
      </c>
      <c r="E129" s="8">
        <f t="shared" si="1"/>
        <v>878988.45397751406</v>
      </c>
      <c r="F129" s="8">
        <v>0</v>
      </c>
    </row>
    <row r="130" spans="1:6" x14ac:dyDescent="0.2">
      <c r="A130">
        <v>129</v>
      </c>
      <c r="B130" s="8">
        <v>2673446.987950325</v>
      </c>
      <c r="D130" s="8">
        <v>851073.26024709642</v>
      </c>
      <c r="E130" s="8">
        <f t="shared" si="1"/>
        <v>851073.26024709642</v>
      </c>
      <c r="F130" s="8">
        <v>0</v>
      </c>
    </row>
    <row r="131" spans="1:6" x14ac:dyDescent="0.2">
      <c r="A131">
        <v>130</v>
      </c>
      <c r="B131" s="8">
        <v>2632141.6251190603</v>
      </c>
      <c r="D131" s="8">
        <v>824033.51704995707</v>
      </c>
      <c r="E131" s="8">
        <f t="shared" ref="E131:E194" si="2">IF(F131&gt;0,B131,D131)</f>
        <v>824033.51704995707</v>
      </c>
      <c r="F131" s="8">
        <v>0</v>
      </c>
    </row>
    <row r="132" spans="1:6" x14ac:dyDescent="0.2">
      <c r="A132">
        <v>131</v>
      </c>
      <c r="B132" s="8">
        <v>2591449.4900324941</v>
      </c>
      <c r="D132" s="8">
        <v>797842.04189382121</v>
      </c>
      <c r="E132" s="8">
        <f t="shared" si="2"/>
        <v>797842.04189382121</v>
      </c>
      <c r="F132" s="8">
        <v>0</v>
      </c>
    </row>
    <row r="133" spans="1:6" x14ac:dyDescent="0.2">
      <c r="A133">
        <v>132</v>
      </c>
      <c r="B133" s="8">
        <v>2551361.7127586305</v>
      </c>
      <c r="D133" s="8">
        <v>772472.48950999603</v>
      </c>
      <c r="E133" s="8">
        <f t="shared" si="2"/>
        <v>772472.48950999603</v>
      </c>
      <c r="F133" s="8">
        <v>0</v>
      </c>
    </row>
    <row r="134" spans="1:6" x14ac:dyDescent="0.2">
      <c r="A134">
        <v>133</v>
      </c>
      <c r="B134" s="8">
        <v>2511869.5493757725</v>
      </c>
      <c r="D134" s="8">
        <v>747899.32623741403</v>
      </c>
      <c r="E134" s="8">
        <f t="shared" si="2"/>
        <v>747899.32623741403</v>
      </c>
      <c r="F134" s="8">
        <v>0</v>
      </c>
    </row>
    <row r="135" spans="1:6" x14ac:dyDescent="0.2">
      <c r="A135">
        <v>134</v>
      </c>
      <c r="B135" s="8">
        <v>2472964.3802053034</v>
      </c>
      <c r="D135" s="8">
        <v>724097.80518604815</v>
      </c>
      <c r="E135" s="8">
        <f t="shared" si="2"/>
        <v>724097.80518604815</v>
      </c>
      <c r="F135" s="8">
        <v>0</v>
      </c>
    </row>
    <row r="136" spans="1:6" x14ac:dyDescent="0.2">
      <c r="A136">
        <v>135</v>
      </c>
      <c r="B136" s="8">
        <v>2434637.7080692053</v>
      </c>
      <c r="D136" s="8">
        <v>701043.94215625152</v>
      </c>
      <c r="E136" s="8">
        <f t="shared" si="2"/>
        <v>701043.94215625152</v>
      </c>
      <c r="F136" s="8">
        <v>0</v>
      </c>
    </row>
    <row r="137" spans="1:6" x14ac:dyDescent="0.2">
      <c r="A137">
        <v>136</v>
      </c>
      <c r="B137" s="8">
        <v>2396881.1565715373</v>
      </c>
      <c r="D137" s="8">
        <v>678714.49229088798</v>
      </c>
      <c r="E137" s="8">
        <f t="shared" si="2"/>
        <v>678714.49229088798</v>
      </c>
      <c r="F137" s="8">
        <v>0</v>
      </c>
    </row>
    <row r="138" spans="1:6" x14ac:dyDescent="0.2">
      <c r="A138">
        <v>137</v>
      </c>
      <c r="B138" s="8">
        <v>2359686.4684034884</v>
      </c>
      <c r="D138" s="8">
        <v>657086.92743829265</v>
      </c>
      <c r="E138" s="8">
        <f t="shared" si="2"/>
        <v>657086.92743829265</v>
      </c>
      <c r="F138" s="8">
        <v>0</v>
      </c>
    </row>
    <row r="139" spans="1:6" x14ac:dyDescent="0.2">
      <c r="A139">
        <v>138</v>
      </c>
      <c r="B139" s="8">
        <v>2323045.5036728084</v>
      </c>
      <c r="D139" s="8">
        <v>636139.41420443729</v>
      </c>
      <c r="E139" s="8">
        <f t="shared" si="2"/>
        <v>636139.41420443729</v>
      </c>
      <c r="F139" s="8">
        <v>0</v>
      </c>
    </row>
    <row r="140" spans="1:6" x14ac:dyDescent="0.2">
      <c r="A140">
        <v>139</v>
      </c>
      <c r="B140" s="8">
        <v>2286950.2382556796</v>
      </c>
      <c r="D140" s="8">
        <v>615850.7926733233</v>
      </c>
      <c r="E140" s="8">
        <f t="shared" si="2"/>
        <v>615850.7926733233</v>
      </c>
      <c r="F140" s="8">
        <v>0</v>
      </c>
    </row>
    <row r="141" spans="1:6" x14ac:dyDescent="0.2">
      <c r="A141">
        <v>140</v>
      </c>
      <c r="B141" s="8">
        <v>2251392.762172237</v>
      </c>
      <c r="D141" s="8">
        <v>596200.55577556416</v>
      </c>
      <c r="E141" s="8">
        <f t="shared" si="2"/>
        <v>596200.55577556416</v>
      </c>
      <c r="F141" s="8">
        <v>0</v>
      </c>
    </row>
    <row r="142" spans="1:6" x14ac:dyDescent="0.2">
      <c r="A142">
        <v>141</v>
      </c>
      <c r="B142" s="8">
        <v>2216365.2779833376</v>
      </c>
      <c r="D142" s="8">
        <v>577168.82928515226</v>
      </c>
      <c r="E142" s="8">
        <f t="shared" si="2"/>
        <v>577168.82928515226</v>
      </c>
      <c r="F142" s="8">
        <v>0</v>
      </c>
    </row>
    <row r="143" spans="1:6" x14ac:dyDescent="0.2">
      <c r="A143">
        <v>142</v>
      </c>
      <c r="B143" s="8">
        <v>2181860.0992116332</v>
      </c>
      <c r="D143" s="8">
        <v>558736.35242595151</v>
      </c>
      <c r="E143" s="8">
        <f t="shared" si="2"/>
        <v>558736.35242595151</v>
      </c>
      <c r="F143" s="8">
        <v>0</v>
      </c>
    </row>
    <row r="144" spans="1:6" x14ac:dyDescent="0.2">
      <c r="A144">
        <v>143</v>
      </c>
      <c r="B144" s="8">
        <v>2147869.6487826258</v>
      </c>
      <c r="D144" s="8">
        <v>540884.45906871557</v>
      </c>
      <c r="E144" s="8">
        <f t="shared" si="2"/>
        <v>540884.45906871557</v>
      </c>
      <c r="F144" s="8">
        <v>0</v>
      </c>
    </row>
    <row r="145" spans="1:6" x14ac:dyDescent="0.2">
      <c r="A145">
        <v>144</v>
      </c>
      <c r="B145" s="8">
        <v>2114386.4574887007</v>
      </c>
      <c r="D145" s="8">
        <v>523595.05950132757</v>
      </c>
      <c r="E145" s="8">
        <f t="shared" si="2"/>
        <v>523595.05950132757</v>
      </c>
      <c r="F145" s="8">
        <v>0</v>
      </c>
    </row>
    <row r="146" spans="1:6" x14ac:dyDescent="0.2">
      <c r="A146">
        <v>145</v>
      </c>
      <c r="B146" s="8">
        <v>2081403.162473917</v>
      </c>
      <c r="D146" s="8">
        <v>506850.62275455706</v>
      </c>
      <c r="E146" s="8">
        <f t="shared" si="2"/>
        <v>506850.62275455706</v>
      </c>
      <c r="F146" s="8">
        <v>0</v>
      </c>
    </row>
    <row r="147" spans="1:6" x14ac:dyDescent="0.2">
      <c r="A147">
        <v>146</v>
      </c>
      <c r="B147" s="8">
        <v>2048912.5057399273</v>
      </c>
      <c r="D147" s="8">
        <v>490634.15946655162</v>
      </c>
      <c r="E147" s="8">
        <f t="shared" si="2"/>
        <v>490634.15946655162</v>
      </c>
      <c r="F147" s="8">
        <v>0</v>
      </c>
    </row>
    <row r="148" spans="1:6" x14ac:dyDescent="0.2">
      <c r="A148">
        <v>147</v>
      </c>
      <c r="B148" s="8">
        <v>2016907.3326730281</v>
      </c>
      <c r="D148" s="8">
        <v>474929.20526979491</v>
      </c>
      <c r="E148" s="8">
        <f t="shared" si="2"/>
        <v>474929.20526979491</v>
      </c>
      <c r="F148" s="8">
        <v>0</v>
      </c>
    </row>
    <row r="149" spans="1:6" x14ac:dyDescent="0.2">
      <c r="A149">
        <v>148</v>
      </c>
      <c r="B149" s="8">
        <v>1985380.5905912071</v>
      </c>
      <c r="D149" s="8">
        <v>459719.80468457937</v>
      </c>
      <c r="E149" s="8">
        <f t="shared" si="2"/>
        <v>459719.80468457937</v>
      </c>
      <c r="F149" s="8">
        <v>0</v>
      </c>
    </row>
    <row r="150" spans="1:6" x14ac:dyDescent="0.2">
      <c r="A150">
        <v>149</v>
      </c>
      <c r="B150" s="8">
        <v>1954325.3273118734</v>
      </c>
      <c r="D150" s="8">
        <v>444990.49550371803</v>
      </c>
      <c r="E150" s="8">
        <f t="shared" si="2"/>
        <v>444990.49550371803</v>
      </c>
      <c r="F150" s="8">
        <v>0</v>
      </c>
    </row>
    <row r="151" spans="1:6" x14ac:dyDescent="0.2">
      <c r="A151">
        <v>150</v>
      </c>
      <c r="B151" s="8">
        <v>1923734.6897388548</v>
      </c>
      <c r="D151" s="8">
        <v>430726.29365346394</v>
      </c>
      <c r="E151" s="8">
        <f t="shared" si="2"/>
        <v>430726.29365346394</v>
      </c>
      <c r="F151" s="8">
        <v>0</v>
      </c>
    </row>
    <row r="152" spans="1:6" x14ac:dyDescent="0.2">
      <c r="A152">
        <v>151</v>
      </c>
      <c r="B152" s="8">
        <v>1893601.922470212</v>
      </c>
      <c r="D152" s="8">
        <v>416912.67851640657</v>
      </c>
      <c r="E152" s="8">
        <f t="shared" si="2"/>
        <v>416912.67851640657</v>
      </c>
      <c r="F152" s="8">
        <v>0</v>
      </c>
    </row>
    <row r="153" spans="1:6" x14ac:dyDescent="0.2">
      <c r="A153">
        <v>152</v>
      </c>
      <c r="B153" s="8">
        <v>1863920.3664239645</v>
      </c>
      <c r="D153" s="8">
        <v>403535.57870201953</v>
      </c>
      <c r="E153" s="8">
        <f t="shared" si="2"/>
        <v>403535.57870201953</v>
      </c>
      <c r="F153" s="8">
        <v>0</v>
      </c>
    </row>
    <row r="154" spans="1:6" x14ac:dyDescent="0.2">
      <c r="A154">
        <v>153</v>
      </c>
      <c r="B154" s="8">
        <v>1834683.4574840516</v>
      </c>
      <c r="D154" s="8">
        <v>390581.35825154558</v>
      </c>
      <c r="E154" s="8">
        <f t="shared" si="2"/>
        <v>390581.35825154558</v>
      </c>
      <c r="F154" s="8">
        <v>0</v>
      </c>
    </row>
    <row r="155" spans="1:6" x14ac:dyDescent="0.2">
      <c r="A155">
        <v>154</v>
      </c>
      <c r="B155" s="8">
        <v>1805884.7251647115</v>
      </c>
      <c r="D155" s="8">
        <v>378036.80326388776</v>
      </c>
      <c r="E155" s="8">
        <f t="shared" si="2"/>
        <v>378036.80326388776</v>
      </c>
      <c r="F155" s="8">
        <v>0</v>
      </c>
    </row>
    <row r="156" spans="1:6" x14ac:dyDescent="0.2">
      <c r="A156">
        <v>155</v>
      </c>
      <c r="B156" s="8">
        <v>1777517.7912936062</v>
      </c>
      <c r="D156" s="8">
        <v>365889.10892975703</v>
      </c>
      <c r="E156" s="8">
        <f t="shared" si="2"/>
        <v>365889.10892975703</v>
      </c>
      <c r="F156" s="8">
        <v>0</v>
      </c>
    </row>
    <row r="157" spans="1:6" x14ac:dyDescent="0.2">
      <c r="A157">
        <v>156</v>
      </c>
      <c r="B157" s="8">
        <v>1749576.3687130213</v>
      </c>
      <c r="D157" s="8">
        <v>354125.86696165055</v>
      </c>
      <c r="E157" s="8">
        <f t="shared" si="2"/>
        <v>354125.86696165055</v>
      </c>
      <c r="F157" s="8">
        <v>0</v>
      </c>
    </row>
    <row r="158" spans="1:6" x14ac:dyDescent="0.2">
      <c r="A158">
        <v>157</v>
      </c>
      <c r="B158" s="8">
        <v>1722054.2599993348</v>
      </c>
      <c r="D158" s="8">
        <v>342735.05340772122</v>
      </c>
      <c r="E158" s="8">
        <f t="shared" si="2"/>
        <v>342735.05340772122</v>
      </c>
      <c r="F158" s="8">
        <v>0</v>
      </c>
    </row>
    <row r="159" spans="1:6" x14ac:dyDescent="0.2">
      <c r="A159">
        <v>158</v>
      </c>
      <c r="B159" s="8">
        <v>1694945.3562004566</v>
      </c>
      <c r="D159" s="8">
        <v>331705.01683776081</v>
      </c>
      <c r="E159" s="8">
        <f t="shared" si="2"/>
        <v>331705.01683776081</v>
      </c>
      <c r="F159" s="8">
        <v>0</v>
      </c>
    </row>
    <row r="160" spans="1:6" x14ac:dyDescent="0.2">
      <c r="A160">
        <v>159</v>
      </c>
      <c r="B160" s="8">
        <v>1668243.6355903894</v>
      </c>
      <c r="D160" s="8">
        <v>321024.46689008176</v>
      </c>
      <c r="E160" s="8">
        <f t="shared" si="2"/>
        <v>321024.46689008176</v>
      </c>
      <c r="F160" s="8">
        <v>0</v>
      </c>
    </row>
    <row r="161" spans="1:6" x14ac:dyDescent="0.2">
      <c r="A161">
        <v>160</v>
      </c>
      <c r="B161" s="8">
        <v>1641943.1624420136</v>
      </c>
      <c r="D161" s="8">
        <v>310682.46316833049</v>
      </c>
      <c r="E161" s="8">
        <f t="shared" si="2"/>
        <v>310682.46316833049</v>
      </c>
      <c r="F161" s="8">
        <v>0</v>
      </c>
    </row>
    <row r="162" spans="1:6" x14ac:dyDescent="0.2">
      <c r="A162">
        <v>161</v>
      </c>
      <c r="B162" s="8">
        <v>1616038.0858155638</v>
      </c>
      <c r="D162" s="8">
        <v>300668.40447747335</v>
      </c>
      <c r="E162" s="8">
        <f t="shared" si="2"/>
        <v>300668.40447747335</v>
      </c>
      <c r="F162" s="8">
        <v>0</v>
      </c>
    </row>
    <row r="163" spans="1:6" x14ac:dyDescent="0.2">
      <c r="A163">
        <v>162</v>
      </c>
      <c r="B163" s="8">
        <v>1590522.6383656114</v>
      </c>
      <c r="D163" s="8">
        <v>290972.01838885993</v>
      </c>
      <c r="E163" s="8">
        <f t="shared" si="2"/>
        <v>290972.01838885993</v>
      </c>
      <c r="F163" s="8">
        <v>0</v>
      </c>
    </row>
    <row r="164" spans="1:6" x14ac:dyDescent="0.2">
      <c r="A164">
        <v>163</v>
      </c>
      <c r="B164" s="8">
        <v>1565391.1351632774</v>
      </c>
      <c r="D164" s="8">
        <v>281583.3511241395</v>
      </c>
      <c r="E164" s="8">
        <f t="shared" si="2"/>
        <v>281583.3511241395</v>
      </c>
      <c r="F164" s="8">
        <v>0</v>
      </c>
    </row>
    <row r="165" spans="1:6" x14ac:dyDescent="0.2">
      <c r="A165">
        <v>164</v>
      </c>
      <c r="B165" s="8">
        <v>1540637.9725359082</v>
      </c>
      <c r="D165" s="8">
        <v>272492.75774852559</v>
      </c>
      <c r="E165" s="8">
        <f t="shared" si="2"/>
        <v>272492.75774852559</v>
      </c>
      <c r="F165" s="8">
        <v>0</v>
      </c>
    </row>
    <row r="166" spans="1:6" x14ac:dyDescent="0.2">
      <c r="A166">
        <v>165</v>
      </c>
      <c r="B166" s="8">
        <v>1516257.6269219965</v>
      </c>
      <c r="D166" s="8">
        <v>263690.89266383741</v>
      </c>
      <c r="E166" s="8">
        <f t="shared" si="2"/>
        <v>263690.89266383741</v>
      </c>
      <c r="F166" s="8">
        <v>0</v>
      </c>
    </row>
    <row r="167" spans="1:6" x14ac:dyDescent="0.2">
      <c r="A167">
        <v>166</v>
      </c>
      <c r="B167" s="8">
        <v>1492244.6537430882</v>
      </c>
      <c r="D167" s="8">
        <v>255168.70039234962</v>
      </c>
      <c r="E167" s="8">
        <f t="shared" si="2"/>
        <v>255168.70039234962</v>
      </c>
      <c r="F167" s="8">
        <v>0</v>
      </c>
    </row>
    <row r="168" spans="1:6" x14ac:dyDescent="0.2">
      <c r="A168">
        <v>167</v>
      </c>
      <c r="B168" s="8">
        <v>1468593.6862903535</v>
      </c>
      <c r="D168" s="8">
        <v>246917.40664248355</v>
      </c>
      <c r="E168" s="8">
        <f t="shared" si="2"/>
        <v>246917.40664248355</v>
      </c>
      <c r="F168" s="8">
        <v>0</v>
      </c>
    </row>
    <row r="169" spans="1:6" x14ac:dyDescent="0.2">
      <c r="A169">
        <v>168</v>
      </c>
      <c r="B169" s="8">
        <v>1445299.4346273392</v>
      </c>
      <c r="D169" s="8">
        <v>238928.50964783132</v>
      </c>
      <c r="E169" s="8">
        <f t="shared" si="2"/>
        <v>238928.50964783132</v>
      </c>
      <c r="F169" s="8">
        <v>0</v>
      </c>
    </row>
    <row r="170" spans="1:6" x14ac:dyDescent="0.2">
      <c r="A170">
        <v>169</v>
      </c>
      <c r="B170" s="8">
        <v>1422356.6845080703</v>
      </c>
      <c r="D170" s="8">
        <v>231193.77177122235</v>
      </c>
      <c r="E170" s="8">
        <f t="shared" si="2"/>
        <v>231193.77177122235</v>
      </c>
      <c r="F170" s="8">
        <v>0</v>
      </c>
    </row>
    <row r="171" spans="1:6" x14ac:dyDescent="0.2">
      <c r="A171">
        <v>170</v>
      </c>
      <c r="B171" s="8">
        <v>1399760.2963097245</v>
      </c>
      <c r="D171" s="8">
        <v>223705.21136567928</v>
      </c>
      <c r="E171" s="8">
        <f t="shared" si="2"/>
        <v>223705.21136567928</v>
      </c>
      <c r="F171" s="8">
        <v>0</v>
      </c>
    </row>
    <row r="172" spans="1:6" x14ac:dyDescent="0.2">
      <c r="A172">
        <v>171</v>
      </c>
      <c r="B172" s="8">
        <v>1377505.203980729</v>
      </c>
      <c r="D172" s="8">
        <v>216455.09488451853</v>
      </c>
      <c r="E172" s="8">
        <f t="shared" si="2"/>
        <v>216455.09488451853</v>
      </c>
      <c r="F172" s="8">
        <v>0</v>
      </c>
    </row>
    <row r="173" spans="1:6" x14ac:dyDescent="0.2">
      <c r="A173">
        <v>172</v>
      </c>
      <c r="B173" s="8">
        <v>1355586.4140030742</v>
      </c>
      <c r="D173" s="8">
        <v>209435.92923298385</v>
      </c>
      <c r="E173" s="8">
        <f t="shared" si="2"/>
        <v>209435.92923298385</v>
      </c>
      <c r="F173" s="8">
        <v>0</v>
      </c>
    </row>
    <row r="174" spans="1:6" x14ac:dyDescent="0.2">
      <c r="A174">
        <v>173</v>
      </c>
      <c r="B174" s="8">
        <v>1333999.004369542</v>
      </c>
      <c r="D174" s="8">
        <v>202640.45435407292</v>
      </c>
      <c r="E174" s="8">
        <f t="shared" si="2"/>
        <v>202640.45435407292</v>
      </c>
      <c r="F174" s="8">
        <v>0</v>
      </c>
    </row>
    <row r="175" spans="1:6" x14ac:dyDescent="0.2">
      <c r="A175">
        <v>174</v>
      </c>
      <c r="B175" s="8">
        <v>1312738.1235747784</v>
      </c>
      <c r="D175" s="8">
        <v>196061.63604141772</v>
      </c>
      <c r="E175" s="8">
        <f t="shared" si="2"/>
        <v>196061.63604141772</v>
      </c>
      <c r="F175" s="8">
        <v>0</v>
      </c>
    </row>
    <row r="176" spans="1:6" x14ac:dyDescent="0.2">
      <c r="A176">
        <v>175</v>
      </c>
      <c r="B176" s="8">
        <v>1291798.9896208495</v>
      </c>
      <c r="D176" s="8">
        <v>189692.65897229034</v>
      </c>
      <c r="E176" s="8">
        <f t="shared" si="2"/>
        <v>189692.65897229034</v>
      </c>
      <c r="F176" s="8">
        <v>0</v>
      </c>
    </row>
    <row r="177" spans="1:6" x14ac:dyDescent="0.2">
      <c r="A177">
        <v>176</v>
      </c>
      <c r="B177" s="8">
        <v>1271176.8890363872</v>
      </c>
      <c r="D177" s="8">
        <v>183526.91995408572</v>
      </c>
      <c r="E177" s="8">
        <f t="shared" si="2"/>
        <v>183526.91995408572</v>
      </c>
      <c r="F177" s="8">
        <v>0</v>
      </c>
    </row>
    <row r="178" spans="1:6" x14ac:dyDescent="0.2">
      <c r="A178">
        <v>177</v>
      </c>
      <c r="B178" s="8">
        <v>1250867.1759092659</v>
      </c>
      <c r="D178" s="8">
        <v>177558.02137766685</v>
      </c>
      <c r="E178" s="8">
        <f t="shared" si="2"/>
        <v>177558.02137766685</v>
      </c>
      <c r="F178" s="8">
        <v>0</v>
      </c>
    </row>
    <row r="179" spans="1:6" x14ac:dyDescent="0.2">
      <c r="A179">
        <v>178</v>
      </c>
      <c r="B179" s="8">
        <v>1230865.2709334493</v>
      </c>
      <c r="D179" s="8">
        <v>171779.76487143245</v>
      </c>
      <c r="E179" s="8">
        <f t="shared" si="2"/>
        <v>171779.76487143245</v>
      </c>
      <c r="F179" s="8">
        <v>0</v>
      </c>
    </row>
    <row r="180" spans="1:6" x14ac:dyDescent="0.2">
      <c r="A180">
        <v>179</v>
      </c>
      <c r="B180" s="8">
        <v>1211166.6604685038</v>
      </c>
      <c r="D180" s="8">
        <v>166186.1451498447</v>
      </c>
      <c r="E180" s="8">
        <f t="shared" si="2"/>
        <v>166186.1451498447</v>
      </c>
      <c r="F180" s="8">
        <v>0</v>
      </c>
    </row>
    <row r="181" spans="1:6" x14ac:dyDescent="0.2">
      <c r="A181">
        <v>180</v>
      </c>
      <c r="B181" s="8">
        <v>1191766.8956122175</v>
      </c>
      <c r="D181" s="8">
        <v>160771.34405053221</v>
      </c>
      <c r="E181" s="8">
        <f t="shared" si="2"/>
        <v>160771.34405053221</v>
      </c>
      <c r="F181" s="8">
        <v>0</v>
      </c>
    </row>
    <row r="182" spans="1:6" x14ac:dyDescent="0.2">
      <c r="A182">
        <v>181</v>
      </c>
      <c r="B182" s="8">
        <v>1172661.5912868753</v>
      </c>
      <c r="D182" s="8">
        <v>155529.72475430835</v>
      </c>
      <c r="E182" s="8">
        <f t="shared" si="2"/>
        <v>155529.72475430835</v>
      </c>
      <c r="F182" s="8">
        <v>0</v>
      </c>
    </row>
    <row r="183" spans="1:6" x14ac:dyDescent="0.2">
      <c r="A183">
        <v>182</v>
      </c>
      <c r="B183" s="8">
        <v>1153846.4253373072</v>
      </c>
      <c r="D183" s="8">
        <v>150455.82618237287</v>
      </c>
      <c r="E183" s="8">
        <f t="shared" si="2"/>
        <v>150455.82618237287</v>
      </c>
      <c r="F183" s="8">
        <v>0</v>
      </c>
    </row>
    <row r="184" spans="1:6" x14ac:dyDescent="0.2">
      <c r="A184">
        <v>183</v>
      </c>
      <c r="B184" s="8">
        <v>1135317.1376425773</v>
      </c>
      <c r="D184" s="8">
        <v>145544.3575654556</v>
      </c>
      <c r="E184" s="8">
        <f t="shared" si="2"/>
        <v>145544.3575654556</v>
      </c>
      <c r="F184" s="8">
        <v>0</v>
      </c>
    </row>
    <row r="185" spans="1:6" x14ac:dyDescent="0.2">
      <c r="A185">
        <v>184</v>
      </c>
      <c r="B185" s="8">
        <v>1117069.5292389765</v>
      </c>
      <c r="D185" s="8">
        <v>140790.19317950914</v>
      </c>
      <c r="E185" s="8">
        <f t="shared" si="2"/>
        <v>140790.19317950914</v>
      </c>
      <c r="F185" s="8">
        <v>0</v>
      </c>
    </row>
    <row r="186" spans="1:6" x14ac:dyDescent="0.2">
      <c r="A186">
        <v>185</v>
      </c>
      <c r="B186" s="8">
        <v>1099099.4614562318</v>
      </c>
      <c r="D186" s="8">
        <v>136188.36724300543</v>
      </c>
      <c r="E186" s="8">
        <f t="shared" si="2"/>
        <v>136188.36724300543</v>
      </c>
      <c r="F186" s="8">
        <v>0</v>
      </c>
    </row>
    <row r="187" spans="1:6" x14ac:dyDescent="0.2">
      <c r="A187">
        <v>186</v>
      </c>
      <c r="B187" s="8">
        <v>1081402.8550652489</v>
      </c>
      <c r="D187" s="8">
        <v>131734.06897081807</v>
      </c>
      <c r="E187" s="8">
        <f t="shared" si="2"/>
        <v>131734.06897081807</v>
      </c>
      <c r="F187" s="8">
        <v>0</v>
      </c>
    </row>
    <row r="188" spans="1:6" x14ac:dyDescent="0.2">
      <c r="A188">
        <v>187</v>
      </c>
      <c r="B188" s="8">
        <v>1063975.6894378662</v>
      </c>
      <c r="D188" s="8">
        <v>127422.63777993433</v>
      </c>
      <c r="E188" s="8">
        <f t="shared" si="2"/>
        <v>127422.63777993433</v>
      </c>
      <c r="F188" s="8">
        <v>0</v>
      </c>
    </row>
    <row r="189" spans="1:6" x14ac:dyDescent="0.2">
      <c r="A189">
        <v>188</v>
      </c>
      <c r="B189" s="8">
        <v>1046814.0017184392</v>
      </c>
      <c r="D189" s="8">
        <v>123249.55864239577</v>
      </c>
      <c r="E189" s="8">
        <f t="shared" si="2"/>
        <v>123249.55864239577</v>
      </c>
      <c r="F189" s="8">
        <v>0</v>
      </c>
    </row>
    <row r="190" spans="1:6" x14ac:dyDescent="0.2">
      <c r="A190">
        <v>189</v>
      </c>
      <c r="B190" s="8">
        <v>1029913.8860068694</v>
      </c>
      <c r="D190" s="8">
        <v>119210.45758092543</v>
      </c>
      <c r="E190" s="8">
        <f t="shared" si="2"/>
        <v>119210.45758092543</v>
      </c>
      <c r="F190" s="8">
        <v>0</v>
      </c>
    </row>
    <row r="191" spans="1:6" x14ac:dyDescent="0.2">
      <c r="A191">
        <v>190</v>
      </c>
      <c r="B191" s="8">
        <v>1013271.4925532266</v>
      </c>
      <c r="D191" s="8">
        <v>115301.09730292857</v>
      </c>
      <c r="E191" s="8">
        <f t="shared" si="2"/>
        <v>115301.09730292857</v>
      </c>
      <c r="F191" s="8">
        <v>0</v>
      </c>
    </row>
    <row r="192" spans="1:6" x14ac:dyDescent="0.2">
      <c r="A192">
        <v>191</v>
      </c>
      <c r="B192" s="8">
        <v>996883.02696326375</v>
      </c>
      <c r="D192" s="8">
        <v>111517.37296860619</v>
      </c>
      <c r="E192" s="8">
        <f t="shared" si="2"/>
        <v>111517.37296860619</v>
      </c>
      <c r="F192" s="8">
        <v>0</v>
      </c>
    </row>
    <row r="193" spans="1:6" x14ac:dyDescent="0.2">
      <c r="A193">
        <v>192</v>
      </c>
      <c r="B193" s="8">
        <v>980744.74941582233</v>
      </c>
      <c r="D193" s="8">
        <v>107855.3080891422</v>
      </c>
      <c r="E193" s="8">
        <f t="shared" si="2"/>
        <v>107855.3080891422</v>
      </c>
      <c r="F193" s="8">
        <v>0</v>
      </c>
    </row>
    <row r="194" spans="1:6" x14ac:dyDescent="0.2">
      <c r="A194">
        <v>193</v>
      </c>
      <c r="B194" s="8">
        <v>964852.97388998419</v>
      </c>
      <c r="D194" s="8">
        <v>104311.050550899</v>
      </c>
      <c r="E194" s="8">
        <f t="shared" si="2"/>
        <v>104311.050550899</v>
      </c>
      <c r="F194" s="8">
        <v>0</v>
      </c>
    </row>
    <row r="195" spans="1:6" x14ac:dyDescent="0.2">
      <c r="A195">
        <v>194</v>
      </c>
      <c r="B195" s="8">
        <v>949204.06740431488</v>
      </c>
      <c r="D195" s="8">
        <v>100880.86876189429</v>
      </c>
      <c r="E195" s="8">
        <f t="shared" ref="E195:E258" si="3">IF(F195&gt;0,B195,D195)</f>
        <v>100880.86876189429</v>
      </c>
      <c r="F195" s="8">
        <v>0</v>
      </c>
    </row>
    <row r="196" spans="1:6" x14ac:dyDescent="0.2">
      <c r="A196">
        <v>195</v>
      </c>
      <c r="B196" s="8">
        <v>933794.44926558435</v>
      </c>
      <c r="D196" s="8">
        <v>97561.147916691843</v>
      </c>
      <c r="E196" s="8">
        <f t="shared" si="3"/>
        <v>97561.147916691843</v>
      </c>
      <c r="F196" s="8">
        <v>0</v>
      </c>
    </row>
    <row r="197" spans="1:6" x14ac:dyDescent="0.2">
      <c r="A197">
        <v>196</v>
      </c>
      <c r="B197" s="8">
        <v>918620.59032912552</v>
      </c>
      <c r="D197" s="8">
        <v>94348.386376231443</v>
      </c>
      <c r="E197" s="8">
        <f t="shared" si="3"/>
        <v>94348.386376231443</v>
      </c>
      <c r="F197" s="8">
        <v>0</v>
      </c>
    </row>
    <row r="198" spans="1:6" x14ac:dyDescent="0.2">
      <c r="A198">
        <v>197</v>
      </c>
      <c r="B198" s="8">
        <v>903679.01226841658</v>
      </c>
      <c r="D198" s="8">
        <v>91239.192158931866</v>
      </c>
      <c r="E198" s="8">
        <f t="shared" si="3"/>
        <v>91239.192158931866</v>
      </c>
      <c r="F198" s="8">
        <v>0</v>
      </c>
    </row>
    <row r="199" spans="1:6" x14ac:dyDescent="0.2">
      <c r="A199">
        <v>198</v>
      </c>
      <c r="B199" s="8">
        <v>888966.28685576469</v>
      </c>
      <c r="D199" s="8">
        <v>88230.279539803974</v>
      </c>
      <c r="E199" s="8">
        <f t="shared" si="3"/>
        <v>88230.279539803974</v>
      </c>
      <c r="F199" s="8">
        <v>0</v>
      </c>
    </row>
    <row r="200" spans="1:6" x14ac:dyDescent="0.2">
      <c r="A200">
        <v>199</v>
      </c>
      <c r="B200" s="8">
        <v>874479.03525262326</v>
      </c>
      <c r="D200" s="8">
        <v>85318.465754186735</v>
      </c>
      <c r="E200" s="8">
        <f t="shared" si="3"/>
        <v>85318.465754186735</v>
      </c>
      <c r="F200" s="8">
        <v>0</v>
      </c>
    </row>
    <row r="201" spans="1:6" x14ac:dyDescent="0.2">
      <c r="A201">
        <v>200</v>
      </c>
      <c r="B201" s="8">
        <v>860213.92730986327</v>
      </c>
      <c r="D201" s="8">
        <v>82500.667802932207</v>
      </c>
      <c r="E201" s="8">
        <f t="shared" si="3"/>
        <v>82500.667802932207</v>
      </c>
      <c r="F201" s="8">
        <v>0</v>
      </c>
    </row>
    <row r="202" spans="1:6" x14ac:dyDescent="0.2">
      <c r="A202">
        <v>201</v>
      </c>
      <c r="B202" s="8">
        <v>846167.68087800592</v>
      </c>
      <c r="D202" s="8">
        <v>79773.899355948903</v>
      </c>
      <c r="E202" s="8">
        <f t="shared" si="3"/>
        <v>79773.899355948903</v>
      </c>
      <c r="F202" s="8">
        <v>0</v>
      </c>
    </row>
    <row r="203" spans="1:6" x14ac:dyDescent="0.2">
      <c r="A203">
        <v>202</v>
      </c>
      <c r="B203" s="8">
        <v>832337.0611269325</v>
      </c>
      <c r="D203" s="8">
        <v>77135.267751082778</v>
      </c>
      <c r="E203" s="8">
        <f t="shared" si="3"/>
        <v>77135.267751082778</v>
      </c>
      <c r="F203" s="8">
        <v>0</v>
      </c>
    </row>
    <row r="204" spans="1:6" x14ac:dyDescent="0.2">
      <c r="A204">
        <v>203</v>
      </c>
      <c r="B204" s="8">
        <v>818718.87987526506</v>
      </c>
      <c r="D204" s="8">
        <v>74581.97108541429</v>
      </c>
      <c r="E204" s="8">
        <f t="shared" si="3"/>
        <v>74581.97108541429</v>
      </c>
      <c r="F204" s="8">
        <v>0</v>
      </c>
    </row>
    <row r="205" spans="1:6" x14ac:dyDescent="0.2">
      <c r="A205">
        <v>204</v>
      </c>
      <c r="B205" s="8">
        <v>805309.99492896348</v>
      </c>
      <c r="D205" s="8">
        <v>72111.295396163128</v>
      </c>
      <c r="E205" s="8">
        <f t="shared" si="3"/>
        <v>72111.295396163128</v>
      </c>
      <c r="F205" s="8">
        <v>0</v>
      </c>
    </row>
    <row r="206" spans="1:6" x14ac:dyDescent="0.2">
      <c r="A206">
        <v>205</v>
      </c>
      <c r="B206" s="8">
        <v>792107.30942943692</v>
      </c>
      <c r="D206" s="8">
        <v>69720.611928443424</v>
      </c>
      <c r="E206" s="8">
        <f t="shared" si="3"/>
        <v>69720.611928443424</v>
      </c>
      <c r="F206" s="8">
        <v>0</v>
      </c>
    </row>
    <row r="207" spans="1:6" x14ac:dyDescent="0.2">
      <c r="A207">
        <v>206</v>
      </c>
      <c r="B207" s="8">
        <v>779107.77121050656</v>
      </c>
      <c r="D207" s="8">
        <v>67407.374487211462</v>
      </c>
      <c r="E207" s="8">
        <f t="shared" si="3"/>
        <v>67407.374487211462</v>
      </c>
      <c r="F207" s="8">
        <v>0</v>
      </c>
    </row>
    <row r="208" spans="1:6" x14ac:dyDescent="0.2">
      <c r="A208">
        <v>207</v>
      </c>
      <c r="B208" s="8">
        <v>766308.37216446549</v>
      </c>
      <c r="D208" s="8">
        <v>65169.11687083845</v>
      </c>
      <c r="E208" s="8">
        <f t="shared" si="3"/>
        <v>65169.11687083845</v>
      </c>
      <c r="F208" s="8">
        <v>0</v>
      </c>
    </row>
    <row r="209" spans="1:6" x14ac:dyDescent="0.2">
      <c r="A209">
        <v>208</v>
      </c>
      <c r="B209" s="8">
        <v>753706.14761729538</v>
      </c>
      <c r="D209" s="8">
        <v>63003.450383808697</v>
      </c>
      <c r="E209" s="8">
        <f t="shared" si="3"/>
        <v>63003.450383808697</v>
      </c>
      <c r="F209" s="8">
        <v>0</v>
      </c>
    </row>
    <row r="210" spans="1:6" x14ac:dyDescent="0.2">
      <c r="A210">
        <v>209</v>
      </c>
      <c r="B210" s="8">
        <v>741298.17571209371</v>
      </c>
      <c r="D210" s="8">
        <v>60908.061426099855</v>
      </c>
      <c r="E210" s="8">
        <f t="shared" si="3"/>
        <v>60908.061426099855</v>
      </c>
      <c r="F210" s="8">
        <v>0</v>
      </c>
    </row>
    <row r="211" spans="1:6" x14ac:dyDescent="0.2">
      <c r="A211">
        <v>210</v>
      </c>
      <c r="B211" s="8">
        <v>729081.57680163532</v>
      </c>
      <c r="D211" s="8">
        <v>58880.709156930447</v>
      </c>
      <c r="E211" s="8">
        <f t="shared" si="3"/>
        <v>58880.709156930447</v>
      </c>
      <c r="F211" s="8">
        <v>0</v>
      </c>
    </row>
    <row r="212" spans="1:6" x14ac:dyDescent="0.2">
      <c r="A212">
        <v>211</v>
      </c>
      <c r="B212" s="8">
        <v>717053.5128492862</v>
      </c>
      <c r="D212" s="8">
        <v>56919.22323057265</v>
      </c>
      <c r="E212" s="8">
        <f t="shared" si="3"/>
        <v>56919.22323057265</v>
      </c>
      <c r="F212" s="8">
        <v>0</v>
      </c>
    </row>
    <row r="213" spans="1:6" x14ac:dyDescent="0.2">
      <c r="A213">
        <v>212</v>
      </c>
      <c r="B213" s="8">
        <v>705211.18683803082</v>
      </c>
      <c r="D213" s="8">
        <v>55021.501602016622</v>
      </c>
      <c r="E213" s="8">
        <f t="shared" si="3"/>
        <v>55021.501602016622</v>
      </c>
      <c r="F213" s="8">
        <v>0</v>
      </c>
    </row>
    <row r="214" spans="1:6" x14ac:dyDescent="0.2">
      <c r="A214">
        <v>213</v>
      </c>
      <c r="B214" s="8">
        <v>693551.84218834341</v>
      </c>
      <c r="D214" s="8">
        <v>53185.508400383638</v>
      </c>
      <c r="E214" s="8">
        <f t="shared" si="3"/>
        <v>53185.508400383638</v>
      </c>
      <c r="F214" s="8">
        <v>0</v>
      </c>
    </row>
    <row r="215" spans="1:6" x14ac:dyDescent="0.2">
      <c r="A215">
        <v>214</v>
      </c>
      <c r="B215" s="8">
        <v>682072.76218368113</v>
      </c>
      <c r="D215" s="8">
        <v>51409.271867960459</v>
      </c>
      <c r="E215" s="8">
        <f t="shared" si="3"/>
        <v>51409.271867960459</v>
      </c>
      <c r="F215" s="8">
        <v>0</v>
      </c>
    </row>
    <row r="216" spans="1:6" x14ac:dyDescent="0.2">
      <c r="A216">
        <v>215</v>
      </c>
      <c r="B216" s="8">
        <v>670771.26940446347</v>
      </c>
      <c r="D216" s="8">
        <v>49690.88236289029</v>
      </c>
      <c r="E216" s="8">
        <f t="shared" si="3"/>
        <v>49690.88236289029</v>
      </c>
      <c r="F216" s="8">
        <v>0</v>
      </c>
    </row>
    <row r="217" spans="1:6" x14ac:dyDescent="0.2">
      <c r="A217">
        <v>216</v>
      </c>
      <c r="B217" s="8">
        <v>659644.725169532</v>
      </c>
      <c r="D217" s="8">
        <v>48028.490423527081</v>
      </c>
      <c r="E217" s="8">
        <f t="shared" si="3"/>
        <v>48028.490423527081</v>
      </c>
      <c r="F217" s="8">
        <v>0</v>
      </c>
    </row>
    <row r="218" spans="1:6" x14ac:dyDescent="0.2">
      <c r="A218">
        <v>217</v>
      </c>
      <c r="B218" s="8">
        <v>648690.5289859958</v>
      </c>
      <c r="D218" s="8">
        <v>46420.304892604239</v>
      </c>
      <c r="E218" s="8">
        <f t="shared" si="3"/>
        <v>46420.304892604239</v>
      </c>
      <c r="F218" s="8">
        <v>0</v>
      </c>
    </row>
    <row r="219" spans="1:6" x14ac:dyDescent="0.2">
      <c r="A219">
        <v>218</v>
      </c>
      <c r="B219" s="8">
        <v>637906.11800618842</v>
      </c>
      <c r="D219" s="8">
        <v>44864.591099340934</v>
      </c>
      <c r="E219" s="8">
        <f t="shared" si="3"/>
        <v>44864.591099340934</v>
      </c>
      <c r="F219" s="8">
        <v>0</v>
      </c>
    </row>
    <row r="220" spans="1:6" x14ac:dyDescent="0.2">
      <c r="A220">
        <v>219</v>
      </c>
      <c r="B220" s="8">
        <v>627288.96649285778</v>
      </c>
      <c r="D220" s="8">
        <v>43359.669097751146</v>
      </c>
      <c r="E220" s="8">
        <f t="shared" si="3"/>
        <v>43359.669097751146</v>
      </c>
      <c r="F220" s="8">
        <v>0</v>
      </c>
    </row>
    <row r="221" spans="1:6" x14ac:dyDescent="0.2">
      <c r="A221">
        <v>220</v>
      </c>
      <c r="B221" s="8">
        <v>616836.58529131487</v>
      </c>
      <c r="D221" s="8">
        <v>41903.911959386198</v>
      </c>
      <c r="E221" s="8">
        <f t="shared" si="3"/>
        <v>41903.911959386198</v>
      </c>
      <c r="F221" s="8">
        <v>0</v>
      </c>
    </row>
    <row r="222" spans="1:6" x14ac:dyDescent="0.2">
      <c r="A222">
        <v>221</v>
      </c>
      <c r="B222" s="8">
        <v>606546.52130933851</v>
      </c>
      <c r="D222" s="8">
        <v>40495.744118883507</v>
      </c>
      <c r="E222" s="8">
        <f t="shared" si="3"/>
        <v>40495.744118883507</v>
      </c>
      <c r="F222" s="8">
        <v>0</v>
      </c>
    </row>
    <row r="223" spans="1:6" x14ac:dyDescent="0.2">
      <c r="A223">
        <v>222</v>
      </c>
      <c r="B223" s="8">
        <v>596416.35700425878</v>
      </c>
      <c r="D223" s="8">
        <v>39133.639770669164</v>
      </c>
      <c r="E223" s="8">
        <f t="shared" si="3"/>
        <v>39133.639770669164</v>
      </c>
      <c r="F223" s="8">
        <v>0</v>
      </c>
    </row>
    <row r="224" spans="1:6" x14ac:dyDescent="0.2">
      <c r="A224">
        <v>223</v>
      </c>
      <c r="B224" s="8">
        <v>586443.7098771967</v>
      </c>
      <c r="D224" s="8">
        <v>37816.121315258555</v>
      </c>
      <c r="E224" s="8">
        <f t="shared" si="3"/>
        <v>37816.121315258555</v>
      </c>
      <c r="F224" s="8">
        <v>0</v>
      </c>
    </row>
    <row r="225" spans="1:6" x14ac:dyDescent="0.2">
      <c r="A225">
        <v>224</v>
      </c>
      <c r="B225" s="8">
        <v>576626.23197458684</v>
      </c>
      <c r="D225" s="8">
        <v>36541.757853633375</v>
      </c>
      <c r="E225" s="8">
        <f t="shared" si="3"/>
        <v>36541.757853633375</v>
      </c>
      <c r="F225" s="8">
        <v>0</v>
      </c>
    </row>
    <row r="226" spans="1:6" x14ac:dyDescent="0.2">
      <c r="A226">
        <v>225</v>
      </c>
      <c r="B226" s="8">
        <v>566961.60939640924</v>
      </c>
      <c r="D226" s="8">
        <v>35309.163728204672</v>
      </c>
      <c r="E226" s="8">
        <f t="shared" si="3"/>
        <v>35309.163728204672</v>
      </c>
      <c r="F226" s="8">
        <v>0</v>
      </c>
    </row>
    <row r="227" spans="1:6" x14ac:dyDescent="0.2">
      <c r="A227">
        <v>226</v>
      </c>
      <c r="B227" s="8">
        <v>557447.56181158498</v>
      </c>
      <c r="D227" s="8">
        <v>34116.997108950396</v>
      </c>
      <c r="E227" s="8">
        <f t="shared" si="3"/>
        <v>34116.997108950396</v>
      </c>
      <c r="F227" s="8">
        <v>0</v>
      </c>
    </row>
    <row r="228" spans="1:6" x14ac:dyDescent="0.2">
      <c r="A228">
        <v>227</v>
      </c>
      <c r="B228" s="8">
        <v>548081.841980014</v>
      </c>
      <c r="D228" s="8">
        <v>32963.958623323706</v>
      </c>
      <c r="E228" s="8">
        <f t="shared" si="3"/>
        <v>32963.958623323706</v>
      </c>
      <c r="F228" s="8">
        <v>0</v>
      </c>
    </row>
    <row r="229" spans="1:6" x14ac:dyDescent="0.2">
      <c r="A229">
        <v>228</v>
      </c>
      <c r="B229" s="8">
        <v>538862.23528152704</v>
      </c>
      <c r="D229" s="8">
        <v>31848.790028597112</v>
      </c>
      <c r="E229" s="8">
        <f t="shared" si="3"/>
        <v>31848.790028597112</v>
      </c>
      <c r="F229" s="8">
        <v>0</v>
      </c>
    </row>
    <row r="230" spans="1:6" x14ac:dyDescent="0.2">
      <c r="A230">
        <v>229</v>
      </c>
      <c r="B230" s="8">
        <v>529786.55925109982</v>
      </c>
      <c r="D230" s="8">
        <v>30770.272925327416</v>
      </c>
      <c r="E230" s="8">
        <f t="shared" si="3"/>
        <v>30770.272925327416</v>
      </c>
      <c r="F230" s="8">
        <v>0</v>
      </c>
    </row>
    <row r="231" spans="1:6" x14ac:dyDescent="0.2">
      <c r="A231">
        <v>230</v>
      </c>
      <c r="B231" s="8">
        <v>520852.66312102228</v>
      </c>
      <c r="D231" s="8">
        <v>29727.227510692785</v>
      </c>
      <c r="E231" s="8">
        <f t="shared" si="3"/>
        <v>29727.227510692785</v>
      </c>
      <c r="F231" s="8">
        <v>0</v>
      </c>
    </row>
    <row r="232" spans="1:6" x14ac:dyDescent="0.2">
      <c r="A232">
        <v>231</v>
      </c>
      <c r="B232" s="8">
        <v>512058.42736919969</v>
      </c>
      <c r="D232" s="8">
        <v>28718.511370460968</v>
      </c>
      <c r="E232" s="8">
        <f t="shared" si="3"/>
        <v>28718.511370460968</v>
      </c>
      <c r="F232" s="8">
        <v>0</v>
      </c>
    </row>
    <row r="233" spans="1:6" x14ac:dyDescent="0.2">
      <c r="A233">
        <v>232</v>
      </c>
      <c r="B233" s="8">
        <v>503401.76327386871</v>
      </c>
      <c r="D233" s="8">
        <v>27743.018308405997</v>
      </c>
      <c r="E233" s="8">
        <f t="shared" si="3"/>
        <v>27743.018308405997</v>
      </c>
      <c r="F233" s="8">
        <v>0</v>
      </c>
    </row>
    <row r="234" spans="1:6" x14ac:dyDescent="0.2">
      <c r="A234">
        <v>233</v>
      </c>
      <c r="B234" s="8">
        <v>494880.61247467622</v>
      </c>
      <c r="D234" s="8">
        <v>26799.677212028531</v>
      </c>
      <c r="E234" s="8">
        <f t="shared" si="3"/>
        <v>26799.677212028531</v>
      </c>
      <c r="F234" s="8">
        <v>0</v>
      </c>
    </row>
    <row r="235" spans="1:6" x14ac:dyDescent="0.2">
      <c r="A235">
        <v>234</v>
      </c>
      <c r="B235" s="8">
        <v>486492.94653981552</v>
      </c>
      <c r="D235" s="8">
        <v>25887.450953450752</v>
      </c>
      <c r="E235" s="8">
        <f t="shared" si="3"/>
        <v>25887.450953450752</v>
      </c>
      <c r="F235" s="8">
        <v>0</v>
      </c>
    </row>
    <row r="236" spans="1:6" x14ac:dyDescent="0.2">
      <c r="A236">
        <v>235</v>
      </c>
      <c r="B236" s="8">
        <v>478236.76653927565</v>
      </c>
      <c r="D236" s="8">
        <v>25005.335324411397</v>
      </c>
      <c r="E236" s="8">
        <f t="shared" si="3"/>
        <v>25005.335324411397</v>
      </c>
      <c r="F236" s="8">
        <v>0</v>
      </c>
    </row>
    <row r="237" spans="1:6" x14ac:dyDescent="0.2">
      <c r="A237">
        <v>236</v>
      </c>
      <c r="B237" s="8">
        <v>470110.10262414813</v>
      </c>
      <c r="D237" s="8">
        <v>24152.358004310052</v>
      </c>
      <c r="E237" s="8">
        <f t="shared" si="3"/>
        <v>24152.358004310052</v>
      </c>
      <c r="F237" s="8">
        <v>0</v>
      </c>
    </row>
    <row r="238" spans="1:6" x14ac:dyDescent="0.2">
      <c r="A238">
        <v>237</v>
      </c>
      <c r="B238" s="8">
        <v>462111.01361171156</v>
      </c>
      <c r="D238" s="8">
        <v>23327.577560278936</v>
      </c>
      <c r="E238" s="8">
        <f t="shared" si="3"/>
        <v>23327.577560278936</v>
      </c>
      <c r="F238" s="8">
        <v>0</v>
      </c>
    </row>
    <row r="239" spans="1:6" x14ac:dyDescent="0.2">
      <c r="A239">
        <v>238</v>
      </c>
      <c r="B239" s="8">
        <v>454237.58657654747</v>
      </c>
      <c r="D239" s="8">
        <v>22530.082478305674</v>
      </c>
      <c r="E239" s="8">
        <f t="shared" si="3"/>
        <v>22530.082478305674</v>
      </c>
      <c r="F239" s="8">
        <v>0</v>
      </c>
    </row>
    <row r="240" spans="1:6" x14ac:dyDescent="0.2">
      <c r="A240">
        <v>239</v>
      </c>
      <c r="B240" s="8">
        <v>446487.93644726649</v>
      </c>
      <c r="D240" s="8">
        <v>21758.990224439418</v>
      </c>
      <c r="E240" s="8">
        <f t="shared" si="3"/>
        <v>21758.990224439418</v>
      </c>
      <c r="F240" s="8">
        <v>0</v>
      </c>
    </row>
    <row r="241" spans="1:6" x14ac:dyDescent="0.2">
      <c r="A241">
        <v>240</v>
      </c>
      <c r="B241" s="8">
        <v>438860.20560894161</v>
      </c>
      <c r="D241" s="8">
        <v>21013.446335160639</v>
      </c>
      <c r="E241" s="8">
        <f t="shared" si="3"/>
        <v>21013.446335160639</v>
      </c>
      <c r="F241" s="8">
        <v>0</v>
      </c>
    </row>
    <row r="242" spans="1:6" x14ac:dyDescent="0.2">
      <c r="A242">
        <v>241</v>
      </c>
      <c r="B242" s="8">
        <v>431352.56351110712</v>
      </c>
      <c r="D242" s="8">
        <v>20292.623536012601</v>
      </c>
      <c r="E242" s="8">
        <f t="shared" si="3"/>
        <v>20292.623536012601</v>
      </c>
      <c r="F242" s="8">
        <v>0</v>
      </c>
    </row>
    <row r="243" spans="1:6" x14ac:dyDescent="0.2">
      <c r="A243">
        <v>242</v>
      </c>
      <c r="B243" s="8">
        <v>423963.20628141612</v>
      </c>
      <c r="D243" s="8">
        <v>19595.720887630247</v>
      </c>
      <c r="E243" s="8">
        <f t="shared" si="3"/>
        <v>19595.720887630247</v>
      </c>
      <c r="F243" s="8">
        <v>0</v>
      </c>
    </row>
    <row r="244" spans="1:6" x14ac:dyDescent="0.2">
      <c r="A244">
        <v>243</v>
      </c>
      <c r="B244" s="8">
        <v>416690.35634452105</v>
      </c>
      <c r="D244" s="8">
        <v>18921.962958310207</v>
      </c>
      <c r="E244" s="8">
        <f t="shared" si="3"/>
        <v>18921.962958310207</v>
      </c>
      <c r="F244" s="8">
        <v>0</v>
      </c>
    </row>
    <row r="245" spans="1:6" x14ac:dyDescent="0.2">
      <c r="A245">
        <v>244</v>
      </c>
      <c r="B245" s="8">
        <v>409532.26204644889</v>
      </c>
      <c r="D245" s="8">
        <v>18270.59902231337</v>
      </c>
      <c r="E245" s="8">
        <f t="shared" si="3"/>
        <v>18270.59902231337</v>
      </c>
      <c r="F245" s="8">
        <v>0</v>
      </c>
    </row>
    <row r="246" spans="1:6" x14ac:dyDescent="0.2">
      <c r="A246">
        <v>245</v>
      </c>
      <c r="B246" s="8">
        <v>402487.19728434086</v>
      </c>
      <c r="D246" s="8">
        <v>17640.902283106931</v>
      </c>
      <c r="E246" s="8">
        <f t="shared" si="3"/>
        <v>17640.902283106931</v>
      </c>
      <c r="F246" s="8">
        <v>0</v>
      </c>
    </row>
    <row r="247" spans="1:6" x14ac:dyDescent="0.2">
      <c r="A247">
        <v>246</v>
      </c>
      <c r="B247" s="8">
        <v>395553.46114112064</v>
      </c>
      <c r="D247" s="8">
        <v>17032.169120764534</v>
      </c>
      <c r="E247" s="8">
        <f t="shared" si="3"/>
        <v>17032.169120764534</v>
      </c>
      <c r="F247" s="8">
        <v>0</v>
      </c>
    </row>
    <row r="248" spans="1:6" x14ac:dyDescent="0.2">
      <c r="A248">
        <v>247</v>
      </c>
      <c r="B248" s="8">
        <v>388729.37752577662</v>
      </c>
      <c r="D248" s="8">
        <v>16443.718362800428</v>
      </c>
      <c r="E248" s="8">
        <f t="shared" si="3"/>
        <v>16443.718362800428</v>
      </c>
      <c r="F248" s="8">
        <v>0</v>
      </c>
    </row>
    <row r="249" spans="1:6" x14ac:dyDescent="0.2">
      <c r="A249">
        <v>248</v>
      </c>
      <c r="B249" s="8">
        <v>382013.29481809959</v>
      </c>
      <c r="D249" s="8">
        <v>15874.89057768666</v>
      </c>
      <c r="E249" s="8">
        <f t="shared" si="3"/>
        <v>15874.89057768666</v>
      </c>
      <c r="F249" s="8">
        <v>0</v>
      </c>
    </row>
    <row r="250" spans="1:6" x14ac:dyDescent="0.2">
      <c r="A250">
        <v>249</v>
      </c>
      <c r="B250" s="8">
        <v>375403.58551904559</v>
      </c>
      <c r="D250" s="8">
        <v>15325.047390383552</v>
      </c>
      <c r="E250" s="8">
        <f t="shared" si="3"/>
        <v>15325.047390383552</v>
      </c>
      <c r="F250" s="8">
        <v>0</v>
      </c>
    </row>
    <row r="251" spans="1:6" x14ac:dyDescent="0.2">
      <c r="A251">
        <v>250</v>
      </c>
      <c r="B251" s="8">
        <v>368898.64590557292</v>
      </c>
      <c r="D251" s="8">
        <v>14793.570819178189</v>
      </c>
      <c r="E251" s="8">
        <f t="shared" si="3"/>
        <v>14793.570819178189</v>
      </c>
      <c r="F251" s="8">
        <v>0</v>
      </c>
    </row>
    <row r="252" spans="1:6" x14ac:dyDescent="0.2">
      <c r="A252">
        <v>251</v>
      </c>
      <c r="B252" s="8">
        <v>362496.89569057152</v>
      </c>
      <c r="D252" s="8">
        <v>14279.862633189361</v>
      </c>
      <c r="E252" s="8">
        <f t="shared" si="3"/>
        <v>14279.862633189361</v>
      </c>
      <c r="F252" s="8">
        <v>0</v>
      </c>
    </row>
    <row r="253" spans="1:6" x14ac:dyDescent="0.2">
      <c r="A253">
        <v>252</v>
      </c>
      <c r="B253" s="8">
        <v>356196.77768754028</v>
      </c>
      <c r="D253" s="8">
        <v>13783.343729892687</v>
      </c>
      <c r="E253" s="8">
        <f t="shared" si="3"/>
        <v>13783.343729892687</v>
      </c>
      <c r="F253" s="8">
        <v>0</v>
      </c>
    </row>
    <row r="254" spans="1:6" x14ac:dyDescent="0.2">
      <c r="A254">
        <v>253</v>
      </c>
      <c r="B254" s="8">
        <v>349996.75747988187</v>
      </c>
      <c r="D254" s="8">
        <v>13303.453532049316</v>
      </c>
      <c r="E254" s="8">
        <f t="shared" si="3"/>
        <v>13303.453532049316</v>
      </c>
      <c r="F254" s="8">
        <v>0</v>
      </c>
    </row>
    <row r="255" spans="1:6" x14ac:dyDescent="0.2">
      <c r="A255">
        <v>254</v>
      </c>
      <c r="B255" s="8">
        <v>343895.32309508882</v>
      </c>
      <c r="D255" s="8">
        <v>12839.649403442279</v>
      </c>
      <c r="E255" s="8">
        <f t="shared" si="3"/>
        <v>12839.649403442279</v>
      </c>
      <c r="F255" s="8">
        <v>0</v>
      </c>
    </row>
    <row r="256" spans="1:6" x14ac:dyDescent="0.2">
      <c r="A256">
        <v>255</v>
      </c>
      <c r="B256" s="8">
        <v>337890.98468324356</v>
      </c>
      <c r="D256" s="8">
        <v>12391.406082830683</v>
      </c>
      <c r="E256" s="8">
        <f t="shared" si="3"/>
        <v>12391.406082830683</v>
      </c>
      <c r="F256" s="8">
        <v>0</v>
      </c>
    </row>
    <row r="257" spans="1:6" x14ac:dyDescent="0.2">
      <c r="A257">
        <v>256</v>
      </c>
      <c r="B257" s="8">
        <v>331982.27420038357</v>
      </c>
      <c r="D257" s="8">
        <v>11958.215135571081</v>
      </c>
      <c r="E257" s="8">
        <f t="shared" si="3"/>
        <v>11958.215135571081</v>
      </c>
      <c r="F257" s="8">
        <v>0</v>
      </c>
    </row>
    <row r="258" spans="1:6" x14ac:dyDescent="0.2">
      <c r="A258">
        <v>257</v>
      </c>
      <c r="B258" s="8">
        <v>326167.74509591237</v>
      </c>
      <c r="D258" s="8">
        <v>11539.584422343934</v>
      </c>
      <c r="E258" s="8">
        <f t="shared" si="3"/>
        <v>11539.584422343934</v>
      </c>
      <c r="F258" s="8">
        <v>0</v>
      </c>
    </row>
    <row r="259" spans="1:6" x14ac:dyDescent="0.2">
      <c r="A259">
        <v>258</v>
      </c>
      <c r="B259" s="8">
        <v>320445.97200488113</v>
      </c>
      <c r="D259" s="8">
        <v>11135.037584473495</v>
      </c>
      <c r="E259" s="8">
        <f t="shared" ref="E259:E273" si="4">IF(F259&gt;0,B259,D259)</f>
        <v>11135.037584473495</v>
      </c>
      <c r="F259" s="8">
        <v>0</v>
      </c>
    </row>
    <row r="260" spans="1:6" x14ac:dyDescent="0.2">
      <c r="A260">
        <v>259</v>
      </c>
      <c r="B260" s="8">
        <v>314815.55044421926</v>
      </c>
      <c r="D260" s="8">
        <v>10744.113545311789</v>
      </c>
      <c r="E260" s="8">
        <f t="shared" si="4"/>
        <v>10744.113545311789</v>
      </c>
      <c r="F260" s="8">
        <v>0</v>
      </c>
    </row>
    <row r="261" spans="1:6" x14ac:dyDescent="0.2">
      <c r="A261">
        <v>260</v>
      </c>
      <c r="B261" s="8">
        <v>309275.09651352838</v>
      </c>
      <c r="D261" s="8">
        <v>10366.366027202632</v>
      </c>
      <c r="E261" s="8">
        <f t="shared" si="4"/>
        <v>10366.366027202632</v>
      </c>
      <c r="F261" s="8">
        <v>0</v>
      </c>
    </row>
    <row r="262" spans="1:6" x14ac:dyDescent="0.2">
      <c r="A262">
        <v>261</v>
      </c>
      <c r="B262" s="8">
        <v>303823.24659994245</v>
      </c>
      <c r="D262" s="8">
        <v>10001.363083534001</v>
      </c>
      <c r="E262" s="8">
        <f t="shared" si="4"/>
        <v>10001.363083534001</v>
      </c>
      <c r="F262" s="8">
        <v>0</v>
      </c>
    </row>
    <row r="263" spans="1:6" x14ac:dyDescent="0.2">
      <c r="A263">
        <v>262</v>
      </c>
      <c r="B263" s="8">
        <v>298458.65708719008</v>
      </c>
      <c r="D263" s="8">
        <v>9648.6866454167757</v>
      </c>
      <c r="E263" s="8">
        <f t="shared" si="4"/>
        <v>9648.6866454167757</v>
      </c>
      <c r="F263" s="8">
        <v>0</v>
      </c>
    </row>
    <row r="264" spans="1:6" x14ac:dyDescent="0.2">
      <c r="A264">
        <v>263</v>
      </c>
      <c r="B264" s="8">
        <v>293180.00406885706</v>
      </c>
      <c r="D264" s="8">
        <v>9307.9320825372415</v>
      </c>
      <c r="E264" s="8">
        <f t="shared" si="4"/>
        <v>9307.9320825372415</v>
      </c>
      <c r="F264" s="8">
        <v>0</v>
      </c>
    </row>
    <row r="265" spans="1:6" x14ac:dyDescent="0.2">
      <c r="A265">
        <v>264</v>
      </c>
      <c r="B265" s="8">
        <v>287985.98306548968</v>
      </c>
      <c r="D265" s="8">
        <v>8978.7077777388622</v>
      </c>
      <c r="E265" s="8">
        <f t="shared" si="4"/>
        <v>8978.7077777388622</v>
      </c>
      <c r="F265" s="8">
        <v>0</v>
      </c>
    </row>
    <row r="266" spans="1:6" x14ac:dyDescent="0.2">
      <c r="A266">
        <v>265</v>
      </c>
      <c r="B266" s="8">
        <v>282875.30874593928</v>
      </c>
      <c r="D266" s="8">
        <v>8660.6347149163485</v>
      </c>
      <c r="E266" s="8">
        <f t="shared" si="4"/>
        <v>8660.6347149163485</v>
      </c>
      <c r="F266" s="8">
        <v>0</v>
      </c>
    </row>
    <row r="267" spans="1:6" x14ac:dyDescent="0.2">
      <c r="A267">
        <v>266</v>
      </c>
      <c r="B267" s="8">
        <v>277846.71465250291</v>
      </c>
      <c r="D267" s="8">
        <v>8353.3460798027518</v>
      </c>
      <c r="E267" s="8">
        <f t="shared" si="4"/>
        <v>8353.3460798027518</v>
      </c>
      <c r="F267" s="8">
        <v>0</v>
      </c>
    </row>
    <row r="268" spans="1:6" x14ac:dyDescent="0.2">
      <c r="A268">
        <v>267</v>
      </c>
      <c r="B268" s="8">
        <v>272898.95292986371</v>
      </c>
      <c r="D268" s="8">
        <v>8056.4868732508621</v>
      </c>
      <c r="E268" s="8">
        <f t="shared" si="4"/>
        <v>8056.4868732508621</v>
      </c>
      <c r="F268" s="8">
        <v>0</v>
      </c>
    </row>
    <row r="269" spans="1:6" x14ac:dyDescent="0.2">
      <c r="A269">
        <v>268</v>
      </c>
      <c r="B269" s="8">
        <v>268030.79405818693</v>
      </c>
      <c r="D269" s="8">
        <v>7769.7135366285802</v>
      </c>
      <c r="E269" s="8">
        <f t="shared" si="4"/>
        <v>7769.7135366285802</v>
      </c>
      <c r="F269" s="8">
        <v>0</v>
      </c>
    </row>
    <row r="270" spans="1:6" x14ac:dyDescent="0.2">
      <c r="A270">
        <v>269</v>
      </c>
      <c r="B270" s="8">
        <v>263241.02658953145</v>
      </c>
      <c r="D270" s="8">
        <v>7492.6935889388842</v>
      </c>
      <c r="E270" s="8">
        <f t="shared" si="4"/>
        <v>7492.6935889388842</v>
      </c>
      <c r="F270" s="8">
        <v>0</v>
      </c>
    </row>
    <row r="271" spans="1:6" x14ac:dyDescent="0.2">
      <c r="A271">
        <v>270</v>
      </c>
      <c r="B271" s="8">
        <v>258528.4568883907</v>
      </c>
      <c r="D271" s="8">
        <v>7225.1052753166587</v>
      </c>
      <c r="E271" s="8">
        <f t="shared" si="4"/>
        <v>7225.1052753166587</v>
      </c>
      <c r="F271" s="8">
        <v>0</v>
      </c>
    </row>
    <row r="272" spans="1:6" x14ac:dyDescent="0.2">
      <c r="A272">
        <v>271</v>
      </c>
      <c r="B272" s="8">
        <v>253891.90887565538</v>
      </c>
      <c r="D272" s="8">
        <v>6966.6372265365208</v>
      </c>
      <c r="E272" s="8">
        <f t="shared" si="4"/>
        <v>6966.6372265365208</v>
      </c>
      <c r="F272" s="8">
        <v>0</v>
      </c>
    </row>
    <row r="273" spans="1:6" x14ac:dyDescent="0.2">
      <c r="A273">
        <v>272</v>
      </c>
      <c r="B273" s="8">
        <v>249330.22377635725</v>
      </c>
      <c r="D273" s="8">
        <v>6716.9881291983475</v>
      </c>
      <c r="E273" s="8">
        <f t="shared" si="4"/>
        <v>6716.9881291983475</v>
      </c>
      <c r="F273" s="8">
        <v>0</v>
      </c>
    </row>
    <row r="274" spans="1:6" x14ac:dyDescent="0.2">
      <c r="A274">
        <v>273</v>
      </c>
      <c r="B274" s="8">
        <v>244842.25987078622</v>
      </c>
      <c r="D274" s="8">
        <v>6475.8664062523167</v>
      </c>
      <c r="E274" s="8">
        <f>IF(F274&gt;0,B274,D274)</f>
        <v>6475.8664062523167</v>
      </c>
      <c r="F274" s="8">
        <v>0</v>
      </c>
    </row>
    <row r="275" spans="1:6" x14ac:dyDescent="0.2">
      <c r="A275">
        <v>274</v>
      </c>
      <c r="B275" s="8">
        <v>240426.89224936068</v>
      </c>
      <c r="D275" s="8">
        <v>6242.9899075498688</v>
      </c>
      <c r="E275" s="8">
        <f t="shared" ref="E275:E338" si="5">IF(F275&gt;0,B275,D275)</f>
        <v>6242.9899075498688</v>
      </c>
      <c r="F275" s="8">
        <v>0</v>
      </c>
    </row>
    <row r="276" spans="1:6" x14ac:dyDescent="0.2">
      <c r="A276">
        <v>275</v>
      </c>
      <c r="B276" s="8">
        <v>236083.01257077605</v>
      </c>
      <c r="D276" s="8">
        <v>6018.0856101021927</v>
      </c>
      <c r="E276" s="8">
        <f t="shared" si="5"/>
        <v>6018.0856101021927</v>
      </c>
      <c r="F276" s="8">
        <v>0</v>
      </c>
    </row>
    <row r="277" spans="1:6" x14ac:dyDescent="0.2">
      <c r="A277">
        <v>276</v>
      </c>
      <c r="B277" s="8">
        <v>231809.52882365882</v>
      </c>
      <c r="D277" s="8">
        <v>5800.8893277485622</v>
      </c>
      <c r="E277" s="8">
        <f t="shared" si="5"/>
        <v>5800.8893277485622</v>
      </c>
      <c r="F277" s="8">
        <v>0</v>
      </c>
    </row>
    <row r="278" spans="1:6" x14ac:dyDescent="0.2">
      <c r="A278">
        <v>277</v>
      </c>
      <c r="B278" s="8">
        <v>227605.36509163678</v>
      </c>
      <c r="D278" s="8">
        <v>5591.1454299429315</v>
      </c>
      <c r="E278" s="8">
        <f t="shared" si="5"/>
        <v>5591.1454299429315</v>
      </c>
      <c r="F278" s="8">
        <v>0</v>
      </c>
    </row>
    <row r="279" spans="1:6" x14ac:dyDescent="0.2">
      <c r="A279">
        <v>278</v>
      </c>
      <c r="B279" s="8">
        <v>223469.46132156067</v>
      </c>
      <c r="D279" s="8">
        <v>5388.6065693701094</v>
      </c>
      <c r="E279" s="8">
        <f t="shared" si="5"/>
        <v>5388.6065693701094</v>
      </c>
      <c r="F279" s="8">
        <v>0</v>
      </c>
    </row>
    <row r="280" spans="1:6" x14ac:dyDescent="0.2">
      <c r="A280">
        <v>279</v>
      </c>
      <c r="B280" s="8">
        <v>219400.77309532277</v>
      </c>
      <c r="D280" s="8">
        <v>5193.0334181259968</v>
      </c>
      <c r="E280" s="8">
        <f t="shared" si="5"/>
        <v>5193.0334181259968</v>
      </c>
      <c r="F280" s="8">
        <v>0</v>
      </c>
    </row>
    <row r="281" spans="1:6" x14ac:dyDescent="0.2">
      <c r="A281">
        <v>280</v>
      </c>
      <c r="B281" s="8">
        <v>215398.27140445635</v>
      </c>
      <c r="D281" s="8">
        <v>5004.1944121832348</v>
      </c>
      <c r="E281" s="8">
        <f t="shared" si="5"/>
        <v>5004.1944121832348</v>
      </c>
      <c r="F281" s="8">
        <v>0</v>
      </c>
    </row>
    <row r="282" spans="1:6" x14ac:dyDescent="0.2">
      <c r="A282">
        <v>281</v>
      </c>
      <c r="B282" s="8">
        <v>211460.94242843986</v>
      </c>
      <c r="D282" s="8">
        <v>4821.8655038992292</v>
      </c>
      <c r="E282" s="8">
        <f t="shared" si="5"/>
        <v>4821.8655038992292</v>
      </c>
      <c r="F282" s="8">
        <v>0</v>
      </c>
    </row>
    <row r="283" spans="1:6" x14ac:dyDescent="0.2">
      <c r="A283">
        <v>282</v>
      </c>
      <c r="B283" s="8">
        <v>207587.78731568344</v>
      </c>
      <c r="D283" s="8">
        <v>4645.8299223018112</v>
      </c>
      <c r="E283" s="8">
        <f t="shared" si="5"/>
        <v>4645.8299223018112</v>
      </c>
      <c r="F283" s="8">
        <v>0</v>
      </c>
    </row>
    <row r="284" spans="1:6" x14ac:dyDescent="0.2">
      <c r="A284">
        <v>283</v>
      </c>
      <c r="B284" s="8">
        <v>203777.82196791749</v>
      </c>
      <c r="D284" s="8">
        <v>4475.8779409217677</v>
      </c>
      <c r="E284" s="8">
        <f t="shared" si="5"/>
        <v>4475.8779409217677</v>
      </c>
      <c r="F284" s="8">
        <v>0</v>
      </c>
    </row>
    <row r="285" spans="1:6" x14ac:dyDescent="0.2">
      <c r="A285">
        <v>284</v>
      </c>
      <c r="B285" s="8">
        <v>200030.07682754006</v>
      </c>
      <c r="D285" s="8">
        <v>4311.8066529310745</v>
      </c>
      <c r="E285" s="8">
        <f t="shared" si="5"/>
        <v>4311.8066529310745</v>
      </c>
      <c r="F285" s="8">
        <v>0</v>
      </c>
    </row>
    <row r="286" spans="1:6" x14ac:dyDescent="0.2">
      <c r="A286">
        <v>285</v>
      </c>
      <c r="B286" s="8">
        <v>196343.59666791931</v>
      </c>
      <c r="D286" s="8">
        <v>4153.4197533607221</v>
      </c>
      <c r="E286" s="8">
        <f t="shared" si="5"/>
        <v>4153.4197533607221</v>
      </c>
      <c r="F286" s="8">
        <v>0</v>
      </c>
    </row>
    <row r="287" spans="1:6" x14ac:dyDescent="0.2">
      <c r="A287">
        <v>286</v>
      </c>
      <c r="B287" s="8">
        <v>192717.44038676098</v>
      </c>
      <c r="D287" s="8">
        <v>4000.5273281787377</v>
      </c>
      <c r="E287" s="8">
        <f t="shared" si="5"/>
        <v>4000.5273281787377</v>
      </c>
      <c r="F287" s="8">
        <v>0</v>
      </c>
    </row>
    <row r="288" spans="1:6" x14ac:dyDescent="0.2">
      <c r="A288">
        <v>287</v>
      </c>
      <c r="B288" s="8">
        <v>189150.68080235552</v>
      </c>
      <c r="D288" s="8">
        <v>3852.9456500137021</v>
      </c>
      <c r="E288" s="8">
        <f t="shared" si="5"/>
        <v>3852.9456500137021</v>
      </c>
      <c r="F288" s="8">
        <v>0</v>
      </c>
    </row>
    <row r="289" spans="1:6" x14ac:dyDescent="0.2">
      <c r="A289">
        <v>288</v>
      </c>
      <c r="B289" s="8">
        <v>185642.40445277654</v>
      </c>
      <c r="D289" s="8">
        <v>3710.496980317097</v>
      </c>
      <c r="E289" s="8">
        <f t="shared" si="5"/>
        <v>3710.496980317097</v>
      </c>
      <c r="F289" s="8">
        <v>0</v>
      </c>
    </row>
    <row r="290" spans="1:6" x14ac:dyDescent="0.2">
      <c r="A290">
        <v>289</v>
      </c>
      <c r="B290" s="8">
        <v>182191.71139775496</v>
      </c>
      <c r="D290" s="8">
        <v>3573.0093777617876</v>
      </c>
      <c r="E290" s="8">
        <f t="shared" si="5"/>
        <v>3573.0093777617876</v>
      </c>
      <c r="F290" s="8">
        <v>0</v>
      </c>
    </row>
    <row r="291" spans="1:6" x14ac:dyDescent="0.2">
      <c r="A291">
        <v>290</v>
      </c>
      <c r="B291" s="8">
        <v>178797.71502362844</v>
      </c>
      <c r="D291" s="8">
        <v>3440.3165126869717</v>
      </c>
      <c r="E291" s="8">
        <f t="shared" si="5"/>
        <v>3440.3165126869717</v>
      </c>
      <c r="F291" s="8">
        <v>0</v>
      </c>
    </row>
    <row r="292" spans="1:6" x14ac:dyDescent="0.2">
      <c r="A292">
        <v>291</v>
      </c>
      <c r="B292" s="8">
        <v>175459.54185078852</v>
      </c>
      <c r="D292" s="8">
        <v>3312.2574873944977</v>
      </c>
      <c r="E292" s="8">
        <f t="shared" si="5"/>
        <v>3312.2574873944977</v>
      </c>
      <c r="F292" s="8">
        <v>0</v>
      </c>
    </row>
    <row r="293" spans="1:6" x14ac:dyDescent="0.2">
      <c r="A293">
        <v>292</v>
      </c>
      <c r="B293" s="8">
        <v>172176.33134410903</v>
      </c>
      <c r="D293" s="8">
        <v>3188.6766621205898</v>
      </c>
      <c r="E293" s="8">
        <f t="shared" si="5"/>
        <v>3188.6766621205898</v>
      </c>
      <c r="F293" s="8">
        <v>0</v>
      </c>
    </row>
    <row r="294" spans="1:6" x14ac:dyDescent="0.2">
      <c r="A294">
        <v>293</v>
      </c>
      <c r="B294" s="8">
        <v>168947.23572581541</v>
      </c>
      <c r="D294" s="8">
        <v>3069.4234864995524</v>
      </c>
      <c r="E294" s="8">
        <f t="shared" si="5"/>
        <v>3069.4234864995524</v>
      </c>
      <c r="F294" s="8">
        <v>0</v>
      </c>
    </row>
    <row r="295" spans="1:6" x14ac:dyDescent="0.2">
      <c r="A295">
        <v>294</v>
      </c>
      <c r="B295" s="8">
        <v>165771.41979124676</v>
      </c>
      <c r="D295" s="8">
        <v>2954.3523363539425</v>
      </c>
      <c r="E295" s="8">
        <f t="shared" si="5"/>
        <v>2954.3523363539425</v>
      </c>
      <c r="F295" s="8">
        <v>0</v>
      </c>
    </row>
    <row r="296" spans="1:6" x14ac:dyDescent="0.2">
      <c r="A296">
        <v>295</v>
      </c>
      <c r="B296" s="8">
        <v>162648.06072705053</v>
      </c>
      <c r="D296" s="8">
        <v>2843.322355639837</v>
      </c>
      <c r="E296" s="8">
        <f t="shared" si="5"/>
        <v>2843.322355639837</v>
      </c>
      <c r="F296" s="8">
        <v>0</v>
      </c>
    </row>
    <row r="297" spans="1:6" x14ac:dyDescent="0.2">
      <c r="A297">
        <v>296</v>
      </c>
      <c r="B297" s="8">
        <v>159576.34793205094</v>
      </c>
      <c r="D297" s="8">
        <v>2736.197303389461</v>
      </c>
      <c r="E297" s="8">
        <f t="shared" si="5"/>
        <v>2736.197303389461</v>
      </c>
      <c r="F297" s="8">
        <v>0</v>
      </c>
    </row>
    <row r="298" spans="1:6" x14ac:dyDescent="0.2">
      <c r="A298">
        <v>297</v>
      </c>
      <c r="B298" s="8">
        <v>156555.48284066655</v>
      </c>
      <c r="D298" s="8">
        <v>2632.8454054939939</v>
      </c>
      <c r="E298" s="8">
        <f t="shared" si="5"/>
        <v>2632.8454054939939</v>
      </c>
      <c r="F298" s="8">
        <v>0</v>
      </c>
    </row>
    <row r="299" spans="1:6" x14ac:dyDescent="0.2">
      <c r="A299">
        <v>298</v>
      </c>
      <c r="B299" s="8">
        <v>153584.67874876317</v>
      </c>
      <c r="D299" s="8">
        <v>2533.1392111742971</v>
      </c>
      <c r="E299" s="8">
        <f t="shared" si="5"/>
        <v>2533.1392111742971</v>
      </c>
      <c r="F299" s="8">
        <v>0</v>
      </c>
    </row>
    <row r="300" spans="1:6" x14ac:dyDescent="0.2">
      <c r="A300">
        <v>299</v>
      </c>
      <c r="B300" s="8">
        <v>150663.16064210236</v>
      </c>
      <c r="D300" s="8">
        <v>2436.9554539953024</v>
      </c>
      <c r="E300" s="8">
        <f t="shared" si="5"/>
        <v>2436.9554539953024</v>
      </c>
      <c r="F300" s="8">
        <v>0</v>
      </c>
    </row>
    <row r="301" spans="1:6" x14ac:dyDescent="0.2">
      <c r="A301">
        <v>300</v>
      </c>
      <c r="B301" s="8">
        <v>147790.16502706427</v>
      </c>
      <c r="D301" s="8">
        <v>2344.174917278775</v>
      </c>
      <c r="E301" s="8">
        <f t="shared" si="5"/>
        <v>2344.174917278775</v>
      </c>
      <c r="F301" s="8">
        <v>0</v>
      </c>
    </row>
    <row r="302" spans="1:6" x14ac:dyDescent="0.2">
      <c r="A302">
        <v>301</v>
      </c>
      <c r="B302" s="8">
        <v>144964.93976392504</v>
      </c>
      <c r="D302" s="8">
        <v>2254.6823037802387</v>
      </c>
      <c r="E302" s="8">
        <f t="shared" si="5"/>
        <v>2254.6823037802387</v>
      </c>
      <c r="F302" s="8">
        <v>0</v>
      </c>
    </row>
    <row r="303" spans="1:6" x14ac:dyDescent="0.2">
      <c r="A303">
        <v>302</v>
      </c>
      <c r="B303" s="8">
        <v>142186.74390245602</v>
      </c>
      <c r="D303" s="8">
        <v>2168.36610949436</v>
      </c>
      <c r="E303" s="8">
        <f t="shared" si="5"/>
        <v>2168.36610949436</v>
      </c>
      <c r="F303" s="8">
        <v>0</v>
      </c>
    </row>
    <row r="304" spans="1:6" x14ac:dyDescent="0.2">
      <c r="A304">
        <v>303</v>
      </c>
      <c r="B304" s="8">
        <v>139454.84751977492</v>
      </c>
      <c r="D304" s="8">
        <v>2085.1185014595976</v>
      </c>
      <c r="E304" s="8">
        <f t="shared" si="5"/>
        <v>2085.1185014595976</v>
      </c>
      <c r="F304" s="8">
        <v>0</v>
      </c>
    </row>
    <row r="305" spans="1:6" x14ac:dyDescent="0.2">
      <c r="A305">
        <v>304</v>
      </c>
      <c r="B305" s="8">
        <v>136768.53156069852</v>
      </c>
      <c r="D305" s="8">
        <v>2004.8351994391996</v>
      </c>
      <c r="E305" s="8">
        <f t="shared" si="5"/>
        <v>2004.8351994391996</v>
      </c>
      <c r="F305" s="8">
        <v>0</v>
      </c>
    </row>
    <row r="306" spans="1:6" x14ac:dyDescent="0.2">
      <c r="A306">
        <v>305</v>
      </c>
      <c r="B306" s="8">
        <v>134127.08768011164</v>
      </c>
      <c r="D306" s="8">
        <v>1927.4153613530798</v>
      </c>
      <c r="E306" s="8">
        <f t="shared" si="5"/>
        <v>1927.4153613530798</v>
      </c>
      <c r="F306" s="8">
        <v>0</v>
      </c>
    </row>
    <row r="307" spans="1:6" x14ac:dyDescent="0.2">
      <c r="A307">
        <v>306</v>
      </c>
      <c r="B307" s="8">
        <v>131529.81808780786</v>
      </c>
      <c r="D307" s="8">
        <v>1852.7614723476363</v>
      </c>
      <c r="E307" s="8">
        <f t="shared" si="5"/>
        <v>1852.7614723476363</v>
      </c>
      <c r="F307" s="8">
        <v>0</v>
      </c>
    </row>
    <row r="308" spans="1:6" x14ac:dyDescent="0.2">
      <c r="A308">
        <v>307</v>
      </c>
      <c r="B308" s="8">
        <v>128976.03539543319</v>
      </c>
      <c r="D308" s="8">
        <v>1780.7792373861012</v>
      </c>
      <c r="E308" s="8">
        <f t="shared" si="5"/>
        <v>1780.7792373861012</v>
      </c>
      <c r="F308" s="8">
        <v>0</v>
      </c>
    </row>
    <row r="309" spans="1:6" x14ac:dyDescent="0.2">
      <c r="A309">
        <v>308</v>
      </c>
      <c r="B309" s="8">
        <v>126465.06246551638</v>
      </c>
      <c r="D309" s="8">
        <v>1711.3774772495963</v>
      </c>
      <c r="E309" s="8">
        <f t="shared" si="5"/>
        <v>1711.3774772495963</v>
      </c>
      <c r="F309" s="8">
        <v>0</v>
      </c>
    </row>
    <row r="310" spans="1:6" x14ac:dyDescent="0.2">
      <c r="A310">
        <v>309</v>
      </c>
      <c r="B310" s="8">
        <v>123996.23226293596</v>
      </c>
      <c r="D310" s="8">
        <v>1644.4680278449378</v>
      </c>
      <c r="E310" s="8">
        <f t="shared" si="5"/>
        <v>1644.4680278449378</v>
      </c>
      <c r="F310" s="8">
        <v>0</v>
      </c>
    </row>
    <row r="311" spans="1:6" x14ac:dyDescent="0.2">
      <c r="A311">
        <v>310</v>
      </c>
      <c r="B311" s="8">
        <v>121568.88770809537</v>
      </c>
      <c r="D311" s="8">
        <v>1579.9656427094742</v>
      </c>
      <c r="E311" s="8">
        <f t="shared" si="5"/>
        <v>1579.9656427094742</v>
      </c>
      <c r="F311" s="8">
        <v>0</v>
      </c>
    </row>
    <row r="312" spans="1:6" x14ac:dyDescent="0.2">
      <c r="A312">
        <v>311</v>
      </c>
      <c r="B312" s="8">
        <v>119182.38153263228</v>
      </c>
      <c r="D312" s="8">
        <v>1517.7878986201977</v>
      </c>
      <c r="E312" s="8">
        <f t="shared" si="5"/>
        <v>1517.7878986201977</v>
      </c>
      <c r="F312" s="8">
        <v>0</v>
      </c>
    </row>
    <row r="313" spans="1:6" x14ac:dyDescent="0.2">
      <c r="A313">
        <v>312</v>
      </c>
      <c r="B313" s="8">
        <v>116836.07613673573</v>
      </c>
      <c r="D313" s="8">
        <v>1457.8551042016188</v>
      </c>
      <c r="E313" s="8">
        <f t="shared" si="5"/>
        <v>1457.8551042016188</v>
      </c>
      <c r="F313" s="8">
        <v>0</v>
      </c>
    </row>
    <row r="314" spans="1:6" x14ac:dyDescent="0.2">
      <c r="A314">
        <v>313</v>
      </c>
      <c r="B314" s="8">
        <v>114529.34344890155</v>
      </c>
      <c r="D314" s="8">
        <v>1400.0902114459677</v>
      </c>
      <c r="E314" s="8">
        <f t="shared" si="5"/>
        <v>1400.0902114459677</v>
      </c>
      <c r="F314" s="8">
        <v>0</v>
      </c>
    </row>
    <row r="315" spans="1:6" x14ac:dyDescent="0.2">
      <c r="A315">
        <v>314</v>
      </c>
      <c r="B315" s="8">
        <v>112261.5647874088</v>
      </c>
      <c r="D315" s="8">
        <v>1344.4187300479898</v>
      </c>
      <c r="E315" s="8">
        <f t="shared" si="5"/>
        <v>1344.4187300479898</v>
      </c>
      <c r="F315" s="8">
        <v>0</v>
      </c>
    </row>
    <row r="316" spans="1:6" x14ac:dyDescent="0.2">
      <c r="A316">
        <v>315</v>
      </c>
      <c r="B316" s="8">
        <v>110032.13072387641</v>
      </c>
      <c r="D316" s="8">
        <v>1290.7686444695792</v>
      </c>
      <c r="E316" s="8">
        <f t="shared" si="5"/>
        <v>1290.7686444695792</v>
      </c>
      <c r="F316" s="8">
        <v>0</v>
      </c>
    </row>
    <row r="317" spans="1:6" x14ac:dyDescent="0.2">
      <c r="A317">
        <v>316</v>
      </c>
      <c r="B317" s="8">
        <v>107840.44094878575</v>
      </c>
      <c r="D317" s="8">
        <v>1239.0703336473125</v>
      </c>
      <c r="E317" s="8">
        <f t="shared" si="5"/>
        <v>1239.0703336473125</v>
      </c>
      <c r="F317" s="8">
        <v>0</v>
      </c>
    </row>
    <row r="318" spans="1:6" x14ac:dyDescent="0.2">
      <c r="A318">
        <v>317</v>
      </c>
      <c r="B318" s="8">
        <v>105685.90413883608</v>
      </c>
      <c r="D318" s="8">
        <v>1189.2564932591886</v>
      </c>
      <c r="E318" s="8">
        <f t="shared" si="5"/>
        <v>1189.2564932591886</v>
      </c>
      <c r="F318" s="8">
        <v>0</v>
      </c>
    </row>
    <row r="319" spans="1:6" x14ac:dyDescent="0.2">
      <c r="A319">
        <v>318</v>
      </c>
      <c r="B319" s="8">
        <v>103567.93782629445</v>
      </c>
      <c r="D319" s="8">
        <v>1141.2620604714866</v>
      </c>
      <c r="E319" s="8">
        <f t="shared" si="5"/>
        <v>1141.2620604714866</v>
      </c>
      <c r="F319" s="8">
        <v>0</v>
      </c>
    </row>
    <row r="320" spans="1:6" x14ac:dyDescent="0.2">
      <c r="A320">
        <v>319</v>
      </c>
      <c r="B320" s="8">
        <v>101485.96827009413</v>
      </c>
      <c r="D320" s="8">
        <v>1095.0241410859744</v>
      </c>
      <c r="E320" s="8">
        <f t="shared" si="5"/>
        <v>1095.0241410859744</v>
      </c>
      <c r="F320" s="8">
        <v>0</v>
      </c>
    </row>
    <row r="321" spans="1:6" x14ac:dyDescent="0.2">
      <c r="A321">
        <v>320</v>
      </c>
      <c r="B321" s="8">
        <v>99439.430328959133</v>
      </c>
      <c r="D321" s="8">
        <v>1050.4819390142329</v>
      </c>
      <c r="E321" s="8">
        <f t="shared" si="5"/>
        <v>1050.4819390142329</v>
      </c>
      <c r="F321" s="8">
        <v>0</v>
      </c>
    </row>
    <row r="322" spans="1:6" x14ac:dyDescent="0.2">
      <c r="A322">
        <v>321</v>
      </c>
      <c r="B322" s="8">
        <v>97427.767336028628</v>
      </c>
      <c r="D322" s="8">
        <v>1007.5766880021001</v>
      </c>
      <c r="E322" s="8">
        <f t="shared" si="5"/>
        <v>1007.5766880021001</v>
      </c>
      <c r="F322" s="8">
        <v>0</v>
      </c>
    </row>
    <row r="323" spans="1:6" x14ac:dyDescent="0.2">
      <c r="A323">
        <v>322</v>
      </c>
      <c r="B323" s="8">
        <v>95450.430975632276</v>
      </c>
      <c r="D323" s="8">
        <v>966.25158553837537</v>
      </c>
      <c r="E323" s="8">
        <f t="shared" si="5"/>
        <v>966.25158553837537</v>
      </c>
      <c r="F323" s="8">
        <v>0</v>
      </c>
    </row>
    <row r="324" spans="1:6" x14ac:dyDescent="0.2">
      <c r="A324">
        <v>323</v>
      </c>
      <c r="B324" s="8">
        <v>93506.88116152212</v>
      </c>
      <c r="D324" s="8">
        <v>926.45172887397166</v>
      </c>
      <c r="E324" s="8">
        <f t="shared" si="5"/>
        <v>926.45172887397166</v>
      </c>
      <c r="F324" s="8">
        <v>0</v>
      </c>
    </row>
    <row r="325" spans="1:6" x14ac:dyDescent="0.2">
      <c r="A325">
        <v>324</v>
      </c>
      <c r="B325" s="8">
        <v>91596.585917070974</v>
      </c>
      <c r="D325" s="8">
        <v>888.12405308894449</v>
      </c>
      <c r="E325" s="8">
        <f t="shared" si="5"/>
        <v>888.12405308894449</v>
      </c>
      <c r="F325" s="8">
        <v>0</v>
      </c>
    </row>
    <row r="326" spans="1:6" x14ac:dyDescent="0.2">
      <c r="A326">
        <v>325</v>
      </c>
      <c r="B326" s="8">
        <v>89719.021256978624</v>
      </c>
      <c r="D326" s="8">
        <v>851.21727113972884</v>
      </c>
      <c r="E326" s="8">
        <f t="shared" si="5"/>
        <v>851.21727113972884</v>
      </c>
      <c r="F326" s="8">
        <v>0</v>
      </c>
    </row>
    <row r="327" spans="1:6" x14ac:dyDescent="0.2">
      <c r="A327">
        <v>326</v>
      </c>
      <c r="B327" s="8">
        <v>87873.671070872108</v>
      </c>
      <c r="D327" s="8">
        <v>815.68181582692705</v>
      </c>
      <c r="E327" s="8">
        <f t="shared" si="5"/>
        <v>815.68181582692705</v>
      </c>
      <c r="F327" s="8">
        <v>0</v>
      </c>
    </row>
    <row r="328" spans="1:6" x14ac:dyDescent="0.2">
      <c r="A328">
        <v>327</v>
      </c>
      <c r="B328" s="8">
        <v>86060.027008379344</v>
      </c>
      <c r="D328" s="8">
        <v>781.46978362038499</v>
      </c>
      <c r="E328" s="8">
        <f t="shared" si="5"/>
        <v>781.46978362038499</v>
      </c>
      <c r="F328" s="8">
        <v>0</v>
      </c>
    </row>
    <row r="329" spans="1:6" x14ac:dyDescent="0.2">
      <c r="A329">
        <v>328</v>
      </c>
      <c r="B329" s="8">
        <v>84277.588365976699</v>
      </c>
      <c r="D329" s="8">
        <v>748.53488028504944</v>
      </c>
      <c r="E329" s="8">
        <f t="shared" si="5"/>
        <v>748.53488028504944</v>
      </c>
      <c r="F329" s="8">
        <v>0</v>
      </c>
    </row>
    <row r="330" spans="1:6" x14ac:dyDescent="0.2">
      <c r="A330">
        <v>329</v>
      </c>
      <c r="B330" s="8">
        <v>82525.861975399544</v>
      </c>
      <c r="D330" s="8">
        <v>716.83236824959204</v>
      </c>
      <c r="E330" s="8">
        <f t="shared" si="5"/>
        <v>716.83236824959204</v>
      </c>
      <c r="F330" s="8">
        <v>0</v>
      </c>
    </row>
    <row r="331" spans="1:6" x14ac:dyDescent="0.2">
      <c r="A331">
        <v>330</v>
      </c>
      <c r="B331" s="8">
        <v>80804.362093647476</v>
      </c>
      <c r="D331" s="8">
        <v>686.31901566296983</v>
      </c>
      <c r="E331" s="8">
        <f t="shared" si="5"/>
        <v>686.31901566296983</v>
      </c>
      <c r="F331" s="8">
        <v>0</v>
      </c>
    </row>
    <row r="332" spans="1:6" x14ac:dyDescent="0.2">
      <c r="A332">
        <v>331</v>
      </c>
      <c r="B332" s="8">
        <v>79112.610294582788</v>
      </c>
      <c r="D332" s="8">
        <v>656.95304708584263</v>
      </c>
      <c r="E332" s="8">
        <f t="shared" si="5"/>
        <v>656.95304708584263</v>
      </c>
      <c r="F332" s="8">
        <v>0</v>
      </c>
    </row>
    <row r="333" spans="1:6" x14ac:dyDescent="0.2">
      <c r="A333">
        <v>332</v>
      </c>
      <c r="B333" s="8">
        <v>77450.13536206563</v>
      </c>
      <c r="D333" s="8">
        <v>628.69409576486214</v>
      </c>
      <c r="E333" s="8">
        <f t="shared" si="5"/>
        <v>628.69409576486214</v>
      </c>
      <c r="F333" s="8">
        <v>0</v>
      </c>
    </row>
    <row r="334" spans="1:6" x14ac:dyDescent="0.2">
      <c r="A334">
        <v>333</v>
      </c>
      <c r="B334" s="8">
        <v>75816.473184602801</v>
      </c>
      <c r="D334" s="8">
        <v>601.50315743978899</v>
      </c>
      <c r="E334" s="8">
        <f t="shared" si="5"/>
        <v>601.50315743978899</v>
      </c>
      <c r="F334" s="8">
        <v>0</v>
      </c>
    </row>
    <row r="335" spans="1:6" x14ac:dyDescent="0.2">
      <c r="A335">
        <v>334</v>
      </c>
      <c r="B335" s="8">
        <v>74211.166651545092</v>
      </c>
      <c r="D335" s="8">
        <v>575.34254563531795</v>
      </c>
      <c r="E335" s="8">
        <f t="shared" si="5"/>
        <v>575.34254563531795</v>
      </c>
      <c r="F335" s="8">
        <v>0</v>
      </c>
    </row>
    <row r="336" spans="1:6" x14ac:dyDescent="0.2">
      <c r="A336">
        <v>335</v>
      </c>
      <c r="B336" s="8">
        <v>72633.765550718876</v>
      </c>
      <c r="D336" s="8">
        <v>550.1758483900212</v>
      </c>
      <c r="E336" s="8">
        <f t="shared" si="5"/>
        <v>550.1758483900212</v>
      </c>
      <c r="F336" s="8">
        <v>0</v>
      </c>
    </row>
    <row r="337" spans="1:6" x14ac:dyDescent="0.2">
      <c r="A337">
        <v>336</v>
      </c>
      <c r="B337" s="8">
        <v>71083.826467583189</v>
      </c>
      <c r="D337" s="8">
        <v>525.96788637758164</v>
      </c>
      <c r="E337" s="8">
        <f t="shared" si="5"/>
        <v>525.96788637758164</v>
      </c>
      <c r="F337" s="8">
        <v>0</v>
      </c>
    </row>
    <row r="338" spans="1:6" x14ac:dyDescent="0.2">
      <c r="A338">
        <v>337</v>
      </c>
      <c r="B338" s="8">
        <v>69560.912685759366</v>
      </c>
      <c r="D338" s="8">
        <v>502.68467237546702</v>
      </c>
      <c r="E338" s="8">
        <f t="shared" si="5"/>
        <v>502.68467237546702</v>
      </c>
      <c r="F338" s="8">
        <v>0</v>
      </c>
    </row>
    <row r="339" spans="1:6" x14ac:dyDescent="0.2">
      <c r="A339">
        <v>338</v>
      </c>
      <c r="B339" s="8">
        <v>68064.594089033315</v>
      </c>
      <c r="D339" s="8">
        <v>480.29337203900286</v>
      </c>
      <c r="E339" s="8">
        <f t="shared" ref="E339:E360" si="6">IF(F339&gt;0,B339,D339)</f>
        <v>480.29337203900286</v>
      </c>
      <c r="F339" s="8">
        <v>0</v>
      </c>
    </row>
    <row r="340" spans="1:6" x14ac:dyDescent="0.2">
      <c r="A340">
        <v>339</v>
      </c>
      <c r="B340" s="8">
        <v>66594.447064781329</v>
      </c>
      <c r="D340" s="8">
        <v>458.76226593935462</v>
      </c>
      <c r="E340" s="8">
        <f t="shared" si="6"/>
        <v>458.76226593935462</v>
      </c>
      <c r="F340" s="8">
        <v>0</v>
      </c>
    </row>
    <row r="341" spans="1:6" x14ac:dyDescent="0.2">
      <c r="A341">
        <v>340</v>
      </c>
      <c r="B341" s="8">
        <v>65150.054408692406</v>
      </c>
      <c r="D341" s="8">
        <v>438.0607128246711</v>
      </c>
      <c r="E341" s="8">
        <f t="shared" si="6"/>
        <v>438.0607128246711</v>
      </c>
      <c r="F341" s="8">
        <v>0</v>
      </c>
    </row>
    <row r="342" spans="1:6" x14ac:dyDescent="0.2">
      <c r="A342">
        <v>341</v>
      </c>
      <c r="B342" s="8">
        <v>63731.005230950424</v>
      </c>
      <c r="D342" s="8">
        <v>418.15911406667055</v>
      </c>
      <c r="E342" s="8">
        <f t="shared" si="6"/>
        <v>418.15911406667055</v>
      </c>
      <c r="F342" s="8">
        <v>0</v>
      </c>
    </row>
    <row r="343" spans="1:6" x14ac:dyDescent="0.2">
      <c r="A343">
        <v>342</v>
      </c>
      <c r="B343" s="8">
        <v>62336.894863706315</v>
      </c>
      <c r="D343" s="8">
        <v>399.02887925414598</v>
      </c>
      <c r="E343" s="8">
        <f t="shared" si="6"/>
        <v>399.02887925414598</v>
      </c>
      <c r="F343" s="8">
        <v>0</v>
      </c>
    </row>
    <row r="344" spans="1:6" x14ac:dyDescent="0.2">
      <c r="A344">
        <v>343</v>
      </c>
      <c r="B344" s="8">
        <v>60967.324769918225</v>
      </c>
      <c r="D344" s="8">
        <v>380.64239289755915</v>
      </c>
      <c r="E344" s="8">
        <f t="shared" si="6"/>
        <v>380.64239289755915</v>
      </c>
      <c r="F344" s="8">
        <v>0</v>
      </c>
    </row>
    <row r="345" spans="1:6" x14ac:dyDescent="0.2">
      <c r="A345">
        <v>344</v>
      </c>
      <c r="B345" s="8">
        <v>59621.902453408809</v>
      </c>
      <c r="D345" s="8">
        <v>362.97298220872608</v>
      </c>
      <c r="E345" s="8">
        <f t="shared" si="6"/>
        <v>362.97298220872608</v>
      </c>
      <c r="F345" s="8">
        <v>0</v>
      </c>
    </row>
    <row r="346" spans="1:6" x14ac:dyDescent="0.2">
      <c r="A346">
        <v>345</v>
      </c>
      <c r="B346" s="8">
        <v>58300.241370354197</v>
      </c>
      <c r="D346" s="8">
        <v>345.99488592259058</v>
      </c>
      <c r="E346" s="8">
        <f t="shared" si="6"/>
        <v>345.99488592259058</v>
      </c>
      <c r="F346" s="8">
        <v>0</v>
      </c>
    </row>
    <row r="347" spans="1:6" x14ac:dyDescent="0.2">
      <c r="A347">
        <v>346</v>
      </c>
      <c r="B347" s="8">
        <v>57001.960841897177</v>
      </c>
      <c r="D347" s="8">
        <v>329.68322412655561</v>
      </c>
      <c r="E347" s="8">
        <f t="shared" si="6"/>
        <v>329.68322412655561</v>
      </c>
      <c r="F347" s="8">
        <v>0</v>
      </c>
    </row>
    <row r="348" spans="1:6" x14ac:dyDescent="0.2">
      <c r="A348">
        <v>347</v>
      </c>
      <c r="B348" s="8">
        <v>55726.685968128499</v>
      </c>
      <c r="D348" s="8">
        <v>314.01396906659102</v>
      </c>
      <c r="E348" s="8">
        <f t="shared" si="6"/>
        <v>314.01396906659102</v>
      </c>
      <c r="F348" s="8">
        <v>0</v>
      </c>
    </row>
    <row r="349" spans="1:6" x14ac:dyDescent="0.2">
      <c r="A349">
        <v>348</v>
      </c>
      <c r="B349" s="8">
        <v>54474.047543234541</v>
      </c>
      <c r="D349" s="8">
        <v>298.96391689814391</v>
      </c>
      <c r="E349" s="8">
        <f t="shared" si="6"/>
        <v>298.96391689814391</v>
      </c>
      <c r="F349" s="8">
        <v>0</v>
      </c>
    </row>
    <row r="350" spans="1:6" x14ac:dyDescent="0.2">
      <c r="A350">
        <v>349</v>
      </c>
      <c r="B350" s="8">
        <v>53243.681971868733</v>
      </c>
      <c r="D350" s="8">
        <v>284.51066035217036</v>
      </c>
      <c r="E350" s="8">
        <f t="shared" si="6"/>
        <v>284.51066035217036</v>
      </c>
      <c r="F350" s="8">
        <v>0</v>
      </c>
    </row>
    <row r="351" spans="1:6" x14ac:dyDescent="0.2">
      <c r="A351">
        <v>350</v>
      </c>
      <c r="B351" s="8">
        <v>52035.231186765828</v>
      </c>
      <c r="D351" s="8">
        <v>270.63256228728096</v>
      </c>
      <c r="E351" s="8">
        <f t="shared" si="6"/>
        <v>270.63256228728096</v>
      </c>
      <c r="F351" s="8">
        <v>0</v>
      </c>
    </row>
    <row r="352" spans="1:6" x14ac:dyDescent="0.2">
      <c r="A352">
        <v>351</v>
      </c>
      <c r="B352" s="8">
        <v>50848.34256749734</v>
      </c>
      <c r="D352" s="8">
        <v>257.30873009939774</v>
      </c>
      <c r="E352" s="8">
        <f t="shared" si="6"/>
        <v>257.30873009939774</v>
      </c>
      <c r="F352" s="8">
        <v>0</v>
      </c>
    </row>
    <row r="353" spans="1:6" x14ac:dyDescent="0.2">
      <c r="A353">
        <v>352</v>
      </c>
      <c r="B353" s="8">
        <v>49682.668860420294</v>
      </c>
      <c r="D353" s="8">
        <v>244.51899096191187</v>
      </c>
      <c r="E353" s="8">
        <f t="shared" si="6"/>
        <v>244.51899096191187</v>
      </c>
      <c r="F353" s="8">
        <v>0</v>
      </c>
    </row>
    <row r="354" spans="1:6" x14ac:dyDescent="0.2">
      <c r="A354">
        <v>353</v>
      </c>
      <c r="B354" s="8">
        <v>48537.868099738203</v>
      </c>
      <c r="D354" s="8">
        <v>232.24386786955733</v>
      </c>
      <c r="E354" s="8">
        <f t="shared" si="6"/>
        <v>232.24386786955733</v>
      </c>
      <c r="F354" s="8">
        <v>0</v>
      </c>
    </row>
    <row r="355" spans="1:6" x14ac:dyDescent="0.2">
      <c r="A355">
        <v>354</v>
      </c>
      <c r="B355" s="8">
        <v>47413.603529738204</v>
      </c>
      <c r="D355" s="8">
        <v>220.4645564607365</v>
      </c>
      <c r="E355" s="8">
        <f t="shared" si="6"/>
        <v>220.4645564607365</v>
      </c>
      <c r="F355" s="8">
        <v>0</v>
      </c>
    </row>
    <row r="356" spans="1:6" x14ac:dyDescent="0.2">
      <c r="A356">
        <v>355</v>
      </c>
      <c r="B356" s="8">
        <v>46309.54352814061</v>
      </c>
      <c r="D356" s="8">
        <v>209.16290259323171</v>
      </c>
      <c r="E356" s="8">
        <f t="shared" si="6"/>
        <v>209.16290259323171</v>
      </c>
      <c r="F356" s="8">
        <v>0</v>
      </c>
    </row>
    <row r="357" spans="1:6" x14ac:dyDescent="0.2">
      <c r="A357">
        <v>356</v>
      </c>
      <c r="B357" s="8">
        <v>45225.361530519964</v>
      </c>
      <c r="D357" s="8">
        <v>198.32138064914886</v>
      </c>
      <c r="E357" s="8">
        <f t="shared" si="6"/>
        <v>198.32138064914886</v>
      </c>
      <c r="F357" s="8">
        <v>0</v>
      </c>
    </row>
    <row r="358" spans="1:6" x14ac:dyDescent="0.2">
      <c r="A358">
        <v>357</v>
      </c>
      <c r="B358" s="8">
        <v>44160.735955845681</v>
      </c>
      <c r="D358" s="8">
        <v>187.92307254607005</v>
      </c>
      <c r="E358" s="8">
        <f t="shared" si="6"/>
        <v>187.92307254607005</v>
      </c>
      <c r="F358" s="8">
        <v>0</v>
      </c>
    </row>
    <row r="359" spans="1:6" x14ac:dyDescent="0.2">
      <c r="A359">
        <v>358</v>
      </c>
      <c r="B359" s="8">
        <v>43115.350133060987</v>
      </c>
      <c r="D359" s="8">
        <v>177.95164743157505</v>
      </c>
      <c r="E359" s="8">
        <f t="shared" si="6"/>
        <v>177.95164743157505</v>
      </c>
      <c r="F359" s="8">
        <v>0</v>
      </c>
    </row>
    <row r="360" spans="1:6" x14ac:dyDescent="0.2">
      <c r="A360">
        <v>359</v>
      </c>
      <c r="B360" s="8">
        <v>42088.892228783421</v>
      </c>
      <c r="D360" s="8">
        <v>168.39134203968081</v>
      </c>
      <c r="E360" s="8">
        <f t="shared" si="6"/>
        <v>168.39134203968081</v>
      </c>
      <c r="F360" s="8">
        <v>0</v>
      </c>
    </row>
    <row r="361" spans="1:6" x14ac:dyDescent="0.2">
      <c r="A361">
        <v>360</v>
      </c>
      <c r="B361" s="8">
        <v>41081.055175922076</v>
      </c>
      <c r="D361" s="8">
        <v>159.22694168727287</v>
      </c>
      <c r="E361" s="8">
        <f>IF(F361&gt;0,B361,D361)</f>
        <v>159.22694168727287</v>
      </c>
      <c r="F361" s="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Sequential</vt:lpstr>
      <vt:lpstr>PAC</vt:lpstr>
      <vt:lpstr>Different PSA graph</vt:lpstr>
      <vt:lpstr>PSA 50</vt:lpstr>
      <vt:lpstr>PSA 100</vt:lpstr>
      <vt:lpstr>PSA 150</vt:lpstr>
      <vt:lpstr>PSA 200</vt:lpstr>
      <vt:lpstr>PSA 250</vt:lpstr>
      <vt:lpstr>PSA 300</vt:lpstr>
      <vt:lpstr>PSA 350</vt:lpstr>
      <vt:lpstr>PSA 400</vt:lpstr>
      <vt:lpstr>PSA 450</vt:lpstr>
      <vt:lpstr>PSA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2020-04-16T03:02:51Z</dcterms:created>
  <dcterms:modified xsi:type="dcterms:W3CDTF">2020-04-19T18:26:45Z</dcterms:modified>
</cp:coreProperties>
</file>