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s\"/>
    </mc:Choice>
  </mc:AlternateContent>
  <xr:revisionPtr revIDLastSave="0" documentId="8_{CE30F35E-E7A3-43E3-91BC-C3F0D17FF4B7}" xr6:coauthVersionLast="47" xr6:coauthVersionMax="47" xr10:uidLastSave="{00000000-0000-0000-0000-000000000000}"/>
  <bookViews>
    <workbookView xWindow="-108" yWindow="-108" windowWidth="23256" windowHeight="12456" xr2:uid="{948FE10C-0FBC-42BB-A2D3-AEEB9BCA7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N3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L20" i="1"/>
  <c r="L21" i="1"/>
  <c r="K11" i="1"/>
  <c r="K12" i="1"/>
  <c r="K13" i="1"/>
  <c r="K14" i="1"/>
  <c r="K15" i="1"/>
  <c r="K16" i="1"/>
  <c r="L7" i="1"/>
  <c r="L8" i="1"/>
  <c r="L11" i="1"/>
  <c r="L12" i="1"/>
  <c r="L13" i="1"/>
  <c r="J3" i="1"/>
  <c r="J4" i="1"/>
  <c r="J5" i="1"/>
  <c r="J6" i="1"/>
  <c r="J7" i="1"/>
  <c r="J8" i="1"/>
  <c r="J9" i="1"/>
  <c r="J10" i="1"/>
  <c r="L15" i="1" s="1"/>
  <c r="J11" i="1"/>
  <c r="J12" i="1"/>
  <c r="J13" i="1"/>
  <c r="J14" i="1"/>
  <c r="J15" i="1"/>
  <c r="J16" i="1"/>
  <c r="J17" i="1"/>
  <c r="J18" i="1"/>
  <c r="J19" i="1"/>
  <c r="J20" i="1"/>
  <c r="J21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L19" i="1" l="1"/>
  <c r="L9" i="1"/>
  <c r="L6" i="1"/>
  <c r="K7" i="1"/>
  <c r="L3" i="1"/>
  <c r="K5" i="1"/>
  <c r="K4" i="1"/>
  <c r="K6" i="1"/>
  <c r="L10" i="1"/>
  <c r="K18" i="1"/>
  <c r="L5" i="1"/>
  <c r="K3" i="1"/>
  <c r="L18" i="1"/>
  <c r="N10" i="1"/>
  <c r="L4" i="1"/>
  <c r="K10" i="1"/>
  <c r="K21" i="1"/>
  <c r="L17" i="1"/>
  <c r="K9" i="1"/>
  <c r="K20" i="1"/>
  <c r="L16" i="1"/>
  <c r="K8" i="1"/>
  <c r="K19" i="1"/>
  <c r="L2" i="1"/>
  <c r="K17" i="1"/>
  <c r="K2" i="1"/>
  <c r="L14" i="1"/>
  <c r="M2" i="1"/>
  <c r="N2" i="1"/>
</calcChain>
</file>

<file path=xl/sharedStrings.xml><?xml version="1.0" encoding="utf-8"?>
<sst xmlns="http://schemas.openxmlformats.org/spreadsheetml/2006/main" count="55" uniqueCount="54">
  <si>
    <t>First Name</t>
  </si>
  <si>
    <t>Last Name</t>
  </si>
  <si>
    <t>Full Name</t>
  </si>
  <si>
    <t>Upper Case</t>
  </si>
  <si>
    <t>Lenth</t>
  </si>
  <si>
    <t>Math</t>
  </si>
  <si>
    <t>English</t>
  </si>
  <si>
    <t>Biology</t>
  </si>
  <si>
    <t>Chemistry</t>
  </si>
  <si>
    <t>Total</t>
  </si>
  <si>
    <t>Maximum</t>
  </si>
  <si>
    <t>Minimum</t>
  </si>
  <si>
    <t>Average</t>
  </si>
  <si>
    <t>Grade</t>
  </si>
  <si>
    <t>galib</t>
  </si>
  <si>
    <t>ahmed</t>
  </si>
  <si>
    <t xml:space="preserve">maruf </t>
  </si>
  <si>
    <t>hasan</t>
  </si>
  <si>
    <t>sayed</t>
  </si>
  <si>
    <t>adnan</t>
  </si>
  <si>
    <t>nipu</t>
  </si>
  <si>
    <t>sazid</t>
  </si>
  <si>
    <t>sami</t>
  </si>
  <si>
    <t>saiful</t>
  </si>
  <si>
    <t>ayon</t>
  </si>
  <si>
    <t xml:space="preserve">hasibul </t>
  </si>
  <si>
    <t>md</t>
  </si>
  <si>
    <t>zisan</t>
  </si>
  <si>
    <t>sayem</t>
  </si>
  <si>
    <t>khan</t>
  </si>
  <si>
    <t>musa</t>
  </si>
  <si>
    <t>nahid</t>
  </si>
  <si>
    <t>kazi</t>
  </si>
  <si>
    <t>minhaz</t>
  </si>
  <si>
    <t>sajeeb</t>
  </si>
  <si>
    <t>sumaia tabassum</t>
  </si>
  <si>
    <t>poroma</t>
  </si>
  <si>
    <t xml:space="preserve">mehedi </t>
  </si>
  <si>
    <t>sagar</t>
  </si>
  <si>
    <t>sadrul</t>
  </si>
  <si>
    <t>amin</t>
  </si>
  <si>
    <t>robiul</t>
  </si>
  <si>
    <t>islam</t>
  </si>
  <si>
    <t>nusrat</t>
  </si>
  <si>
    <t>jahan</t>
  </si>
  <si>
    <t>shawon</t>
  </si>
  <si>
    <t>meherun nessa</t>
  </si>
  <si>
    <t>mim</t>
  </si>
  <si>
    <t xml:space="preserve">shahriar </t>
  </si>
  <si>
    <t>sabbir</t>
  </si>
  <si>
    <t>shimul</t>
  </si>
  <si>
    <t>safayat</t>
  </si>
  <si>
    <t>mahin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</si>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</sst>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1C20-D0DB-43F8-B3F3-4FC316717FAA}">
  <dimension ref="A1:P26"/>
  <sheetViews>
    <sheetView tabSelected="1" topLeftCell="A7" zoomScale="91" workbookViewId="0">
      <selection activeCell="O11" sqref="O11"/>
    </sheetView>
  </sheetViews>
  <sheetFormatPr defaultRowHeight="14.4" x14ac:dyDescent="0.3"/>
  <cols>
    <col min="1" max="1" width="16.33203125" bestFit="1" customWidth="1"/>
    <col min="2" max="2" width="10.109375" bestFit="1" customWidth="1"/>
    <col min="3" max="3" width="23.88671875" bestFit="1" customWidth="1"/>
    <col min="4" max="4" width="27.44140625" bestFit="1" customWidth="1"/>
    <col min="5" max="5" width="6" bestFit="1" customWidth="1"/>
    <col min="6" max="6" width="5.6640625" bestFit="1" customWidth="1"/>
    <col min="7" max="7" width="7.33203125" bestFit="1" customWidth="1"/>
    <col min="8" max="8" width="7.5546875" bestFit="1" customWidth="1"/>
    <col min="9" max="9" width="10" bestFit="1" customWidth="1"/>
    <col min="10" max="10" width="5.44140625" bestFit="1" customWidth="1"/>
    <col min="11" max="11" width="10" bestFit="1" customWidth="1"/>
    <col min="12" max="12" width="9.6640625" bestFit="1" customWidth="1"/>
    <col min="13" max="13" width="12.44140625" bestFit="1" customWidth="1"/>
    <col min="14" max="14" width="11" bestFit="1" customWidth="1"/>
    <col min="15" max="15" width="6.44140625" bestFit="1" customWidth="1"/>
    <col min="16" max="16" width="9.664062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53</v>
      </c>
      <c r="O1" s="3" t="s">
        <v>13</v>
      </c>
      <c r="P1" s="3"/>
    </row>
    <row r="2" spans="1:16" x14ac:dyDescent="0.3">
      <c r="A2" s="1" t="s">
        <v>14</v>
      </c>
      <c r="B2" s="1" t="s">
        <v>15</v>
      </c>
      <c r="C2" s="1" t="str">
        <f>CONCATENATE(A2," ",B2)</f>
        <v>galib ahmed</v>
      </c>
      <c r="D2" s="1" t="str">
        <f>UPPER(C2)</f>
        <v>GALIB AHMED</v>
      </c>
      <c r="E2" s="1">
        <f>LEN(D2)</f>
        <v>11</v>
      </c>
      <c r="F2" s="1">
        <v>89</v>
      </c>
      <c r="G2" s="1">
        <v>88</v>
      </c>
      <c r="H2" s="1">
        <v>92</v>
      </c>
      <c r="I2" s="1">
        <v>94</v>
      </c>
      <c r="J2" s="1">
        <f>SUM(F2:I2)</f>
        <v>363</v>
      </c>
      <c r="K2" s="1">
        <f>MAX(J2:J21)</f>
        <v>363</v>
      </c>
      <c r="L2" s="1">
        <f>MIN(J2:J21)</f>
        <v>178</v>
      </c>
      <c r="M2" s="1">
        <f>AVERAGE(J2:J21)</f>
        <v>316.35000000000002</v>
      </c>
      <c r="N2" s="1">
        <f>(J2/$M$26)*100</f>
        <v>90.75</v>
      </c>
      <c r="O2" t="str">
        <f>IF(AND(F2&gt;=90,G2&gt;=90,H2&gt;=90,I2&gt;=90),"A",IF(AND(F2&gt;=85,G2&gt;=85,H2&gt;=85,I2&gt;=85),"A-",IF(AND(F2&gt;=80,G2&gt;=80,H2&gt;=80,I2&gt;=80),"B+",IF(AND(F2&gt;=75,G2&gt;=75,H2&gt;=75,I2&gt;=75),"B",IF(AND(F2&gt;=70,G2&gt;=70,H2&gt;=70,I2&gt;=70),"B-",IF(AND(F2&gt;=65,G2&gt;=65,H2&gt;=65,I2&gt;=65),"C+",IF(AND(F2&gt;=60,G2&gt;=60,H2&gt;=60,I2&gt;=60),"C",IF(AND(F2&gt;=55,G2&gt;=55,H2&gt;=55,I2&gt;=55),"C-",IF(AND(F2&gt;=50,G2&gt;=50,H2&gt;=50,I2&gt;=50),"D+",IF(AND(F2&gt;=45,G2&gt;=45,H2&gt;=45,I2&gt;=45),"D+","f"))))))))))</f>
        <v>A-</v>
      </c>
    </row>
    <row r="3" spans="1:16" x14ac:dyDescent="0.3">
      <c r="A3" s="1" t="s">
        <v>16</v>
      </c>
      <c r="B3" s="1" t="s">
        <v>17</v>
      </c>
      <c r="C3" s="1" t="str">
        <f t="shared" ref="C3:C21" si="0">CONCATENATE(A3," ",B3)</f>
        <v>maruf  hasan</v>
      </c>
      <c r="D3" s="1" t="str">
        <f t="shared" ref="D3:D21" si="1">UPPER(C3)</f>
        <v>MARUF  HASAN</v>
      </c>
      <c r="E3" s="1">
        <f t="shared" ref="E3:E21" si="2">LEN(D3)</f>
        <v>12</v>
      </c>
      <c r="F3" s="1">
        <v>89</v>
      </c>
      <c r="G3" s="1">
        <v>65</v>
      </c>
      <c r="H3" s="1">
        <v>79</v>
      </c>
      <c r="I3" s="1">
        <v>89</v>
      </c>
      <c r="J3" s="1">
        <f t="shared" ref="J3:J21" si="3">SUM(F3:I3)</f>
        <v>322</v>
      </c>
      <c r="K3" s="1">
        <f t="shared" ref="K3:K16" si="4">MAX(J3:J22)</f>
        <v>354</v>
      </c>
      <c r="L3" s="1">
        <f t="shared" ref="L3:L13" si="5">MIN(J3:J22)</f>
        <v>178</v>
      </c>
      <c r="M3" s="1">
        <f t="shared" ref="M3:M21" si="6">AVERAGE(J3:J22)</f>
        <v>313.89473684210526</v>
      </c>
      <c r="N3" s="1">
        <f t="shared" ref="N3:N21" si="7">(J3/$M$26)*100</f>
        <v>80.5</v>
      </c>
      <c r="O3" t="str">
        <f t="shared" ref="O3:O21" si="8">IF(AND(F3&gt;=90,G3&gt;=90,H3&gt;=90,I3&gt;=90),"A",IF(AND(F3&gt;=85,G3&gt;=85,H3&gt;=85,I3&gt;=85),"A-",IF(AND(F3&gt;=80,G3&gt;=80,H3&gt;=80,I3&gt;=80),"B+",IF(AND(F3&gt;=75,G3&gt;=75,H3&gt;=75,I3&gt;=75),"B",IF(AND(F3&gt;=70,G3&gt;=70,H3&gt;=70,I3&gt;=70),"B-",IF(AND(F3&gt;=65,G3&gt;=65,H3&gt;=65,I3&gt;=65),"C+",IF(AND(F3&gt;=60,G3&gt;=60,H3&gt;=60,I3&gt;=60),"C",IF(AND(F3&gt;=55,G3&gt;=55,H3&gt;=55,I3&gt;=55),"C-",IF(AND(F3&gt;=50,G3&gt;=50,H3&gt;=50,I3&gt;=50),"D+",IF(AND(F3&gt;=45,G3&gt;=45,H3&gt;=45,I3&gt;=45),"D+","f"))))))))))</f>
        <v>C+</v>
      </c>
    </row>
    <row r="4" spans="1:16" x14ac:dyDescent="0.3">
      <c r="A4" s="1" t="s">
        <v>18</v>
      </c>
      <c r="B4" s="1" t="s">
        <v>19</v>
      </c>
      <c r="C4" s="1" t="str">
        <f t="shared" si="0"/>
        <v>sayed adnan</v>
      </c>
      <c r="D4" s="1" t="str">
        <f t="shared" si="1"/>
        <v>SAYED ADNAN</v>
      </c>
      <c r="E4" s="1">
        <f t="shared" si="2"/>
        <v>11</v>
      </c>
      <c r="F4" s="1">
        <v>87</v>
      </c>
      <c r="G4" s="1">
        <v>75</v>
      </c>
      <c r="H4" s="1">
        <v>75</v>
      </c>
      <c r="I4" s="1">
        <v>87</v>
      </c>
      <c r="J4" s="1">
        <f t="shared" si="3"/>
        <v>324</v>
      </c>
      <c r="K4" s="1">
        <f t="shared" si="4"/>
        <v>354</v>
      </c>
      <c r="L4" s="1">
        <f t="shared" si="5"/>
        <v>178</v>
      </c>
      <c r="M4" s="1">
        <f t="shared" si="6"/>
        <v>313.44444444444446</v>
      </c>
      <c r="N4" s="1">
        <f t="shared" si="7"/>
        <v>81</v>
      </c>
      <c r="O4" t="str">
        <f t="shared" si="8"/>
        <v>B</v>
      </c>
    </row>
    <row r="5" spans="1:16" x14ac:dyDescent="0.3">
      <c r="A5" s="1" t="s">
        <v>23</v>
      </c>
      <c r="B5" s="1" t="s">
        <v>24</v>
      </c>
      <c r="C5" s="1" t="str">
        <f t="shared" si="0"/>
        <v>saiful ayon</v>
      </c>
      <c r="D5" s="1" t="str">
        <f t="shared" si="1"/>
        <v>SAIFUL AYON</v>
      </c>
      <c r="E5" s="1">
        <f t="shared" si="2"/>
        <v>11</v>
      </c>
      <c r="F5" s="1">
        <v>87</v>
      </c>
      <c r="G5" s="1">
        <v>55</v>
      </c>
      <c r="H5" s="1">
        <v>65</v>
      </c>
      <c r="I5" s="1">
        <v>87</v>
      </c>
      <c r="J5" s="1">
        <f t="shared" si="3"/>
        <v>294</v>
      </c>
      <c r="K5" s="1">
        <f t="shared" si="4"/>
        <v>354</v>
      </c>
      <c r="L5" s="1">
        <f t="shared" si="5"/>
        <v>178</v>
      </c>
      <c r="M5" s="1">
        <f t="shared" si="6"/>
        <v>312.8235294117647</v>
      </c>
      <c r="N5" s="1">
        <f t="shared" si="7"/>
        <v>73.5</v>
      </c>
      <c r="O5" t="str">
        <f t="shared" si="8"/>
        <v>C-</v>
      </c>
    </row>
    <row r="6" spans="1:16" x14ac:dyDescent="0.3">
      <c r="A6" s="1" t="s">
        <v>21</v>
      </c>
      <c r="B6" s="1" t="s">
        <v>22</v>
      </c>
      <c r="C6" s="1" t="str">
        <f t="shared" si="0"/>
        <v>sazid sami</v>
      </c>
      <c r="D6" s="1" t="str">
        <f t="shared" si="1"/>
        <v>SAZID SAMI</v>
      </c>
      <c r="E6" s="1">
        <f t="shared" si="2"/>
        <v>10</v>
      </c>
      <c r="F6" s="1">
        <v>91</v>
      </c>
      <c r="G6" s="1">
        <v>75</v>
      </c>
      <c r="H6" s="1">
        <v>89</v>
      </c>
      <c r="I6" s="1">
        <v>91</v>
      </c>
      <c r="J6" s="1">
        <f t="shared" si="3"/>
        <v>346</v>
      </c>
      <c r="K6" s="1">
        <f t="shared" si="4"/>
        <v>354</v>
      </c>
      <c r="L6" s="1">
        <f t="shared" si="5"/>
        <v>178</v>
      </c>
      <c r="M6" s="1">
        <f t="shared" si="6"/>
        <v>314</v>
      </c>
      <c r="N6" s="1">
        <f t="shared" si="7"/>
        <v>86.5</v>
      </c>
      <c r="O6" t="str">
        <f t="shared" si="8"/>
        <v>B</v>
      </c>
    </row>
    <row r="7" spans="1:16" x14ac:dyDescent="0.3">
      <c r="A7" s="1" t="s">
        <v>25</v>
      </c>
      <c r="B7" s="1" t="s">
        <v>20</v>
      </c>
      <c r="C7" s="1" t="str">
        <f t="shared" si="0"/>
        <v>hasibul  nipu</v>
      </c>
      <c r="D7" s="1" t="str">
        <f t="shared" si="1"/>
        <v>HASIBUL  NIPU</v>
      </c>
      <c r="E7" s="1">
        <f t="shared" si="2"/>
        <v>13</v>
      </c>
      <c r="F7" s="1">
        <v>85</v>
      </c>
      <c r="G7" s="1">
        <v>71</v>
      </c>
      <c r="H7" s="1">
        <v>89</v>
      </c>
      <c r="I7" s="1">
        <v>85</v>
      </c>
      <c r="J7" s="1">
        <f t="shared" si="3"/>
        <v>330</v>
      </c>
      <c r="K7" s="1">
        <f t="shared" si="4"/>
        <v>354</v>
      </c>
      <c r="L7" s="1">
        <f t="shared" si="5"/>
        <v>178</v>
      </c>
      <c r="M7" s="1">
        <f t="shared" si="6"/>
        <v>311.86666666666667</v>
      </c>
      <c r="N7" s="1">
        <f t="shared" si="7"/>
        <v>82.5</v>
      </c>
      <c r="O7" t="str">
        <f t="shared" si="8"/>
        <v>B-</v>
      </c>
    </row>
    <row r="8" spans="1:16" x14ac:dyDescent="0.3">
      <c r="A8" s="1" t="s">
        <v>26</v>
      </c>
      <c r="B8" s="1" t="s">
        <v>27</v>
      </c>
      <c r="C8" s="1" t="str">
        <f t="shared" si="0"/>
        <v>md zisan</v>
      </c>
      <c r="D8" s="1" t="str">
        <f t="shared" si="1"/>
        <v>MD ZISAN</v>
      </c>
      <c r="E8" s="1">
        <f t="shared" si="2"/>
        <v>8</v>
      </c>
      <c r="F8" s="1">
        <v>88</v>
      </c>
      <c r="G8" s="1">
        <v>80</v>
      </c>
      <c r="H8" s="1">
        <v>87</v>
      </c>
      <c r="I8" s="1">
        <v>88</v>
      </c>
      <c r="J8" s="1">
        <f t="shared" si="3"/>
        <v>343</v>
      </c>
      <c r="K8" s="1">
        <f t="shared" si="4"/>
        <v>354</v>
      </c>
      <c r="L8" s="1">
        <f t="shared" si="5"/>
        <v>178</v>
      </c>
      <c r="M8" s="1">
        <f t="shared" si="6"/>
        <v>310.57142857142856</v>
      </c>
      <c r="N8" s="1">
        <f t="shared" si="7"/>
        <v>85.75</v>
      </c>
      <c r="O8" t="str">
        <f t="shared" si="8"/>
        <v>B+</v>
      </c>
    </row>
    <row r="9" spans="1:16" x14ac:dyDescent="0.3">
      <c r="A9" s="1" t="s">
        <v>28</v>
      </c>
      <c r="B9" s="1" t="s">
        <v>29</v>
      </c>
      <c r="C9" s="1" t="str">
        <f t="shared" si="0"/>
        <v>sayem khan</v>
      </c>
      <c r="D9" s="1" t="str">
        <f t="shared" si="1"/>
        <v>SAYEM KHAN</v>
      </c>
      <c r="E9" s="1">
        <f t="shared" si="2"/>
        <v>10</v>
      </c>
      <c r="F9" s="1">
        <v>65</v>
      </c>
      <c r="G9" s="1">
        <v>92</v>
      </c>
      <c r="H9" s="1">
        <v>87</v>
      </c>
      <c r="I9" s="1">
        <v>65</v>
      </c>
      <c r="J9" s="1">
        <f t="shared" si="3"/>
        <v>309</v>
      </c>
      <c r="K9" s="1">
        <f t="shared" si="4"/>
        <v>354</v>
      </c>
      <c r="L9" s="1">
        <f t="shared" si="5"/>
        <v>178</v>
      </c>
      <c r="M9" s="1">
        <f t="shared" si="6"/>
        <v>308.07692307692309</v>
      </c>
      <c r="N9" s="1">
        <f t="shared" si="7"/>
        <v>77.25</v>
      </c>
      <c r="O9" t="str">
        <f t="shared" si="8"/>
        <v>C+</v>
      </c>
    </row>
    <row r="10" spans="1:16" x14ac:dyDescent="0.3">
      <c r="A10" s="1" t="s">
        <v>26</v>
      </c>
      <c r="B10" s="1" t="s">
        <v>30</v>
      </c>
      <c r="C10" s="1" t="str">
        <f t="shared" si="0"/>
        <v>md musa</v>
      </c>
      <c r="D10" s="1" t="str">
        <f t="shared" si="1"/>
        <v>MD MUSA</v>
      </c>
      <c r="E10" s="1">
        <f t="shared" si="2"/>
        <v>7</v>
      </c>
      <c r="F10" s="1">
        <v>44</v>
      </c>
      <c r="G10" s="1">
        <v>55</v>
      </c>
      <c r="H10" s="1">
        <v>44</v>
      </c>
      <c r="I10" s="1">
        <v>35</v>
      </c>
      <c r="J10" s="1">
        <f t="shared" si="3"/>
        <v>178</v>
      </c>
      <c r="K10" s="1">
        <f t="shared" si="4"/>
        <v>354</v>
      </c>
      <c r="L10" s="1">
        <f t="shared" si="5"/>
        <v>178</v>
      </c>
      <c r="M10" s="1">
        <f t="shared" si="6"/>
        <v>308</v>
      </c>
      <c r="N10" s="1">
        <f t="shared" si="7"/>
        <v>44.5</v>
      </c>
      <c r="O10" t="str">
        <f t="shared" si="8"/>
        <v>f</v>
      </c>
    </row>
    <row r="11" spans="1:16" x14ac:dyDescent="0.3">
      <c r="A11" s="1" t="s">
        <v>31</v>
      </c>
      <c r="B11" s="1" t="s">
        <v>32</v>
      </c>
      <c r="C11" s="1" t="str">
        <f t="shared" si="0"/>
        <v>nahid kazi</v>
      </c>
      <c r="D11" s="1" t="str">
        <f t="shared" si="1"/>
        <v>NAHID KAZI</v>
      </c>
      <c r="E11" s="1">
        <f t="shared" si="2"/>
        <v>10</v>
      </c>
      <c r="F11" s="1">
        <v>55</v>
      </c>
      <c r="G11" s="1">
        <v>88</v>
      </c>
      <c r="H11" s="1">
        <v>85</v>
      </c>
      <c r="I11" s="1">
        <v>55</v>
      </c>
      <c r="J11" s="1">
        <f t="shared" si="3"/>
        <v>283</v>
      </c>
      <c r="K11" s="1">
        <f t="shared" si="4"/>
        <v>354</v>
      </c>
      <c r="L11" s="1">
        <f t="shared" si="5"/>
        <v>283</v>
      </c>
      <c r="M11" s="1">
        <f t="shared" si="6"/>
        <v>319.81818181818181</v>
      </c>
      <c r="N11" s="1">
        <f t="shared" si="7"/>
        <v>70.75</v>
      </c>
      <c r="O11" t="str">
        <f t="shared" si="8"/>
        <v>C-</v>
      </c>
    </row>
    <row r="12" spans="1:16" x14ac:dyDescent="0.3">
      <c r="A12" s="1" t="s">
        <v>33</v>
      </c>
      <c r="B12" s="1" t="s">
        <v>34</v>
      </c>
      <c r="C12" s="1" t="str">
        <f t="shared" si="0"/>
        <v>minhaz sajeeb</v>
      </c>
      <c r="D12" s="1" t="str">
        <f t="shared" si="1"/>
        <v>MINHAZ SAJEEB</v>
      </c>
      <c r="E12" s="1">
        <f t="shared" si="2"/>
        <v>13</v>
      </c>
      <c r="F12" s="1">
        <v>75</v>
      </c>
      <c r="G12" s="1">
        <v>88</v>
      </c>
      <c r="H12" s="1">
        <v>88</v>
      </c>
      <c r="I12" s="1">
        <v>75</v>
      </c>
      <c r="J12" s="1">
        <f t="shared" si="3"/>
        <v>326</v>
      </c>
      <c r="K12" s="1">
        <f t="shared" si="4"/>
        <v>354</v>
      </c>
      <c r="L12" s="1">
        <f t="shared" si="5"/>
        <v>286</v>
      </c>
      <c r="M12" s="1">
        <f t="shared" si="6"/>
        <v>323.5</v>
      </c>
      <c r="N12" s="1">
        <f t="shared" si="7"/>
        <v>81.5</v>
      </c>
      <c r="O12" t="str">
        <f t="shared" si="8"/>
        <v>B</v>
      </c>
    </row>
    <row r="13" spans="1:16" x14ac:dyDescent="0.3">
      <c r="A13" s="1" t="s">
        <v>41</v>
      </c>
      <c r="B13" s="1" t="s">
        <v>42</v>
      </c>
      <c r="C13" s="1" t="str">
        <f t="shared" si="0"/>
        <v>robiul islam</v>
      </c>
      <c r="D13" s="1" t="str">
        <f t="shared" si="1"/>
        <v>ROBIUL ISLAM</v>
      </c>
      <c r="E13" s="1">
        <f t="shared" si="2"/>
        <v>12</v>
      </c>
      <c r="F13" s="1">
        <v>71</v>
      </c>
      <c r="G13" s="1">
        <v>79</v>
      </c>
      <c r="H13" s="1">
        <v>65</v>
      </c>
      <c r="I13" s="1">
        <v>71</v>
      </c>
      <c r="J13" s="1">
        <f t="shared" si="3"/>
        <v>286</v>
      </c>
      <c r="K13" s="1">
        <f t="shared" si="4"/>
        <v>354</v>
      </c>
      <c r="L13" s="1">
        <f t="shared" si="5"/>
        <v>286</v>
      </c>
      <c r="M13" s="1">
        <f t="shared" si="6"/>
        <v>323.22222222222223</v>
      </c>
      <c r="N13" s="1">
        <f t="shared" si="7"/>
        <v>71.5</v>
      </c>
      <c r="O13" t="str">
        <f t="shared" si="8"/>
        <v>C+</v>
      </c>
    </row>
    <row r="14" spans="1:16" x14ac:dyDescent="0.3">
      <c r="A14" s="1" t="s">
        <v>37</v>
      </c>
      <c r="B14" s="1" t="s">
        <v>38</v>
      </c>
      <c r="C14" s="1" t="str">
        <f t="shared" si="0"/>
        <v>mehedi  sagar</v>
      </c>
      <c r="D14" s="1" t="str">
        <f t="shared" si="1"/>
        <v>MEHEDI  SAGAR</v>
      </c>
      <c r="E14" s="1">
        <f t="shared" si="2"/>
        <v>13</v>
      </c>
      <c r="F14" s="1">
        <v>80</v>
      </c>
      <c r="G14" s="1">
        <v>75</v>
      </c>
      <c r="H14" s="1">
        <v>75</v>
      </c>
      <c r="I14" s="1">
        <v>80</v>
      </c>
      <c r="J14" s="1">
        <f t="shared" si="3"/>
        <v>310</v>
      </c>
      <c r="K14" s="1">
        <f t="shared" si="4"/>
        <v>354</v>
      </c>
      <c r="L14" s="1">
        <f>+MIN(J2:J21)</f>
        <v>178</v>
      </c>
      <c r="M14" s="1">
        <f t="shared" si="6"/>
        <v>327.875</v>
      </c>
      <c r="N14" s="1">
        <f t="shared" si="7"/>
        <v>77.5</v>
      </c>
      <c r="O14" t="str">
        <f t="shared" si="8"/>
        <v>B</v>
      </c>
    </row>
    <row r="15" spans="1:16" x14ac:dyDescent="0.3">
      <c r="A15" s="1" t="s">
        <v>39</v>
      </c>
      <c r="B15" s="1" t="s">
        <v>40</v>
      </c>
      <c r="C15" s="1" t="str">
        <f t="shared" si="0"/>
        <v>sadrul amin</v>
      </c>
      <c r="D15" s="1" t="str">
        <f t="shared" si="1"/>
        <v>SADRUL AMIN</v>
      </c>
      <c r="E15" s="1">
        <f t="shared" si="2"/>
        <v>11</v>
      </c>
      <c r="F15" s="1">
        <v>92</v>
      </c>
      <c r="G15" s="1">
        <v>65</v>
      </c>
      <c r="H15" s="1">
        <v>55</v>
      </c>
      <c r="I15" s="1">
        <v>92</v>
      </c>
      <c r="J15" s="1">
        <f t="shared" si="3"/>
        <v>304</v>
      </c>
      <c r="K15" s="1">
        <f t="shared" si="4"/>
        <v>354</v>
      </c>
      <c r="L15" s="1">
        <f t="shared" ref="L15:L21" si="9">+MIN(J3:J22)</f>
        <v>178</v>
      </c>
      <c r="M15" s="1">
        <f t="shared" si="6"/>
        <v>330.42857142857144</v>
      </c>
      <c r="N15" s="1">
        <f t="shared" si="7"/>
        <v>76</v>
      </c>
      <c r="O15" t="str">
        <f t="shared" si="8"/>
        <v>C-</v>
      </c>
    </row>
    <row r="16" spans="1:16" x14ac:dyDescent="0.3">
      <c r="A16" s="1" t="s">
        <v>35</v>
      </c>
      <c r="B16" s="1" t="s">
        <v>36</v>
      </c>
      <c r="C16" s="1" t="str">
        <f t="shared" si="0"/>
        <v>sumaia tabassum poroma</v>
      </c>
      <c r="D16" s="1" t="str">
        <f t="shared" si="1"/>
        <v>SUMAIA TABASSUM POROMA</v>
      </c>
      <c r="E16" s="1">
        <f t="shared" si="2"/>
        <v>22</v>
      </c>
      <c r="F16" s="1">
        <v>95</v>
      </c>
      <c r="G16" s="1">
        <v>89</v>
      </c>
      <c r="H16" s="1">
        <v>75</v>
      </c>
      <c r="I16" s="1">
        <v>95</v>
      </c>
      <c r="J16" s="1">
        <f t="shared" si="3"/>
        <v>354</v>
      </c>
      <c r="K16" s="1">
        <f t="shared" si="4"/>
        <v>354</v>
      </c>
      <c r="L16" s="1">
        <f t="shared" si="9"/>
        <v>178</v>
      </c>
      <c r="M16" s="1">
        <f t="shared" si="6"/>
        <v>334.83333333333331</v>
      </c>
      <c r="N16" s="1">
        <f t="shared" si="7"/>
        <v>88.5</v>
      </c>
      <c r="O16" t="str">
        <f t="shared" si="8"/>
        <v>B</v>
      </c>
    </row>
    <row r="17" spans="1:15" x14ac:dyDescent="0.3">
      <c r="A17" s="1" t="s">
        <v>43</v>
      </c>
      <c r="B17" s="1" t="s">
        <v>44</v>
      </c>
      <c r="C17" s="1" t="str">
        <f t="shared" si="0"/>
        <v>nusrat jahan</v>
      </c>
      <c r="D17" s="1" t="str">
        <f t="shared" si="1"/>
        <v>NUSRAT JAHAN</v>
      </c>
      <c r="E17" s="1">
        <f t="shared" si="2"/>
        <v>12</v>
      </c>
      <c r="F17" s="1">
        <v>88</v>
      </c>
      <c r="G17" s="1">
        <v>89</v>
      </c>
      <c r="H17" s="1">
        <v>71</v>
      </c>
      <c r="I17" s="1">
        <v>88</v>
      </c>
      <c r="J17" s="1">
        <f t="shared" si="3"/>
        <v>336</v>
      </c>
      <c r="K17" s="1">
        <f>MAX(J2:J21)</f>
        <v>363</v>
      </c>
      <c r="L17" s="1">
        <f t="shared" si="9"/>
        <v>178</v>
      </c>
      <c r="M17" s="1">
        <f t="shared" si="6"/>
        <v>331</v>
      </c>
      <c r="N17" s="1">
        <f t="shared" si="7"/>
        <v>84</v>
      </c>
      <c r="O17" t="str">
        <f t="shared" si="8"/>
        <v>B-</v>
      </c>
    </row>
    <row r="18" spans="1:15" x14ac:dyDescent="0.3">
      <c r="A18" s="1" t="s">
        <v>46</v>
      </c>
      <c r="B18" s="1" t="s">
        <v>47</v>
      </c>
      <c r="C18" s="1" t="str">
        <f t="shared" si="0"/>
        <v>meherun nessa mim</v>
      </c>
      <c r="D18" s="1" t="str">
        <f t="shared" si="1"/>
        <v>MEHERUN NESSA MIM</v>
      </c>
      <c r="E18" s="1">
        <f t="shared" si="2"/>
        <v>17</v>
      </c>
      <c r="F18" s="1">
        <v>88</v>
      </c>
      <c r="G18" s="1">
        <v>87</v>
      </c>
      <c r="H18" s="1">
        <v>80</v>
      </c>
      <c r="I18" s="1">
        <v>88</v>
      </c>
      <c r="J18" s="1">
        <f t="shared" si="3"/>
        <v>343</v>
      </c>
      <c r="K18" s="1">
        <f t="shared" ref="K18:K21" si="10">MAX(J3:J22)</f>
        <v>354</v>
      </c>
      <c r="L18" s="1">
        <f t="shared" si="9"/>
        <v>178</v>
      </c>
      <c r="M18" s="1">
        <f t="shared" si="6"/>
        <v>329.75</v>
      </c>
      <c r="N18" s="1">
        <f t="shared" si="7"/>
        <v>85.75</v>
      </c>
      <c r="O18" t="str">
        <f t="shared" si="8"/>
        <v>B+</v>
      </c>
    </row>
    <row r="19" spans="1:15" x14ac:dyDescent="0.3">
      <c r="A19" s="1" t="s">
        <v>48</v>
      </c>
      <c r="B19" s="1" t="s">
        <v>45</v>
      </c>
      <c r="C19" s="1" t="str">
        <f t="shared" si="0"/>
        <v>shahriar  shawon</v>
      </c>
      <c r="D19" s="1" t="str">
        <f t="shared" si="1"/>
        <v>SHAHRIAR  SHAWON</v>
      </c>
      <c r="E19" s="1">
        <f t="shared" si="2"/>
        <v>16</v>
      </c>
      <c r="F19" s="1">
        <v>79</v>
      </c>
      <c r="G19" s="1">
        <v>87</v>
      </c>
      <c r="H19" s="1">
        <v>92</v>
      </c>
      <c r="I19" s="1">
        <v>79</v>
      </c>
      <c r="J19" s="1">
        <f t="shared" si="3"/>
        <v>337</v>
      </c>
      <c r="K19" s="1">
        <f t="shared" si="10"/>
        <v>354</v>
      </c>
      <c r="L19" s="1">
        <f t="shared" si="9"/>
        <v>178</v>
      </c>
      <c r="M19" s="1">
        <f t="shared" si="6"/>
        <v>325.33333333333331</v>
      </c>
      <c r="N19" s="1">
        <f t="shared" si="7"/>
        <v>84.25</v>
      </c>
      <c r="O19" t="str">
        <f t="shared" si="8"/>
        <v>B</v>
      </c>
    </row>
    <row r="20" spans="1:15" x14ac:dyDescent="0.3">
      <c r="A20" s="1" t="s">
        <v>49</v>
      </c>
      <c r="B20" s="1" t="s">
        <v>50</v>
      </c>
      <c r="C20" s="1" t="str">
        <f t="shared" si="0"/>
        <v>sabbir shimul</v>
      </c>
      <c r="D20" s="1" t="str">
        <f t="shared" si="1"/>
        <v>SABBIR SHIMUL</v>
      </c>
      <c r="E20" s="1">
        <f t="shared" si="2"/>
        <v>13</v>
      </c>
      <c r="F20" s="1">
        <v>75</v>
      </c>
      <c r="G20" s="1">
        <v>91</v>
      </c>
      <c r="H20" s="1">
        <v>95</v>
      </c>
      <c r="I20" s="1">
        <v>75</v>
      </c>
      <c r="J20" s="1">
        <f t="shared" si="3"/>
        <v>336</v>
      </c>
      <c r="K20" s="1">
        <f t="shared" si="10"/>
        <v>354</v>
      </c>
      <c r="L20" s="1">
        <f t="shared" si="9"/>
        <v>178</v>
      </c>
      <c r="M20" s="1">
        <f t="shared" si="6"/>
        <v>319.5</v>
      </c>
      <c r="N20" s="1">
        <f t="shared" si="7"/>
        <v>84</v>
      </c>
      <c r="O20" t="str">
        <f t="shared" si="8"/>
        <v>B</v>
      </c>
    </row>
    <row r="21" spans="1:15" x14ac:dyDescent="0.3">
      <c r="A21" s="1" t="s">
        <v>51</v>
      </c>
      <c r="B21" s="1" t="s">
        <v>52</v>
      </c>
      <c r="C21" s="1" t="str">
        <f t="shared" si="0"/>
        <v>safayat mahin</v>
      </c>
      <c r="D21" s="1" t="str">
        <f t="shared" si="1"/>
        <v>SAFAYAT MAHIN</v>
      </c>
      <c r="E21" s="1">
        <f t="shared" si="2"/>
        <v>13</v>
      </c>
      <c r="F21" s="1">
        <v>65</v>
      </c>
      <c r="G21" s="1">
        <v>85</v>
      </c>
      <c r="H21" s="1">
        <v>88</v>
      </c>
      <c r="I21" s="1">
        <v>65</v>
      </c>
      <c r="J21" s="1">
        <f t="shared" si="3"/>
        <v>303</v>
      </c>
      <c r="K21" s="1">
        <f t="shared" si="10"/>
        <v>354</v>
      </c>
      <c r="L21" s="1">
        <f t="shared" si="9"/>
        <v>178</v>
      </c>
      <c r="M21" s="1">
        <f t="shared" si="6"/>
        <v>303</v>
      </c>
      <c r="N21" s="1">
        <f t="shared" si="7"/>
        <v>75.75</v>
      </c>
      <c r="O21" t="str">
        <f t="shared" si="8"/>
        <v>C+</v>
      </c>
    </row>
    <row r="26" spans="1:15" x14ac:dyDescent="0.3">
      <c r="M26">
        <v>400</v>
      </c>
    </row>
  </sheetData>
  <conditionalFormatting sqref="O2:O21">
    <cfRule type="containsText" dxfId="0" priority="1" operator="containsText" text="F">
      <formula>NOT(ISERROR(SEARCH("F",O2)))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Galib</dc:creator>
  <cp:lastModifiedBy>Tushar Galib</cp:lastModifiedBy>
  <dcterms:created xsi:type="dcterms:W3CDTF">2023-10-11T05:39:16Z</dcterms:created>
  <dcterms:modified xsi:type="dcterms:W3CDTF">2023-10-22T06:18:53Z</dcterms:modified>
</cp:coreProperties>
</file>