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240" yWindow="240" windowWidth="25360" windowHeight="15240" tabRatio="500" activeTab="1"/>
  </bookViews>
  <sheets>
    <sheet name="section 1" sheetId="2" r:id="rId1"/>
    <sheet name="section 2" sheetId="3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0" i="3" l="1"/>
  <c r="F2" i="3"/>
  <c r="F5" i="3"/>
  <c r="D10" i="3"/>
  <c r="H8" i="3"/>
  <c r="F8" i="3"/>
  <c r="H7" i="3"/>
  <c r="F7" i="3"/>
  <c r="H6" i="3"/>
  <c r="F6" i="3"/>
  <c r="H5" i="3"/>
  <c r="H4" i="3"/>
  <c r="F4" i="3"/>
  <c r="H3" i="3"/>
  <c r="F3" i="3"/>
  <c r="H2" i="3"/>
  <c r="D10" i="2"/>
  <c r="H3" i="2"/>
  <c r="H4" i="2"/>
  <c r="H5" i="2"/>
  <c r="H6" i="2"/>
  <c r="H7" i="2"/>
  <c r="H8" i="2"/>
  <c r="H2" i="2"/>
  <c r="B10" i="2"/>
  <c r="F3" i="2"/>
  <c r="F4" i="2"/>
  <c r="F5" i="2"/>
  <c r="F6" i="2"/>
  <c r="F7" i="2"/>
  <c r="F8" i="2"/>
  <c r="F2" i="2"/>
  <c r="F10" i="3"/>
  <c r="H10" i="3"/>
  <c r="F10" i="2"/>
  <c r="H10" i="2"/>
  <c r="H14" i="3"/>
  <c r="H20" i="3"/>
  <c r="H19" i="3"/>
  <c r="H18" i="3"/>
  <c r="H17" i="3"/>
  <c r="H16" i="3"/>
  <c r="H15" i="3"/>
</calcChain>
</file>

<file path=xl/sharedStrings.xml><?xml version="1.0" encoding="utf-8"?>
<sst xmlns="http://schemas.openxmlformats.org/spreadsheetml/2006/main" count="116" uniqueCount="9">
  <si>
    <t>&amp;</t>
  </si>
  <si>
    <t>Orange Tree age (in days) ($x_i$)</t>
  </si>
  <si>
    <t>Orange Tree Trunk circumference (in mm) ($y_i$)</t>
  </si>
  <si>
    <t>Mean</t>
  </si>
  <si>
    <t>$x_i-\bar{x}$</t>
  </si>
  <si>
    <t>$y_i-\bar{y}$</t>
  </si>
  <si>
    <t>b</t>
  </si>
  <si>
    <t>a</t>
  </si>
  <si>
    <t>\\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</si>
</sst>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Arial"/>
    </font>
    <font>
      <b/>
      <sz val="11"/>
      <color theme="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0" fillId="0" borderId="0" xfId="0" applyNumberFormat="1"/>
    <xf numFmtId="2" fontId="3" fillId="0" borderId="0" xfId="0" applyNumberFormat="1" applyFont="1" applyBorder="1" applyAlignment="1">
      <alignment horizontal="center" vertical="center" wrapText="1"/>
    </xf>
    <xf numFmtId="1" fontId="0" fillId="0" borderId="0" xfId="0" applyNumberFormat="1"/>
    <xf numFmtId="2" fontId="0" fillId="0" borderId="0" xfId="0" applyNumberFormat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/>
    </xf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'section 1'!$B$1:$D$1</c:f>
              <c:strCache>
                <c:ptCount val="1"/>
                <c:pt idx="0">
                  <c:v>Orange Tree age (in days) ($x_i$) &amp; Orange Tree Trunk circumference (in mm) ($y_i$)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dispRSqr val="0"/>
            <c:dispEq val="1"/>
            <c:trendlineLbl>
              <c:layout>
                <c:manualLayout>
                  <c:x val="0.0320507507411776"/>
                  <c:y val="0.569712748516406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 sz="1200" b="1" baseline="0">
                        <a:latin typeface="Arial"/>
                        <a:cs typeface="Arial"/>
                      </a:rPr>
                      <a:t>y = 0.08x + 24</a:t>
                    </a:r>
                    <a:endParaRPr lang="en-US" sz="1200" b="1">
                      <a:latin typeface="Arial"/>
                      <a:cs typeface="Arial"/>
                    </a:endParaRPr>
                  </a:p>
                </c:rich>
              </c:tx>
              <c:numFmt formatCode="General" sourceLinked="0"/>
            </c:trendlineLbl>
          </c:trendline>
          <c:xVal>
            <c:numRef>
              <c:f>'section 1'!$B$2:$B$8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1'!$D$2:$D$8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224760"/>
        <c:axId val="2117219896"/>
      </c:scatterChart>
      <c:valAx>
        <c:axId val="2117224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Orange Tree Age (in days) 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19896"/>
        <c:crosses val="autoZero"/>
        <c:crossBetween val="midCat"/>
      </c:valAx>
      <c:valAx>
        <c:axId val="211721989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Orange Tree Trunk circumference (in</a:t>
                </a:r>
                <a:r>
                  <a:rPr lang="en-US" baseline="0"/>
                  <a:t> mm)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7224760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txPr>
    <a:bodyPr/>
    <a:lstStyle/>
    <a:p>
      <a:pPr>
        <a:defRPr u="none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21186208941456"/>
                  <c:y val="0.10057337853806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2'!$B$2:$B$8</c:f>
              <c:numCache>
                <c:formatCode>General</c:formatCode>
                <c:ptCount val="7"/>
                <c:pt idx="0">
                  <c:v>1207.0</c:v>
                </c:pt>
                <c:pt idx="1">
                  <c:v>743.0</c:v>
                </c:pt>
                <c:pt idx="2">
                  <c:v>697.0</c:v>
                </c:pt>
                <c:pt idx="3">
                  <c:v>244.0</c:v>
                </c:pt>
                <c:pt idx="4">
                  <c:v>1361.0</c:v>
                </c:pt>
                <c:pt idx="5">
                  <c:v>1443.0</c:v>
                </c:pt>
                <c:pt idx="6">
                  <c:v>1725.0</c:v>
                </c:pt>
              </c:numCache>
            </c:numRef>
          </c:xVal>
          <c:yVal>
            <c:numRef>
              <c:f>'section 2'!$D$2:$D$8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114.0</c:v>
                </c:pt>
                <c:pt idx="5">
                  <c:v>142.0</c:v>
                </c:pt>
                <c:pt idx="6">
                  <c:v>97.0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7"/>
            <c:spPr>
              <a:solidFill>
                <a:schemeClr val="accent2"/>
              </a:solidFill>
              <a:ln>
                <a:noFill/>
              </a:ln>
            </c:spPr>
          </c:marker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211780219418179"/>
                  <c:y val="-0.0522620401762543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>
                      <a:solidFill>
                        <a:srgbClr val="FF0000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'section 2'!$B$14:$B$20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2'!$D$14:$D$20</c:f>
              <c:numCache>
                <c:formatCode>General</c:formatCode>
                <c:ptCount val="7"/>
                <c:pt idx="0">
                  <c:v>30.0</c:v>
                </c:pt>
                <c:pt idx="1">
                  <c:v>58.0</c:v>
                </c:pt>
                <c:pt idx="2">
                  <c:v>87.0</c:v>
                </c:pt>
                <c:pt idx="3">
                  <c:v>115.0</c:v>
                </c:pt>
                <c:pt idx="4">
                  <c:v>120.0</c:v>
                </c:pt>
                <c:pt idx="5">
                  <c:v>142.0</c:v>
                </c:pt>
                <c:pt idx="6">
                  <c:v>145.0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71672"/>
        <c:axId val="2117168776"/>
      </c:scatterChart>
      <c:valAx>
        <c:axId val="2117171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68776"/>
        <c:crosses val="autoZero"/>
        <c:crossBetween val="midCat"/>
      </c:valAx>
      <c:valAx>
        <c:axId val="211716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7171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590483758337547"/>
          <c:y val="0.0268620268620269"/>
          <c:w val="0.901899636398661"/>
          <c:h val="0.936507936507936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>
                <a:solidFill>
                  <a:srgbClr val="0000FF"/>
                </a:solidFill>
              </a:ln>
            </c:spPr>
            <c:trendlineType val="poly"/>
            <c:order val="2"/>
            <c:dispRSqr val="0"/>
            <c:dispEq val="0"/>
          </c:trendline>
          <c:trendline>
            <c:spPr>
              <a:ln>
                <a:solidFill>
                  <a:srgbClr val="FF0000"/>
                </a:solidFill>
              </a:ln>
            </c:spPr>
            <c:trendlineType val="linear"/>
            <c:dispRSqr val="0"/>
            <c:dispEq val="0"/>
          </c:trendline>
          <c:xVal>
            <c:numRef>
              <c:f>'section 2'!$F$14:$F$20</c:f>
              <c:numCache>
                <c:formatCode>General</c:formatCode>
                <c:ptCount val="7"/>
                <c:pt idx="0">
                  <c:v>118.0</c:v>
                </c:pt>
                <c:pt idx="1">
                  <c:v>484.0</c:v>
                </c:pt>
                <c:pt idx="2">
                  <c:v>664.0</c:v>
                </c:pt>
                <c:pt idx="3">
                  <c:v>1004.0</c:v>
                </c:pt>
                <c:pt idx="4">
                  <c:v>1231.0</c:v>
                </c:pt>
                <c:pt idx="5">
                  <c:v>1372.0</c:v>
                </c:pt>
                <c:pt idx="6">
                  <c:v>1582.0</c:v>
                </c:pt>
              </c:numCache>
            </c:numRef>
          </c:xVal>
          <c:yVal>
            <c:numRef>
              <c:f>'section 2'!$H$14:$H$20</c:f>
              <c:numCache>
                <c:formatCode>0</c:formatCode>
                <c:ptCount val="7"/>
                <c:pt idx="0">
                  <c:v>129.2213754300486</c:v>
                </c:pt>
                <c:pt idx="1">
                  <c:v>1966.592539697031</c:v>
                </c:pt>
                <c:pt idx="2">
                  <c:v>3839.745442516999</c:v>
                </c:pt>
                <c:pt idx="3">
                  <c:v>9087.323037596655</c:v>
                </c:pt>
                <c:pt idx="4">
                  <c:v>12766.79658812509</c:v>
                </c:pt>
                <c:pt idx="5">
                  <c:v>16677.71427517355</c:v>
                </c:pt>
                <c:pt idx="6">
                  <c:v>22078.79931067171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39672"/>
        <c:axId val="2117136776"/>
      </c:scatterChart>
      <c:valAx>
        <c:axId val="2117139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17136776"/>
        <c:crosses val="autoZero"/>
        <c:crossBetween val="midCat"/>
      </c:valAx>
      <c:valAx>
        <c:axId val="2117136776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crossAx val="2117139672"/>
        <c:crosses val="autoZero"/>
        <c:crossBetween val="midCat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711200</xdr:colOff>
      <xdr:row>7</xdr:row>
      <xdr:rowOff>50800</xdr:rowOff>
    </xdr:from>
    <xdr:to>
      <xdr:col>17</xdr:col>
      <xdr:colOff>381000</xdr:colOff>
      <xdr:row>30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133350</xdr:rowOff>
    </xdr:from>
    <xdr:to>
      <xdr:col>17</xdr:col>
      <xdr:colOff>25400</xdr:colOff>
      <xdr:row>21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190500</xdr:colOff>
      <xdr:row>23</xdr:row>
      <xdr:rowOff>19050</xdr:rowOff>
    </xdr:from>
    <xdr:to>
      <xdr:col>18</xdr:col>
      <xdr:colOff>241300</xdr:colOff>
      <xdr:row>50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1" sqref="I1:I1048576"/>
    </sheetView>
  </sheetViews>
  <sheetFormatPr baseColWidth="10" defaultRowHeight="15" x14ac:dyDescent="0"/>
  <cols>
    <col min="1" max="1" width="8.83203125" customWidth="1"/>
    <col min="2" max="2" width="16" customWidth="1"/>
    <col min="3" max="3" width="2.33203125" hidden="1" customWidth="1"/>
    <col min="4" max="4" width="20.83203125" bestFit="1" customWidth="1"/>
    <col min="5" max="5" width="3" hidden="1" customWidth="1"/>
    <col min="6" max="6" width="11.83203125" bestFit="1" customWidth="1"/>
    <col min="7" max="7" width="2.5" hidden="1" customWidth="1"/>
    <col min="8" max="8" width="11.83203125" bestFit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118</v>
      </c>
      <c r="C2" s="3" t="s">
        <v>0</v>
      </c>
      <c r="D2" s="1">
        <v>30</v>
      </c>
      <c r="E2" s="3" t="s">
        <v>0</v>
      </c>
      <c r="F2" s="4">
        <f t="shared" ref="F2:F8" si="0">B2-$B$10</f>
        <v>-804.14285714285711</v>
      </c>
      <c r="G2" s="3" t="s">
        <v>0</v>
      </c>
      <c r="H2" s="4">
        <f>D2-$D$10</f>
        <v>-69.571428571428569</v>
      </c>
      <c r="I2" t="s">
        <v>8</v>
      </c>
    </row>
    <row r="3" spans="2:9">
      <c r="B3" s="1">
        <v>484</v>
      </c>
      <c r="C3" s="3" t="s">
        <v>0</v>
      </c>
      <c r="D3" s="1">
        <v>58</v>
      </c>
      <c r="E3" s="3" t="s">
        <v>0</v>
      </c>
      <c r="F3" s="4">
        <f t="shared" si="0"/>
        <v>-438.14285714285711</v>
      </c>
      <c r="G3" s="3" t="s">
        <v>0</v>
      </c>
      <c r="H3" s="4">
        <f t="shared" ref="H3:H8" si="1">D3-$D$10</f>
        <v>-41.571428571428569</v>
      </c>
      <c r="I3" t="s">
        <v>8</v>
      </c>
    </row>
    <row r="4" spans="2:9">
      <c r="B4" s="1">
        <v>664</v>
      </c>
      <c r="C4" s="3" t="s">
        <v>0</v>
      </c>
      <c r="D4" s="1">
        <v>87</v>
      </c>
      <c r="E4" s="3" t="s">
        <v>0</v>
      </c>
      <c r="F4" s="4">
        <f t="shared" si="0"/>
        <v>-258.14285714285711</v>
      </c>
      <c r="G4" s="3" t="s">
        <v>0</v>
      </c>
      <c r="H4" s="4">
        <f t="shared" si="1"/>
        <v>-12.571428571428569</v>
      </c>
      <c r="I4" t="s">
        <v>8</v>
      </c>
    </row>
    <row r="5" spans="2:9">
      <c r="B5" s="1">
        <v>1004</v>
      </c>
      <c r="C5" s="3" t="s">
        <v>0</v>
      </c>
      <c r="D5" s="1">
        <v>115</v>
      </c>
      <c r="E5" s="3" t="s">
        <v>0</v>
      </c>
      <c r="F5" s="4">
        <f t="shared" si="0"/>
        <v>81.85714285714289</v>
      </c>
      <c r="G5" s="3" t="s">
        <v>0</v>
      </c>
      <c r="H5" s="4">
        <f t="shared" si="1"/>
        <v>15.428571428571431</v>
      </c>
      <c r="I5" t="s">
        <v>8</v>
      </c>
    </row>
    <row r="6" spans="2:9">
      <c r="B6" s="1">
        <v>1231</v>
      </c>
      <c r="C6" s="3" t="s">
        <v>0</v>
      </c>
      <c r="D6" s="1">
        <v>120</v>
      </c>
      <c r="E6" s="3" t="s">
        <v>0</v>
      </c>
      <c r="F6" s="4">
        <f t="shared" si="0"/>
        <v>308.85714285714289</v>
      </c>
      <c r="G6" s="3" t="s">
        <v>0</v>
      </c>
      <c r="H6" s="4">
        <f t="shared" si="1"/>
        <v>20.428571428571431</v>
      </c>
      <c r="I6" t="s">
        <v>8</v>
      </c>
    </row>
    <row r="7" spans="2:9">
      <c r="B7" s="1">
        <v>1372</v>
      </c>
      <c r="C7" s="3" t="s">
        <v>0</v>
      </c>
      <c r="D7" s="1">
        <v>142</v>
      </c>
      <c r="E7" s="3" t="s">
        <v>0</v>
      </c>
      <c r="F7" s="4">
        <f t="shared" si="0"/>
        <v>449.85714285714289</v>
      </c>
      <c r="G7" s="3" t="s">
        <v>0</v>
      </c>
      <c r="H7" s="4">
        <f t="shared" si="1"/>
        <v>42.428571428571431</v>
      </c>
      <c r="I7" t="s">
        <v>8</v>
      </c>
    </row>
    <row r="8" spans="2:9">
      <c r="B8" s="1">
        <v>1582</v>
      </c>
      <c r="C8" s="3" t="s">
        <v>0</v>
      </c>
      <c r="D8" s="1">
        <v>145</v>
      </c>
      <c r="E8" s="3" t="s">
        <v>0</v>
      </c>
      <c r="F8" s="4">
        <f t="shared" si="0"/>
        <v>659.85714285714289</v>
      </c>
      <c r="G8" s="3" t="s">
        <v>0</v>
      </c>
      <c r="H8" s="4">
        <f t="shared" si="1"/>
        <v>45.428571428571431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922.14285714285711</v>
      </c>
      <c r="C10" s="5" t="s">
        <v>0</v>
      </c>
      <c r="D10" s="7">
        <f>AVERAGE(D2:D8)</f>
        <v>99.571428571428569</v>
      </c>
      <c r="E10" s="5" t="s">
        <v>0</v>
      </c>
      <c r="F10" s="4">
        <f>SUMPRODUCT(H2:H8,F2:F8)/SUMPRODUCT(F2:F8,F2:F8)</f>
        <v>8.1477160885877628E-2</v>
      </c>
      <c r="G10" s="3" t="s">
        <v>0</v>
      </c>
      <c r="H10" s="6">
        <f>D10-F10*B10</f>
        <v>24.437846640237126</v>
      </c>
      <c r="I10" t="s">
        <v>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0"/>
  <sheetViews>
    <sheetView tabSelected="1" workbookViewId="0">
      <selection activeCell="F34" sqref="F34"/>
    </sheetView>
  </sheetViews>
  <sheetFormatPr baseColWidth="10" defaultRowHeight="15" x14ac:dyDescent="0"/>
  <cols>
    <col min="2" max="2" width="16.83203125" customWidth="1"/>
    <col min="3" max="3" width="2.5" hidden="1" customWidth="1"/>
    <col min="4" max="4" width="20.1640625" customWidth="1"/>
    <col min="5" max="5" width="2.5" hidden="1" customWidth="1"/>
    <col min="7" max="7" width="2.5" hidden="1" customWidth="1"/>
    <col min="9" max="9" width="2.83203125" hidden="1" customWidth="1"/>
  </cols>
  <sheetData>
    <row r="1" spans="2:9" ht="39">
      <c r="B1" s="2" t="s">
        <v>1</v>
      </c>
      <c r="C1" s="3" t="s">
        <v>0</v>
      </c>
      <c r="D1" s="2" t="s">
        <v>2</v>
      </c>
      <c r="E1" s="3" t="s">
        <v>0</v>
      </c>
      <c r="F1" t="s">
        <v>4</v>
      </c>
      <c r="G1" s="3" t="s">
        <v>0</v>
      </c>
      <c r="H1" t="s">
        <v>5</v>
      </c>
      <c r="I1" t="s">
        <v>8</v>
      </c>
    </row>
    <row r="2" spans="2:9">
      <c r="B2" s="1">
        <v>1207</v>
      </c>
      <c r="C2" s="3" t="s">
        <v>0</v>
      </c>
      <c r="D2" s="1">
        <v>30</v>
      </c>
      <c r="E2" s="3" t="s">
        <v>0</v>
      </c>
      <c r="F2" s="4">
        <f t="shared" ref="F2:F8" si="0">B2-$B$10</f>
        <v>147</v>
      </c>
      <c r="G2" s="3" t="s">
        <v>0</v>
      </c>
      <c r="H2" s="4">
        <f>D2-$D$10</f>
        <v>-61.857142857142861</v>
      </c>
      <c r="I2" t="s">
        <v>8</v>
      </c>
    </row>
    <row r="3" spans="2:9">
      <c r="B3" s="1">
        <v>743</v>
      </c>
      <c r="C3" s="3" t="s">
        <v>0</v>
      </c>
      <c r="D3" s="1">
        <v>58</v>
      </c>
      <c r="E3" s="3" t="s">
        <v>0</v>
      </c>
      <c r="F3" s="4">
        <f t="shared" si="0"/>
        <v>-317</v>
      </c>
      <c r="G3" s="3" t="s">
        <v>0</v>
      </c>
      <c r="H3" s="4">
        <f t="shared" ref="H3:H8" si="1">D3-$D$10</f>
        <v>-33.857142857142861</v>
      </c>
      <c r="I3" t="s">
        <v>8</v>
      </c>
    </row>
    <row r="4" spans="2:9">
      <c r="B4" s="1">
        <v>697</v>
      </c>
      <c r="C4" s="3" t="s">
        <v>0</v>
      </c>
      <c r="D4" s="1">
        <v>87</v>
      </c>
      <c r="E4" s="3" t="s">
        <v>0</v>
      </c>
      <c r="F4" s="4">
        <f t="shared" si="0"/>
        <v>-363</v>
      </c>
      <c r="G4" s="3" t="s">
        <v>0</v>
      </c>
      <c r="H4" s="4">
        <f t="shared" si="1"/>
        <v>-4.8571428571428612</v>
      </c>
      <c r="I4" t="s">
        <v>8</v>
      </c>
    </row>
    <row r="5" spans="2:9">
      <c r="B5" s="1">
        <v>244</v>
      </c>
      <c r="C5" s="3" t="s">
        <v>0</v>
      </c>
      <c r="D5" s="1">
        <v>115</v>
      </c>
      <c r="E5" s="3" t="s">
        <v>0</v>
      </c>
      <c r="F5" s="4">
        <f t="shared" si="0"/>
        <v>-816</v>
      </c>
      <c r="G5" s="3" t="s">
        <v>0</v>
      </c>
      <c r="H5" s="4">
        <f t="shared" si="1"/>
        <v>23.142857142857139</v>
      </c>
      <c r="I5" t="s">
        <v>8</v>
      </c>
    </row>
    <row r="6" spans="2:9">
      <c r="B6" s="1">
        <v>1361</v>
      </c>
      <c r="C6" s="3" t="s">
        <v>0</v>
      </c>
      <c r="D6" s="1">
        <v>114</v>
      </c>
      <c r="E6" s="3" t="s">
        <v>0</v>
      </c>
      <c r="F6" s="4">
        <f t="shared" si="0"/>
        <v>301</v>
      </c>
      <c r="G6" s="3" t="s">
        <v>0</v>
      </c>
      <c r="H6" s="4">
        <f t="shared" si="1"/>
        <v>22.142857142857139</v>
      </c>
      <c r="I6" t="s">
        <v>8</v>
      </c>
    </row>
    <row r="7" spans="2:9">
      <c r="B7" s="1">
        <v>1443</v>
      </c>
      <c r="C7" s="3" t="s">
        <v>0</v>
      </c>
      <c r="D7" s="1">
        <v>142</v>
      </c>
      <c r="E7" s="3" t="s">
        <v>0</v>
      </c>
      <c r="F7" s="4">
        <f t="shared" si="0"/>
        <v>383</v>
      </c>
      <c r="G7" s="3" t="s">
        <v>0</v>
      </c>
      <c r="H7" s="4">
        <f t="shared" si="1"/>
        <v>50.142857142857139</v>
      </c>
      <c r="I7" t="s">
        <v>8</v>
      </c>
    </row>
    <row r="8" spans="2:9">
      <c r="B8" s="1">
        <v>1725</v>
      </c>
      <c r="C8" s="3" t="s">
        <v>0</v>
      </c>
      <c r="D8" s="1">
        <v>97</v>
      </c>
      <c r="E8" s="3" t="s">
        <v>0</v>
      </c>
      <c r="F8" s="4">
        <f t="shared" si="0"/>
        <v>665</v>
      </c>
      <c r="G8" s="3" t="s">
        <v>0</v>
      </c>
      <c r="H8" s="4">
        <f t="shared" si="1"/>
        <v>5.1428571428571388</v>
      </c>
      <c r="I8" t="s">
        <v>8</v>
      </c>
    </row>
    <row r="9" spans="2:9">
      <c r="B9" t="s">
        <v>3</v>
      </c>
      <c r="C9" s="3" t="s">
        <v>0</v>
      </c>
      <c r="D9" t="s">
        <v>3</v>
      </c>
      <c r="E9" s="3" t="s">
        <v>0</v>
      </c>
      <c r="F9" s="4" t="s">
        <v>6</v>
      </c>
      <c r="G9" s="3" t="s">
        <v>0</v>
      </c>
      <c r="H9" s="8" t="s">
        <v>7</v>
      </c>
      <c r="I9" t="s">
        <v>8</v>
      </c>
    </row>
    <row r="10" spans="2:9">
      <c r="B10" s="7">
        <f>AVERAGE(B2:B8)</f>
        <v>1060</v>
      </c>
      <c r="C10" s="5" t="s">
        <v>0</v>
      </c>
      <c r="D10" s="7">
        <f>AVERAGE(D2:D8)</f>
        <v>91.857142857142861</v>
      </c>
      <c r="E10" s="5" t="s">
        <v>0</v>
      </c>
      <c r="F10" s="4">
        <f>SUMPRODUCT(H2:H8,F2:F8)/SUMPRODUCT(F2:F8,F2:F8)</f>
        <v>8.6341119958380178E-3</v>
      </c>
      <c r="G10" s="3" t="s">
        <v>0</v>
      </c>
      <c r="H10" s="6">
        <f>D10-F10*B10</f>
        <v>82.704984141554561</v>
      </c>
      <c r="I10" t="s">
        <v>8</v>
      </c>
    </row>
    <row r="13" spans="2:9" ht="78">
      <c r="B13" s="2" t="s">
        <v>1</v>
      </c>
      <c r="C13" s="3" t="s">
        <v>0</v>
      </c>
      <c r="D13" s="2" t="s">
        <v>2</v>
      </c>
      <c r="F13" s="2" t="s">
        <v>1</v>
      </c>
      <c r="G13" s="3" t="s">
        <v>0</v>
      </c>
      <c r="H13" s="2" t="s">
        <v>2</v>
      </c>
    </row>
    <row r="14" spans="2:9">
      <c r="B14" s="1">
        <v>118</v>
      </c>
      <c r="C14" s="3" t="s">
        <v>0</v>
      </c>
      <c r="D14" s="1">
        <v>30</v>
      </c>
      <c r="F14" s="1">
        <v>118</v>
      </c>
      <c r="G14" s="3" t="s">
        <v>0</v>
      </c>
      <c r="H14" s="9">
        <f ca="1">$F$10*F14^2+RANDBETWEEN(-F14/2,F14/2)</f>
        <v>129.22137543004857</v>
      </c>
    </row>
    <row r="15" spans="2:9">
      <c r="B15" s="1">
        <v>484</v>
      </c>
      <c r="C15" s="3" t="s">
        <v>0</v>
      </c>
      <c r="D15" s="1">
        <v>58</v>
      </c>
      <c r="F15" s="1">
        <v>484</v>
      </c>
      <c r="G15" s="3" t="s">
        <v>0</v>
      </c>
      <c r="H15" s="9">
        <f t="shared" ref="H15:H20" ca="1" si="2">$F$10*F15^2+RANDBETWEEN(-F15/2,F15/2)</f>
        <v>1966.5925396970308</v>
      </c>
    </row>
    <row r="16" spans="2:9">
      <c r="B16" s="1">
        <v>664</v>
      </c>
      <c r="C16" s="3" t="s">
        <v>0</v>
      </c>
      <c r="D16" s="1">
        <v>87</v>
      </c>
      <c r="F16" s="1">
        <v>664</v>
      </c>
      <c r="G16" s="3" t="s">
        <v>0</v>
      </c>
      <c r="H16" s="9">
        <f t="shared" ca="1" si="2"/>
        <v>3839.7454425169985</v>
      </c>
    </row>
    <row r="17" spans="2:8">
      <c r="B17" s="1">
        <v>1004</v>
      </c>
      <c r="C17" s="3" t="s">
        <v>0</v>
      </c>
      <c r="D17" s="1">
        <v>115</v>
      </c>
      <c r="F17" s="1">
        <v>1004</v>
      </c>
      <c r="G17" s="3" t="s">
        <v>0</v>
      </c>
      <c r="H17" s="9">
        <f t="shared" ca="1" si="2"/>
        <v>9087.3230375966559</v>
      </c>
    </row>
    <row r="18" spans="2:8">
      <c r="B18" s="1">
        <v>1231</v>
      </c>
      <c r="C18" s="3" t="s">
        <v>0</v>
      </c>
      <c r="D18" s="1">
        <v>120</v>
      </c>
      <c r="F18" s="1">
        <v>1231</v>
      </c>
      <c r="G18" s="3" t="s">
        <v>0</v>
      </c>
      <c r="H18" s="9">
        <f t="shared" ca="1" si="2"/>
        <v>12766.796588125095</v>
      </c>
    </row>
    <row r="19" spans="2:8">
      <c r="B19" s="1">
        <v>1372</v>
      </c>
      <c r="C19" s="3" t="s">
        <v>0</v>
      </c>
      <c r="D19" s="1">
        <v>142</v>
      </c>
      <c r="F19" s="1">
        <v>1372</v>
      </c>
      <c r="G19" s="3" t="s">
        <v>0</v>
      </c>
      <c r="H19" s="9">
        <f t="shared" ca="1" si="2"/>
        <v>16677.714275173552</v>
      </c>
    </row>
    <row r="20" spans="2:8">
      <c r="B20" s="1">
        <v>1582</v>
      </c>
      <c r="C20" s="3" t="s">
        <v>0</v>
      </c>
      <c r="D20" s="1">
        <v>145</v>
      </c>
      <c r="F20" s="1">
        <v>1582</v>
      </c>
      <c r="G20" s="3" t="s">
        <v>0</v>
      </c>
      <c r="H20" s="9">
        <f t="shared" ca="1" si="2"/>
        <v>22078.799310671708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section 1</vt:lpstr>
      <vt:lpstr>section 2</vt:lpstr>
    </vt:vector>
  </TitlesOfParts>
  <Company>ENSAE ParisTech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Louis de Charsonville</dc:creator>
  <cp:lastModifiedBy>Louis de Charsonville</cp:lastModifiedBy>
  <dcterms:created xsi:type="dcterms:W3CDTF">2015-10-31T15:17:14Z</dcterms:created>
  <dcterms:modified xsi:type="dcterms:W3CDTF">2015-11-04T00:45:56Z</dcterms:modified>
</cp:coreProperties>
</file>