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Lorenz Curve - DATA" sheetId="2" r:id="rId1"/>
    <sheet name="Lorenz Curve - GRAPH" sheetId="4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5" i="2"/>
  <c r="D6" i="2"/>
  <c r="C13" i="2"/>
  <c r="E13" i="2"/>
  <c r="E6" i="2"/>
  <c r="F6" i="2"/>
  <c r="D13" i="2"/>
  <c r="C11" i="2"/>
  <c r="I4" i="2"/>
  <c r="E4" i="2"/>
  <c r="F4" i="2"/>
  <c r="D11" i="2"/>
  <c r="I6" i="2"/>
  <c r="I8" i="2"/>
  <c r="E5" i="2"/>
  <c r="F5" i="2"/>
  <c r="D12" i="2"/>
  <c r="I7" i="2"/>
  <c r="C12" i="2"/>
  <c r="I5" i="2"/>
  <c r="I9" i="2"/>
  <c r="I10" i="2"/>
  <c r="I11" i="2"/>
  <c r="I12" i="2"/>
  <c r="E12" i="2"/>
  <c r="E11" i="2"/>
  <c r="B6" i="2"/>
  <c r="B5" i="2"/>
  <c r="B4" i="2"/>
</calcChain>
</file>

<file path=xl/sharedStrings.xml><?xml version="1.0" encoding="utf-8"?>
<sst xmlns="http://schemas.openxmlformats.org/spreadsheetml/2006/main" count="19" uniqueCount="17">
  <si>
    <t>WAGES IN THE GRAND BUDAPEST HOTEL</t>
  </si>
  <si>
    <t>Wages</t>
  </si>
  <si>
    <t>Frequencies</t>
  </si>
  <si>
    <t>Cumulative Frequencies</t>
  </si>
  <si>
    <t>Middle of the bin</t>
  </si>
  <si>
    <t>Cumulative Wages</t>
  </si>
  <si>
    <t xml:space="preserve">RESULTS </t>
  </si>
  <si>
    <t>X1</t>
  </si>
  <si>
    <t>X2</t>
  </si>
  <si>
    <t>Y1</t>
  </si>
  <si>
    <t>Y2</t>
  </si>
  <si>
    <t>Area B1</t>
  </si>
  <si>
    <t>Cumulative Wages w. Perfect Equality</t>
  </si>
  <si>
    <t>Area B2</t>
  </si>
  <si>
    <t>Area B3</t>
  </si>
  <si>
    <t>Area B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</si>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</sst>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rgb="FFFF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/>
    <xf numFmtId="10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0" xfId="0" applyNumberFormat="1" applyFont="1"/>
    <xf numFmtId="0" fontId="5" fillId="0" borderId="6" xfId="0" applyFont="1" applyBorder="1"/>
    <xf numFmtId="164" fontId="5" fillId="0" borderId="7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Lorenz Curve</c:v>
          </c:tx>
          <c:spPr>
            <a:ln>
              <a:solidFill>
                <a:srgbClr val="0000FF"/>
              </a:solidFill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'Lorenz Curve - DATA'!$C$10:$C$13</c:f>
              <c:numCache>
                <c:formatCode>0.00%</c:formatCode>
                <c:ptCount val="4"/>
                <c:pt idx="0">
                  <c:v>0.0</c:v>
                </c:pt>
                <c:pt idx="1">
                  <c:v>0.3125</c:v>
                </c:pt>
                <c:pt idx="2">
                  <c:v>0.8125</c:v>
                </c:pt>
                <c:pt idx="3">
                  <c:v>1.0</c:v>
                </c:pt>
              </c:numCache>
            </c:numRef>
          </c:xVal>
          <c:yVal>
            <c:numRef>
              <c:f>'Lorenz Curve - DATA'!$D$10:$D$13</c:f>
              <c:numCache>
                <c:formatCode>0.00%</c:formatCode>
                <c:ptCount val="4"/>
                <c:pt idx="0">
                  <c:v>0.0</c:v>
                </c:pt>
                <c:pt idx="1">
                  <c:v>0.133928571428571</c:v>
                </c:pt>
                <c:pt idx="2">
                  <c:v>0.580357142857143</c:v>
                </c:pt>
                <c:pt idx="3">
                  <c:v>1.0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trendline>
            <c:spPr>
              <a:ln>
                <a:solidFill>
                  <a:srgbClr val="00FF00"/>
                </a:solidFill>
              </a:ln>
            </c:spPr>
            <c:trendlineType val="linear"/>
            <c:dispRSqr val="0"/>
            <c:dispEq val="0"/>
          </c:trendline>
          <c:xVal>
            <c:numRef>
              <c:f>'Lorenz Curve - DATA'!$C$10:$C$13</c:f>
              <c:numCache>
                <c:formatCode>0.00%</c:formatCode>
                <c:ptCount val="4"/>
                <c:pt idx="0">
                  <c:v>0.0</c:v>
                </c:pt>
                <c:pt idx="1">
                  <c:v>0.3125</c:v>
                </c:pt>
                <c:pt idx="2">
                  <c:v>0.8125</c:v>
                </c:pt>
                <c:pt idx="3">
                  <c:v>1.0</c:v>
                </c:pt>
              </c:numCache>
            </c:numRef>
          </c:xVal>
          <c:yVal>
            <c:numRef>
              <c:f>'Lorenz Curve - DATA'!$E$10:$E$13</c:f>
              <c:numCache>
                <c:formatCode>0.00%</c:formatCode>
                <c:ptCount val="4"/>
                <c:pt idx="0">
                  <c:v>0.0</c:v>
                </c:pt>
                <c:pt idx="1">
                  <c:v>0.3125</c:v>
                </c:pt>
                <c:pt idx="2">
                  <c:v>0.8125</c:v>
                </c:pt>
                <c:pt idx="3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724632"/>
        <c:axId val="2121415720"/>
      </c:scatterChart>
      <c:valAx>
        <c:axId val="2118724632"/>
        <c:scaling>
          <c:orientation val="minMax"/>
          <c:max val="1.0"/>
        </c:scaling>
        <c:delete val="0"/>
        <c:axPos val="b"/>
        <c:numFmt formatCode="0%" sourceLinked="0"/>
        <c:majorTickMark val="out"/>
        <c:minorTickMark val="none"/>
        <c:tickLblPos val="nextTo"/>
        <c:crossAx val="2121415720"/>
        <c:crosses val="autoZero"/>
        <c:crossBetween val="midCat"/>
        <c:majorUnit val="1.0"/>
      </c:valAx>
      <c:valAx>
        <c:axId val="2121415720"/>
        <c:scaling>
          <c:orientation val="minMax"/>
          <c:max val="1.0"/>
        </c:scaling>
        <c:delete val="0"/>
        <c:axPos val="l"/>
        <c:numFmt formatCode="0%" sourceLinked="0"/>
        <c:majorTickMark val="out"/>
        <c:minorTickMark val="none"/>
        <c:tickLblPos val="nextTo"/>
        <c:crossAx val="2118724632"/>
        <c:crosses val="autoZero"/>
        <c:crossBetween val="midCat"/>
        <c:majorUnit val="0.5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4" tint="0.79998168889431442"/>
  </sheetPr>
  <sheetViews>
    <sheetView zoomScale="12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5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uisdecharson/Desktop/lecture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Lorenz Curve"/>
    </sheetNames>
    <sheetDataSet>
      <sheetData sheetId="0"/>
      <sheetData sheetId="1"/>
      <sheetData sheetId="2"/>
      <sheetData sheetId="3"/>
      <sheetData sheetId="4"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0.3125</v>
          </cell>
          <cell r="D11">
            <v>0.13392857142857142</v>
          </cell>
          <cell r="E11">
            <v>0.3125</v>
          </cell>
        </row>
        <row r="12">
          <cell r="C12">
            <v>0.8125</v>
          </cell>
          <cell r="D12">
            <v>0.5803571428571429</v>
          </cell>
          <cell r="E12">
            <v>0.8125</v>
          </cell>
        </row>
        <row r="13">
          <cell r="C13">
            <v>1</v>
          </cell>
          <cell r="D13">
            <v>1</v>
          </cell>
          <cell r="E1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79998168889431442"/>
  </sheetPr>
  <dimension ref="A1:K35"/>
  <sheetViews>
    <sheetView tabSelected="1" workbookViewId="0">
      <selection activeCell="E18" sqref="E18"/>
    </sheetView>
  </sheetViews>
  <sheetFormatPr baseColWidth="10" defaultRowHeight="15" x14ac:dyDescent="0"/>
  <cols>
    <col min="1" max="1" width="1.33203125" customWidth="1"/>
    <col min="3" max="4" width="21.1640625" bestFit="1" customWidth="1"/>
    <col min="5" max="5" width="32.33203125" bestFit="1" customWidth="1"/>
    <col min="6" max="6" width="16.6640625" bestFit="1" customWidth="1"/>
    <col min="8" max="8" width="16.33203125" bestFit="1" customWidth="1"/>
  </cols>
  <sheetData>
    <row r="1" spans="1:11" ht="24" customHeight="1">
      <c r="A1" s="1" t="s">
        <v>0</v>
      </c>
      <c r="B1" s="1"/>
      <c r="C1" s="1"/>
      <c r="D1" s="1"/>
      <c r="E1" s="1"/>
    </row>
    <row r="2" spans="1:11" ht="24" customHeight="1" thickBot="1">
      <c r="A2" s="2"/>
      <c r="B2" s="2"/>
      <c r="C2" s="2"/>
      <c r="D2" s="2"/>
      <c r="E2" s="2"/>
      <c r="F2" s="3"/>
      <c r="G2" s="3"/>
      <c r="H2" s="3"/>
      <c r="I2" s="3"/>
      <c r="J2" s="3"/>
      <c r="K2" s="3"/>
    </row>
    <row r="3" spans="1:1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/>
      <c r="H3" s="5" t="s">
        <v>6</v>
      </c>
      <c r="I3" s="6"/>
      <c r="J3" s="3"/>
      <c r="K3" s="3"/>
    </row>
    <row r="4" spans="1:11">
      <c r="A4" s="3">
        <v>100</v>
      </c>
      <c r="B4" s="7" t="str">
        <f>CONCATENATE(A4," - ",A5)</f>
        <v>100 - 200</v>
      </c>
      <c r="C4" s="7">
        <v>5</v>
      </c>
      <c r="D4" s="7">
        <f>C4</f>
        <v>5</v>
      </c>
      <c r="E4" s="7">
        <f>A4+50</f>
        <v>150</v>
      </c>
      <c r="F4" s="7">
        <f>D4*E4</f>
        <v>750</v>
      </c>
      <c r="G4" s="3"/>
      <c r="H4" s="8" t="s">
        <v>7</v>
      </c>
      <c r="I4" s="9">
        <f>C11</f>
        <v>0.3125</v>
      </c>
      <c r="J4" s="3"/>
      <c r="K4" s="3"/>
    </row>
    <row r="5" spans="1:11">
      <c r="A5" s="3">
        <v>200</v>
      </c>
      <c r="B5" s="7" t="str">
        <f>CONCATENATE(A5," - ",A6)</f>
        <v>200 - 300</v>
      </c>
      <c r="C5" s="7">
        <v>8</v>
      </c>
      <c r="D5" s="7">
        <f>C5+D4</f>
        <v>13</v>
      </c>
      <c r="E5" s="7">
        <f>A5+50</f>
        <v>250</v>
      </c>
      <c r="F5" s="7">
        <f>D5*E5</f>
        <v>3250</v>
      </c>
      <c r="G5" s="3"/>
      <c r="H5" s="8" t="s">
        <v>8</v>
      </c>
      <c r="I5" s="9">
        <f>C12</f>
        <v>0.8125</v>
      </c>
      <c r="J5" s="3"/>
      <c r="K5" s="3"/>
    </row>
    <row r="6" spans="1:11">
      <c r="A6" s="3">
        <v>300</v>
      </c>
      <c r="B6" s="7" t="str">
        <f>CONCATENATE(A6," - ","400")</f>
        <v>300 - 400</v>
      </c>
      <c r="C6" s="7">
        <v>3</v>
      </c>
      <c r="D6" s="7">
        <f>C6+D5</f>
        <v>16</v>
      </c>
      <c r="E6" s="7">
        <f>A6+50</f>
        <v>350</v>
      </c>
      <c r="F6" s="7">
        <f>D6*E6</f>
        <v>5600</v>
      </c>
      <c r="G6" s="3"/>
      <c r="H6" s="8" t="s">
        <v>9</v>
      </c>
      <c r="I6" s="9">
        <f>D11</f>
        <v>0.13392857142857142</v>
      </c>
      <c r="J6" s="3"/>
      <c r="K6" s="3"/>
    </row>
    <row r="7" spans="1:11">
      <c r="A7" s="3"/>
      <c r="B7" s="3"/>
      <c r="C7" s="3"/>
      <c r="D7" s="3"/>
      <c r="E7" s="3"/>
      <c r="F7" s="3"/>
      <c r="G7" s="3"/>
      <c r="H7" s="8" t="s">
        <v>10</v>
      </c>
      <c r="I7" s="9">
        <f>D12</f>
        <v>0.5803571428571429</v>
      </c>
      <c r="J7" s="3"/>
      <c r="K7" s="3"/>
    </row>
    <row r="8" spans="1:11">
      <c r="A8" s="3"/>
      <c r="B8" s="3"/>
      <c r="C8" s="3"/>
      <c r="D8" s="3"/>
      <c r="E8" s="3"/>
      <c r="F8" s="3"/>
      <c r="G8" s="3"/>
      <c r="H8" s="8" t="s">
        <v>11</v>
      </c>
      <c r="I8" s="10">
        <f>I4*I6/2</f>
        <v>2.0926339285714284E-2</v>
      </c>
      <c r="J8" s="3"/>
      <c r="K8" s="3"/>
    </row>
    <row r="9" spans="1:11">
      <c r="A9" s="3"/>
      <c r="B9" s="3"/>
      <c r="C9" s="11" t="s">
        <v>3</v>
      </c>
      <c r="D9" s="11" t="s">
        <v>5</v>
      </c>
      <c r="E9" s="11" t="s">
        <v>12</v>
      </c>
      <c r="G9" s="3"/>
      <c r="H9" s="8" t="s">
        <v>13</v>
      </c>
      <c r="I9" s="10">
        <f>(I7+I6)*(I5-I4)/2</f>
        <v>0.17857142857142858</v>
      </c>
      <c r="J9" s="3"/>
      <c r="K9" s="3"/>
    </row>
    <row r="10" spans="1:11">
      <c r="A10" s="3"/>
      <c r="B10" s="3"/>
      <c r="C10" s="12">
        <v>0</v>
      </c>
      <c r="D10" s="12">
        <v>0</v>
      </c>
      <c r="E10" s="12">
        <v>0</v>
      </c>
      <c r="G10" s="3"/>
      <c r="H10" s="8" t="s">
        <v>14</v>
      </c>
      <c r="I10" s="10">
        <f>(1+I7)*(1-I5)/2</f>
        <v>0.14815848214285715</v>
      </c>
      <c r="J10" s="3"/>
      <c r="K10" s="3"/>
    </row>
    <row r="11" spans="1:11">
      <c r="A11" s="3"/>
      <c r="B11" s="3"/>
      <c r="C11" s="12">
        <f>D4/$D$6</f>
        <v>0.3125</v>
      </c>
      <c r="D11" s="12">
        <f>F4/$F$6</f>
        <v>0.13392857142857142</v>
      </c>
      <c r="E11" s="12">
        <f>C11</f>
        <v>0.3125</v>
      </c>
      <c r="G11" s="3"/>
      <c r="H11" s="8" t="s">
        <v>15</v>
      </c>
      <c r="I11" s="10">
        <f>SUM(I8:I10)</f>
        <v>0.34765625</v>
      </c>
      <c r="J11" s="3"/>
      <c r="K11" s="3"/>
    </row>
    <row r="12" spans="1:11" ht="16" thickBot="1">
      <c r="A12" s="3"/>
      <c r="B12" s="3"/>
      <c r="C12" s="12">
        <f>D5/$D$6</f>
        <v>0.8125</v>
      </c>
      <c r="D12" s="12">
        <f>F5/$F$6</f>
        <v>0.5803571428571429</v>
      </c>
      <c r="E12" s="12">
        <f t="shared" ref="E12:E13" si="0">C12</f>
        <v>0.8125</v>
      </c>
      <c r="G12" s="3"/>
      <c r="H12" s="13" t="s">
        <v>16</v>
      </c>
      <c r="I12" s="14">
        <f>1-2*I11</f>
        <v>0.3046875</v>
      </c>
      <c r="J12" s="3"/>
      <c r="K12" s="3"/>
    </row>
    <row r="13" spans="1:11">
      <c r="A13" s="3"/>
      <c r="B13" s="3"/>
      <c r="C13" s="12">
        <f>D6/$D$6</f>
        <v>1</v>
      </c>
      <c r="D13" s="12">
        <f>F6/$F$6</f>
        <v>1</v>
      </c>
      <c r="E13" s="12">
        <f t="shared" si="0"/>
        <v>1</v>
      </c>
      <c r="G13" s="3"/>
      <c r="H13" s="3"/>
      <c r="I13" s="3"/>
      <c r="J13" s="3"/>
      <c r="K13" s="3"/>
    </row>
    <row r="14" spans="1:11">
      <c r="A14" s="3"/>
      <c r="B14" s="3"/>
      <c r="C14" s="3"/>
      <c r="D14" s="12"/>
      <c r="E14" s="12"/>
      <c r="F14" s="12"/>
      <c r="G14" s="3"/>
      <c r="J14" s="3"/>
      <c r="K14" s="3"/>
    </row>
    <row r="15" spans="1:11">
      <c r="A15" s="3"/>
      <c r="B15" s="3"/>
      <c r="C15" s="3"/>
      <c r="D15" s="12"/>
      <c r="E15" s="12"/>
      <c r="F15" s="12"/>
      <c r="G15" s="3"/>
      <c r="J15" s="3"/>
      <c r="K15" s="3"/>
    </row>
    <row r="16" spans="1:11">
      <c r="A16" s="3"/>
      <c r="B16" s="3"/>
      <c r="C16" s="3"/>
      <c r="D16" s="12"/>
      <c r="E16" s="12"/>
      <c r="F16" s="12"/>
      <c r="G16" s="3"/>
      <c r="J16" s="3"/>
      <c r="K16" s="3"/>
    </row>
    <row r="17" spans="1:11">
      <c r="A17" s="3"/>
      <c r="B17" s="3"/>
      <c r="C17" s="3"/>
      <c r="D17" s="12"/>
      <c r="E17" s="12"/>
      <c r="F17" s="12"/>
      <c r="G17" s="3"/>
      <c r="J17" s="3"/>
      <c r="K17" s="3"/>
    </row>
    <row r="18" spans="1:11">
      <c r="A18" s="3"/>
      <c r="B18" s="3"/>
      <c r="C18" s="3"/>
      <c r="D18" s="12"/>
      <c r="E18" s="12"/>
      <c r="F18" s="12"/>
      <c r="G18" s="3"/>
      <c r="J18" s="3"/>
      <c r="K18" s="3"/>
    </row>
    <row r="19" spans="1:11">
      <c r="A19" s="3"/>
      <c r="B19" s="3"/>
      <c r="C19" s="3"/>
      <c r="D19" s="12"/>
      <c r="E19" s="12"/>
      <c r="F19" s="12"/>
      <c r="G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mergeCells count="2">
    <mergeCell ref="A1:E1"/>
    <mergeCell ref="H3:I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Lorenz Curve - DATA</vt:lpstr>
      <vt:lpstr>Lorenz Curve - GRAPH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2015-10-30T20:27:07Z</dcterms:created>
  <dcterms:modified xsi:type="dcterms:W3CDTF">2015-10-30T20:28:45Z</dcterms:modified>
</cp:coreProperties>
</file>