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Basic operations" sheetId="1" r:id="rId1"/>
    <sheet name="1st sheet - ex4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8" i="1"/>
  <c r="B17" i="1"/>
  <c r="B16" i="1"/>
  <c r="B15" i="1"/>
  <c r="B14" i="1"/>
  <c r="A13" i="2"/>
  <c r="A19" i="2"/>
  <c r="D6" i="2"/>
  <c r="E6" i="2"/>
  <c r="D7" i="2"/>
  <c r="E7" i="2"/>
  <c r="A16" i="2"/>
  <c r="D4" i="2"/>
  <c r="E4" i="2"/>
  <c r="D5" i="2"/>
  <c r="E5" i="2"/>
  <c r="D8" i="2"/>
  <c r="E8" i="2"/>
  <c r="C13" i="2"/>
  <c r="B10" i="1"/>
  <c r="B9" i="1"/>
  <c r="B8" i="1"/>
  <c r="B7" i="1"/>
  <c r="B6" i="1"/>
</calcChain>
</file>

<file path=xl/sharedStrings.xml><?xml version="1.0" encoding="utf-8"?>
<sst xmlns="http://schemas.openxmlformats.org/spreadsheetml/2006/main" count="36" uniqueCount="35">
  <si>
    <t>Operations with Excel</t>
  </si>
  <si>
    <t>3*4</t>
  </si>
  <si>
    <t>(2+3)*4</t>
  </si>
  <si>
    <t>sqrt(4)</t>
  </si>
  <si>
    <t>4^3</t>
  </si>
  <si>
    <t>4^(1/3)</t>
  </si>
  <si>
    <t>Days</t>
  </si>
  <si>
    <t>Nb of Fishes</t>
  </si>
  <si>
    <t>Abs. Change</t>
  </si>
  <si>
    <t>Rel. Change</t>
  </si>
  <si>
    <t>Monday</t>
  </si>
  <si>
    <t>Tuesday</t>
  </si>
  <si>
    <t>Wednesday</t>
  </si>
  <si>
    <t>Thursday</t>
  </si>
  <si>
    <t>Friday</t>
  </si>
  <si>
    <t>Saturday</t>
  </si>
  <si>
    <t>Exercise 4</t>
  </si>
  <si>
    <t>Aggregate change</t>
  </si>
  <si>
    <t>or</t>
  </si>
  <si>
    <t>(the formula is not the same)</t>
  </si>
  <si>
    <t>Average growth rate for the whole week</t>
  </si>
  <si>
    <t>Average growth rate from Wednesday to Friday</t>
  </si>
  <si>
    <t>Others formulas</t>
  </si>
  <si>
    <t>standard deviation</t>
  </si>
  <si>
    <t>median</t>
  </si>
  <si>
    <t>arithmetic mean</t>
  </si>
  <si>
    <t>geometric mean</t>
  </si>
  <si>
    <t>harmonic mean</t>
  </si>
  <si>
    <t>random sets of numbers used for compute formulas</t>
  </si>
  <si>
    <t>Regression</t>
  </si>
  <si>
    <t>R2</t>
  </si>
  <si>
    <t>Slope</t>
  </si>
  <si>
    <t>Intercept</t>
  </si>
  <si>
    <t>Coefficient of correlation</t>
  </si>
  <si>
    <t>y=slope*x+intercept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</si>
</sst>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theme="1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9" fontId="0" fillId="0" borderId="0" xfId="0" applyNumberFormat="1"/>
    <xf numFmtId="2" fontId="0" fillId="0" borderId="0" xfId="0" applyNumberFormat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13" sqref="H13"/>
    </sheetView>
  </sheetViews>
  <sheetFormatPr baseColWidth="10" defaultRowHeight="15" x14ac:dyDescent="0"/>
  <cols>
    <col min="1" max="1" width="21.5" bestFit="1" customWidth="1"/>
  </cols>
  <sheetData>
    <row r="1" spans="1:7">
      <c r="F1" s="12" t="s">
        <v>28</v>
      </c>
    </row>
    <row r="2" spans="1:7">
      <c r="A2" s="1" t="s">
        <v>0</v>
      </c>
      <c r="F2">
        <v>1</v>
      </c>
      <c r="G2">
        <v>2</v>
      </c>
    </row>
    <row r="3" spans="1:7">
      <c r="F3">
        <v>9</v>
      </c>
      <c r="G3">
        <v>19</v>
      </c>
    </row>
    <row r="4" spans="1:7">
      <c r="F4">
        <v>2</v>
      </c>
      <c r="G4">
        <v>4</v>
      </c>
    </row>
    <row r="5" spans="1:7">
      <c r="F5">
        <v>4</v>
      </c>
      <c r="G5">
        <v>8</v>
      </c>
    </row>
    <row r="6" spans="1:7">
      <c r="A6" t="s">
        <v>1</v>
      </c>
      <c r="B6">
        <f>3*4</f>
        <v>12</v>
      </c>
      <c r="F6">
        <v>2</v>
      </c>
      <c r="G6">
        <v>4</v>
      </c>
    </row>
    <row r="7" spans="1:7">
      <c r="A7" t="s">
        <v>2</v>
      </c>
      <c r="B7">
        <f>(2+3)*4</f>
        <v>20</v>
      </c>
      <c r="F7">
        <v>8</v>
      </c>
      <c r="G7">
        <v>16</v>
      </c>
    </row>
    <row r="8" spans="1:7">
      <c r="A8" t="s">
        <v>3</v>
      </c>
      <c r="B8">
        <f>SQRT(4)</f>
        <v>2</v>
      </c>
      <c r="F8">
        <v>9</v>
      </c>
      <c r="G8">
        <v>17</v>
      </c>
    </row>
    <row r="9" spans="1:7">
      <c r="A9" t="s">
        <v>4</v>
      </c>
      <c r="B9">
        <f>4^3</f>
        <v>64</v>
      </c>
      <c r="F9">
        <v>2</v>
      </c>
      <c r="G9">
        <v>5</v>
      </c>
    </row>
    <row r="10" spans="1:7">
      <c r="A10" t="s">
        <v>5</v>
      </c>
      <c r="B10" s="10">
        <f>4^(1/3)</f>
        <v>1.5874010519681994</v>
      </c>
      <c r="F10">
        <v>6</v>
      </c>
      <c r="G10">
        <v>12</v>
      </c>
    </row>
    <row r="11" spans="1:7">
      <c r="F11">
        <v>10</v>
      </c>
      <c r="G11">
        <v>21</v>
      </c>
    </row>
    <row r="13" spans="1:7">
      <c r="A13" s="1" t="s">
        <v>22</v>
      </c>
    </row>
    <row r="14" spans="1:7">
      <c r="A14" t="s">
        <v>23</v>
      </c>
      <c r="B14" s="11">
        <f>_xlfn.STDEV.S(F2:F11)</f>
        <v>3.4976182372199136</v>
      </c>
      <c r="C14" t="s">
        <v>23</v>
      </c>
    </row>
    <row r="15" spans="1:7">
      <c r="A15" t="s">
        <v>24</v>
      </c>
      <c r="B15" s="11">
        <f>MEDIAN(F2:F11)</f>
        <v>5</v>
      </c>
    </row>
    <row r="16" spans="1:7">
      <c r="A16" t="s">
        <v>25</v>
      </c>
      <c r="B16" s="11">
        <f>AVERAGE(F2:F11)</f>
        <v>5.3</v>
      </c>
    </row>
    <row r="17" spans="1:2">
      <c r="A17" t="s">
        <v>26</v>
      </c>
      <c r="B17" s="11">
        <f>GEOMEAN(F2:F11)</f>
        <v>4.0689993779226086</v>
      </c>
    </row>
    <row r="18" spans="1:2">
      <c r="A18" t="s">
        <v>27</v>
      </c>
      <c r="B18" s="11">
        <f>HARMEAN(F2:F11)</f>
        <v>2.9727497935590419</v>
      </c>
    </row>
    <row r="20" spans="1:2">
      <c r="A20" s="1" t="s">
        <v>29</v>
      </c>
      <c r="B20" t="s">
        <v>34</v>
      </c>
    </row>
    <row r="21" spans="1:2">
      <c r="A21" t="s">
        <v>31</v>
      </c>
      <c r="B21" s="10">
        <f>SLOPE(G2:G11,F2:F11)</f>
        <v>2.0127157129881925</v>
      </c>
    </row>
    <row r="22" spans="1:2">
      <c r="A22" t="s">
        <v>32</v>
      </c>
      <c r="B22" s="10">
        <f>INTERCEPT(G2:G11,F2:F11)</f>
        <v>0.13260672116258121</v>
      </c>
    </row>
    <row r="23" spans="1:2">
      <c r="A23" t="s">
        <v>30</v>
      </c>
      <c r="B23" s="10">
        <f>RSQ(G2:G11,F2:F11)</f>
        <v>0.99203247775396652</v>
      </c>
    </row>
    <row r="24" spans="1:2">
      <c r="A24" t="s">
        <v>33</v>
      </c>
      <c r="B24" s="10">
        <f>CORREL(G2:G11,F2:F11)</f>
        <v>0.99600827193049302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31" sqref="E31"/>
    </sheetView>
  </sheetViews>
  <sheetFormatPr baseColWidth="10" defaultRowHeight="15" x14ac:dyDescent="0"/>
  <cols>
    <col min="1" max="1" width="18.5" customWidth="1"/>
  </cols>
  <sheetData>
    <row r="1" spans="1:5">
      <c r="A1" s="5" t="s">
        <v>16</v>
      </c>
    </row>
    <row r="2" spans="1:5">
      <c r="B2" s="4" t="s">
        <v>6</v>
      </c>
      <c r="C2" s="4" t="s">
        <v>7</v>
      </c>
      <c r="D2" s="4" t="s">
        <v>8</v>
      </c>
      <c r="E2" s="4" t="s">
        <v>9</v>
      </c>
    </row>
    <row r="3" spans="1:5">
      <c r="B3" t="s">
        <v>10</v>
      </c>
      <c r="C3">
        <v>5</v>
      </c>
    </row>
    <row r="4" spans="1:5">
      <c r="B4" t="s">
        <v>11</v>
      </c>
      <c r="C4">
        <v>6</v>
      </c>
      <c r="D4">
        <f>C4-C3</f>
        <v>1</v>
      </c>
      <c r="E4" s="2">
        <f>D4/C3</f>
        <v>0.2</v>
      </c>
    </row>
    <row r="5" spans="1:5">
      <c r="B5" t="s">
        <v>12</v>
      </c>
      <c r="C5">
        <v>4</v>
      </c>
      <c r="D5">
        <f t="shared" ref="D5:D8" si="0">C5-C4</f>
        <v>-2</v>
      </c>
      <c r="E5" s="2">
        <f t="shared" ref="E5:E8" si="1">D5/C4</f>
        <v>-0.33333333333333331</v>
      </c>
    </row>
    <row r="6" spans="1:5">
      <c r="B6" t="s">
        <v>13</v>
      </c>
      <c r="C6">
        <v>7</v>
      </c>
      <c r="D6">
        <f t="shared" si="0"/>
        <v>3</v>
      </c>
      <c r="E6" s="2">
        <f t="shared" si="1"/>
        <v>0.75</v>
      </c>
    </row>
    <row r="7" spans="1:5">
      <c r="B7" t="s">
        <v>14</v>
      </c>
      <c r="C7">
        <v>9</v>
      </c>
      <c r="D7">
        <f t="shared" si="0"/>
        <v>2</v>
      </c>
      <c r="E7" s="2">
        <f t="shared" si="1"/>
        <v>0.2857142857142857</v>
      </c>
    </row>
    <row r="8" spans="1:5">
      <c r="B8" t="s">
        <v>15</v>
      </c>
      <c r="C8">
        <v>8</v>
      </c>
      <c r="D8">
        <f t="shared" si="0"/>
        <v>-1</v>
      </c>
      <c r="E8" s="2">
        <f t="shared" si="1"/>
        <v>-0.1111111111111111</v>
      </c>
    </row>
    <row r="12" spans="1:5">
      <c r="A12" s="7" t="s">
        <v>17</v>
      </c>
      <c r="B12" s="8" t="s">
        <v>19</v>
      </c>
      <c r="C12" s="7"/>
    </row>
    <row r="13" spans="1:5">
      <c r="A13" s="2">
        <f>(C8-C3)/C3</f>
        <v>0.6</v>
      </c>
      <c r="B13" s="3" t="s">
        <v>18</v>
      </c>
      <c r="C13" s="6">
        <f>PRODUCT(1+E4,1+E5,1+E6,1+E7,1+E8)-1</f>
        <v>0.59999999999999987</v>
      </c>
    </row>
    <row r="15" spans="1:5">
      <c r="A15" s="7" t="s">
        <v>21</v>
      </c>
      <c r="B15" s="7"/>
      <c r="C15" s="7"/>
      <c r="D15" s="9"/>
    </row>
    <row r="16" spans="1:5">
      <c r="A16" s="2">
        <f>SQRT((1+E6)*(1+E7))-1</f>
        <v>0.5</v>
      </c>
    </row>
    <row r="18" spans="1:3">
      <c r="A18" s="7" t="s">
        <v>20</v>
      </c>
      <c r="B18" s="7"/>
      <c r="C18" s="7"/>
    </row>
    <row r="19" spans="1:3">
      <c r="A19" s="2">
        <f>(1+A13)^(1/5)-1</f>
        <v>9.8560543306117854E-2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operations</vt:lpstr>
      <vt:lpstr>1st sheet - ex4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2016-02-20T11:27:51Z</dcterms:created>
  <dcterms:modified xsi:type="dcterms:W3CDTF">2016-02-23T23:12:15Z</dcterms:modified>
</cp:coreProperties>
</file>