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2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C17" i="1"/>
  <c r="D17" i="1"/>
  <c r="E17" i="1"/>
  <c r="C21" i="1"/>
  <c r="C34" i="1"/>
  <c r="C30" i="1"/>
  <c r="C31" i="1"/>
  <c r="C32" i="1"/>
  <c r="B29" i="1"/>
  <c r="B21" i="1"/>
  <c r="D21" i="1"/>
  <c r="B9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<sst xmlns="http://schemas.openxmlformats.org/spreadsheetml/2006/main" count="25" uniqueCount="21">
  <si>
    <t>Exercise 1</t>
  </si>
  <si>
    <t>Exercise 2</t>
  </si>
  <si>
    <t>Goat cheese</t>
  </si>
  <si>
    <t>Mango</t>
  </si>
  <si>
    <t>Price</t>
  </si>
  <si>
    <t>Quantities</t>
  </si>
  <si>
    <t>January</t>
  </si>
  <si>
    <t>February</t>
  </si>
  <si>
    <t>Laspeyres Index</t>
  </si>
  <si>
    <t>Paasche Index</t>
  </si>
  <si>
    <t>Fisher Index</t>
  </si>
  <si>
    <t>Exercise 3</t>
  </si>
  <si>
    <t>10-20</t>
  </si>
  <si>
    <t>20-30</t>
  </si>
  <si>
    <t>30-40</t>
  </si>
  <si>
    <t>40-50</t>
  </si>
  <si>
    <t>Mean Salary</t>
  </si>
  <si>
    <t>Salary of the 600th guy</t>
  </si>
  <si>
    <t>Salary of the 601th guy</t>
  </si>
  <si>
    <t>Median salary</t>
  </si>
  <si>
    <t>Modal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</si>
</sst>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2" fontId="0" fillId="0" borderId="0" xfId="0" applyNumberFormat="1"/>
    <xf numFmtId="10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F22" sqref="F22"/>
    </sheetView>
  </sheetViews>
  <sheetFormatPr baseColWidth="10" defaultRowHeight="15" x14ac:dyDescent="0"/>
  <sheetData>
    <row r="1" spans="1:5">
      <c r="A1" s="1" t="s">
        <v>0</v>
      </c>
    </row>
    <row r="2" spans="1:5">
      <c r="A2">
        <v>1</v>
      </c>
      <c r="B2" s="2">
        <f>1+20%</f>
        <v>1.2</v>
      </c>
    </row>
    <row r="3" spans="1:5">
      <c r="A3">
        <v>2</v>
      </c>
      <c r="B3" s="2">
        <f>10000/1.2</f>
        <v>8333.3333333333339</v>
      </c>
    </row>
    <row r="4" spans="1:5">
      <c r="A4">
        <v>3</v>
      </c>
      <c r="B4" s="3">
        <f>3/1.5-1</f>
        <v>1</v>
      </c>
    </row>
    <row r="5" spans="1:5">
      <c r="A5">
        <v>4</v>
      </c>
      <c r="B5" s="3">
        <f>50/100-1</f>
        <v>-0.5</v>
      </c>
    </row>
    <row r="6" spans="1:5">
      <c r="A6">
        <v>5</v>
      </c>
      <c r="B6" s="3">
        <f>1/1.1-1</f>
        <v>-9.0909090909090939E-2</v>
      </c>
    </row>
    <row r="7" spans="1:5">
      <c r="A7">
        <v>6</v>
      </c>
      <c r="B7" s="3">
        <f>SQRT(1.1*1.15)-1</f>
        <v>0.12472218792019918</v>
      </c>
    </row>
    <row r="8" spans="1:5">
      <c r="A8">
        <v>7</v>
      </c>
      <c r="B8" s="3">
        <v>0.5</v>
      </c>
    </row>
    <row r="9" spans="1:5">
      <c r="A9">
        <v>8</v>
      </c>
      <c r="B9" s="3">
        <f>(1.15-1.25)/1.25</f>
        <v>-8.0000000000000071E-2</v>
      </c>
    </row>
    <row r="13" spans="1:5">
      <c r="A13" s="1" t="s">
        <v>1</v>
      </c>
    </row>
    <row r="14" spans="1:5">
      <c r="B14" t="s">
        <v>2</v>
      </c>
      <c r="D14" t="s">
        <v>3</v>
      </c>
    </row>
    <row r="15" spans="1:5">
      <c r="B15" t="s">
        <v>4</v>
      </c>
      <c r="C15" t="s">
        <v>5</v>
      </c>
      <c r="D15" t="s">
        <v>4</v>
      </c>
      <c r="E15" t="s">
        <v>5</v>
      </c>
    </row>
    <row r="16" spans="1:5">
      <c r="A16" t="s">
        <v>6</v>
      </c>
      <c r="B16">
        <v>3</v>
      </c>
      <c r="C16">
        <v>20</v>
      </c>
      <c r="D16">
        <v>2</v>
      </c>
      <c r="E16">
        <v>20</v>
      </c>
    </row>
    <row r="17" spans="1:5">
      <c r="A17" t="s">
        <v>7</v>
      </c>
      <c r="B17">
        <f>B16*1.2</f>
        <v>3.5999999999999996</v>
      </c>
      <c r="C17">
        <f>C16</f>
        <v>20</v>
      </c>
      <c r="D17">
        <f>D16*2</f>
        <v>4</v>
      </c>
      <c r="E17">
        <f>E16</f>
        <v>20</v>
      </c>
    </row>
    <row r="19" spans="1:5">
      <c r="B19" t="s">
        <v>8</v>
      </c>
      <c r="C19" t="s">
        <v>9</v>
      </c>
      <c r="D19" t="s">
        <v>10</v>
      </c>
    </row>
    <row r="20" spans="1:5">
      <c r="A20" t="s">
        <v>6</v>
      </c>
      <c r="B20">
        <v>1</v>
      </c>
      <c r="C20">
        <v>1</v>
      </c>
      <c r="D20">
        <v>1</v>
      </c>
    </row>
    <row r="21" spans="1:5">
      <c r="A21" t="s">
        <v>7</v>
      </c>
      <c r="B21">
        <f>(B17*C16+D17*E16)/(B16*C16+D16*E16)</f>
        <v>1.52</v>
      </c>
      <c r="C21">
        <f>(B17*C17+D17*E17)/(B16*C17+D16*E17)</f>
        <v>1.52</v>
      </c>
      <c r="D21">
        <f>SQRT(B21*C21)</f>
        <v>1.52</v>
      </c>
    </row>
    <row r="23" spans="1:5">
      <c r="A23" s="1" t="s">
        <v>11</v>
      </c>
    </row>
    <row r="24" spans="1:5">
      <c r="A24" s="4" t="s">
        <v>12</v>
      </c>
      <c r="B24">
        <v>200</v>
      </c>
      <c r="C24">
        <v>15000</v>
      </c>
    </row>
    <row r="25" spans="1:5">
      <c r="A25" s="5" t="s">
        <v>13</v>
      </c>
      <c r="B25">
        <v>800</v>
      </c>
      <c r="C25">
        <v>25000</v>
      </c>
    </row>
    <row r="26" spans="1:5">
      <c r="A26" s="5" t="s">
        <v>14</v>
      </c>
      <c r="B26">
        <v>180</v>
      </c>
      <c r="C26">
        <v>35000</v>
      </c>
    </row>
    <row r="27" spans="1:5">
      <c r="A27" s="5" t="s">
        <v>15</v>
      </c>
      <c r="B27">
        <v>20</v>
      </c>
      <c r="C27">
        <v>45000</v>
      </c>
    </row>
    <row r="29" spans="1:5">
      <c r="A29" s="5" t="s">
        <v>16</v>
      </c>
      <c r="B29" s="2">
        <f>(B24*C24+B25*C25+B26*C26+B27*C27)/(SUM(B24:B27))</f>
        <v>25166.666666666668</v>
      </c>
    </row>
    <row r="30" spans="1:5">
      <c r="A30" s="6" t="s">
        <v>17</v>
      </c>
      <c r="C30">
        <f>20000+400/800*10000</f>
        <v>25000</v>
      </c>
    </row>
    <row r="31" spans="1:5">
      <c r="A31" s="6" t="s">
        <v>18</v>
      </c>
      <c r="C31">
        <f>20000+401/800*10000</f>
        <v>25012.5</v>
      </c>
    </row>
    <row r="32" spans="1:5">
      <c r="A32" t="s">
        <v>19</v>
      </c>
      <c r="C32">
        <f>(C30+C31)/2</f>
        <v>25006.25</v>
      </c>
    </row>
    <row r="34" spans="1:3">
      <c r="A34" t="s">
        <v>20</v>
      </c>
      <c r="C34">
        <f>25000</f>
        <v>25000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ENSAE ParisTech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de Charsonville</dc:creator>
  <cp:lastModifiedBy>Louis de Charsonville</cp:lastModifiedBy>
  <dcterms:created xsi:type="dcterms:W3CDTF">2016-09-26T16:21:25Z</dcterms:created>
  <dcterms:modified xsi:type="dcterms:W3CDTF">2016-09-28T15:23:22Z</dcterms:modified>
</cp:coreProperties>
</file>