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I9" i="1"/>
  <c r="F3" i="1"/>
  <c r="F4" i="1"/>
  <c r="F5" i="1"/>
  <c r="F6" i="1"/>
  <c r="F7" i="1"/>
  <c r="F8" i="1"/>
  <c r="I8" i="1"/>
  <c r="I7" i="1"/>
  <c r="E11" i="1"/>
  <c r="F10" i="1"/>
  <c r="H10" i="1"/>
  <c r="E10" i="1"/>
  <c r="E4" i="1"/>
  <c r="E5" i="1"/>
  <c r="E6" i="1"/>
  <c r="E7" i="1"/>
  <c r="E8" i="1"/>
  <c r="E3" i="1"/>
  <c r="D4" i="1"/>
  <c r="D5" i="1"/>
  <c r="D6" i="1"/>
  <c r="D7" i="1"/>
  <c r="D8" i="1"/>
  <c r="D3" i="1"/>
  <c r="C10" i="1"/>
  <c r="B10" i="1"/>
</calcChain>
</file>

<file path=xl/sharedStrings.xml><?xml version="1.0" encoding="utf-8"?>
<sst xmlns="http://schemas.openxmlformats.org/spreadsheetml/2006/main" count="15" uniqueCount="15">
  <si>
    <t xml:space="preserve">Inflation France </t>
  </si>
  <si>
    <t>Unemployment Rate</t>
  </si>
  <si>
    <t>Mean</t>
  </si>
  <si>
    <t>X</t>
  </si>
  <si>
    <t>Y</t>
  </si>
  <si>
    <t>X-X_bar</t>
  </si>
  <si>
    <t>Y-Y_bar</t>
  </si>
  <si>
    <t>Covariance</t>
  </si>
  <si>
    <t>Variance of X</t>
  </si>
  <si>
    <t>Variance of Y</t>
  </si>
  <si>
    <t>a =</t>
  </si>
  <si>
    <t xml:space="preserve">b = </t>
  </si>
  <si>
    <t>nb of obs</t>
  </si>
  <si>
    <t>R2 =</t>
  </si>
  <si>
    <t>Y_hat - Y_bar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</si>
</sst>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Inflation France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8734488188976"/>
                  <c:y val="-0.626395450568679"/>
                </c:manualLayout>
              </c:layout>
              <c:numFmt formatCode="General" sourceLinked="0"/>
            </c:trendlineLbl>
          </c:trendline>
          <c:xVal>
            <c:numRef>
              <c:f>data!$B$3:$B$8</c:f>
              <c:numCache>
                <c:formatCode>General</c:formatCode>
                <c:ptCount val="6"/>
                <c:pt idx="0">
                  <c:v>8.4</c:v>
                </c:pt>
                <c:pt idx="1">
                  <c:v>9.0</c:v>
                </c:pt>
                <c:pt idx="2">
                  <c:v>9.4</c:v>
                </c:pt>
                <c:pt idx="3">
                  <c:v>9.4</c:v>
                </c:pt>
                <c:pt idx="4">
                  <c:v>9.5</c:v>
                </c:pt>
                <c:pt idx="5">
                  <c:v>9.2</c:v>
                </c:pt>
              </c:numCache>
            </c:numRef>
          </c:xVal>
          <c:yVal>
            <c:numRef>
              <c:f>data!$C$3:$C$8</c:f>
              <c:numCache>
                <c:formatCode>General</c:formatCode>
                <c:ptCount val="6"/>
                <c:pt idx="0">
                  <c:v>2.3</c:v>
                </c:pt>
                <c:pt idx="1">
                  <c:v>2.2</c:v>
                </c:pt>
                <c:pt idx="2">
                  <c:v>1.0</c:v>
                </c:pt>
                <c:pt idx="3">
                  <c:v>0.6</c:v>
                </c:pt>
                <c:pt idx="4">
                  <c:v>0.1</c:v>
                </c:pt>
                <c:pt idx="5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22552"/>
        <c:axId val="2100221128"/>
      </c:scatterChart>
      <c:valAx>
        <c:axId val="21002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221128"/>
        <c:crosses val="autoZero"/>
        <c:crossBetween val="midCat"/>
      </c:valAx>
      <c:valAx>
        <c:axId val="210022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2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12</xdr:row>
      <xdr:rowOff>168275</xdr:rowOff>
    </xdr:from>
    <xdr:to>
      <xdr:col>9</xdr:col>
      <xdr:colOff>241300</xdr:colOff>
      <xdr:row>27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200" zoomScaleNormal="200" zoomScalePageLayoutView="200" workbookViewId="0">
      <selection activeCell="F3" sqref="F3"/>
    </sheetView>
  </sheetViews>
  <sheetFormatPr baseColWidth="10" defaultRowHeight="15" x14ac:dyDescent="0"/>
  <cols>
    <col min="2" max="2" width="14.33203125" bestFit="1" customWidth="1"/>
    <col min="4" max="4" width="12" bestFit="1" customWidth="1"/>
    <col min="5" max="5" width="12.1640625" bestFit="1" customWidth="1"/>
    <col min="9" max="9" width="12.1640625" bestFit="1" customWidth="1"/>
  </cols>
  <sheetData>
    <row r="1" spans="1:9">
      <c r="B1" t="s">
        <v>3</v>
      </c>
      <c r="C1" t="s">
        <v>4</v>
      </c>
      <c r="D1" t="s">
        <v>5</v>
      </c>
      <c r="E1" t="s">
        <v>6</v>
      </c>
      <c r="F1" t="s">
        <v>14</v>
      </c>
    </row>
    <row r="2" spans="1:9">
      <c r="B2" t="s">
        <v>1</v>
      </c>
      <c r="C2" t="s">
        <v>0</v>
      </c>
    </row>
    <row r="3" spans="1:9">
      <c r="A3">
        <v>2011</v>
      </c>
      <c r="B3" s="1">
        <v>8.4</v>
      </c>
      <c r="C3" s="1">
        <v>2.2999999999999998</v>
      </c>
      <c r="D3">
        <f>B3-B$10</f>
        <v>-0.74999999999999822</v>
      </c>
      <c r="E3">
        <f>C3-C$10</f>
        <v>1.2166666666666666</v>
      </c>
      <c r="F3">
        <f>B3*$I$7+$I$8-$C$10</f>
        <v>1.4416167664670592</v>
      </c>
    </row>
    <row r="4" spans="1:9">
      <c r="A4">
        <v>2012</v>
      </c>
      <c r="B4" s="1">
        <v>9</v>
      </c>
      <c r="C4" s="1">
        <v>2.2000000000000002</v>
      </c>
      <c r="D4">
        <f t="shared" ref="D4:D8" si="0">B4-B$10</f>
        <v>-0.14999999999999858</v>
      </c>
      <c r="E4">
        <f t="shared" ref="E4:E8" si="1">C4-C$10</f>
        <v>1.1166666666666669</v>
      </c>
      <c r="F4">
        <f t="shared" ref="F4:F8" si="2">B4*$I$7+$I$8-$C$10</f>
        <v>0.28832335329340952</v>
      </c>
    </row>
    <row r="5" spans="1:9">
      <c r="A5">
        <v>2013</v>
      </c>
      <c r="B5" s="1">
        <v>9.4</v>
      </c>
      <c r="C5" s="1">
        <v>1</v>
      </c>
      <c r="D5">
        <f t="shared" si="0"/>
        <v>0.25000000000000178</v>
      </c>
      <c r="E5">
        <f t="shared" si="1"/>
        <v>-8.3333333333333259E-2</v>
      </c>
      <c r="F5">
        <f t="shared" si="2"/>
        <v>-0.4805389221556926</v>
      </c>
    </row>
    <row r="6" spans="1:9">
      <c r="A6">
        <v>2014</v>
      </c>
      <c r="B6" s="1">
        <v>9.4</v>
      </c>
      <c r="C6" s="1">
        <v>0.6</v>
      </c>
      <c r="D6">
        <f t="shared" si="0"/>
        <v>0.25000000000000178</v>
      </c>
      <c r="E6">
        <f t="shared" si="1"/>
        <v>-0.48333333333333328</v>
      </c>
      <c r="F6">
        <f t="shared" si="2"/>
        <v>-0.4805389221556926</v>
      </c>
    </row>
    <row r="7" spans="1:9">
      <c r="A7">
        <v>2015</v>
      </c>
      <c r="B7" s="1">
        <v>9.5</v>
      </c>
      <c r="C7" s="1">
        <v>0.1</v>
      </c>
      <c r="D7">
        <f t="shared" si="0"/>
        <v>0.35000000000000142</v>
      </c>
      <c r="E7">
        <f t="shared" si="1"/>
        <v>-0.98333333333333328</v>
      </c>
      <c r="F7">
        <f t="shared" si="2"/>
        <v>-0.67275449101796991</v>
      </c>
      <c r="H7" t="s">
        <v>10</v>
      </c>
      <c r="I7">
        <f>E10/E11</f>
        <v>-1.9221556886227547</v>
      </c>
    </row>
    <row r="8" spans="1:9">
      <c r="A8">
        <v>2016</v>
      </c>
      <c r="B8" s="1">
        <v>9.1999999999999993</v>
      </c>
      <c r="C8" s="1">
        <v>0.3</v>
      </c>
      <c r="D8">
        <f t="shared" si="0"/>
        <v>5.0000000000000711E-2</v>
      </c>
      <c r="E8">
        <f t="shared" si="1"/>
        <v>-0.78333333333333321</v>
      </c>
      <c r="F8">
        <f t="shared" si="2"/>
        <v>-9.6107784431141541E-2</v>
      </c>
      <c r="H8" t="s">
        <v>11</v>
      </c>
      <c r="I8">
        <f>C10-I7*B10</f>
        <v>18.671057884231534</v>
      </c>
    </row>
    <row r="9" spans="1:9">
      <c r="H9" t="s">
        <v>13</v>
      </c>
      <c r="I9">
        <f>SUMPRODUCT(F3:F8,F3:F8)/6/E12</f>
        <v>0.67828359404313276</v>
      </c>
    </row>
    <row r="10" spans="1:9">
      <c r="A10" t="s">
        <v>2</v>
      </c>
      <c r="B10">
        <f>AVERAGE(B3:B8)</f>
        <v>9.1499999999999986</v>
      </c>
      <c r="C10">
        <f>AVERAGE(C3:C8)</f>
        <v>1.0833333333333333</v>
      </c>
      <c r="D10" t="s">
        <v>7</v>
      </c>
      <c r="E10">
        <f>SUMPRODUCT(D3:D8,E3:E8)/COUNT(E3:E8)</f>
        <v>-0.2674999999999999</v>
      </c>
      <c r="F10">
        <f>_xlfn.COVARIANCE.P(B3:B8,C3:C8)</f>
        <v>-0.2674999999999999</v>
      </c>
      <c r="G10" t="s">
        <v>12</v>
      </c>
      <c r="H10">
        <f>COUNT(E3:E8)</f>
        <v>6</v>
      </c>
    </row>
    <row r="11" spans="1:9">
      <c r="D11" t="s">
        <v>8</v>
      </c>
      <c r="E11">
        <f>SUMPRODUCT(D3:D8,D3:D8)/6</f>
        <v>0.13916666666666661</v>
      </c>
    </row>
    <row r="12" spans="1:9">
      <c r="D12" t="s">
        <v>9</v>
      </c>
      <c r="E12">
        <f>SUMPRODUCT(E3:E8,E3:E8)/6</f>
        <v>0.75805555555555559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2017-04-06T16:52:44Z</dcterms:created>
  <dcterms:modified xsi:type="dcterms:W3CDTF">2017-04-06T17:50:55Z</dcterms:modified>
</cp:coreProperties>
</file>