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lab-work\vindta\"/>
    </mc:Choice>
  </mc:AlternateContent>
  <xr:revisionPtr revIDLastSave="0" documentId="13_ncr:1_{2C8D43A5-4381-4817-9137-7D1F84688108}" xr6:coauthVersionLast="47" xr6:coauthVersionMax="47" xr10:uidLastSave="{00000000-0000-0000-0000-000000000000}"/>
  <bookViews>
    <workbookView xWindow="-110" yWindow="10690" windowWidth="19420" windowHeight="10420" xr2:uid="{EF435155-5492-449E-A6F6-1507B6AD3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H13" i="1"/>
  <c r="H9" i="1"/>
  <c r="H6" i="1"/>
  <c r="H4" i="1"/>
  <c r="G14" i="1"/>
  <c r="G3" i="1"/>
  <c r="G4" i="1"/>
  <c r="G5" i="1"/>
  <c r="G6" i="1"/>
  <c r="G7" i="1"/>
  <c r="G8" i="1"/>
  <c r="G10" i="1"/>
  <c r="G11" i="1"/>
  <c r="G2" i="1"/>
  <c r="F13" i="1"/>
  <c r="E14" i="1"/>
  <c r="F9" i="1"/>
  <c r="F6" i="1"/>
  <c r="F4" i="1"/>
  <c r="E3" i="1"/>
  <c r="E4" i="1"/>
  <c r="E5" i="1"/>
  <c r="E6" i="1"/>
  <c r="E7" i="1"/>
  <c r="E8" i="1"/>
  <c r="E10" i="1"/>
  <c r="E11" i="1"/>
  <c r="E12" i="1"/>
  <c r="E13" i="1"/>
  <c r="E2" i="1"/>
  <c r="C2" i="1"/>
  <c r="D6" i="1"/>
  <c r="D4" i="1"/>
  <c r="C3" i="1"/>
  <c r="C4" i="1"/>
  <c r="C5" i="1"/>
  <c r="C6" i="1"/>
  <c r="C7" i="1"/>
  <c r="C8" i="1"/>
  <c r="C10" i="1"/>
  <c r="D13" i="1" s="1"/>
  <c r="C11" i="1"/>
  <c r="C14" i="1" s="1"/>
  <c r="C12" i="1"/>
  <c r="C13" i="1"/>
  <c r="D9" i="1" l="1"/>
</calcChain>
</file>

<file path=xl/sharedStrings.xml><?xml version="1.0" encoding="utf-8"?>
<sst xmlns="http://schemas.openxmlformats.org/spreadsheetml/2006/main" count="6" uniqueCount="6">
  <si>
    <t>batch</t>
  </si>
  <si>
    <t>crm molinity</t>
  </si>
  <si>
    <t>linear molinity</t>
  </si>
  <si>
    <t>average per batch</t>
  </si>
  <si>
    <t>polyfit (2)</t>
  </si>
  <si>
    <t>polyfit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</si>
</sst>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893832020997376"/>
                  <c:y val="-0.28857064741907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9.8955986393460704E-2</c:v>
                </c:pt>
                <c:pt idx="1">
                  <c:v>9.8875821845807496E-2</c:v>
                </c:pt>
                <c:pt idx="2">
                  <c:v>9.8919851065563502E-2</c:v>
                </c:pt>
                <c:pt idx="3">
                  <c:v>9.8848534272152205E-2</c:v>
                </c:pt>
                <c:pt idx="4">
                  <c:v>9.88581500413757E-2</c:v>
                </c:pt>
                <c:pt idx="5">
                  <c:v>9.8991613324547395E-2</c:v>
                </c:pt>
                <c:pt idx="6">
                  <c:v>9.8947911898411303E-2</c:v>
                </c:pt>
                <c:pt idx="8">
                  <c:v>9.9201440696951401E-2</c:v>
                </c:pt>
                <c:pt idx="9">
                  <c:v>9.91473993135292E-2</c:v>
                </c:pt>
                <c:pt idx="10">
                  <c:v>9.9091278183937495E-2</c:v>
                </c:pt>
                <c:pt idx="11">
                  <c:v>9.9185407592518093E-2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D-4913-9450-018BF7FC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77504"/>
        <c:axId val="1548153136"/>
      </c:scatterChart>
      <c:valAx>
        <c:axId val="1807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53136"/>
        <c:crosses val="autoZero"/>
        <c:crossBetween val="midCat"/>
      </c:valAx>
      <c:valAx>
        <c:axId val="154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69850</xdr:rowOff>
    </xdr:from>
    <xdr:to>
      <xdr:col>16</xdr:col>
      <xdr:colOff>152400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50624-A07C-4B0C-AB7C-5271E08E0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645D-4370-4817-94C0-F5012A320147}">
  <dimension ref="A1:H26"/>
  <sheetViews>
    <sheetView tabSelected="1" workbookViewId="0">
      <selection activeCell="D16" sqref="D16:F24"/>
    </sheetView>
  </sheetViews>
  <sheetFormatPr defaultRowHeight="15" x14ac:dyDescent="0.25"/>
  <cols>
    <col min="2" max="4" width="12" bestFit="1" customWidth="1"/>
    <col min="5" max="5" width="12.7109375" bestFit="1" customWidth="1"/>
    <col min="6" max="6" width="12" bestFit="1" customWidth="1"/>
    <col min="7" max="7" width="11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 x14ac:dyDescent="0.25">
      <c r="A2">
        <v>1</v>
      </c>
      <c r="B2">
        <v>9.8955986393460704E-2</v>
      </c>
      <c r="C2">
        <f>(0.00009 *B2) +0.0988</f>
        <v>9.8808906038775415E-2</v>
      </c>
      <c r="E2">
        <f>(0.00006*(B2^2))-(0.0002*B2) +0.0991</f>
        <v>9.9080796339955882E-2</v>
      </c>
      <c r="G2">
        <f>(-0.00002 * (B23^3)) + (0.0002 * (B2^2)) - (0.0005 * B2) + 0.0993</f>
        <v>9.9252480464251891E-2</v>
      </c>
    </row>
    <row r="3" spans="1:8" x14ac:dyDescent="0.25">
      <c r="A3">
        <v>1</v>
      </c>
      <c r="B3">
        <v>9.8875821845807496E-2</v>
      </c>
      <c r="C3">
        <f t="shared" ref="C3:C13" si="0">(0.00009 *B3) +0.0988</f>
        <v>9.8808898823966124E-2</v>
      </c>
      <c r="E3">
        <f t="shared" ref="E3:E13" si="1">(0.00006*(B3^2))-(0.0002*B3) +0.0991</f>
        <v>9.9080811421319567E-2</v>
      </c>
      <c r="F3" s="1"/>
      <c r="G3">
        <f t="shared" ref="G3:G13" si="2">(-0.00002 * (B24^3)) + (0.0002 * (B3^2)) - (0.0005 * B3) + 0.0993</f>
        <v>9.9252517374706237E-2</v>
      </c>
    </row>
    <row r="4" spans="1:8" x14ac:dyDescent="0.25">
      <c r="A4">
        <v>1</v>
      </c>
      <c r="B4">
        <v>9.8919851065563502E-2</v>
      </c>
      <c r="C4">
        <f t="shared" si="0"/>
        <v>9.8808902786595904E-2</v>
      </c>
      <c r="D4" s="1">
        <f>AVERAGE(C2:C4)</f>
        <v>9.8808902549779143E-2</v>
      </c>
      <c r="E4">
        <f t="shared" si="1"/>
        <v>9.9080803138002965E-2</v>
      </c>
      <c r="F4" s="1">
        <f>AVERAGE(E2:E4)</f>
        <v>9.9080803633092795E-2</v>
      </c>
      <c r="G4">
        <f t="shared" si="2"/>
        <v>9.9252497101854187E-2</v>
      </c>
      <c r="H4" s="1">
        <f>AVERAGE(G2:G4)</f>
        <v>9.9252498313604109E-2</v>
      </c>
    </row>
    <row r="5" spans="1:8" x14ac:dyDescent="0.25">
      <c r="A5">
        <v>2</v>
      </c>
      <c r="B5">
        <v>9.8848534272152205E-2</v>
      </c>
      <c r="C5">
        <f t="shared" si="0"/>
        <v>9.8808896368084487E-2</v>
      </c>
      <c r="D5" s="1"/>
      <c r="E5">
        <f t="shared" si="1"/>
        <v>9.9080816555109225E-2</v>
      </c>
      <c r="F5" s="1"/>
      <c r="G5">
        <f t="shared" si="2"/>
        <v>9.9252529939409473E-2</v>
      </c>
      <c r="H5" s="1"/>
    </row>
    <row r="6" spans="1:8" x14ac:dyDescent="0.25">
      <c r="A6">
        <v>2</v>
      </c>
      <c r="B6">
        <v>9.88581500413757E-2</v>
      </c>
      <c r="C6">
        <f t="shared" si="0"/>
        <v>9.8808897233503723E-2</v>
      </c>
      <c r="D6" s="1">
        <f>AVERAGE(C5:C6)</f>
        <v>9.8808896800794105E-2</v>
      </c>
      <c r="E6">
        <f t="shared" si="1"/>
        <v>9.9080814746021498E-2</v>
      </c>
      <c r="F6" s="1">
        <f>AVERAGE(E5:E6)</f>
        <v>9.9080815650565368E-2</v>
      </c>
      <c r="G6">
        <f t="shared" si="2"/>
        <v>9.9252525511745238E-2</v>
      </c>
      <c r="H6" s="1">
        <f>AVERAGE(G5:G6)</f>
        <v>9.9252527725577355E-2</v>
      </c>
    </row>
    <row r="7" spans="1:8" x14ac:dyDescent="0.25">
      <c r="A7">
        <v>3</v>
      </c>
      <c r="B7">
        <v>9.8991613324547395E-2</v>
      </c>
      <c r="C7">
        <f t="shared" si="0"/>
        <v>9.8808909245199208E-2</v>
      </c>
      <c r="D7" s="1"/>
      <c r="E7">
        <f t="shared" si="1"/>
        <v>9.9080789637705599E-2</v>
      </c>
      <c r="F7" s="1"/>
      <c r="G7">
        <f t="shared" si="2"/>
        <v>9.9252464061239443E-2</v>
      </c>
      <c r="H7" s="1"/>
    </row>
    <row r="8" spans="1:8" x14ac:dyDescent="0.25">
      <c r="A8">
        <v>3</v>
      </c>
      <c r="B8">
        <v>9.8947911898411303E-2</v>
      </c>
      <c r="C8">
        <f t="shared" si="0"/>
        <v>9.8808905312070858E-2</v>
      </c>
      <c r="D8" s="1"/>
      <c r="E8">
        <f t="shared" si="1"/>
        <v>9.9080797858976458E-2</v>
      </c>
      <c r="F8" s="1"/>
      <c r="G8">
        <f t="shared" si="2"/>
        <v>9.9252484181904604E-2</v>
      </c>
      <c r="H8" s="1"/>
    </row>
    <row r="9" spans="1:8" x14ac:dyDescent="0.25">
      <c r="A9">
        <v>3</v>
      </c>
      <c r="D9" s="1">
        <f>AVERAGE(C7:C10)</f>
        <v>9.8808914228977598E-2</v>
      </c>
      <c r="F9" s="1">
        <f>AVERAGE(E6:E9)</f>
        <v>9.9080800747567851E-2</v>
      </c>
      <c r="H9" s="1">
        <f>AVERAGE(G7:G9)</f>
        <v>9.9252474121572024E-2</v>
      </c>
    </row>
    <row r="10" spans="1:8" x14ac:dyDescent="0.25">
      <c r="A10">
        <v>4</v>
      </c>
      <c r="B10">
        <v>9.9201440696951401E-2</v>
      </c>
      <c r="C10">
        <f t="shared" si="0"/>
        <v>9.8808928129662729E-2</v>
      </c>
      <c r="D10" s="1"/>
      <c r="E10">
        <f t="shared" si="1"/>
        <v>9.9080750167410789E-2</v>
      </c>
      <c r="F10" s="1"/>
      <c r="G10">
        <f t="shared" si="2"/>
        <v>9.9252367464818789E-2</v>
      </c>
      <c r="H10" s="1"/>
    </row>
    <row r="11" spans="1:8" x14ac:dyDescent="0.25">
      <c r="A11">
        <v>4</v>
      </c>
      <c r="B11">
        <v>9.91473993135292E-2</v>
      </c>
      <c r="C11">
        <f t="shared" si="0"/>
        <v>9.8808923265938223E-2</v>
      </c>
      <c r="D11" s="1"/>
      <c r="E11">
        <f t="shared" si="1"/>
        <v>9.9080760332544732E-2</v>
      </c>
      <c r="F11" s="1"/>
      <c r="G11">
        <f t="shared" si="2"/>
        <v>9.9252392341701356E-2</v>
      </c>
      <c r="H11" s="1"/>
    </row>
    <row r="12" spans="1:8" x14ac:dyDescent="0.25">
      <c r="A12">
        <v>4</v>
      </c>
      <c r="B12">
        <v>9.9091278183937495E-2</v>
      </c>
      <c r="C12">
        <f t="shared" si="0"/>
        <v>9.8808918215036554E-2</v>
      </c>
      <c r="D12" s="1"/>
      <c r="E12">
        <f t="shared" si="1"/>
        <v>9.9080770889247938E-2</v>
      </c>
      <c r="F12" s="1"/>
      <c r="H12" s="1"/>
    </row>
    <row r="13" spans="1:8" x14ac:dyDescent="0.25">
      <c r="A13">
        <v>4</v>
      </c>
      <c r="B13">
        <v>9.9185407592518093E-2</v>
      </c>
      <c r="C13">
        <f t="shared" si="0"/>
        <v>9.8808926686683327E-2</v>
      </c>
      <c r="D13" s="1">
        <f>AVERAGE(C10:C13)</f>
        <v>9.8808924074330215E-2</v>
      </c>
      <c r="E13">
        <f t="shared" si="1"/>
        <v>9.9080753183186251E-2</v>
      </c>
      <c r="F13" s="1">
        <f>AVERAGE(E10:E13)</f>
        <v>9.9080758643097427E-2</v>
      </c>
      <c r="H13" s="1">
        <f>AVERAGE(G10:G13)</f>
        <v>9.925237990326008E-2</v>
      </c>
    </row>
    <row r="14" spans="1:8" x14ac:dyDescent="0.25">
      <c r="C14" s="1">
        <f>AVERAGE(C2:C13)</f>
        <v>9.8808910191410596E-2</v>
      </c>
      <c r="D14" s="1"/>
      <c r="E14" s="1">
        <f>AVERAGE(E2:E13)</f>
        <v>9.908078766086191E-2</v>
      </c>
      <c r="F14" s="1"/>
      <c r="G14" s="1">
        <f t="shared" ref="F14:G14" si="3">AVERAGE(G2:G13)</f>
        <v>9.9252473160181237E-2</v>
      </c>
    </row>
    <row r="15" spans="1:8" x14ac:dyDescent="0.25">
      <c r="F15" s="1"/>
    </row>
    <row r="16" spans="1:8" x14ac:dyDescent="0.25">
      <c r="F16" s="1"/>
    </row>
    <row r="26" spans="5:5" x14ac:dyDescent="0.25">
      <c r="E26" t="e">
        <f>AVERAGE(E18:E24)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2021-12-09T12:11:11Z</dcterms:created>
  <dcterms:modified xsi:type="dcterms:W3CDTF">2021-12-09T14:46:04Z</dcterms:modified>
</cp:coreProperties>
</file>