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o-adshare\share\Share\OA\Oact\PUBLIC\web\proj2025_2017\Working\Tables\"/>
    </mc:Choice>
  </mc:AlternateContent>
  <bookViews>
    <workbookView xWindow="0" yWindow="0" windowWidth="23040" windowHeight="8250"/>
  </bookViews>
  <sheets>
    <sheet name="Table 6" sheetId="1" r:id="rId1"/>
  </sheets>
  <externalReferences>
    <externalReference r:id="rId2"/>
    <externalReference r:id="rId3"/>
    <externalReference r:id="rId4"/>
  </externalReferences>
  <definedNames>
    <definedName name="_CMD" localSheetId="0">#REF!</definedName>
    <definedName name="_CMD">#REF!</definedName>
    <definedName name="_CMD5" localSheetId="0">#REF!</definedName>
    <definedName name="_CMD5">#REF!</definedName>
    <definedName name="_OUTPUT" localSheetId="0">#REF!</definedName>
    <definedName name="_OUTPUT">#REF!</definedName>
    <definedName name="_OUTPUT5" localSheetId="0">#REF!</definedName>
    <definedName name="_OUTPUT5">#REF!</definedName>
    <definedName name="Center" localSheetId="0">'Table 6'!$A$1:$I$3,'Table 6'!#REF!,'Table 6'!#REF!,'Table 6'!#REF!</definedName>
    <definedName name="Center">[1]Table3!$A$1:$I$3,[1]Table3!#REF!,[1]Table3!#REF!,[1]Table3!#REF!</definedName>
    <definedName name="Center5" localSheetId="0">#REF!,#REF!,#REF!,#REF!</definedName>
    <definedName name="Center5">#REF!,#REF!,#REF!,#REF!</definedName>
    <definedName name="EXHIBIT3TO16" localSheetId="0">#REF!</definedName>
    <definedName name="EXHIBIT3TO16">#REF!</definedName>
    <definedName name="MACRO" localSheetId="0">#REF!</definedName>
    <definedName name="MACRO">#REF!</definedName>
    <definedName name="PERSON90" localSheetId="0">#REF!</definedName>
    <definedName name="PERSON90">#REF!</definedName>
    <definedName name="PERSON905" localSheetId="0">#REF!</definedName>
    <definedName name="PERSON905">#REF!</definedName>
    <definedName name="_xlnm.Print_Area" localSheetId="0">'Table 6'!$A$1:$I$85</definedName>
    <definedName name="_xlnm.Print_Area">#REF!</definedName>
    <definedName name="PRINT_AREA_MI" localSheetId="0">#REF!</definedName>
    <definedName name="PRINT_AREA_MI">#REF!</definedName>
    <definedName name="PRINT_AREA_MI5" localSheetId="0">#REF!</definedName>
    <definedName name="PRINT_AREA_MI5">#REF!</definedName>
    <definedName name="Print10" localSheetId="0">#REF!</definedName>
    <definedName name="Print10">#REF!</definedName>
    <definedName name="Print11" localSheetId="0">#REF!</definedName>
    <definedName name="Print11">#REF!</definedName>
    <definedName name="Print12" localSheetId="0">#REF!</definedName>
    <definedName name="Print12">#REF!</definedName>
    <definedName name="Print13" localSheetId="0">#REF!</definedName>
    <definedName name="Print13">#REF!</definedName>
    <definedName name="Print15" localSheetId="0">#REF!</definedName>
    <definedName name="Print15">#REF!</definedName>
    <definedName name="Print4" localSheetId="0">#REF!</definedName>
    <definedName name="Print4">#REF!</definedName>
    <definedName name="Print5" localSheetId="0">#REF!</definedName>
    <definedName name="Print5">#REF!</definedName>
    <definedName name="Print6" localSheetId="0">#REF!</definedName>
    <definedName name="Print6">#REF!</definedName>
    <definedName name="Print7" localSheetId="0">#REF!</definedName>
    <definedName name="Print7">#REF!</definedName>
    <definedName name="Print8" localSheetId="0">#REF!</definedName>
    <definedName name="Print8">#REF!</definedName>
    <definedName name="Print9" localSheetId="0">#REF!</definedName>
    <definedName name="Print9">#REF!</definedName>
    <definedName name="Right" localSheetId="0">'Table 6'!$B$5:$I$15,'Table 6'!$B$24:$I$35,'Table 6'!$B$42:$I$53</definedName>
    <definedName name="Right">[1]Table3!$B$5:$I$15,[1]Table3!$B$24:$I$35,[1]Table3!$B$42:$I$53</definedName>
    <definedName name="Right6" localSheetId="0">#REF!,#REF!,#REF!</definedName>
    <definedName name="Right6">#REF!,#REF!,#REF!</definedName>
    <definedName name="sortkey">'[2]VLOOKUP CODES'!$A$2:$A$11</definedName>
    <definedName name="table_list">'[3]Label VLOOKUP'!$A$2:$A$16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1" l="1"/>
  <c r="A7" i="1" s="1"/>
  <c r="A64" i="1" s="1"/>
  <c r="A23" i="1"/>
  <c r="A24" i="1"/>
  <c r="A42" i="1"/>
  <c r="A43" i="1"/>
  <c r="A50" i="1"/>
  <c r="A61" i="1"/>
  <c r="A62" i="1"/>
  <c r="A69" i="1"/>
  <c r="A8" i="1" l="1"/>
  <c r="A26" i="1"/>
  <c r="A45" i="1"/>
  <c r="A63" i="1"/>
  <c r="A44" i="1"/>
  <c r="A25" i="1"/>
  <c r="A27" i="1" l="1"/>
  <c r="A9" i="1"/>
  <c r="A65" i="1"/>
  <c r="A46" i="1"/>
  <c r="A10" i="1" l="1"/>
  <c r="A66" i="1"/>
  <c r="A28" i="1"/>
  <c r="A47" i="1"/>
  <c r="A48" i="1" l="1"/>
  <c r="A11" i="1"/>
  <c r="A67" i="1"/>
  <c r="A29" i="1"/>
  <c r="A30" i="1" l="1"/>
  <c r="A13" i="1"/>
  <c r="A49" i="1"/>
  <c r="A68" i="1"/>
  <c r="A32" i="1" l="1"/>
  <c r="A14" i="1"/>
  <c r="A70" i="1"/>
  <c r="A51" i="1"/>
  <c r="A52" i="1" l="1"/>
  <c r="A71" i="1"/>
  <c r="A33" i="1"/>
  <c r="A15" i="1"/>
  <c r="A53" i="1" l="1"/>
  <c r="A34" i="1"/>
  <c r="A72" i="1"/>
  <c r="A16" i="1"/>
  <c r="A17" i="1" l="1"/>
  <c r="A35" i="1"/>
  <c r="A73" i="1"/>
  <c r="A54" i="1"/>
  <c r="A36" i="1" l="1"/>
  <c r="A18" i="1"/>
  <c r="A74" i="1"/>
  <c r="A55" i="1"/>
  <c r="A56" i="1" l="1"/>
  <c r="A19" i="1"/>
  <c r="A37" i="1"/>
  <c r="A75" i="1"/>
  <c r="A57" i="1" l="1"/>
  <c r="A20" i="1"/>
  <c r="A76" i="1"/>
  <c r="A38" i="1"/>
  <c r="A21" i="1" l="1"/>
  <c r="A39" i="1"/>
  <c r="A58" i="1"/>
  <c r="A77" i="1"/>
  <c r="A40" i="1" l="1"/>
  <c r="A22" i="1"/>
  <c r="A78" i="1"/>
  <c r="A59" i="1"/>
  <c r="A79" i="1" l="1"/>
  <c r="A60" i="1"/>
  <c r="A41" i="1"/>
</calcChain>
</file>

<file path=xl/sharedStrings.xml><?xml version="1.0" encoding="utf-8"?>
<sst xmlns="http://schemas.openxmlformats.org/spreadsheetml/2006/main" count="137" uniqueCount="25">
  <si>
    <t>SOURCE:  Centers for Medicare &amp; Medicaid Services, Office of the Actuary.</t>
  </si>
  <si>
    <t>NOTE: Per capita amounts based on estimates that reflect the U.S. Bureau of Census definition for resident-based population (which includes all persons who usually reside in one of the fifty states or the District of Columbia, but excludes (i) residents living in Puerto Rico and areas under U.S. sovereignty, and (ii) U.S. Armed Forces overseas and U.S. citizens whose usual place of residence is outside of the United States) plus a small (typically less than 0.2% of population) adjustment to reflect Census undercounts.  Projected estimates reflect the area population growth assumptions found in the Medicare Trustees Report.  Numbers and percents may not add to totals because of rounding.</t>
  </si>
  <si>
    <r>
      <t>4</t>
    </r>
    <r>
      <rPr>
        <sz val="6"/>
        <color indexed="8"/>
        <rFont val="Arial"/>
        <family val="2"/>
      </rPr>
      <t>Calculation of per capita estimates is not applicable.</t>
    </r>
  </si>
  <si>
    <r>
      <t>3</t>
    </r>
    <r>
      <rPr>
        <sz val="6"/>
        <color indexed="8"/>
        <rFont val="Arial"/>
        <family val="2"/>
      </rPr>
      <t>Includes worksite health care, other private revenues, Indian Health Service, workers' compensation, general assistance, maternal and child health, vocational rehabilitation, other federal programs, Substance Abuse and Mental Health Services Administration, other state and local programs, and school health.</t>
    </r>
  </si>
  <si>
    <r>
      <t>2</t>
    </r>
    <r>
      <rPr>
        <sz val="6"/>
        <color indexed="8"/>
        <rFont val="Arial"/>
        <family val="2"/>
      </rPr>
      <t>Children's Health Insurance Program (Titles XIX and XXI), Department of Defense, and Department of Veterans' Affairs.</t>
    </r>
  </si>
  <si>
    <r>
      <t>1</t>
    </r>
    <r>
      <rPr>
        <sz val="6"/>
        <rFont val="Arial"/>
        <family val="2"/>
      </rPr>
      <t>Includes Private Health Insurance (Employer Sponsored Insurance and other private insurance, which includes Marketplace plans), Medicare, Medicaid, Children's Health Insurance Program (Titles XIX and XXI), Department of Defense, and Department of Veterans’ Affairs.</t>
    </r>
  </si>
  <si>
    <t>—</t>
  </si>
  <si>
    <t>Annual Percent Change from Previous Year Shown</t>
  </si>
  <si>
    <t>Percent Distribution</t>
  </si>
  <si>
    <t>Projected</t>
  </si>
  <si>
    <t>Per Capita Amount</t>
  </si>
  <si>
    <t>Amount in Billions</t>
  </si>
  <si>
    <t>Historical Estimates</t>
  </si>
  <si>
    <r>
      <t>Other Third Party Payers</t>
    </r>
    <r>
      <rPr>
        <vertAlign val="superscript"/>
        <sz val="6"/>
        <color indexed="8"/>
        <rFont val="Arial"/>
        <family val="2"/>
      </rPr>
      <t>3</t>
    </r>
  </si>
  <si>
    <r>
      <t>Other Health Insurance Programs</t>
    </r>
    <r>
      <rPr>
        <vertAlign val="superscript"/>
        <sz val="6"/>
        <color indexed="8"/>
        <rFont val="Arial"/>
        <family val="2"/>
      </rPr>
      <t>2</t>
    </r>
  </si>
  <si>
    <t>Medicaid</t>
  </si>
  <si>
    <t>Medicare</t>
  </si>
  <si>
    <t>Private Health Insurance</t>
  </si>
  <si>
    <t>Total</t>
  </si>
  <si>
    <t>Out-of-Pocket Payments</t>
  </si>
  <si>
    <t xml:space="preserve">Year </t>
  </si>
  <si>
    <r>
      <t>Health Insurance</t>
    </r>
    <r>
      <rPr>
        <vertAlign val="superscript"/>
        <sz val="6"/>
        <color indexed="8"/>
        <rFont val="Arial"/>
        <family val="2"/>
      </rPr>
      <t>1</t>
    </r>
  </si>
  <si>
    <t xml:space="preserve">     </t>
  </si>
  <si>
    <t>Table 6 
Hospital Care Expenditures; Aggregate and per Capita Amounts, Percent Distribution and Annual Percent Change by Source of Funds:  Calendar Years 2009-2025</t>
  </si>
  <si>
    <r>
      <t>(</t>
    </r>
    <r>
      <rPr>
        <vertAlign val="superscript"/>
        <sz val="6"/>
        <color indexed="8"/>
        <rFont val="Arial"/>
        <family val="2"/>
      </rPr>
      <t>4</t>
    </r>
    <r>
      <rPr>
        <sz val="6"/>
        <color indexed="8"/>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</si>
</sst>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General_)"/>
    <numFmt numFmtId="165" formatCode="#,##0.0"/>
    <numFmt numFmtId="166" formatCode="&quot;$&quot;#,##0.0_);\(&quot;$&quot;#,##0.0\)"/>
    <numFmt numFmtId="167" formatCode="&quot;$&quot;#,##0"/>
    <numFmt numFmtId="168" formatCode="&quot;$&quot;#,##0.0"/>
  </numFmts>
  <fonts count="8" x14ac:knownFonts="1">
    <font>
      <sz val="10"/>
      <name val="Arial"/>
      <family val="2"/>
    </font>
    <font>
      <sz val="6"/>
      <name val="Arial"/>
      <family val="2"/>
    </font>
    <font>
      <sz val="6"/>
      <color indexed="8"/>
      <name val="Arial"/>
      <family val="2"/>
    </font>
    <font>
      <vertAlign val="superscript"/>
      <sz val="6"/>
      <color indexed="8"/>
      <name val="Arial"/>
      <family val="2"/>
    </font>
    <font>
      <vertAlign val="superscript"/>
      <sz val="6"/>
      <name val="Arial"/>
      <family val="2"/>
    </font>
    <font>
      <b/>
      <sz val="12"/>
      <color indexed="8"/>
      <name val="Arial"/>
      <family val="2"/>
    </font>
    <font>
      <sz val="7"/>
      <name val="Arial"/>
      <family val="2"/>
    </font>
    <font>
      <b/>
      <sz val="6"/>
      <color indexed="8"/>
      <name val="Arial"/>
      <family val="2"/>
    </font>
  </fonts>
  <fills count="2">
    <fill>
      <patternFill patternType="none"/>
    </fill>
    <fill>
      <patternFill patternType="gray125"/>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2">
    <xf numFmtId="164" fontId="0" fillId="0" borderId="0" applyNumberFormat="0" applyBorder="0">
      <alignment horizontal="center"/>
    </xf>
    <xf numFmtId="164" fontId="5" fillId="0" borderId="0" applyNumberFormat="0" applyFont="0" applyBorder="0" applyAlignment="0">
      <alignment horizontal="center" wrapText="1"/>
    </xf>
  </cellStyleXfs>
  <cellXfs count="33">
    <xf numFmtId="0" fontId="0" fillId="0" borderId="0" xfId="0" applyNumberFormat="1">
      <alignment horizontal="center"/>
    </xf>
    <xf numFmtId="164" fontId="1" fillId="0" borderId="0" xfId="0" applyFont="1" applyFill="1">
      <alignment horizontal="center"/>
    </xf>
    <xf numFmtId="164" fontId="1" fillId="0" borderId="0" xfId="0" applyFont="1" applyFill="1" applyAlignment="1">
      <alignment horizontal="left"/>
    </xf>
    <xf numFmtId="164" fontId="2" fillId="0" borderId="0" xfId="0" applyNumberFormat="1" applyFont="1" applyFill="1" applyAlignment="1" applyProtection="1">
      <alignment horizontal="left" wrapText="1"/>
    </xf>
    <xf numFmtId="164" fontId="3" fillId="0" borderId="0" xfId="0" applyNumberFormat="1" applyFont="1" applyFill="1" applyAlignment="1" applyProtection="1">
      <alignment horizontal="left"/>
    </xf>
    <xf numFmtId="164" fontId="3" fillId="0" borderId="0" xfId="0" applyNumberFormat="1" applyFont="1" applyFill="1" applyBorder="1" applyAlignment="1" applyProtection="1">
      <alignment horizontal="left"/>
    </xf>
    <xf numFmtId="165" fontId="1" fillId="0" borderId="2" xfId="0" applyNumberFormat="1" applyFont="1" applyFill="1" applyBorder="1" applyAlignment="1">
      <alignment horizontal="right"/>
    </xf>
    <xf numFmtId="1" fontId="1" fillId="0" borderId="0" xfId="0" applyNumberFormat="1" applyFont="1" applyFill="1" applyAlignment="1" applyProtection="1">
      <alignment horizontal="right"/>
    </xf>
    <xf numFmtId="165" fontId="1" fillId="0" borderId="0" xfId="0" applyNumberFormat="1" applyFont="1" applyFill="1" applyBorder="1" applyAlignment="1">
      <alignment horizontal="right"/>
    </xf>
    <xf numFmtId="166" fontId="6" fillId="0" borderId="0" xfId="1" applyNumberFormat="1" applyFont="1" applyFill="1" applyBorder="1" applyAlignment="1">
      <alignment horizontal="centerContinuous" wrapText="1"/>
    </xf>
    <xf numFmtId="164" fontId="1" fillId="0" borderId="0" xfId="0" applyFont="1" applyFill="1" applyAlignment="1">
      <alignment horizontal="right" vertical="top" wrapText="1"/>
    </xf>
    <xf numFmtId="165" fontId="1" fillId="0" borderId="0" xfId="0" applyNumberFormat="1" applyFont="1" applyFill="1" applyAlignment="1">
      <alignment horizontal="right"/>
    </xf>
    <xf numFmtId="37" fontId="2" fillId="0" borderId="0" xfId="0" applyNumberFormat="1" applyFont="1" applyFill="1" applyBorder="1" applyAlignment="1" applyProtection="1">
      <alignment horizontal="right"/>
    </xf>
    <xf numFmtId="3" fontId="1" fillId="0" borderId="0" xfId="0" applyNumberFormat="1" applyFont="1" applyFill="1" applyBorder="1" applyAlignment="1">
      <alignment horizontal="right"/>
    </xf>
    <xf numFmtId="3" fontId="1" fillId="0" borderId="0" xfId="0" applyNumberFormat="1" applyFont="1" applyFill="1">
      <alignment horizontal="center"/>
    </xf>
    <xf numFmtId="167" fontId="1" fillId="0" borderId="0" xfId="0" applyNumberFormat="1" applyFont="1" applyFill="1" applyBorder="1" applyAlignment="1">
      <alignment horizontal="right"/>
    </xf>
    <xf numFmtId="168" fontId="1" fillId="0" borderId="0" xfId="0" applyNumberFormat="1" applyFont="1" applyFill="1" applyAlignment="1">
      <alignment horizontal="right"/>
    </xf>
    <xf numFmtId="164" fontId="2" fillId="0" borderId="2" xfId="1" applyNumberFormat="1" applyFont="1" applyFill="1" applyBorder="1" applyAlignment="1">
      <alignment horizontal="center" wrapText="1"/>
    </xf>
    <xf numFmtId="164" fontId="2" fillId="0" borderId="3" xfId="0" applyNumberFormat="1" applyFont="1" applyFill="1" applyBorder="1" applyAlignment="1" applyProtection="1">
      <alignment horizontal="center" wrapText="1"/>
    </xf>
    <xf numFmtId="164" fontId="2" fillId="0" borderId="2" xfId="1" applyNumberFormat="1" applyFont="1" applyFill="1" applyBorder="1" applyAlignment="1">
      <alignment horizontal="center"/>
    </xf>
    <xf numFmtId="164" fontId="2" fillId="0" borderId="0" xfId="1" applyNumberFormat="1" applyFont="1" applyFill="1" applyBorder="1" applyAlignment="1"/>
    <xf numFmtId="164" fontId="2" fillId="0" borderId="0" xfId="1" applyNumberFormat="1" applyFont="1" applyFill="1" applyBorder="1" applyAlignment="1">
      <alignment horizontal="center" wrapText="1"/>
    </xf>
    <xf numFmtId="164" fontId="2" fillId="0" borderId="0" xfId="1" applyNumberFormat="1" applyFont="1" applyFill="1" applyBorder="1" applyAlignment="1">
      <alignment horizontal="center"/>
    </xf>
    <xf numFmtId="164" fontId="2" fillId="0" borderId="0" xfId="1" applyNumberFormat="1" applyFont="1" applyFill="1" applyBorder="1" applyAlignment="1">
      <alignment horizontal="left"/>
    </xf>
    <xf numFmtId="164" fontId="7" fillId="0" borderId="2" xfId="1" applyNumberFormat="1" applyFont="1" applyFill="1" applyBorder="1" applyAlignment="1">
      <alignment horizontal="centerContinuous" wrapText="1"/>
    </xf>
    <xf numFmtId="164" fontId="2" fillId="0" borderId="2" xfId="1" applyNumberFormat="1" applyFont="1" applyFill="1" applyBorder="1" applyAlignment="1">
      <alignment horizontal="centerContinuous"/>
    </xf>
    <xf numFmtId="37" fontId="2" fillId="0" borderId="0" xfId="0" quotePrefix="1" applyNumberFormat="1" applyFont="1" applyFill="1" applyBorder="1" applyAlignment="1" applyProtection="1">
      <alignment horizontal="right"/>
    </xf>
    <xf numFmtId="164" fontId="2" fillId="0" borderId="0" xfId="0" applyNumberFormat="1" applyFont="1" applyFill="1" applyAlignment="1" applyProtection="1">
      <alignment horizontal="left" wrapText="1"/>
    </xf>
    <xf numFmtId="164" fontId="2" fillId="0" borderId="0" xfId="0" applyNumberFormat="1" applyFont="1" applyFill="1" applyAlignment="1" applyProtection="1">
      <alignment horizontal="left"/>
    </xf>
    <xf numFmtId="1" fontId="4" fillId="0" borderId="1" xfId="0" applyNumberFormat="1" applyFont="1" applyFill="1" applyBorder="1" applyAlignment="1" applyProtection="1">
      <alignment horizontal="left" vertical="top" wrapText="1"/>
    </xf>
    <xf numFmtId="164" fontId="3" fillId="0" borderId="0" xfId="0" applyNumberFormat="1" applyFont="1" applyFill="1" applyBorder="1" applyAlignment="1" applyProtection="1">
      <alignment horizontal="left"/>
    </xf>
    <xf numFmtId="164" fontId="3" fillId="0" borderId="0" xfId="0" applyNumberFormat="1" applyFont="1" applyFill="1" applyAlignment="1" applyProtection="1">
      <alignment horizontal="left" wrapText="1"/>
    </xf>
    <xf numFmtId="164" fontId="3" fillId="0" borderId="0" xfId="0" applyNumberFormat="1" applyFont="1" applyFill="1" applyAlignment="1" applyProtection="1">
      <alignment horizontal="left"/>
    </xf>
  </cellXfs>
  <cellStyles count="2">
    <cellStyle name="Center"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PUBLIC\Proj16\WEB\FINAL\Table0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HSG/national/State%20Estimates/Residence/Migration%201991-2009/Web/Tables/Health%20expenditures%20by%20state%20of%20residence.%20Summary%20Tables.%201991-200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UBLIC/Proj16/WEB/DRAFT/Table03-15%20-%20Round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3"/>
    </sheetNames>
    <sheetDataSet>
      <sheetData sheetId="0">
        <row r="1">
          <cell r="A1" t="str">
            <v>Table 3 
National Health Expenditures; Aggregate and per Capita Amounts, Percent Distribution and Annual Percent Change by Source of Funds:  Calendar Years 2009-2025</v>
          </cell>
        </row>
        <row r="2">
          <cell r="A2" t="str">
            <v xml:space="preserve">   </v>
          </cell>
          <cell r="B2" t="str">
            <v xml:space="preserve">   </v>
          </cell>
          <cell r="C2" t="str">
            <v xml:space="preserve">   </v>
          </cell>
          <cell r="D2" t="str">
            <v>Health Insurance1</v>
          </cell>
        </row>
        <row r="3">
          <cell r="A3" t="str">
            <v xml:space="preserve">Year </v>
          </cell>
          <cell r="B3" t="str">
            <v>Total</v>
          </cell>
          <cell r="C3" t="str">
            <v>Out-of-Pocket Payments</v>
          </cell>
          <cell r="D3" t="str">
            <v>Total</v>
          </cell>
          <cell r="E3" t="str">
            <v>Private Health Insurance</v>
          </cell>
          <cell r="F3" t="str">
            <v>Medicare</v>
          </cell>
          <cell r="G3" t="str">
            <v>Medicaid</v>
          </cell>
          <cell r="H3" t="str">
            <v>Other Health Insurance Programs2</v>
          </cell>
          <cell r="I3" t="str">
            <v>Other Third Party Payers3</v>
          </cell>
        </row>
        <row r="5">
          <cell r="B5">
            <v>2494.6999999999998</v>
          </cell>
          <cell r="C5">
            <v>293.10000000000002</v>
          </cell>
          <cell r="D5">
            <v>1796.1</v>
          </cell>
          <cell r="E5">
            <v>832.6</v>
          </cell>
          <cell r="F5">
            <v>498.9</v>
          </cell>
          <cell r="G5">
            <v>374.4</v>
          </cell>
          <cell r="H5">
            <v>90.3</v>
          </cell>
          <cell r="I5">
            <v>405.4</v>
          </cell>
        </row>
        <row r="6">
          <cell r="B6">
            <v>2596.4</v>
          </cell>
          <cell r="C6">
            <v>298.7</v>
          </cell>
          <cell r="D6">
            <v>1875.1</v>
          </cell>
          <cell r="E6">
            <v>863.1</v>
          </cell>
          <cell r="F6">
            <v>519.29999999999995</v>
          </cell>
          <cell r="G6">
            <v>397.2</v>
          </cell>
          <cell r="H6">
            <v>95.6</v>
          </cell>
          <cell r="I6">
            <v>422.6</v>
          </cell>
        </row>
        <row r="7">
          <cell r="B7">
            <v>2687.9</v>
          </cell>
          <cell r="C7">
            <v>308.5</v>
          </cell>
          <cell r="D7">
            <v>1948.2</v>
          </cell>
          <cell r="E7">
            <v>895.1</v>
          </cell>
          <cell r="F7">
            <v>546.29999999999995</v>
          </cell>
          <cell r="G7">
            <v>406.7</v>
          </cell>
          <cell r="H7">
            <v>100.1</v>
          </cell>
          <cell r="I7">
            <v>431.2</v>
          </cell>
        </row>
        <row r="8">
          <cell r="B8">
            <v>2795.4</v>
          </cell>
          <cell r="C8">
            <v>317.60000000000002</v>
          </cell>
          <cell r="D8">
            <v>2019.6</v>
          </cell>
          <cell r="E8">
            <v>925.1</v>
          </cell>
          <cell r="F8">
            <v>569.5</v>
          </cell>
          <cell r="G8">
            <v>422.7</v>
          </cell>
          <cell r="H8">
            <v>102.2</v>
          </cell>
          <cell r="I8">
            <v>458.2</v>
          </cell>
        </row>
        <row r="9">
          <cell r="B9">
            <v>2877.6</v>
          </cell>
          <cell r="C9">
            <v>325.10000000000002</v>
          </cell>
          <cell r="D9">
            <v>2086.3000000000002</v>
          </cell>
          <cell r="E9">
            <v>944.9</v>
          </cell>
          <cell r="F9">
            <v>590.4</v>
          </cell>
          <cell r="G9">
            <v>445.4</v>
          </cell>
          <cell r="H9">
            <v>105.6</v>
          </cell>
          <cell r="I9">
            <v>466.2</v>
          </cell>
        </row>
        <row r="10">
          <cell r="B10">
            <v>3029.3</v>
          </cell>
          <cell r="C10">
            <v>329.7</v>
          </cell>
          <cell r="D10">
            <v>2228.1999999999998</v>
          </cell>
          <cell r="E10">
            <v>1000</v>
          </cell>
          <cell r="F10">
            <v>618.5</v>
          </cell>
          <cell r="G10">
            <v>497.2</v>
          </cell>
          <cell r="H10">
            <v>112.6</v>
          </cell>
          <cell r="I10">
            <v>471.4</v>
          </cell>
        </row>
        <row r="11">
          <cell r="B11">
            <v>3205.6</v>
          </cell>
          <cell r="C11">
            <v>338.1</v>
          </cell>
          <cell r="D11">
            <v>2384.5</v>
          </cell>
          <cell r="E11">
            <v>1072.0999999999999</v>
          </cell>
          <cell r="F11">
            <v>646.20000000000005</v>
          </cell>
          <cell r="G11">
            <v>545.1</v>
          </cell>
          <cell r="H11">
            <v>121.1</v>
          </cell>
          <cell r="I11">
            <v>482.9</v>
          </cell>
        </row>
        <row r="13">
          <cell r="B13">
            <v>3358.2</v>
          </cell>
          <cell r="C13">
            <v>350.4</v>
          </cell>
          <cell r="D13">
            <v>2508.5</v>
          </cell>
          <cell r="E13">
            <v>1135.4000000000001</v>
          </cell>
          <cell r="F13">
            <v>678.6</v>
          </cell>
          <cell r="G13">
            <v>565.5</v>
          </cell>
          <cell r="H13">
            <v>129</v>
          </cell>
          <cell r="I13">
            <v>499.3</v>
          </cell>
        </row>
        <row r="14">
          <cell r="B14">
            <v>3539.3</v>
          </cell>
          <cell r="C14">
            <v>365.8</v>
          </cell>
          <cell r="D14">
            <v>2652</v>
          </cell>
          <cell r="E14">
            <v>1208.8</v>
          </cell>
          <cell r="F14">
            <v>718.7</v>
          </cell>
          <cell r="G14">
            <v>586.5</v>
          </cell>
          <cell r="H14">
            <v>138.1</v>
          </cell>
          <cell r="I14">
            <v>521.4</v>
          </cell>
        </row>
        <row r="15">
          <cell r="B15">
            <v>3745.7</v>
          </cell>
          <cell r="C15">
            <v>382.7</v>
          </cell>
          <cell r="D15">
            <v>2816.5</v>
          </cell>
          <cell r="E15">
            <v>1280.4000000000001</v>
          </cell>
          <cell r="F15">
            <v>767.9</v>
          </cell>
          <cell r="G15">
            <v>621.79999999999995</v>
          </cell>
          <cell r="H15">
            <v>146.4</v>
          </cell>
          <cell r="I15">
            <v>546.5</v>
          </cell>
        </row>
        <row r="24">
          <cell r="B24">
            <v>8141</v>
          </cell>
          <cell r="C24">
            <v>957</v>
          </cell>
          <cell r="D24">
            <v>-4</v>
          </cell>
          <cell r="E24">
            <v>-4</v>
          </cell>
          <cell r="F24">
            <v>-4</v>
          </cell>
          <cell r="G24">
            <v>-4</v>
          </cell>
          <cell r="H24">
            <v>-4</v>
          </cell>
          <cell r="I24">
            <v>-4</v>
          </cell>
        </row>
        <row r="25">
          <cell r="B25">
            <v>8404</v>
          </cell>
          <cell r="C25">
            <v>967</v>
          </cell>
          <cell r="D25">
            <v>-4</v>
          </cell>
          <cell r="E25">
            <v>-4</v>
          </cell>
          <cell r="F25">
            <v>-4</v>
          </cell>
          <cell r="G25">
            <v>-4</v>
          </cell>
          <cell r="H25">
            <v>-4</v>
          </cell>
          <cell r="I25">
            <v>-4</v>
          </cell>
        </row>
        <row r="26">
          <cell r="B26">
            <v>8638</v>
          </cell>
          <cell r="C26">
            <v>991</v>
          </cell>
          <cell r="D26">
            <v>-4</v>
          </cell>
          <cell r="E26">
            <v>-4</v>
          </cell>
          <cell r="F26">
            <v>-4</v>
          </cell>
          <cell r="G26">
            <v>-4</v>
          </cell>
          <cell r="H26">
            <v>-4</v>
          </cell>
          <cell r="I26">
            <v>-4</v>
          </cell>
        </row>
        <row r="27">
          <cell r="B27">
            <v>8915</v>
          </cell>
          <cell r="C27">
            <v>1013</v>
          </cell>
          <cell r="D27">
            <v>-4</v>
          </cell>
          <cell r="E27">
            <v>-4</v>
          </cell>
          <cell r="F27">
            <v>-4</v>
          </cell>
          <cell r="G27">
            <v>-4</v>
          </cell>
          <cell r="H27">
            <v>-4</v>
          </cell>
          <cell r="I27">
            <v>-4</v>
          </cell>
        </row>
        <row r="28">
          <cell r="B28">
            <v>9110</v>
          </cell>
          <cell r="C28">
            <v>1029</v>
          </cell>
          <cell r="D28">
            <v>-4</v>
          </cell>
          <cell r="E28">
            <v>-4</v>
          </cell>
          <cell r="F28">
            <v>-4</v>
          </cell>
          <cell r="G28">
            <v>-4</v>
          </cell>
          <cell r="H28">
            <v>-4</v>
          </cell>
          <cell r="I28">
            <v>-4</v>
          </cell>
        </row>
        <row r="29">
          <cell r="B29">
            <v>9515</v>
          </cell>
          <cell r="C29">
            <v>1035</v>
          </cell>
          <cell r="D29">
            <v>-4</v>
          </cell>
          <cell r="E29">
            <v>-4</v>
          </cell>
          <cell r="F29">
            <v>-4</v>
          </cell>
          <cell r="G29">
            <v>-4</v>
          </cell>
          <cell r="H29">
            <v>-4</v>
          </cell>
          <cell r="I29">
            <v>-4</v>
          </cell>
        </row>
        <row r="30">
          <cell r="B30">
            <v>9990</v>
          </cell>
          <cell r="C30">
            <v>1054</v>
          </cell>
          <cell r="D30">
            <v>-4</v>
          </cell>
          <cell r="E30">
            <v>-4</v>
          </cell>
          <cell r="F30">
            <v>-4</v>
          </cell>
          <cell r="G30">
            <v>-4</v>
          </cell>
          <cell r="H30">
            <v>-4</v>
          </cell>
          <cell r="I30">
            <v>-4</v>
          </cell>
        </row>
        <row r="32">
          <cell r="B32">
            <v>10372</v>
          </cell>
          <cell r="C32">
            <v>1082</v>
          </cell>
          <cell r="D32">
            <v>-4</v>
          </cell>
          <cell r="E32">
            <v>-4</v>
          </cell>
          <cell r="F32">
            <v>-4</v>
          </cell>
          <cell r="G32">
            <v>-4</v>
          </cell>
          <cell r="H32">
            <v>-4</v>
          </cell>
          <cell r="I32">
            <v>-4</v>
          </cell>
        </row>
        <row r="33">
          <cell r="B33">
            <v>10833</v>
          </cell>
          <cell r="C33">
            <v>1120</v>
          </cell>
          <cell r="D33">
            <v>-4</v>
          </cell>
          <cell r="E33">
            <v>-4</v>
          </cell>
          <cell r="F33">
            <v>-4</v>
          </cell>
          <cell r="G33">
            <v>-4</v>
          </cell>
          <cell r="H33">
            <v>-4</v>
          </cell>
          <cell r="I33">
            <v>-4</v>
          </cell>
        </row>
        <row r="34">
          <cell r="B34">
            <v>11358</v>
          </cell>
          <cell r="C34">
            <v>1161</v>
          </cell>
          <cell r="D34">
            <v>-4</v>
          </cell>
          <cell r="E34">
            <v>-4</v>
          </cell>
          <cell r="F34">
            <v>-4</v>
          </cell>
          <cell r="G34">
            <v>-4</v>
          </cell>
          <cell r="H34">
            <v>-4</v>
          </cell>
          <cell r="I34">
            <v>-4</v>
          </cell>
        </row>
        <row r="35">
          <cell r="B35">
            <v>11912</v>
          </cell>
          <cell r="C35">
            <v>1205</v>
          </cell>
          <cell r="D35">
            <v>-4</v>
          </cell>
          <cell r="E35">
            <v>-4</v>
          </cell>
          <cell r="F35">
            <v>-4</v>
          </cell>
          <cell r="G35">
            <v>-4</v>
          </cell>
          <cell r="H35">
            <v>-4</v>
          </cell>
          <cell r="I35">
            <v>-4</v>
          </cell>
        </row>
        <row r="42">
          <cell r="B42" t="str">
            <v>Percent Distribution</v>
          </cell>
        </row>
        <row r="43">
          <cell r="B43">
            <v>100</v>
          </cell>
          <cell r="C43">
            <v>11.8</v>
          </cell>
          <cell r="D43">
            <v>72</v>
          </cell>
          <cell r="E43">
            <v>33.4</v>
          </cell>
          <cell r="F43">
            <v>20</v>
          </cell>
          <cell r="G43">
            <v>15</v>
          </cell>
          <cell r="H43">
            <v>3.6</v>
          </cell>
          <cell r="I43">
            <v>16.3</v>
          </cell>
        </row>
        <row r="44">
          <cell r="B44">
            <v>100</v>
          </cell>
          <cell r="C44">
            <v>11.5</v>
          </cell>
          <cell r="D44">
            <v>72.2</v>
          </cell>
          <cell r="E44">
            <v>33.200000000000003</v>
          </cell>
          <cell r="F44">
            <v>20</v>
          </cell>
          <cell r="G44">
            <v>15.3</v>
          </cell>
          <cell r="H44">
            <v>3.7</v>
          </cell>
          <cell r="I44">
            <v>16.3</v>
          </cell>
        </row>
        <row r="45">
          <cell r="B45">
            <v>100</v>
          </cell>
          <cell r="C45">
            <v>11.5</v>
          </cell>
          <cell r="D45">
            <v>72.5</v>
          </cell>
          <cell r="E45">
            <v>33.299999999999997</v>
          </cell>
          <cell r="F45">
            <v>20.3</v>
          </cell>
          <cell r="G45">
            <v>15.1</v>
          </cell>
          <cell r="H45">
            <v>3.7</v>
          </cell>
          <cell r="I45">
            <v>16</v>
          </cell>
        </row>
        <row r="46">
          <cell r="B46">
            <v>100</v>
          </cell>
          <cell r="C46">
            <v>11.4</v>
          </cell>
          <cell r="D46">
            <v>72.2</v>
          </cell>
          <cell r="E46">
            <v>33.1</v>
          </cell>
          <cell r="F46">
            <v>20.399999999999999</v>
          </cell>
          <cell r="G46">
            <v>15.1</v>
          </cell>
          <cell r="H46">
            <v>3.7</v>
          </cell>
          <cell r="I46">
            <v>16.399999999999999</v>
          </cell>
        </row>
        <row r="47">
          <cell r="B47">
            <v>100</v>
          </cell>
          <cell r="C47">
            <v>11.3</v>
          </cell>
          <cell r="D47">
            <v>72.5</v>
          </cell>
          <cell r="E47">
            <v>32.799999999999997</v>
          </cell>
          <cell r="F47">
            <v>20.5</v>
          </cell>
          <cell r="G47">
            <v>15.5</v>
          </cell>
          <cell r="H47">
            <v>3.7</v>
          </cell>
          <cell r="I47">
            <v>16.2</v>
          </cell>
        </row>
        <row r="48">
          <cell r="B48">
            <v>100</v>
          </cell>
          <cell r="C48">
            <v>10.9</v>
          </cell>
          <cell r="D48">
            <v>73.599999999999994</v>
          </cell>
          <cell r="E48">
            <v>33</v>
          </cell>
          <cell r="F48">
            <v>20.399999999999999</v>
          </cell>
          <cell r="G48">
            <v>16.399999999999999</v>
          </cell>
          <cell r="H48">
            <v>3.7</v>
          </cell>
          <cell r="I48">
            <v>15.6</v>
          </cell>
        </row>
        <row r="49">
          <cell r="B49">
            <v>100</v>
          </cell>
          <cell r="C49">
            <v>10.5</v>
          </cell>
          <cell r="D49">
            <v>74.400000000000006</v>
          </cell>
          <cell r="E49">
            <v>33.4</v>
          </cell>
          <cell r="F49">
            <v>20.2</v>
          </cell>
          <cell r="G49">
            <v>17</v>
          </cell>
          <cell r="H49">
            <v>3.8</v>
          </cell>
          <cell r="I49">
            <v>15.1</v>
          </cell>
        </row>
        <row r="51">
          <cell r="B51">
            <v>100</v>
          </cell>
          <cell r="C51">
            <v>10.4</v>
          </cell>
          <cell r="D51">
            <v>74.7</v>
          </cell>
          <cell r="E51">
            <v>33.799999999999997</v>
          </cell>
          <cell r="F51">
            <v>20.2</v>
          </cell>
          <cell r="G51">
            <v>16.8</v>
          </cell>
          <cell r="H51">
            <v>3.8</v>
          </cell>
          <cell r="I51">
            <v>14.9</v>
          </cell>
        </row>
        <row r="52">
          <cell r="B52">
            <v>100</v>
          </cell>
          <cell r="C52">
            <v>10.3</v>
          </cell>
          <cell r="D52">
            <v>74.900000000000006</v>
          </cell>
          <cell r="E52">
            <v>34.200000000000003</v>
          </cell>
          <cell r="F52">
            <v>20.3</v>
          </cell>
          <cell r="G52">
            <v>16.600000000000001</v>
          </cell>
          <cell r="H52">
            <v>3.9</v>
          </cell>
          <cell r="I52">
            <v>14.7</v>
          </cell>
        </row>
        <row r="53">
          <cell r="B53">
            <v>100</v>
          </cell>
          <cell r="C53">
            <v>10.199999999999999</v>
          </cell>
          <cell r="D53">
            <v>75.2</v>
          </cell>
          <cell r="E53">
            <v>34.200000000000003</v>
          </cell>
          <cell r="F53">
            <v>20.5</v>
          </cell>
          <cell r="G53">
            <v>16.600000000000001</v>
          </cell>
          <cell r="H53">
            <v>3.9</v>
          </cell>
          <cell r="I53">
            <v>14.6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Payer - Total Sect - Agg"/>
      <sheetName val="Total Payer - Hsp - Agg"/>
      <sheetName val="Total Payer - Phy - Agg"/>
      <sheetName val="Total Payer - OPC - Agg"/>
      <sheetName val="Total Payer - Dnt - Agg"/>
      <sheetName val="Total Payer - HH - Agg"/>
      <sheetName val="Total Payer - RxON - Agg"/>
      <sheetName val="Total Payer -Dur - Agg"/>
      <sheetName val="Total Payer - NH - Agg"/>
      <sheetName val="Total Payer - Opers - Agg"/>
      <sheetName val="Total Payer - Total Sect -  PC"/>
      <sheetName val="Total Payer - Hsp - PC"/>
      <sheetName val="Total Payer - Phy - PC"/>
      <sheetName val="Total Payer - OPC - PC"/>
      <sheetName val="Total Payer - Dnt - PC"/>
      <sheetName val="Total Payer - HH - PC"/>
      <sheetName val="Total Payer - RxON - PC"/>
      <sheetName val="Total Payer - Dur - PC"/>
      <sheetName val="Total Payer - NH - PC"/>
      <sheetName val="Total Payer - Opers - PC"/>
      <sheetName val="Total US Population"/>
      <sheetName val="Medicare - Total Sect -  Agg"/>
      <sheetName val="Medicare - Total Sect -  PE"/>
      <sheetName val="Medicare Enrollment"/>
      <sheetName val="Medicaid - Total Sect -  Agg"/>
      <sheetName val="Medicaid - Total Sect -  PE"/>
      <sheetName val="Medicaid Enrollment"/>
      <sheetName val="Residence Agg Data"/>
      <sheetName val="Residence Per Cap Data"/>
      <sheetName val="VLOOKUP COD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2">
          <cell r="A2">
            <v>1</v>
          </cell>
        </row>
        <row r="3">
          <cell r="A3">
            <v>2</v>
          </cell>
        </row>
        <row r="4">
          <cell r="A4">
            <v>3</v>
          </cell>
        </row>
        <row r="5">
          <cell r="A5">
            <v>4</v>
          </cell>
        </row>
        <row r="6">
          <cell r="A6">
            <v>5</v>
          </cell>
        </row>
        <row r="7">
          <cell r="A7">
            <v>6</v>
          </cell>
        </row>
        <row r="8">
          <cell r="A8">
            <v>7</v>
          </cell>
        </row>
        <row r="9">
          <cell r="A9">
            <v>8</v>
          </cell>
        </row>
        <row r="10">
          <cell r="A10">
            <v>9</v>
          </cell>
        </row>
        <row r="11">
          <cell r="A11">
            <v>10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7"/>
      <sheetName val="Table8"/>
      <sheetName val="Table9"/>
      <sheetName val="Table10"/>
      <sheetName val="Table11"/>
      <sheetName val="Table12"/>
      <sheetName val="Table13"/>
      <sheetName val="Table14"/>
      <sheetName val="Table15"/>
      <sheetName val="EXHIBITS"/>
      <sheetName val="Label VLOOKUP"/>
    </sheetNames>
    <sheetDataSet>
      <sheetData sheetId="0"/>
      <sheetData sheetId="1"/>
      <sheetData sheetId="2"/>
      <sheetData sheetId="3"/>
      <sheetData sheetId="4"/>
      <sheetData sheetId="5"/>
      <sheetData sheetId="6"/>
      <sheetData sheetId="7"/>
      <sheetData sheetId="8"/>
      <sheetData sheetId="9"/>
      <sheetData sheetId="10">
        <row r="3">
          <cell r="A3" t="str">
            <v xml:space="preserve">Table 3 </v>
          </cell>
        </row>
        <row r="4">
          <cell r="A4" t="str">
            <v>Table 3a</v>
          </cell>
        </row>
        <row r="5">
          <cell r="A5" t="str">
            <v xml:space="preserve">Table 4 </v>
          </cell>
        </row>
        <row r="6">
          <cell r="A6" t="str">
            <v xml:space="preserve">Table 5 </v>
          </cell>
        </row>
        <row r="7">
          <cell r="A7" t="str">
            <v xml:space="preserve">Table 6 </v>
          </cell>
        </row>
        <row r="8">
          <cell r="A8" t="str">
            <v xml:space="preserve">Table 7 </v>
          </cell>
        </row>
        <row r="9">
          <cell r="A9" t="str">
            <v xml:space="preserve">Table 8 </v>
          </cell>
        </row>
        <row r="10">
          <cell r="A10" t="str">
            <v xml:space="preserve">Table 9 </v>
          </cell>
        </row>
        <row r="11">
          <cell r="A11" t="str">
            <v>Table 10</v>
          </cell>
        </row>
        <row r="12">
          <cell r="A12" t="str">
            <v>Table 11</v>
          </cell>
        </row>
        <row r="13">
          <cell r="A13" t="str">
            <v>Table 12</v>
          </cell>
        </row>
        <row r="14">
          <cell r="A14" t="str">
            <v>Table 13</v>
          </cell>
        </row>
        <row r="15">
          <cell r="A15" t="str">
            <v>Table 14</v>
          </cell>
        </row>
        <row r="16">
          <cell r="A16" t="str">
            <v>Table 15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5"/>
  <sheetViews>
    <sheetView tabSelected="1" zoomScale="160" zoomScaleNormal="160" zoomScaleSheetLayoutView="160" workbookViewId="0"/>
  </sheetViews>
  <sheetFormatPr defaultColWidth="12.7109375" defaultRowHeight="8.25" x14ac:dyDescent="0.15"/>
  <cols>
    <col min="1" max="1" width="11.7109375" style="2" customWidth="1"/>
    <col min="2" max="9" width="11.42578125" style="1" customWidth="1"/>
    <col min="10" max="16384" width="12.7109375" style="1"/>
  </cols>
  <sheetData>
    <row r="1" spans="1:9" ht="24.75" x14ac:dyDescent="0.15">
      <c r="A1" s="24" t="s">
        <v>23</v>
      </c>
      <c r="B1" s="24"/>
      <c r="C1" s="24"/>
      <c r="D1" s="24"/>
      <c r="E1" s="24"/>
      <c r="F1" s="24"/>
      <c r="G1" s="24"/>
      <c r="H1" s="24"/>
      <c r="I1" s="24"/>
    </row>
    <row r="2" spans="1:9" ht="9" x14ac:dyDescent="0.15">
      <c r="A2" s="23" t="s">
        <v>22</v>
      </c>
      <c r="B2" s="22" t="s">
        <v>22</v>
      </c>
      <c r="C2" s="21" t="s">
        <v>22</v>
      </c>
      <c r="D2" s="25" t="s">
        <v>21</v>
      </c>
      <c r="E2" s="25"/>
      <c r="F2" s="25"/>
      <c r="G2" s="25"/>
      <c r="H2" s="25"/>
      <c r="I2" s="20"/>
    </row>
    <row r="3" spans="1:9" ht="17.25" x14ac:dyDescent="0.15">
      <c r="A3" s="19" t="s">
        <v>20</v>
      </c>
      <c r="B3" s="19" t="s">
        <v>18</v>
      </c>
      <c r="C3" s="17" t="s">
        <v>19</v>
      </c>
      <c r="D3" s="19" t="s">
        <v>18</v>
      </c>
      <c r="E3" s="17" t="s">
        <v>17</v>
      </c>
      <c r="F3" s="19" t="s">
        <v>16</v>
      </c>
      <c r="G3" s="19" t="s">
        <v>15</v>
      </c>
      <c r="H3" s="18" t="s">
        <v>14</v>
      </c>
      <c r="I3" s="17" t="s">
        <v>13</v>
      </c>
    </row>
    <row r="4" spans="1:9" ht="9" x14ac:dyDescent="0.15">
      <c r="A4" s="10" t="s">
        <v>12</v>
      </c>
      <c r="B4" s="9" t="s">
        <v>11</v>
      </c>
      <c r="C4" s="9"/>
      <c r="D4" s="9"/>
      <c r="E4" s="9"/>
      <c r="F4" s="9"/>
      <c r="G4" s="9"/>
      <c r="H4" s="9"/>
      <c r="I4" s="9"/>
    </row>
    <row r="5" spans="1:9" x14ac:dyDescent="0.15">
      <c r="A5" s="7">
        <v>2009</v>
      </c>
      <c r="B5" s="16">
        <v>779.7</v>
      </c>
      <c r="C5" s="16">
        <v>25.7</v>
      </c>
      <c r="D5" s="16">
        <v>681.8</v>
      </c>
      <c r="E5" s="16">
        <v>285.7</v>
      </c>
      <c r="F5" s="16">
        <v>214.4</v>
      </c>
      <c r="G5" s="16">
        <v>133.4</v>
      </c>
      <c r="H5" s="16">
        <v>48.2</v>
      </c>
      <c r="I5" s="16">
        <v>72.2</v>
      </c>
    </row>
    <row r="6" spans="1:9" x14ac:dyDescent="0.15">
      <c r="A6" s="7">
        <f t="shared" ref="A6:A11" si="0">A5+1</f>
        <v>2010</v>
      </c>
      <c r="B6" s="11">
        <v>822.4</v>
      </c>
      <c r="C6" s="11">
        <v>27.8</v>
      </c>
      <c r="D6" s="11">
        <v>714.1</v>
      </c>
      <c r="E6" s="11">
        <v>301.10000000000002</v>
      </c>
      <c r="F6" s="11">
        <v>219.8</v>
      </c>
      <c r="G6" s="11">
        <v>141.80000000000001</v>
      </c>
      <c r="H6" s="11">
        <v>51.5</v>
      </c>
      <c r="I6" s="11">
        <v>80.5</v>
      </c>
    </row>
    <row r="7" spans="1:9" x14ac:dyDescent="0.15">
      <c r="A7" s="7">
        <f t="shared" si="0"/>
        <v>2011</v>
      </c>
      <c r="B7" s="11">
        <v>852</v>
      </c>
      <c r="C7" s="11">
        <v>29.2</v>
      </c>
      <c r="D7" s="11">
        <v>741.5</v>
      </c>
      <c r="E7" s="11">
        <v>315.7</v>
      </c>
      <c r="F7" s="11">
        <v>228.4</v>
      </c>
      <c r="G7" s="11">
        <v>143.9</v>
      </c>
      <c r="H7" s="11">
        <v>53.5</v>
      </c>
      <c r="I7" s="11">
        <v>81.3</v>
      </c>
    </row>
    <row r="8" spans="1:9" x14ac:dyDescent="0.15">
      <c r="A8" s="7">
        <f t="shared" si="0"/>
        <v>2012</v>
      </c>
      <c r="B8" s="11">
        <v>902.7</v>
      </c>
      <c r="C8" s="11">
        <v>31.8</v>
      </c>
      <c r="D8" s="11">
        <v>780.3</v>
      </c>
      <c r="E8" s="11">
        <v>337.6</v>
      </c>
      <c r="F8" s="11">
        <v>238.4</v>
      </c>
      <c r="G8" s="11">
        <v>149.80000000000001</v>
      </c>
      <c r="H8" s="11">
        <v>54.5</v>
      </c>
      <c r="I8" s="11">
        <v>90.6</v>
      </c>
    </row>
    <row r="9" spans="1:9" x14ac:dyDescent="0.15">
      <c r="A9" s="7">
        <f t="shared" si="0"/>
        <v>2013</v>
      </c>
      <c r="B9" s="11">
        <v>937.9</v>
      </c>
      <c r="C9" s="11">
        <v>33.9</v>
      </c>
      <c r="D9" s="11">
        <v>808.6</v>
      </c>
      <c r="E9" s="11">
        <v>350</v>
      </c>
      <c r="F9" s="11">
        <v>246.2</v>
      </c>
      <c r="G9" s="11">
        <v>155.69999999999999</v>
      </c>
      <c r="H9" s="11">
        <v>56.6</v>
      </c>
      <c r="I9" s="11">
        <v>95.4</v>
      </c>
    </row>
    <row r="10" spans="1:9" x14ac:dyDescent="0.15">
      <c r="A10" s="7">
        <f t="shared" si="0"/>
        <v>2014</v>
      </c>
      <c r="B10" s="11">
        <v>981</v>
      </c>
      <c r="C10" s="11">
        <v>33.1</v>
      </c>
      <c r="D10" s="11">
        <v>851.9</v>
      </c>
      <c r="E10" s="11">
        <v>369.8</v>
      </c>
      <c r="F10" s="11">
        <v>252.8</v>
      </c>
      <c r="G10" s="11">
        <v>169.1</v>
      </c>
      <c r="H10" s="11">
        <v>60.2</v>
      </c>
      <c r="I10" s="11">
        <v>96</v>
      </c>
    </row>
    <row r="11" spans="1:9" x14ac:dyDescent="0.15">
      <c r="A11" s="7">
        <f t="shared" si="0"/>
        <v>2015</v>
      </c>
      <c r="B11" s="11">
        <v>1036.0999999999999</v>
      </c>
      <c r="C11" s="11">
        <v>32.1</v>
      </c>
      <c r="D11" s="11">
        <v>909.1</v>
      </c>
      <c r="E11" s="11">
        <v>403.6</v>
      </c>
      <c r="F11" s="11">
        <v>257</v>
      </c>
      <c r="G11" s="11">
        <v>185.1</v>
      </c>
      <c r="H11" s="11">
        <v>63.3</v>
      </c>
      <c r="I11" s="11">
        <v>94.9</v>
      </c>
    </row>
    <row r="12" spans="1:9" x14ac:dyDescent="0.15">
      <c r="A12" s="1" t="s">
        <v>9</v>
      </c>
      <c r="B12" s="11"/>
      <c r="C12" s="11"/>
      <c r="D12" s="11"/>
      <c r="E12" s="11"/>
      <c r="F12" s="11"/>
      <c r="G12" s="11"/>
      <c r="H12" s="11"/>
      <c r="I12" s="11"/>
    </row>
    <row r="13" spans="1:9" x14ac:dyDescent="0.15">
      <c r="A13" s="7">
        <f>A11+1</f>
        <v>2016</v>
      </c>
      <c r="B13" s="11">
        <v>1086.8</v>
      </c>
      <c r="C13" s="11">
        <v>32.4</v>
      </c>
      <c r="D13" s="11">
        <v>956.9</v>
      </c>
      <c r="E13" s="11">
        <v>427.6</v>
      </c>
      <c r="F13" s="11">
        <v>267.8</v>
      </c>
      <c r="G13" s="11">
        <v>193.5</v>
      </c>
      <c r="H13" s="11">
        <v>68.099999999999994</v>
      </c>
      <c r="I13" s="11">
        <v>97.5</v>
      </c>
    </row>
    <row r="14" spans="1:9" x14ac:dyDescent="0.15">
      <c r="A14" s="7">
        <f t="shared" ref="A14:A22" si="1">A13+1</f>
        <v>2017</v>
      </c>
      <c r="B14" s="11">
        <v>1140.8</v>
      </c>
      <c r="C14" s="11">
        <v>33.4</v>
      </c>
      <c r="D14" s="11">
        <v>1006</v>
      </c>
      <c r="E14" s="11">
        <v>451.6</v>
      </c>
      <c r="F14" s="11">
        <v>281</v>
      </c>
      <c r="G14" s="11">
        <v>201.5</v>
      </c>
      <c r="H14" s="11">
        <v>71.900000000000006</v>
      </c>
      <c r="I14" s="11">
        <v>101.3</v>
      </c>
    </row>
    <row r="15" spans="1:9" x14ac:dyDescent="0.15">
      <c r="A15" s="7">
        <f t="shared" si="1"/>
        <v>2018</v>
      </c>
      <c r="B15" s="11">
        <v>1199.9000000000001</v>
      </c>
      <c r="C15" s="11">
        <v>34.9</v>
      </c>
      <c r="D15" s="11">
        <v>1059.5</v>
      </c>
      <c r="E15" s="11">
        <v>476.1</v>
      </c>
      <c r="F15" s="11">
        <v>297.2</v>
      </c>
      <c r="G15" s="11">
        <v>209.6</v>
      </c>
      <c r="H15" s="11">
        <v>76.5</v>
      </c>
      <c r="I15" s="11">
        <v>105.6</v>
      </c>
    </row>
    <row r="16" spans="1:9" x14ac:dyDescent="0.15">
      <c r="A16" s="7">
        <f t="shared" si="1"/>
        <v>2019</v>
      </c>
      <c r="B16" s="11">
        <v>1269.0999999999999</v>
      </c>
      <c r="C16" s="11">
        <v>36.700000000000003</v>
      </c>
      <c r="D16" s="11">
        <v>1122.0999999999999</v>
      </c>
      <c r="E16" s="11">
        <v>502.1</v>
      </c>
      <c r="F16" s="11">
        <v>318.10000000000002</v>
      </c>
      <c r="G16" s="11">
        <v>220.3</v>
      </c>
      <c r="H16" s="11">
        <v>81.599999999999994</v>
      </c>
      <c r="I16" s="11">
        <v>110.3</v>
      </c>
    </row>
    <row r="17" spans="1:14" x14ac:dyDescent="0.15">
      <c r="A17" s="7">
        <f t="shared" si="1"/>
        <v>2020</v>
      </c>
      <c r="B17" s="11">
        <v>1343.1</v>
      </c>
      <c r="C17" s="11">
        <v>38.700000000000003</v>
      </c>
      <c r="D17" s="11">
        <v>1189.0999999999999</v>
      </c>
      <c r="E17" s="11">
        <v>527.20000000000005</v>
      </c>
      <c r="F17" s="11">
        <v>343.4</v>
      </c>
      <c r="G17" s="11">
        <v>231.6</v>
      </c>
      <c r="H17" s="11">
        <v>87</v>
      </c>
      <c r="I17" s="11">
        <v>115.3</v>
      </c>
    </row>
    <row r="18" spans="1:14" x14ac:dyDescent="0.15">
      <c r="A18" s="7">
        <f t="shared" si="1"/>
        <v>2021</v>
      </c>
      <c r="B18" s="11">
        <v>1421.7</v>
      </c>
      <c r="C18" s="11">
        <v>40.700000000000003</v>
      </c>
      <c r="D18" s="11">
        <v>1260.4000000000001</v>
      </c>
      <c r="E18" s="11">
        <v>554.70000000000005</v>
      </c>
      <c r="F18" s="11">
        <v>369.7</v>
      </c>
      <c r="G18" s="11">
        <v>243.5</v>
      </c>
      <c r="H18" s="11">
        <v>92.5</v>
      </c>
      <c r="I18" s="11">
        <v>120.6</v>
      </c>
    </row>
    <row r="19" spans="1:14" x14ac:dyDescent="0.15">
      <c r="A19" s="7">
        <f t="shared" si="1"/>
        <v>2022</v>
      </c>
      <c r="B19" s="11">
        <v>1504.4</v>
      </c>
      <c r="C19" s="11">
        <v>42.8</v>
      </c>
      <c r="D19" s="11">
        <v>1335.7</v>
      </c>
      <c r="E19" s="11">
        <v>583.70000000000005</v>
      </c>
      <c r="F19" s="11">
        <v>397.9</v>
      </c>
      <c r="G19" s="11">
        <v>256.10000000000002</v>
      </c>
      <c r="H19" s="11">
        <v>98</v>
      </c>
      <c r="I19" s="11">
        <v>126</v>
      </c>
    </row>
    <row r="20" spans="1:14" x14ac:dyDescent="0.15">
      <c r="A20" s="7">
        <f t="shared" si="1"/>
        <v>2023</v>
      </c>
      <c r="B20" s="11">
        <v>1591.3</v>
      </c>
      <c r="C20" s="11">
        <v>44.9</v>
      </c>
      <c r="D20" s="11">
        <v>1414.9</v>
      </c>
      <c r="E20" s="11">
        <v>613.79999999999995</v>
      </c>
      <c r="F20" s="11">
        <v>428.3</v>
      </c>
      <c r="G20" s="11">
        <v>269.39999999999998</v>
      </c>
      <c r="H20" s="11">
        <v>103.4</v>
      </c>
      <c r="I20" s="11">
        <v>131.5</v>
      </c>
    </row>
    <row r="21" spans="1:14" x14ac:dyDescent="0.15">
      <c r="A21" s="7">
        <f t="shared" si="1"/>
        <v>2024</v>
      </c>
      <c r="B21" s="11">
        <v>1681.2</v>
      </c>
      <c r="C21" s="11">
        <v>47.3</v>
      </c>
      <c r="D21" s="11">
        <v>1496.7</v>
      </c>
      <c r="E21" s="11">
        <v>645.1</v>
      </c>
      <c r="F21" s="11">
        <v>458.7</v>
      </c>
      <c r="G21" s="11">
        <v>284</v>
      </c>
      <c r="H21" s="11">
        <v>108.9</v>
      </c>
      <c r="I21" s="11">
        <v>137.19999999999999</v>
      </c>
    </row>
    <row r="22" spans="1:14" x14ac:dyDescent="0.15">
      <c r="A22" s="7">
        <f t="shared" si="1"/>
        <v>2025</v>
      </c>
      <c r="B22" s="11">
        <v>1776</v>
      </c>
      <c r="C22" s="11">
        <v>49.6</v>
      </c>
      <c r="D22" s="11">
        <v>1583.3</v>
      </c>
      <c r="E22" s="11">
        <v>677.1</v>
      </c>
      <c r="F22" s="11">
        <v>487.8</v>
      </c>
      <c r="G22" s="11">
        <v>303.7</v>
      </c>
      <c r="H22" s="11">
        <v>114.7</v>
      </c>
      <c r="I22" s="11">
        <v>143.1</v>
      </c>
    </row>
    <row r="23" spans="1:14" ht="9" x14ac:dyDescent="0.15">
      <c r="A23" s="10" t="str">
        <f t="shared" ref="A23:A29" si="2">A4</f>
        <v>Historical Estimates</v>
      </c>
      <c r="B23" s="9" t="s">
        <v>10</v>
      </c>
      <c r="C23" s="9"/>
      <c r="D23" s="9"/>
      <c r="E23" s="9"/>
      <c r="F23" s="9"/>
      <c r="G23" s="9"/>
      <c r="H23" s="9"/>
      <c r="I23" s="9"/>
    </row>
    <row r="24" spans="1:14" ht="9" x14ac:dyDescent="0.15">
      <c r="A24" s="7">
        <f t="shared" si="2"/>
        <v>2009</v>
      </c>
      <c r="B24" s="15">
        <v>2544</v>
      </c>
      <c r="C24" s="15">
        <v>84</v>
      </c>
      <c r="D24" s="26" t="s">
        <v>24</v>
      </c>
      <c r="E24" s="26" t="s">
        <v>24</v>
      </c>
      <c r="F24" s="26" t="s">
        <v>24</v>
      </c>
      <c r="G24" s="26" t="s">
        <v>24</v>
      </c>
      <c r="H24" s="26" t="s">
        <v>24</v>
      </c>
      <c r="I24" s="26" t="s">
        <v>24</v>
      </c>
      <c r="J24" s="14"/>
      <c r="K24" s="14"/>
      <c r="L24" s="14"/>
      <c r="M24" s="14"/>
      <c r="N24" s="14"/>
    </row>
    <row r="25" spans="1:14" ht="9" x14ac:dyDescent="0.15">
      <c r="A25" s="7">
        <f t="shared" si="2"/>
        <v>2010</v>
      </c>
      <c r="B25" s="13">
        <v>2662</v>
      </c>
      <c r="C25" s="13">
        <v>90</v>
      </c>
      <c r="D25" s="26" t="s">
        <v>24</v>
      </c>
      <c r="E25" s="26" t="s">
        <v>24</v>
      </c>
      <c r="F25" s="26" t="s">
        <v>24</v>
      </c>
      <c r="G25" s="26" t="s">
        <v>24</v>
      </c>
      <c r="H25" s="26" t="s">
        <v>24</v>
      </c>
      <c r="I25" s="26" t="s">
        <v>24</v>
      </c>
    </row>
    <row r="26" spans="1:14" ht="9" x14ac:dyDescent="0.15">
      <c r="A26" s="7">
        <f t="shared" si="2"/>
        <v>2011</v>
      </c>
      <c r="B26" s="13">
        <v>2738</v>
      </c>
      <c r="C26" s="13">
        <v>94</v>
      </c>
      <c r="D26" s="26" t="s">
        <v>24</v>
      </c>
      <c r="E26" s="26" t="s">
        <v>24</v>
      </c>
      <c r="F26" s="26" t="s">
        <v>24</v>
      </c>
      <c r="G26" s="26" t="s">
        <v>24</v>
      </c>
      <c r="H26" s="26" t="s">
        <v>24</v>
      </c>
      <c r="I26" s="26" t="s">
        <v>24</v>
      </c>
    </row>
    <row r="27" spans="1:14" ht="9" x14ac:dyDescent="0.15">
      <c r="A27" s="7">
        <f t="shared" si="2"/>
        <v>2012</v>
      </c>
      <c r="B27" s="13">
        <v>2879</v>
      </c>
      <c r="C27" s="13">
        <v>101</v>
      </c>
      <c r="D27" s="26" t="s">
        <v>24</v>
      </c>
      <c r="E27" s="26" t="s">
        <v>24</v>
      </c>
      <c r="F27" s="26" t="s">
        <v>24</v>
      </c>
      <c r="G27" s="26" t="s">
        <v>24</v>
      </c>
      <c r="H27" s="26" t="s">
        <v>24</v>
      </c>
      <c r="I27" s="26" t="s">
        <v>24</v>
      </c>
    </row>
    <row r="28" spans="1:14" ht="9" x14ac:dyDescent="0.15">
      <c r="A28" s="7">
        <f t="shared" si="2"/>
        <v>2013</v>
      </c>
      <c r="B28" s="13">
        <v>2969</v>
      </c>
      <c r="C28" s="13">
        <v>107</v>
      </c>
      <c r="D28" s="26" t="s">
        <v>24</v>
      </c>
      <c r="E28" s="26" t="s">
        <v>24</v>
      </c>
      <c r="F28" s="26" t="s">
        <v>24</v>
      </c>
      <c r="G28" s="26" t="s">
        <v>24</v>
      </c>
      <c r="H28" s="26" t="s">
        <v>24</v>
      </c>
      <c r="I28" s="26" t="s">
        <v>24</v>
      </c>
    </row>
    <row r="29" spans="1:14" ht="9" x14ac:dyDescent="0.15">
      <c r="A29" s="7">
        <f t="shared" si="2"/>
        <v>2014</v>
      </c>
      <c r="B29" s="13">
        <v>3081</v>
      </c>
      <c r="C29" s="13">
        <v>104</v>
      </c>
      <c r="D29" s="26" t="s">
        <v>24</v>
      </c>
      <c r="E29" s="26" t="s">
        <v>24</v>
      </c>
      <c r="F29" s="26" t="s">
        <v>24</v>
      </c>
      <c r="G29" s="26" t="s">
        <v>24</v>
      </c>
      <c r="H29" s="26" t="s">
        <v>24</v>
      </c>
      <c r="I29" s="26" t="s">
        <v>24</v>
      </c>
    </row>
    <row r="30" spans="1:14" ht="9" x14ac:dyDescent="0.15">
      <c r="A30" s="7">
        <f>A29+1</f>
        <v>2015</v>
      </c>
      <c r="B30" s="13">
        <v>3229</v>
      </c>
      <c r="C30" s="13">
        <v>100</v>
      </c>
      <c r="D30" s="26" t="s">
        <v>24</v>
      </c>
      <c r="E30" s="26" t="s">
        <v>24</v>
      </c>
      <c r="F30" s="26" t="s">
        <v>24</v>
      </c>
      <c r="G30" s="26" t="s">
        <v>24</v>
      </c>
      <c r="H30" s="26" t="s">
        <v>24</v>
      </c>
      <c r="I30" s="26" t="s">
        <v>24</v>
      </c>
    </row>
    <row r="31" spans="1:14" x14ac:dyDescent="0.15">
      <c r="A31" s="1" t="s">
        <v>9</v>
      </c>
      <c r="B31" s="13"/>
      <c r="C31" s="13"/>
      <c r="D31" s="12"/>
      <c r="E31" s="12"/>
      <c r="F31" s="12"/>
      <c r="G31" s="12"/>
      <c r="H31" s="12"/>
      <c r="I31" s="12"/>
    </row>
    <row r="32" spans="1:14" ht="9" x14ac:dyDescent="0.15">
      <c r="A32" s="7">
        <f t="shared" ref="A32:A41" si="3">A13</f>
        <v>2016</v>
      </c>
      <c r="B32" s="13">
        <v>3357</v>
      </c>
      <c r="C32" s="13">
        <v>100</v>
      </c>
      <c r="D32" s="26" t="s">
        <v>24</v>
      </c>
      <c r="E32" s="26" t="s">
        <v>24</v>
      </c>
      <c r="F32" s="26" t="s">
        <v>24</v>
      </c>
      <c r="G32" s="26" t="s">
        <v>24</v>
      </c>
      <c r="H32" s="26" t="s">
        <v>24</v>
      </c>
      <c r="I32" s="26" t="s">
        <v>24</v>
      </c>
    </row>
    <row r="33" spans="1:9" ht="9" x14ac:dyDescent="0.15">
      <c r="A33" s="7">
        <f t="shared" si="3"/>
        <v>2017</v>
      </c>
      <c r="B33" s="13">
        <v>3492</v>
      </c>
      <c r="C33" s="13">
        <v>102</v>
      </c>
      <c r="D33" s="26" t="s">
        <v>24</v>
      </c>
      <c r="E33" s="26" t="s">
        <v>24</v>
      </c>
      <c r="F33" s="26" t="s">
        <v>24</v>
      </c>
      <c r="G33" s="26" t="s">
        <v>24</v>
      </c>
      <c r="H33" s="26" t="s">
        <v>24</v>
      </c>
      <c r="I33" s="26" t="s">
        <v>24</v>
      </c>
    </row>
    <row r="34" spans="1:9" ht="9" x14ac:dyDescent="0.15">
      <c r="A34" s="7">
        <f t="shared" si="3"/>
        <v>2018</v>
      </c>
      <c r="B34" s="13">
        <v>3639</v>
      </c>
      <c r="C34" s="13">
        <v>106</v>
      </c>
      <c r="D34" s="26" t="s">
        <v>24</v>
      </c>
      <c r="E34" s="26" t="s">
        <v>24</v>
      </c>
      <c r="F34" s="26" t="s">
        <v>24</v>
      </c>
      <c r="G34" s="26" t="s">
        <v>24</v>
      </c>
      <c r="H34" s="26" t="s">
        <v>24</v>
      </c>
      <c r="I34" s="26" t="s">
        <v>24</v>
      </c>
    </row>
    <row r="35" spans="1:9" ht="9" x14ac:dyDescent="0.15">
      <c r="A35" s="7">
        <f t="shared" si="3"/>
        <v>2019</v>
      </c>
      <c r="B35" s="13">
        <v>3812</v>
      </c>
      <c r="C35" s="13">
        <v>110</v>
      </c>
      <c r="D35" s="26" t="s">
        <v>24</v>
      </c>
      <c r="E35" s="26" t="s">
        <v>24</v>
      </c>
      <c r="F35" s="26" t="s">
        <v>24</v>
      </c>
      <c r="G35" s="26" t="s">
        <v>24</v>
      </c>
      <c r="H35" s="26" t="s">
        <v>24</v>
      </c>
      <c r="I35" s="26" t="s">
        <v>24</v>
      </c>
    </row>
    <row r="36" spans="1:9" ht="9" x14ac:dyDescent="0.15">
      <c r="A36" s="7">
        <f t="shared" si="3"/>
        <v>2020</v>
      </c>
      <c r="B36" s="13">
        <v>3997</v>
      </c>
      <c r="C36" s="13">
        <v>115</v>
      </c>
      <c r="D36" s="26" t="s">
        <v>24</v>
      </c>
      <c r="E36" s="26" t="s">
        <v>24</v>
      </c>
      <c r="F36" s="26" t="s">
        <v>24</v>
      </c>
      <c r="G36" s="26" t="s">
        <v>24</v>
      </c>
      <c r="H36" s="26" t="s">
        <v>24</v>
      </c>
      <c r="I36" s="26" t="s">
        <v>24</v>
      </c>
    </row>
    <row r="37" spans="1:9" ht="9" x14ac:dyDescent="0.15">
      <c r="A37" s="7">
        <f t="shared" si="3"/>
        <v>2021</v>
      </c>
      <c r="B37" s="13">
        <v>4192</v>
      </c>
      <c r="C37" s="13">
        <v>120</v>
      </c>
      <c r="D37" s="26" t="s">
        <v>24</v>
      </c>
      <c r="E37" s="26" t="s">
        <v>24</v>
      </c>
      <c r="F37" s="26" t="s">
        <v>24</v>
      </c>
      <c r="G37" s="26" t="s">
        <v>24</v>
      </c>
      <c r="H37" s="26" t="s">
        <v>24</v>
      </c>
      <c r="I37" s="26" t="s">
        <v>24</v>
      </c>
    </row>
    <row r="38" spans="1:9" ht="9" x14ac:dyDescent="0.15">
      <c r="A38" s="7">
        <f t="shared" si="3"/>
        <v>2022</v>
      </c>
      <c r="B38" s="13">
        <v>4396</v>
      </c>
      <c r="C38" s="13">
        <v>125</v>
      </c>
      <c r="D38" s="26" t="s">
        <v>24</v>
      </c>
      <c r="E38" s="26" t="s">
        <v>24</v>
      </c>
      <c r="F38" s="26" t="s">
        <v>24</v>
      </c>
      <c r="G38" s="26" t="s">
        <v>24</v>
      </c>
      <c r="H38" s="26" t="s">
        <v>24</v>
      </c>
      <c r="I38" s="26" t="s">
        <v>24</v>
      </c>
    </row>
    <row r="39" spans="1:9" ht="9" x14ac:dyDescent="0.15">
      <c r="A39" s="7">
        <f t="shared" si="3"/>
        <v>2023</v>
      </c>
      <c r="B39" s="13">
        <v>4609</v>
      </c>
      <c r="C39" s="13">
        <v>130</v>
      </c>
      <c r="D39" s="26" t="s">
        <v>24</v>
      </c>
      <c r="E39" s="26" t="s">
        <v>24</v>
      </c>
      <c r="F39" s="26" t="s">
        <v>24</v>
      </c>
      <c r="G39" s="26" t="s">
        <v>24</v>
      </c>
      <c r="H39" s="26" t="s">
        <v>24</v>
      </c>
      <c r="I39" s="26" t="s">
        <v>24</v>
      </c>
    </row>
    <row r="40" spans="1:9" ht="9" x14ac:dyDescent="0.15">
      <c r="A40" s="7">
        <f t="shared" si="3"/>
        <v>2024</v>
      </c>
      <c r="B40" s="13">
        <v>4827</v>
      </c>
      <c r="C40" s="13">
        <v>136</v>
      </c>
      <c r="D40" s="26" t="s">
        <v>24</v>
      </c>
      <c r="E40" s="26" t="s">
        <v>24</v>
      </c>
      <c r="F40" s="26" t="s">
        <v>24</v>
      </c>
      <c r="G40" s="26" t="s">
        <v>24</v>
      </c>
      <c r="H40" s="26" t="s">
        <v>24</v>
      </c>
      <c r="I40" s="26" t="s">
        <v>24</v>
      </c>
    </row>
    <row r="41" spans="1:9" ht="9" x14ac:dyDescent="0.15">
      <c r="A41" s="7">
        <f t="shared" si="3"/>
        <v>2025</v>
      </c>
      <c r="B41" s="13">
        <v>5057</v>
      </c>
      <c r="C41" s="13">
        <v>141</v>
      </c>
      <c r="D41" s="26" t="s">
        <v>24</v>
      </c>
      <c r="E41" s="26" t="s">
        <v>24</v>
      </c>
      <c r="F41" s="26" t="s">
        <v>24</v>
      </c>
      <c r="G41" s="26" t="s">
        <v>24</v>
      </c>
      <c r="H41" s="26" t="s">
        <v>24</v>
      </c>
      <c r="I41" s="26" t="s">
        <v>24</v>
      </c>
    </row>
    <row r="42" spans="1:9" ht="9" x14ac:dyDescent="0.15">
      <c r="A42" s="10" t="str">
        <f t="shared" ref="A42:A60" si="4">A4</f>
        <v>Historical Estimates</v>
      </c>
      <c r="B42" s="9" t="s">
        <v>8</v>
      </c>
      <c r="C42" s="9"/>
      <c r="D42" s="9"/>
      <c r="E42" s="9"/>
      <c r="F42" s="9"/>
      <c r="G42" s="9"/>
      <c r="H42" s="9"/>
      <c r="I42" s="9"/>
    </row>
    <row r="43" spans="1:9" x14ac:dyDescent="0.15">
      <c r="A43" s="7">
        <f t="shared" si="4"/>
        <v>2009</v>
      </c>
      <c r="B43" s="8">
        <v>100</v>
      </c>
      <c r="C43" s="8">
        <v>3.3</v>
      </c>
      <c r="D43" s="8">
        <v>87.4</v>
      </c>
      <c r="E43" s="8">
        <v>36.6</v>
      </c>
      <c r="F43" s="8">
        <v>27.5</v>
      </c>
      <c r="G43" s="8">
        <v>17.100000000000001</v>
      </c>
      <c r="H43" s="8">
        <v>6.2</v>
      </c>
      <c r="I43" s="8">
        <v>9.3000000000000007</v>
      </c>
    </row>
    <row r="44" spans="1:9" x14ac:dyDescent="0.15">
      <c r="A44" s="7">
        <f t="shared" si="4"/>
        <v>2010</v>
      </c>
      <c r="B44" s="8">
        <v>100</v>
      </c>
      <c r="C44" s="8">
        <v>3.4</v>
      </c>
      <c r="D44" s="8">
        <v>86.8</v>
      </c>
      <c r="E44" s="8">
        <v>36.6</v>
      </c>
      <c r="F44" s="8">
        <v>26.7</v>
      </c>
      <c r="G44" s="8">
        <v>17.2</v>
      </c>
      <c r="H44" s="8">
        <v>6.3</v>
      </c>
      <c r="I44" s="8">
        <v>9.8000000000000007</v>
      </c>
    </row>
    <row r="45" spans="1:9" x14ac:dyDescent="0.15">
      <c r="A45" s="7">
        <f t="shared" si="4"/>
        <v>2011</v>
      </c>
      <c r="B45" s="8">
        <v>100</v>
      </c>
      <c r="C45" s="8">
        <v>3.4</v>
      </c>
      <c r="D45" s="8">
        <v>87</v>
      </c>
      <c r="E45" s="8">
        <v>37.1</v>
      </c>
      <c r="F45" s="8">
        <v>26.8</v>
      </c>
      <c r="G45" s="8">
        <v>16.899999999999999</v>
      </c>
      <c r="H45" s="8">
        <v>6.3</v>
      </c>
      <c r="I45" s="8">
        <v>9.5</v>
      </c>
    </row>
    <row r="46" spans="1:9" x14ac:dyDescent="0.15">
      <c r="A46" s="7">
        <f t="shared" si="4"/>
        <v>2012</v>
      </c>
      <c r="B46" s="8">
        <v>100</v>
      </c>
      <c r="C46" s="8">
        <v>3.5</v>
      </c>
      <c r="D46" s="8">
        <v>86.4</v>
      </c>
      <c r="E46" s="8">
        <v>37.4</v>
      </c>
      <c r="F46" s="8">
        <v>26.4</v>
      </c>
      <c r="G46" s="8">
        <v>16.600000000000001</v>
      </c>
      <c r="H46" s="8">
        <v>6</v>
      </c>
      <c r="I46" s="8">
        <v>10</v>
      </c>
    </row>
    <row r="47" spans="1:9" x14ac:dyDescent="0.15">
      <c r="A47" s="7">
        <f t="shared" si="4"/>
        <v>2013</v>
      </c>
      <c r="B47" s="8">
        <v>100</v>
      </c>
      <c r="C47" s="8">
        <v>3.6</v>
      </c>
      <c r="D47" s="8">
        <v>86.2</v>
      </c>
      <c r="E47" s="8">
        <v>37.299999999999997</v>
      </c>
      <c r="F47" s="8">
        <v>26.3</v>
      </c>
      <c r="G47" s="8">
        <v>16.600000000000001</v>
      </c>
      <c r="H47" s="8">
        <v>6</v>
      </c>
      <c r="I47" s="8">
        <v>10.199999999999999</v>
      </c>
    </row>
    <row r="48" spans="1:9" x14ac:dyDescent="0.15">
      <c r="A48" s="7">
        <f t="shared" si="4"/>
        <v>2014</v>
      </c>
      <c r="B48" s="8">
        <v>100</v>
      </c>
      <c r="C48" s="8">
        <v>3.4</v>
      </c>
      <c r="D48" s="8">
        <v>86.8</v>
      </c>
      <c r="E48" s="8">
        <v>37.700000000000003</v>
      </c>
      <c r="F48" s="8">
        <v>25.8</v>
      </c>
      <c r="G48" s="8">
        <v>17.2</v>
      </c>
      <c r="H48" s="8">
        <v>6.1</v>
      </c>
      <c r="I48" s="8">
        <v>9.8000000000000007</v>
      </c>
    </row>
    <row r="49" spans="1:9" x14ac:dyDescent="0.15">
      <c r="A49" s="7">
        <f t="shared" si="4"/>
        <v>2015</v>
      </c>
      <c r="B49" s="8">
        <v>100</v>
      </c>
      <c r="C49" s="8">
        <v>3.1</v>
      </c>
      <c r="D49" s="8">
        <v>87.7</v>
      </c>
      <c r="E49" s="8">
        <v>39</v>
      </c>
      <c r="F49" s="8">
        <v>24.8</v>
      </c>
      <c r="G49" s="8">
        <v>17.899999999999999</v>
      </c>
      <c r="H49" s="8">
        <v>6.1</v>
      </c>
      <c r="I49" s="8">
        <v>9.1999999999999993</v>
      </c>
    </row>
    <row r="50" spans="1:9" x14ac:dyDescent="0.15">
      <c r="A50" s="1" t="str">
        <f t="shared" si="4"/>
        <v>Projected</v>
      </c>
      <c r="B50" s="8"/>
      <c r="C50" s="8"/>
      <c r="D50" s="8"/>
      <c r="E50" s="8"/>
      <c r="F50" s="8"/>
      <c r="G50" s="8"/>
      <c r="H50" s="8"/>
      <c r="I50" s="8"/>
    </row>
    <row r="51" spans="1:9" x14ac:dyDescent="0.15">
      <c r="A51" s="7">
        <f t="shared" si="4"/>
        <v>2016</v>
      </c>
      <c r="B51" s="11">
        <v>100</v>
      </c>
      <c r="C51" s="11">
        <v>3</v>
      </c>
      <c r="D51" s="11">
        <v>88.1</v>
      </c>
      <c r="E51" s="11">
        <v>39.299999999999997</v>
      </c>
      <c r="F51" s="11">
        <v>24.6</v>
      </c>
      <c r="G51" s="11">
        <v>17.8</v>
      </c>
      <c r="H51" s="11">
        <v>6.3</v>
      </c>
      <c r="I51" s="11">
        <v>9</v>
      </c>
    </row>
    <row r="52" spans="1:9" x14ac:dyDescent="0.15">
      <c r="A52" s="7">
        <f t="shared" si="4"/>
        <v>2017</v>
      </c>
      <c r="B52" s="11">
        <v>100</v>
      </c>
      <c r="C52" s="11">
        <v>2.9</v>
      </c>
      <c r="D52" s="11">
        <v>88.2</v>
      </c>
      <c r="E52" s="11">
        <v>39.6</v>
      </c>
      <c r="F52" s="11">
        <v>24.6</v>
      </c>
      <c r="G52" s="11">
        <v>17.7</v>
      </c>
      <c r="H52" s="11">
        <v>6.3</v>
      </c>
      <c r="I52" s="11">
        <v>8.9</v>
      </c>
    </row>
    <row r="53" spans="1:9" x14ac:dyDescent="0.15">
      <c r="A53" s="7">
        <f t="shared" si="4"/>
        <v>2018</v>
      </c>
      <c r="B53" s="11">
        <v>100</v>
      </c>
      <c r="C53" s="11">
        <v>2.9</v>
      </c>
      <c r="D53" s="11">
        <v>88.3</v>
      </c>
      <c r="E53" s="11">
        <v>39.700000000000003</v>
      </c>
      <c r="F53" s="11">
        <v>24.8</v>
      </c>
      <c r="G53" s="11">
        <v>17.5</v>
      </c>
      <c r="H53" s="11">
        <v>6.4</v>
      </c>
      <c r="I53" s="11">
        <v>8.8000000000000007</v>
      </c>
    </row>
    <row r="54" spans="1:9" x14ac:dyDescent="0.15">
      <c r="A54" s="7">
        <f t="shared" si="4"/>
        <v>2019</v>
      </c>
      <c r="B54" s="11">
        <v>100</v>
      </c>
      <c r="C54" s="11">
        <v>2.9</v>
      </c>
      <c r="D54" s="11">
        <v>88.4</v>
      </c>
      <c r="E54" s="11">
        <v>39.6</v>
      </c>
      <c r="F54" s="11">
        <v>25.1</v>
      </c>
      <c r="G54" s="11">
        <v>17.399999999999999</v>
      </c>
      <c r="H54" s="11">
        <v>6.4</v>
      </c>
      <c r="I54" s="11">
        <v>8.6999999999999993</v>
      </c>
    </row>
    <row r="55" spans="1:9" x14ac:dyDescent="0.15">
      <c r="A55" s="7">
        <f t="shared" si="4"/>
        <v>2020</v>
      </c>
      <c r="B55" s="11">
        <v>100</v>
      </c>
      <c r="C55" s="11">
        <v>2.9</v>
      </c>
      <c r="D55" s="11">
        <v>88.5</v>
      </c>
      <c r="E55" s="11">
        <v>39.299999999999997</v>
      </c>
      <c r="F55" s="11">
        <v>25.6</v>
      </c>
      <c r="G55" s="11">
        <v>17.2</v>
      </c>
      <c r="H55" s="11">
        <v>6.5</v>
      </c>
      <c r="I55" s="11">
        <v>8.6</v>
      </c>
    </row>
    <row r="56" spans="1:9" x14ac:dyDescent="0.15">
      <c r="A56" s="7">
        <f t="shared" si="4"/>
        <v>2021</v>
      </c>
      <c r="B56" s="11">
        <v>100</v>
      </c>
      <c r="C56" s="11">
        <v>2.9</v>
      </c>
      <c r="D56" s="11">
        <v>88.7</v>
      </c>
      <c r="E56" s="11">
        <v>39</v>
      </c>
      <c r="F56" s="11">
        <v>26</v>
      </c>
      <c r="G56" s="11">
        <v>17.100000000000001</v>
      </c>
      <c r="H56" s="11">
        <v>6.5</v>
      </c>
      <c r="I56" s="11">
        <v>8.5</v>
      </c>
    </row>
    <row r="57" spans="1:9" x14ac:dyDescent="0.15">
      <c r="A57" s="7">
        <f t="shared" si="4"/>
        <v>2022</v>
      </c>
      <c r="B57" s="11">
        <v>100</v>
      </c>
      <c r="C57" s="11">
        <v>2.8</v>
      </c>
      <c r="D57" s="11">
        <v>88.8</v>
      </c>
      <c r="E57" s="11">
        <v>38.799999999999997</v>
      </c>
      <c r="F57" s="11">
        <v>26.5</v>
      </c>
      <c r="G57" s="11">
        <v>17</v>
      </c>
      <c r="H57" s="11">
        <v>6.5</v>
      </c>
      <c r="I57" s="11">
        <v>8.4</v>
      </c>
    </row>
    <row r="58" spans="1:9" x14ac:dyDescent="0.15">
      <c r="A58" s="7">
        <f t="shared" si="4"/>
        <v>2023</v>
      </c>
      <c r="B58" s="11">
        <v>100</v>
      </c>
      <c r="C58" s="11">
        <v>2.8</v>
      </c>
      <c r="D58" s="11">
        <v>88.9</v>
      </c>
      <c r="E58" s="11">
        <v>38.6</v>
      </c>
      <c r="F58" s="11">
        <v>26.9</v>
      </c>
      <c r="G58" s="11">
        <v>16.899999999999999</v>
      </c>
      <c r="H58" s="11">
        <v>6.5</v>
      </c>
      <c r="I58" s="11">
        <v>8.3000000000000007</v>
      </c>
    </row>
    <row r="59" spans="1:9" x14ac:dyDescent="0.15">
      <c r="A59" s="7">
        <f t="shared" si="4"/>
        <v>2024</v>
      </c>
      <c r="B59" s="11">
        <v>100</v>
      </c>
      <c r="C59" s="11">
        <v>2.8</v>
      </c>
      <c r="D59" s="11">
        <v>89</v>
      </c>
      <c r="E59" s="11">
        <v>38.4</v>
      </c>
      <c r="F59" s="11">
        <v>27.3</v>
      </c>
      <c r="G59" s="11">
        <v>16.899999999999999</v>
      </c>
      <c r="H59" s="11">
        <v>6.5</v>
      </c>
      <c r="I59" s="11">
        <v>8.1999999999999993</v>
      </c>
    </row>
    <row r="60" spans="1:9" x14ac:dyDescent="0.15">
      <c r="A60" s="7">
        <f t="shared" si="4"/>
        <v>2025</v>
      </c>
      <c r="B60" s="11">
        <v>100</v>
      </c>
      <c r="C60" s="11">
        <v>2.8</v>
      </c>
      <c r="D60" s="11">
        <v>89.2</v>
      </c>
      <c r="E60" s="11">
        <v>38.1</v>
      </c>
      <c r="F60" s="11">
        <v>27.5</v>
      </c>
      <c r="G60" s="11">
        <v>17.100000000000001</v>
      </c>
      <c r="H60" s="11">
        <v>6.5</v>
      </c>
      <c r="I60" s="11">
        <v>8.1</v>
      </c>
    </row>
    <row r="61" spans="1:9" ht="9" x14ac:dyDescent="0.15">
      <c r="A61" s="10" t="str">
        <f t="shared" ref="A61:A79" si="5">A4</f>
        <v>Historical Estimates</v>
      </c>
      <c r="B61" s="9" t="s">
        <v>7</v>
      </c>
      <c r="C61" s="9"/>
      <c r="D61" s="9"/>
      <c r="E61" s="9"/>
      <c r="F61" s="9"/>
      <c r="G61" s="9"/>
      <c r="H61" s="9"/>
      <c r="I61" s="9"/>
    </row>
    <row r="62" spans="1:9" x14ac:dyDescent="0.15">
      <c r="A62" s="7">
        <f t="shared" si="5"/>
        <v>2009</v>
      </c>
      <c r="B62" s="8" t="s">
        <v>6</v>
      </c>
      <c r="C62" s="8" t="s">
        <v>6</v>
      </c>
      <c r="D62" s="8" t="s">
        <v>6</v>
      </c>
      <c r="E62" s="8" t="s">
        <v>6</v>
      </c>
      <c r="F62" s="8" t="s">
        <v>6</v>
      </c>
      <c r="G62" s="8" t="s">
        <v>6</v>
      </c>
      <c r="H62" s="8" t="s">
        <v>6</v>
      </c>
      <c r="I62" s="8" t="s">
        <v>6</v>
      </c>
    </row>
    <row r="63" spans="1:9" x14ac:dyDescent="0.15">
      <c r="A63" s="7">
        <f t="shared" si="5"/>
        <v>2010</v>
      </c>
      <c r="B63" s="8">
        <v>5.5</v>
      </c>
      <c r="C63" s="8">
        <v>8.4</v>
      </c>
      <c r="D63" s="8">
        <v>4.7</v>
      </c>
      <c r="E63" s="8">
        <v>5.4</v>
      </c>
      <c r="F63" s="8">
        <v>2.5</v>
      </c>
      <c r="G63" s="8">
        <v>6.2</v>
      </c>
      <c r="H63" s="8">
        <v>6.7</v>
      </c>
      <c r="I63" s="8">
        <v>11.4</v>
      </c>
    </row>
    <row r="64" spans="1:9" x14ac:dyDescent="0.15">
      <c r="A64" s="7">
        <f t="shared" si="5"/>
        <v>2011</v>
      </c>
      <c r="B64" s="8">
        <v>3.6</v>
      </c>
      <c r="C64" s="8">
        <v>5</v>
      </c>
      <c r="D64" s="8">
        <v>3.8</v>
      </c>
      <c r="E64" s="8">
        <v>4.8</v>
      </c>
      <c r="F64" s="8">
        <v>3.9</v>
      </c>
      <c r="G64" s="8">
        <v>1.5</v>
      </c>
      <c r="H64" s="8">
        <v>4</v>
      </c>
      <c r="I64" s="8">
        <v>1</v>
      </c>
    </row>
    <row r="65" spans="1:9" x14ac:dyDescent="0.15">
      <c r="A65" s="7">
        <f t="shared" si="5"/>
        <v>2012</v>
      </c>
      <c r="B65" s="8">
        <v>5.9</v>
      </c>
      <c r="C65" s="8">
        <v>8.9</v>
      </c>
      <c r="D65" s="8">
        <v>5.2</v>
      </c>
      <c r="E65" s="8">
        <v>6.9</v>
      </c>
      <c r="F65" s="8">
        <v>4.4000000000000004</v>
      </c>
      <c r="G65" s="8">
        <v>4.0999999999999996</v>
      </c>
      <c r="H65" s="8">
        <v>1.8</v>
      </c>
      <c r="I65" s="8">
        <v>11.4</v>
      </c>
    </row>
    <row r="66" spans="1:9" x14ac:dyDescent="0.15">
      <c r="A66" s="7">
        <f t="shared" si="5"/>
        <v>2013</v>
      </c>
      <c r="B66" s="8">
        <v>3.9</v>
      </c>
      <c r="C66" s="8">
        <v>6.6</v>
      </c>
      <c r="D66" s="8">
        <v>3.6</v>
      </c>
      <c r="E66" s="8">
        <v>3.7</v>
      </c>
      <c r="F66" s="8">
        <v>3.3</v>
      </c>
      <c r="G66" s="8">
        <v>3.9</v>
      </c>
      <c r="H66" s="8">
        <v>3.9</v>
      </c>
      <c r="I66" s="8">
        <v>5.3</v>
      </c>
    </row>
    <row r="67" spans="1:9" x14ac:dyDescent="0.15">
      <c r="A67" s="7">
        <f t="shared" si="5"/>
        <v>2014</v>
      </c>
      <c r="B67" s="8">
        <v>4.5999999999999996</v>
      </c>
      <c r="C67" s="8">
        <v>-2.5</v>
      </c>
      <c r="D67" s="8">
        <v>5.4</v>
      </c>
      <c r="E67" s="8">
        <v>5.7</v>
      </c>
      <c r="F67" s="8">
        <v>2.6</v>
      </c>
      <c r="G67" s="8">
        <v>8.6</v>
      </c>
      <c r="H67" s="8">
        <v>6.3</v>
      </c>
      <c r="I67" s="8">
        <v>0.6</v>
      </c>
    </row>
    <row r="68" spans="1:9" x14ac:dyDescent="0.15">
      <c r="A68" s="7">
        <f t="shared" si="5"/>
        <v>2015</v>
      </c>
      <c r="B68" s="8">
        <v>5.6</v>
      </c>
      <c r="C68" s="8">
        <v>-2.9</v>
      </c>
      <c r="D68" s="8">
        <v>6.7</v>
      </c>
      <c r="E68" s="8">
        <v>9.1</v>
      </c>
      <c r="F68" s="8">
        <v>1.7</v>
      </c>
      <c r="G68" s="8">
        <v>9.5</v>
      </c>
      <c r="H68" s="8">
        <v>5.2</v>
      </c>
      <c r="I68" s="8">
        <v>-1.2</v>
      </c>
    </row>
    <row r="69" spans="1:9" x14ac:dyDescent="0.15">
      <c r="A69" s="1" t="str">
        <f t="shared" si="5"/>
        <v>Projected</v>
      </c>
      <c r="B69" s="8"/>
      <c r="C69" s="8"/>
      <c r="D69" s="8"/>
      <c r="E69" s="8"/>
      <c r="F69" s="8"/>
      <c r="G69" s="8"/>
      <c r="H69" s="8"/>
      <c r="I69" s="8"/>
    </row>
    <row r="70" spans="1:9" x14ac:dyDescent="0.15">
      <c r="A70" s="7">
        <f t="shared" si="5"/>
        <v>2016</v>
      </c>
      <c r="B70" s="8">
        <v>4.9000000000000004</v>
      </c>
      <c r="C70" s="8">
        <v>0.8</v>
      </c>
      <c r="D70" s="8">
        <v>5.3</v>
      </c>
      <c r="E70" s="8">
        <v>5.9</v>
      </c>
      <c r="F70" s="8">
        <v>4.2</v>
      </c>
      <c r="G70" s="8">
        <v>4.5</v>
      </c>
      <c r="H70" s="8">
        <v>7.6</v>
      </c>
      <c r="I70" s="8">
        <v>2.7</v>
      </c>
    </row>
    <row r="71" spans="1:9" x14ac:dyDescent="0.15">
      <c r="A71" s="7">
        <f t="shared" si="5"/>
        <v>2017</v>
      </c>
      <c r="B71" s="8">
        <v>5</v>
      </c>
      <c r="C71" s="8">
        <v>3.2</v>
      </c>
      <c r="D71" s="8">
        <v>5.0999999999999996</v>
      </c>
      <c r="E71" s="8">
        <v>5.6</v>
      </c>
      <c r="F71" s="8">
        <v>4.9000000000000004</v>
      </c>
      <c r="G71" s="8">
        <v>4.2</v>
      </c>
      <c r="H71" s="8">
        <v>5.5</v>
      </c>
      <c r="I71" s="8">
        <v>4</v>
      </c>
    </row>
    <row r="72" spans="1:9" x14ac:dyDescent="0.15">
      <c r="A72" s="7">
        <f t="shared" si="5"/>
        <v>2018</v>
      </c>
      <c r="B72" s="8">
        <v>5.2</v>
      </c>
      <c r="C72" s="8">
        <v>4.5</v>
      </c>
      <c r="D72" s="8">
        <v>5.3</v>
      </c>
      <c r="E72" s="8">
        <v>5.4</v>
      </c>
      <c r="F72" s="8">
        <v>5.8</v>
      </c>
      <c r="G72" s="8">
        <v>4</v>
      </c>
      <c r="H72" s="8">
        <v>6.4</v>
      </c>
      <c r="I72" s="8">
        <v>4.2</v>
      </c>
    </row>
    <row r="73" spans="1:9" x14ac:dyDescent="0.15">
      <c r="A73" s="7">
        <f t="shared" si="5"/>
        <v>2019</v>
      </c>
      <c r="B73" s="8">
        <v>5.8</v>
      </c>
      <c r="C73" s="8">
        <v>5.0999999999999996</v>
      </c>
      <c r="D73" s="8">
        <v>5.9</v>
      </c>
      <c r="E73" s="8">
        <v>5.5</v>
      </c>
      <c r="F73" s="8">
        <v>7</v>
      </c>
      <c r="G73" s="8">
        <v>5.0999999999999996</v>
      </c>
      <c r="H73" s="8">
        <v>6.7</v>
      </c>
      <c r="I73" s="8">
        <v>4.4000000000000004</v>
      </c>
    </row>
    <row r="74" spans="1:9" x14ac:dyDescent="0.15">
      <c r="A74" s="7">
        <f t="shared" si="5"/>
        <v>2020</v>
      </c>
      <c r="B74" s="8">
        <v>5.8</v>
      </c>
      <c r="C74" s="8">
        <v>5.5</v>
      </c>
      <c r="D74" s="8">
        <v>6</v>
      </c>
      <c r="E74" s="8">
        <v>5</v>
      </c>
      <c r="F74" s="8">
        <v>7.9</v>
      </c>
      <c r="G74" s="8">
        <v>5.0999999999999996</v>
      </c>
      <c r="H74" s="8">
        <v>6.5</v>
      </c>
      <c r="I74" s="8">
        <v>4.5</v>
      </c>
    </row>
    <row r="75" spans="1:9" x14ac:dyDescent="0.15">
      <c r="A75" s="7">
        <f t="shared" si="5"/>
        <v>2021</v>
      </c>
      <c r="B75" s="8">
        <v>5.9</v>
      </c>
      <c r="C75" s="8">
        <v>5.3</v>
      </c>
      <c r="D75" s="8">
        <v>6</v>
      </c>
      <c r="E75" s="8">
        <v>5.2</v>
      </c>
      <c r="F75" s="8">
        <v>7.7</v>
      </c>
      <c r="G75" s="8">
        <v>5.0999999999999996</v>
      </c>
      <c r="H75" s="8">
        <v>6.3</v>
      </c>
      <c r="I75" s="8">
        <v>4.5999999999999996</v>
      </c>
    </row>
    <row r="76" spans="1:9" x14ac:dyDescent="0.15">
      <c r="A76" s="7">
        <f t="shared" si="5"/>
        <v>2022</v>
      </c>
      <c r="B76" s="8">
        <v>5.8</v>
      </c>
      <c r="C76" s="8">
        <v>5</v>
      </c>
      <c r="D76" s="8">
        <v>6</v>
      </c>
      <c r="E76" s="8">
        <v>5.2</v>
      </c>
      <c r="F76" s="8">
        <v>7.7</v>
      </c>
      <c r="G76" s="8">
        <v>5.2</v>
      </c>
      <c r="H76" s="8">
        <v>5.9</v>
      </c>
      <c r="I76" s="8">
        <v>4.5</v>
      </c>
    </row>
    <row r="77" spans="1:9" x14ac:dyDescent="0.15">
      <c r="A77" s="7">
        <f t="shared" si="5"/>
        <v>2023</v>
      </c>
      <c r="B77" s="8">
        <v>5.8</v>
      </c>
      <c r="C77" s="8">
        <v>5.0999999999999996</v>
      </c>
      <c r="D77" s="8">
        <v>5.9</v>
      </c>
      <c r="E77" s="8">
        <v>5.2</v>
      </c>
      <c r="F77" s="8">
        <v>7.6</v>
      </c>
      <c r="G77" s="8">
        <v>5.2</v>
      </c>
      <c r="H77" s="8">
        <v>5.6</v>
      </c>
      <c r="I77" s="8">
        <v>4.3</v>
      </c>
    </row>
    <row r="78" spans="1:9" x14ac:dyDescent="0.15">
      <c r="A78" s="7">
        <f t="shared" si="5"/>
        <v>2024</v>
      </c>
      <c r="B78" s="8">
        <v>5.6</v>
      </c>
      <c r="C78" s="8">
        <v>5.0999999999999996</v>
      </c>
      <c r="D78" s="8">
        <v>5.8</v>
      </c>
      <c r="E78" s="8">
        <v>5.0999999999999996</v>
      </c>
      <c r="F78" s="8">
        <v>7.1</v>
      </c>
      <c r="G78" s="8">
        <v>5.4</v>
      </c>
      <c r="H78" s="8">
        <v>5.3</v>
      </c>
      <c r="I78" s="8">
        <v>4.3</v>
      </c>
    </row>
    <row r="79" spans="1:9" x14ac:dyDescent="0.15">
      <c r="A79" s="7">
        <f t="shared" si="5"/>
        <v>2025</v>
      </c>
      <c r="B79" s="6">
        <v>5.6</v>
      </c>
      <c r="C79" s="6">
        <v>5.0999999999999996</v>
      </c>
      <c r="D79" s="6">
        <v>5.8</v>
      </c>
      <c r="E79" s="6">
        <v>5</v>
      </c>
      <c r="F79" s="6">
        <v>6.4</v>
      </c>
      <c r="G79" s="6">
        <v>6.9</v>
      </c>
      <c r="H79" s="6">
        <v>5.3</v>
      </c>
      <c r="I79" s="6">
        <v>4.3</v>
      </c>
    </row>
    <row r="80" spans="1:9" ht="18.75" customHeight="1" x14ac:dyDescent="0.15">
      <c r="A80" s="29" t="s">
        <v>5</v>
      </c>
      <c r="B80" s="29"/>
      <c r="C80" s="29"/>
      <c r="D80" s="29"/>
      <c r="E80" s="29"/>
      <c r="F80" s="29"/>
      <c r="G80" s="29"/>
      <c r="H80" s="29"/>
      <c r="I80" s="29"/>
    </row>
    <row r="81" spans="1:10" ht="9.75" customHeight="1" x14ac:dyDescent="0.15">
      <c r="A81" s="30" t="s">
        <v>4</v>
      </c>
      <c r="B81" s="30"/>
      <c r="C81" s="30"/>
      <c r="D81" s="30"/>
      <c r="E81" s="30"/>
      <c r="F81" s="30"/>
      <c r="G81" s="30"/>
      <c r="H81" s="30"/>
      <c r="I81" s="30"/>
      <c r="J81" s="5"/>
    </row>
    <row r="82" spans="1:10" ht="18.75" customHeight="1" x14ac:dyDescent="0.15">
      <c r="A82" s="31" t="s">
        <v>3</v>
      </c>
      <c r="B82" s="31"/>
      <c r="C82" s="31"/>
      <c r="D82" s="31"/>
      <c r="E82" s="31"/>
      <c r="F82" s="31"/>
      <c r="G82" s="31"/>
      <c r="H82" s="31"/>
      <c r="I82" s="31"/>
      <c r="J82" s="4"/>
    </row>
    <row r="83" spans="1:10" ht="9.75" customHeight="1" x14ac:dyDescent="0.15">
      <c r="A83" s="32" t="s">
        <v>2</v>
      </c>
      <c r="B83" s="32"/>
      <c r="C83" s="32"/>
      <c r="D83" s="32"/>
      <c r="E83" s="32"/>
      <c r="F83" s="32"/>
      <c r="G83" s="32"/>
      <c r="H83" s="32"/>
      <c r="I83" s="32"/>
    </row>
    <row r="84" spans="1:10" ht="35.25" customHeight="1" x14ac:dyDescent="0.15">
      <c r="A84" s="27" t="s">
        <v>1</v>
      </c>
      <c r="B84" s="27"/>
      <c r="C84" s="27"/>
      <c r="D84" s="27"/>
      <c r="E84" s="27"/>
      <c r="F84" s="27"/>
      <c r="G84" s="27"/>
      <c r="H84" s="27"/>
      <c r="I84" s="27"/>
      <c r="J84" s="3"/>
    </row>
    <row r="85" spans="1:10" ht="8.25" customHeight="1" x14ac:dyDescent="0.15">
      <c r="A85" s="28" t="s">
        <v>0</v>
      </c>
      <c r="B85" s="28"/>
      <c r="C85" s="28"/>
      <c r="D85" s="28"/>
      <c r="E85" s="28"/>
      <c r="F85" s="28"/>
      <c r="G85" s="28"/>
      <c r="H85" s="28"/>
      <c r="I85" s="28"/>
    </row>
  </sheetData>
  <mergeCells count="6">
    <mergeCell ref="A84:I84"/>
    <mergeCell ref="A85:I85"/>
    <mergeCell ref="A80:I80"/>
    <mergeCell ref="A81:I81"/>
    <mergeCell ref="A82:I82"/>
    <mergeCell ref="A83:I83"/>
  </mergeCells>
  <pageMargins left="0.2" right="0.2" top="0.18" bottom="0.18" header="0.18" footer="0.18"/>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Table 6</vt:lpstr>
      <vt:lpstr>'Table 6'!Print_Area</vt:lpstr>
      <vt:lpstr>'Table 6'!Right</vt:lpstr>
    </vt:vector>
  </TitlesOfParts>
  <Company>CMS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Gigi Cuckler</dc:creator>
  <cp:lastModifiedBy>Benjamin Washington</cp:lastModifiedBy>
  <cp:lastPrinted>2017-02-10T20:26:05Z</cp:lastPrinted>
  <dcterms:created xsi:type="dcterms:W3CDTF">2017-02-03T20:23:07Z</dcterms:created>
  <dcterms:modified xsi:type="dcterms:W3CDTF">2017-02-14T18:39:13Z</dcterms:modified>
</cp:coreProperties>
</file>