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emp\da6_data_visualization\DataProcessing\DataProcessing\"/>
    </mc:Choice>
  </mc:AlternateContent>
  <bookViews>
    <workbookView xWindow="0" yWindow="0" windowWidth="19200" windowHeight="6990" activeTab="3"/>
  </bookViews>
  <sheets>
    <sheet name="Population" sheetId="1" r:id="rId1"/>
    <sheet name="Ethnicity" sheetId="2" r:id="rId2"/>
    <sheet name="Stocks" sheetId="3" r:id="rId3"/>
    <sheet name="Hist" sheetId="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 i="1" l="1"/>
  <c r="H47" i="1"/>
  <c r="H46" i="1"/>
  <c r="H45" i="1"/>
  <c r="H44" i="1"/>
  <c r="H43" i="1"/>
  <c r="H42" i="1"/>
  <c r="H41" i="1"/>
  <c r="H40" i="1"/>
  <c r="H39" i="1"/>
  <c r="H38" i="1"/>
  <c r="H37" i="1"/>
  <c r="H36" i="1"/>
  <c r="H35" i="1"/>
  <c r="H34" i="1"/>
  <c r="H49" i="1"/>
  <c r="M21" i="1"/>
  <c r="M20" i="1"/>
  <c r="M19" i="1"/>
  <c r="M18" i="1"/>
  <c r="M17" i="1"/>
  <c r="M16" i="1"/>
  <c r="M15" i="1"/>
  <c r="M14" i="1"/>
  <c r="M13" i="1"/>
  <c r="M12" i="1"/>
  <c r="M11" i="1"/>
  <c r="M10" i="1"/>
  <c r="M9" i="1"/>
  <c r="M8" i="1"/>
  <c r="M7" i="1"/>
  <c r="M22" i="1"/>
  <c r="H76" i="2" l="1"/>
  <c r="G76" i="2"/>
  <c r="F76" i="2"/>
  <c r="E76" i="2"/>
  <c r="D76" i="2"/>
  <c r="C76" i="2"/>
  <c r="B76" i="2"/>
  <c r="O39" i="2"/>
  <c r="N39" i="2"/>
  <c r="M39" i="2"/>
  <c r="O38" i="2"/>
  <c r="N38" i="2"/>
  <c r="M38" i="2"/>
  <c r="Q38" i="2" s="1"/>
  <c r="O37" i="2"/>
  <c r="N37" i="2"/>
  <c r="M37" i="2"/>
  <c r="Q37" i="2" s="1"/>
  <c r="P39" i="2"/>
  <c r="P38" i="2"/>
  <c r="P37" i="2"/>
  <c r="P36" i="2"/>
  <c r="O36" i="2"/>
  <c r="N36" i="2"/>
  <c r="M36" i="2"/>
  <c r="M65" i="2"/>
  <c r="M64" i="2"/>
  <c r="M63" i="2"/>
  <c r="Q36" i="2" l="1"/>
  <c r="Q39" i="2"/>
  <c r="K63" i="2"/>
  <c r="K64" i="2"/>
  <c r="C65" i="2"/>
  <c r="I65" i="2" l="1"/>
  <c r="K65" i="2" s="1"/>
</calcChain>
</file>

<file path=xl/sharedStrings.xml><?xml version="1.0" encoding="utf-8"?>
<sst xmlns="http://schemas.openxmlformats.org/spreadsheetml/2006/main" count="729" uniqueCount="290">
  <si>
    <t>Alameda</t>
  </si>
  <si>
    <t>Marin</t>
  </si>
  <si>
    <t>Napa</t>
  </si>
  <si>
    <t>San Mateo</t>
  </si>
  <si>
    <t>Santa Clara</t>
  </si>
  <si>
    <t>Solano</t>
  </si>
  <si>
    <t>Sonoma</t>
  </si>
  <si>
    <t>Source:</t>
  </si>
  <si>
    <t>Population by County, 1860-2000</t>
  </si>
  <si>
    <t>Contra</t>
  </si>
  <si>
    <t>Costa</t>
  </si>
  <si>
    <t>San</t>
  </si>
  <si>
    <t>Francisco</t>
  </si>
  <si>
    <t>TOTAL BAY AREA</t>
  </si>
  <si>
    <t>http://www.bayareacensus.ca.gov/historical/copop18602000.htm</t>
  </si>
  <si>
    <t xml:space="preserve">http://www.bayareacensus.ca.gov/historical/shrcorace.htm </t>
  </si>
  <si>
    <t>Non-Hispanic/Latino</t>
  </si>
  <si>
    <t>County</t>
  </si>
  <si>
    <t>Year</t>
  </si>
  <si>
    <t>   White</t>
  </si>
  <si>
    <t>Black/ African American</t>
  </si>
  <si>
    <t>American Indian/ Alaskan Native</t>
  </si>
  <si>
    <t>Asian/ Hawaiian/ Pacific Islander</t>
  </si>
  <si>
    <t>  Other</t>
  </si>
  <si>
    <t>Two or More Races</t>
  </si>
  <si>
    <t>Hispanic (Any Race)</t>
  </si>
  <si>
    <t>Total</t>
  </si>
  <si>
    <t>NA</t>
  </si>
  <si>
    <t>  100.0%</t>
  </si>
  <si>
    <t>Contra Costa</t>
  </si>
  <si>
    <t>San Francisco</t>
  </si>
  <si>
    <t>Black/African American</t>
  </si>
  <si>
    <t>Race information before 1980</t>
  </si>
  <si>
    <t>Santa Clara county</t>
  </si>
  <si>
    <t xml:space="preserve">Source: </t>
  </si>
  <si>
    <t xml:space="preserve">http://www.bayareacensus.ca.gov/counties/SantaClaraCounty70.htm </t>
  </si>
  <si>
    <t>White</t>
  </si>
  <si>
    <t>Black</t>
  </si>
  <si>
    <t>Indian</t>
  </si>
  <si>
    <t>Japanese</t>
  </si>
  <si>
    <t>Chinese</t>
  </si>
  <si>
    <t>Filipino</t>
  </si>
  <si>
    <t>Other</t>
  </si>
  <si>
    <t>check</t>
  </si>
  <si>
    <t xml:space="preserve">http://www.bayareacensus.ca.gov/counties/SantaClaraCounty50.htm </t>
  </si>
  <si>
    <t>US Population</t>
  </si>
  <si>
    <t xml:space="preserve">https://en.wikipedia.org/wiki/Invention_of_the_integrated_circuit </t>
  </si>
  <si>
    <t>a group of Jay Last's at Fairchild Semiconductor created the first operational semiconductor IC</t>
  </si>
  <si>
    <t xml:space="preserve">https://en.wikipedia.org/wiki/United_States_Census#History </t>
  </si>
  <si>
    <t>Num</t>
  </si>
  <si>
    <t>Date Taken</t>
  </si>
  <si>
    <t>Population</t>
  </si>
  <si>
    <t>August 2, 1790</t>
  </si>
  <si>
    <t>August 4, 1800</t>
  </si>
  <si>
    <t>August 6, 1810</t>
  </si>
  <si>
    <t>August 7, 1820</t>
  </si>
  <si>
    <t>June 1, 1830</t>
  </si>
  <si>
    <t>June 1, 1840</t>
  </si>
  <si>
    <t>June 1, 1850</t>
  </si>
  <si>
    <t>June 1, 1860</t>
  </si>
  <si>
    <t>June 1, 1870</t>
  </si>
  <si>
    <t>June 1, 1880</t>
  </si>
  <si>
    <t>June 2, 1890</t>
  </si>
  <si>
    <t>[n 1]</t>
  </si>
  <si>
    <t>[n 2]</t>
  </si>
  <si>
    <t>Total Population:</t>
  </si>
  <si>
    <t xml:space="preserve">https://en.wikipedia.org/wiki/Historical_racial_and_ethnic_demographics_of_the_United_States#Historical_data_for_all_races_and_for_Hispanic_origin_.281610.E2.80.932010.29 </t>
  </si>
  <si>
    <t>White:</t>
  </si>
  <si>
    <t>Non-Hispanic White</t>
  </si>
  <si>
    <t>Hispanic (of any race)</t>
  </si>
  <si>
    <t>Asian</t>
  </si>
  <si>
    <t>S&amp;P 500 data</t>
  </si>
  <si>
    <t>Apple</t>
  </si>
  <si>
    <t>Alphabet</t>
  </si>
  <si>
    <t>Intel</t>
  </si>
  <si>
    <t>HP</t>
  </si>
  <si>
    <t>Cisco</t>
  </si>
  <si>
    <t>Yahoo</t>
  </si>
  <si>
    <t>AMAT</t>
  </si>
  <si>
    <t>NVDA</t>
  </si>
  <si>
    <t>VMW</t>
  </si>
  <si>
    <t>Top companies</t>
  </si>
  <si>
    <t xml:space="preserve">http://finance.yahoo.com/q/hp?s=AAPL+Historical+Prices </t>
  </si>
  <si>
    <t xml:space="preserve">http://finance.yahoo.com/q/hp?s=HPQ+Historical+Prices </t>
  </si>
  <si>
    <t xml:space="preserve">http://finance.yahoo.com/q/hp?s=^GSPC+Historical+Prices </t>
  </si>
  <si>
    <t xml:space="preserve">http://finance.yahoo.com/q/hp?s=CSCO+Historical+Prices </t>
  </si>
  <si>
    <t xml:space="preserve">http://finance.yahoo.com/q/hp?s=GOOG+Historical+Prices </t>
  </si>
  <si>
    <t>Date</t>
  </si>
  <si>
    <t>Open</t>
  </si>
  <si>
    <t>High</t>
  </si>
  <si>
    <t>Low</t>
  </si>
  <si>
    <t>Close</t>
  </si>
  <si>
    <t>Avg Vol</t>
  </si>
  <si>
    <t>Adj Close*</t>
  </si>
  <si>
    <t>0.52 Dividend</t>
  </si>
  <si>
    <t>0.47 Dividend</t>
  </si>
  <si>
    <t>7: 1 Stock Split</t>
  </si>
  <si>
    <t>0.43571 Dividend</t>
  </si>
  <si>
    <t>0.37857 Dividend</t>
  </si>
  <si>
    <t>2: 1 Stock Split</t>
  </si>
  <si>
    <t>0.00429 Dividend</t>
  </si>
  <si>
    <t>0.00393 Dividend</t>
  </si>
  <si>
    <t>0.00357 Dividend</t>
  </si>
  <si>
    <t>0.00286 Dividend</t>
  </si>
  <si>
    <t>0.00214 Dividend</t>
  </si>
  <si>
    <t>Goog</t>
  </si>
  <si>
    <t>2002: 1000 Stock Split</t>
  </si>
  <si>
    <t>Intc</t>
  </si>
  <si>
    <t xml:space="preserve">http://finance.yahoo.com/q/hp?s=INTC+Historical+Prices </t>
  </si>
  <si>
    <t>0.26 Dividend</t>
  </si>
  <si>
    <t>0.24 Dividend</t>
  </si>
  <si>
    <t>0.225 Dividend</t>
  </si>
  <si>
    <t>0.21 Dividend</t>
  </si>
  <si>
    <t>0.181 Dividend</t>
  </si>
  <si>
    <t>0.158 Dividend</t>
  </si>
  <si>
    <t>0.14 Dividend</t>
  </si>
  <si>
    <t>0.128 Dividend</t>
  </si>
  <si>
    <t>0.113 Dividend</t>
  </si>
  <si>
    <t>0.10 Dividend</t>
  </si>
  <si>
    <t>0.08 Dividend</t>
  </si>
  <si>
    <t>0.04 Dividend</t>
  </si>
  <si>
    <t>0.02 Dividend</t>
  </si>
  <si>
    <t>0.015 Dividend</t>
  </si>
  <si>
    <t>0.01 Dividend</t>
  </si>
  <si>
    <t>0.0075 Dividend</t>
  </si>
  <si>
    <t>0.00625 Dividend</t>
  </si>
  <si>
    <t>0.005 Dividend</t>
  </si>
  <si>
    <t>0.00375 Dividend</t>
  </si>
  <si>
    <t>0.00313 Dividend</t>
  </si>
  <si>
    <t>3: 2 Stock Split</t>
  </si>
  <si>
    <t>HPQ</t>
  </si>
  <si>
    <t>0.124 Dividend</t>
  </si>
  <si>
    <t>2202: 1000 Stock Split</t>
  </si>
  <si>
    <t>0.07993 Dividend</t>
  </si>
  <si>
    <t>0.07266 Dividend</t>
  </si>
  <si>
    <t>0.06585 Dividend</t>
  </si>
  <si>
    <t>0.05995 Dividend</t>
  </si>
  <si>
    <t>0.0545 Dividend</t>
  </si>
  <si>
    <t>0.03633 Dividend</t>
  </si>
  <si>
    <t>7.0797 Dividend</t>
  </si>
  <si>
    <t>0.03179 Dividend</t>
  </si>
  <si>
    <t>0.02725 Dividend</t>
  </si>
  <si>
    <t>0.02271 Dividend</t>
  </si>
  <si>
    <t>0.01873 Dividend</t>
  </si>
  <si>
    <t>0.01703 Dividend</t>
  </si>
  <si>
    <t>0.01419 Dividend</t>
  </si>
  <si>
    <t>0.01135 Dividend</t>
  </si>
  <si>
    <t>0.0071 Dividend</t>
  </si>
  <si>
    <t>0.00596 Dividend</t>
  </si>
  <si>
    <t>0.00483 Dividend</t>
  </si>
  <si>
    <t>0.00369 Dividend</t>
  </si>
  <si>
    <t>0.00312 Dividend</t>
  </si>
  <si>
    <t>0.00256 Dividend</t>
  </si>
  <si>
    <t>0.00213 Dividend</t>
  </si>
  <si>
    <t>0.0017 Dividend</t>
  </si>
  <si>
    <t>0.00085 Dividend</t>
  </si>
  <si>
    <t>0.00142 Dividend</t>
  </si>
  <si>
    <t>0.00071 Dividend</t>
  </si>
  <si>
    <t>0.00106 Dividend</t>
  </si>
  <si>
    <t>0.05078 Dividend</t>
  </si>
  <si>
    <t>0.00035 Dividend</t>
  </si>
  <si>
    <t>CSCO</t>
  </si>
  <si>
    <t>0.19 Dividend</t>
  </si>
  <si>
    <t>0.17 Dividend</t>
  </si>
  <si>
    <t>0.06 Dividend</t>
  </si>
  <si>
    <t>S&amp;P 500</t>
  </si>
  <si>
    <t>White + Hispanic</t>
  </si>
  <si>
    <t>Data for graphing</t>
  </si>
  <si>
    <t>Check</t>
  </si>
  <si>
    <t>Santa Clara County</t>
  </si>
  <si>
    <t>Asian (%)</t>
  </si>
  <si>
    <t>USA Asian Percentage</t>
  </si>
  <si>
    <t>Growth since 1860</t>
  </si>
  <si>
    <t>Google</t>
  </si>
  <si>
    <t>Asian Immigration</t>
  </si>
  <si>
    <t>https://en.wikipedia.org/wiki/Santa_Clara_County,_California#History</t>
  </si>
  <si>
    <t>Hewlett-Packard founded in Palo Alto</t>
  </si>
  <si>
    <t>https://en.wikipedia.org/wiki/Moffett_Federal_Airfield#History</t>
  </si>
  <si>
    <t>Construction of the Moffett Field began</t>
  </si>
  <si>
    <t>War broke out against Japan, increasing the military presence in the Bay Area.</t>
  </si>
  <si>
    <t>Intel created 4004, the first microprocessor.</t>
  </si>
  <si>
    <t>Apple founded and sold their first personal computer, the Apple I.</t>
  </si>
  <si>
    <t>https://en.wikipedia.org/wiki/History_of_Santa_Clara_County,_California#Growth_of_Silicon_Valley</t>
  </si>
  <si>
    <t>Reference</t>
  </si>
  <si>
    <t>https://en.wikipedia.org/wiki/History_of_Santa_Clara_County,_California#Industrialization</t>
  </si>
  <si>
    <t>First H-1B visas issued.</t>
  </si>
  <si>
    <t xml:space="preserve">Hart–Celler Act abolishes the national-origins quota. The previous immigration laws highly favor immigrants from Western and Northern Europe. </t>
  </si>
  <si>
    <t>https://en.wikipedia.org/wiki/Immigration_and_Nationality_Act_of_1965#Provisions</t>
  </si>
  <si>
    <t>https://en.wikipedia.org/wiki/H-1B_visa</t>
  </si>
  <si>
    <t>https://en.wikipedia.org/wiki/Operation_New_Life</t>
  </si>
  <si>
    <t>Fall of Saigon to North Vietnam. 130,000 Vietnamese closely associated with the US or the South Vietnamese regime were evacuated. The great majority of the refugees were settled in the US.</t>
  </si>
  <si>
    <t>https://en.wikipedia.org/wiki/Netscape#History</t>
  </si>
  <si>
    <t>Netscape founded under the name "Mosaic Communications Corporation".</t>
  </si>
  <si>
    <t>The Internet fully commercialized.</t>
  </si>
  <si>
    <t>https://en.wikipedia.org/wiki/Internet#History</t>
  </si>
  <si>
    <t>Magnuson Act ended 62 years of Chinese exclusion.</t>
  </si>
  <si>
    <t>https://en.wikipedia.org/wiki/Magnuson_Act</t>
  </si>
  <si>
    <t>https://en.wikipedia.org/wiki/1972_Nixon_visit_to_China</t>
  </si>
  <si>
    <t>Nixon visited China, beginning a normalization in relationships.</t>
  </si>
  <si>
    <t>https://en.wikipedia.org/wiki/Apple_Inc.#History</t>
  </si>
  <si>
    <t>Lisa computer released. It was the first computer sold to the general public that had a GUI, but it was a commercial failure.</t>
  </si>
  <si>
    <t>Macintosh released. It was a limited commercial success due to its high price.</t>
  </si>
  <si>
    <t>Steve Jobs lost a power struggle to John Sculley and resigned from Apple.</t>
  </si>
  <si>
    <t>PowerBook released. This is one of the first laptops.</t>
  </si>
  <si>
    <t>Apple purchased NeXT and brought back Steve Jobs as an advisor. Microsoft made a $150 million investment in non-voting Apple stock.</t>
  </si>
  <si>
    <t>iMac released, selling 800,000 units in the first five months.</t>
  </si>
  <si>
    <t>iTunes Store released.</t>
  </si>
  <si>
    <t>Mac OS X released. iPod released. The first Apple Retail Store opened.</t>
  </si>
  <si>
    <t>Apple transitioned to using Intel based CPUs. Boot Camp released - this is a software that allows the installation of Windows on an Apple computer.</t>
  </si>
  <si>
    <t>iPad released. It's the first wide spread tablet.</t>
  </si>
  <si>
    <t>iPhone, the first wide spread smart phone, released. Apple TV also released.</t>
  </si>
  <si>
    <t>Steve Jobs passed away.</t>
  </si>
  <si>
    <t>https://en.wikipedia.org/wiki/Cisco_Systems#History</t>
  </si>
  <si>
    <t>https://en.wikipedia.org/wiki/Cisco_2500_series#History</t>
  </si>
  <si>
    <t>Cisco 2500 released. It would stay in production until 2001, which is a ridiculously long time during the fast paced 90s.</t>
  </si>
  <si>
    <t>In March Cisco briefly became the most valuable company in the world.</t>
  </si>
  <si>
    <t>HTTP v0.9 released. This is the fundamental protocol of the world wide web.</t>
  </si>
  <si>
    <t>https://en.wikipedia.org/wiki/Hypertext_Transfer_Protocol#History</t>
  </si>
  <si>
    <t>HTTP v1.0 released. Explosive growth of the Internet begins.</t>
  </si>
  <si>
    <t>Cisco Systems founded by Leonard Bosack and Sandy Lerner.</t>
  </si>
  <si>
    <t>Apple founded by Steve Jobs, Steve Wozniak and Ronald Wayne</t>
  </si>
  <si>
    <t>Google began as a research project.</t>
  </si>
  <si>
    <t>https://en.wikipedia.org/wiki/Google#History</t>
  </si>
  <si>
    <t>In September, the first Android based phone, the T-Mobile G1, was released.</t>
  </si>
  <si>
    <t>Google acquired Android Inc.</t>
  </si>
  <si>
    <t>Gmail beta release. The initial storage of 1GB per user is much more than other free webmail accounts, which tend to range from 2 to 4 MB.</t>
  </si>
  <si>
    <t>https://en.wikipedia.org/wiki/Gmail</t>
  </si>
  <si>
    <t>https://en.wikipedia.org/wiki/Android_%28operating_system%29#History</t>
  </si>
  <si>
    <t>In September, the first beta version of Chrome browser was released.</t>
  </si>
  <si>
    <t>https://en.wikipedia.org/wiki/Google_Chrome#History</t>
  </si>
  <si>
    <t>May. Gmail hit one billion installations on Android devices.</t>
  </si>
  <si>
    <t>https://en.wikipedia.org/wiki/Google_Chrome#Market_share</t>
  </si>
  <si>
    <t>September. StatCounter report that Google Chrome became the world's most popular browser, with 34% market share.</t>
  </si>
  <si>
    <t>https://en.wikipedia.org/wiki/Android_%28operating_system%29</t>
  </si>
  <si>
    <t>June. The number of active monthly Android users surpassed one billion.</t>
  </si>
  <si>
    <t>Hewlett-Packard 9100A, one of the first desktop computers, released.</t>
  </si>
  <si>
    <t>HP-35, the world's first scientific calculator, released.</t>
  </si>
  <si>
    <t>HP-65, the first programmable calculator.</t>
  </si>
  <si>
    <t>HP-28C, the first symbolic and graphing calculator.</t>
  </si>
  <si>
    <t>https://en.wikipedia.org/wiki/Hewlett-Packard#1970s</t>
  </si>
  <si>
    <t>The first LaserJet released. This is the first laser printer for IBM computers.</t>
  </si>
  <si>
    <t>https://en.wikipedia.org/wiki/HP_LaserJet#History</t>
  </si>
  <si>
    <t>HP merged with Compaq.</t>
  </si>
  <si>
    <t>April ~ July. HP buys Palm Inc.</t>
  </si>
  <si>
    <t>September. HP buys 3PAR</t>
  </si>
  <si>
    <t>August. CEO Mark Hurd oust by a 6-4 vote.</t>
  </si>
  <si>
    <t>Mark Hurd became CEO.</t>
  </si>
  <si>
    <t>August ~ October. HP acquires Autonomy.</t>
  </si>
  <si>
    <t>Meg Whitman became CEO.</t>
  </si>
  <si>
    <t>https://en.wikipedia.org/wiki/Hewlett-Packard#2000s</t>
  </si>
  <si>
    <t>HP announced restructuring plans to lay off 27,000 employees.</t>
  </si>
  <si>
    <t>HP revised the number of job cuts upward to 34,000.</t>
  </si>
  <si>
    <t>Intel Inside marketing campaign to create brand loyalty to Intel.</t>
  </si>
  <si>
    <t>1985, Oct</t>
  </si>
  <si>
    <t>April, 1989</t>
  </si>
  <si>
    <t>Intel releases the first 486 CPUs.</t>
  </si>
  <si>
    <t>Intel releases the first 386 CPUs. This is the first PC 32 bit CPU. Intel had a monopoly over this CPU for 4.7 years, until AMD eventually introduced Am386 after overcoming legal obstacles.</t>
  </si>
  <si>
    <t>https://en.wikipedia.org/wiki/Pentium#P5_microarchitecture_based</t>
  </si>
  <si>
    <t>https://en.wikipedia.org/wiki/Intel_80386#Business_importance</t>
  </si>
  <si>
    <t>Intel releases the first Pentium CPUs.</t>
  </si>
  <si>
    <t>Pentium 2</t>
  </si>
  <si>
    <t>Pentium 3</t>
  </si>
  <si>
    <t>May, 1996</t>
  </si>
  <si>
    <t>February, 1999</t>
  </si>
  <si>
    <t>Netburst CPUs</t>
  </si>
  <si>
    <t>Nov 2000 ~ Jan 2007</t>
  </si>
  <si>
    <t>Q4 2007 ~ Present</t>
  </si>
  <si>
    <t>Core CPUs</t>
  </si>
  <si>
    <t>April 2008 ~ Present</t>
  </si>
  <si>
    <t>1um</t>
  </si>
  <si>
    <t>800 nm</t>
  </si>
  <si>
    <t>March, 1994</t>
  </si>
  <si>
    <t>600 nm</t>
  </si>
  <si>
    <t>350 nm</t>
  </si>
  <si>
    <t>250 nm</t>
  </si>
  <si>
    <t>180 nm</t>
  </si>
  <si>
    <t>130 nm</t>
  </si>
  <si>
    <t>September, 2014</t>
  </si>
  <si>
    <t>September, 2015</t>
  </si>
  <si>
    <t>April, 2015</t>
  </si>
  <si>
    <t>Intel officially launches Core M processors using 14nm fabrication.</t>
  </si>
  <si>
    <t>Samsung releases Galaxy S6 containing 14nm Exynos processor.</t>
  </si>
  <si>
    <t>AMD 2015 CPU, the Excavator, is using 28 nm</t>
  </si>
  <si>
    <t>Apple releases iPhone 6S containing 14nm A9 chip made by Samsung. There's also a 16nm version by TSMC</t>
  </si>
  <si>
    <t>https://en.wikipedia.org/wiki/14_nanometer</t>
  </si>
  <si>
    <t>https://en.wikipedia.org/wiki/Excavator_%28microarchitecture%29</t>
  </si>
  <si>
    <t>April, 2012</t>
  </si>
  <si>
    <t>Ivy Bridge CPU based on 22 nm technology.</t>
  </si>
  <si>
    <t>China is the third largest trading partner of US - after EU and Canada.</t>
  </si>
  <si>
    <t>https://en.wikipedia.org/wiki/List_of_the_largest_trading_partners_of_the_United_States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</si>
</sst>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sz val="11"/>
      <color theme="1"/>
      <name val="Times New Roman"/>
      <family val="1"/>
    </font>
    <font>
      <b/>
      <sz val="12"/>
      <color theme="1"/>
      <name val="Arial"/>
      <family val="2"/>
    </font>
    <font>
      <sz val="12"/>
      <color theme="1"/>
      <name val="Arial"/>
      <family val="2"/>
    </font>
    <font>
      <u/>
      <sz val="11"/>
      <color theme="10"/>
      <name val="Calibri"/>
      <family val="2"/>
      <scheme val="minor"/>
    </font>
    <font>
      <b/>
      <sz val="11"/>
      <color theme="1"/>
      <name val="Calibri"/>
      <family val="2"/>
      <scheme val="minor"/>
    </font>
    <font>
      <b/>
      <sz val="7"/>
      <color rgb="FF000000"/>
      <name val="Arial"/>
      <family val="2"/>
    </font>
    <font>
      <sz val="7"/>
      <color rgb="FF000000"/>
      <name val="Arial"/>
      <family val="2"/>
    </font>
    <font>
      <vertAlign val="superscript"/>
      <sz val="6"/>
      <color rgb="FF0B0080"/>
      <name val="Arial"/>
      <family val="2"/>
    </font>
  </fonts>
  <fills count="11">
    <fill>
      <patternFill patternType="none"/>
    </fill>
    <fill>
      <patternFill patternType="gray125"/>
    </fill>
    <fill>
      <patternFill patternType="solid">
        <fgColor rgb="FFECD96A"/>
        <bgColor indexed="64"/>
      </patternFill>
    </fill>
    <fill>
      <patternFill patternType="solid">
        <fgColor rgb="FFF8F0C2"/>
        <bgColor indexed="64"/>
      </patternFill>
    </fill>
    <fill>
      <patternFill patternType="solid">
        <fgColor rgb="FFEAEAEA"/>
        <bgColor indexed="64"/>
      </patternFill>
    </fill>
    <fill>
      <patternFill patternType="solid">
        <fgColor rgb="FFFFFFFF"/>
        <bgColor indexed="64"/>
      </patternFill>
    </fill>
    <fill>
      <patternFill patternType="solid">
        <fgColor rgb="FFF2E38E"/>
        <bgColor indexed="64"/>
      </patternFill>
    </fill>
    <fill>
      <patternFill patternType="solid">
        <fgColor rgb="FFF9F9F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2" fillId="3" borderId="0" xfId="0" applyFont="1" applyFill="1" applyAlignment="1">
      <alignment horizontal="center" vertical="center" wrapText="1"/>
    </xf>
    <xf numFmtId="0" fontId="2" fillId="0" borderId="0" xfId="0" applyFont="1" applyAlignment="1">
      <alignment horizontal="right" vertical="center" wrapText="1"/>
    </xf>
    <xf numFmtId="3" fontId="3" fillId="0" borderId="0" xfId="0" applyNumberFormat="1" applyFont="1" applyAlignment="1">
      <alignment horizontal="right" vertical="center" wrapText="1"/>
    </xf>
    <xf numFmtId="3" fontId="2" fillId="0" borderId="0" xfId="0" applyNumberFormat="1" applyFont="1" applyAlignment="1">
      <alignment horizontal="right" vertical="center" wrapText="1"/>
    </xf>
    <xf numFmtId="0" fontId="2" fillId="4" borderId="0" xfId="0" applyFont="1" applyFill="1" applyAlignment="1">
      <alignment horizontal="right" vertical="center" wrapText="1"/>
    </xf>
    <xf numFmtId="3" fontId="3" fillId="4" borderId="0" xfId="0" applyNumberFormat="1" applyFont="1" applyFill="1" applyAlignment="1">
      <alignment horizontal="right" vertical="center" wrapText="1"/>
    </xf>
    <xf numFmtId="3" fontId="2" fillId="4" borderId="0" xfId="0" applyNumberFormat="1" applyFont="1" applyFill="1" applyAlignment="1">
      <alignment horizontal="right" vertical="center" wrapText="1"/>
    </xf>
    <xf numFmtId="0" fontId="4" fillId="0" borderId="0" xfId="1"/>
    <xf numFmtId="0" fontId="0" fillId="5" borderId="0" xfId="0" applyFill="1"/>
    <xf numFmtId="0" fontId="3"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right" vertical="center" wrapText="1"/>
    </xf>
    <xf numFmtId="0" fontId="3" fillId="4" borderId="0" xfId="0" applyFont="1" applyFill="1" applyAlignment="1">
      <alignment horizontal="right" vertical="center" wrapText="1"/>
    </xf>
    <xf numFmtId="10" fontId="3" fillId="4" borderId="0" xfId="0" applyNumberFormat="1" applyFont="1" applyFill="1" applyAlignment="1">
      <alignment horizontal="right" vertical="center" wrapText="1"/>
    </xf>
    <xf numFmtId="0" fontId="3" fillId="5" borderId="0" xfId="0" applyFont="1" applyFill="1" applyAlignment="1">
      <alignment horizontal="right" vertical="center" wrapText="1"/>
    </xf>
    <xf numFmtId="10" fontId="3" fillId="5" borderId="0" xfId="0" applyNumberFormat="1" applyFont="1" applyFill="1" applyAlignment="1">
      <alignment horizontal="right" vertical="center" wrapText="1"/>
    </xf>
    <xf numFmtId="0" fontId="5" fillId="0" borderId="0" xfId="0" applyFont="1"/>
    <xf numFmtId="3" fontId="0" fillId="0" borderId="0" xfId="0" applyNumberFormat="1"/>
    <xf numFmtId="0" fontId="6" fillId="8" borderId="0" xfId="0" applyFont="1" applyFill="1" applyAlignment="1">
      <alignment horizontal="center" wrapText="1"/>
    </xf>
    <xf numFmtId="0" fontId="6" fillId="8" borderId="0" xfId="0" applyFont="1" applyFill="1" applyAlignment="1">
      <alignment horizontal="right" wrapText="1"/>
    </xf>
    <xf numFmtId="0" fontId="7" fillId="7" borderId="0" xfId="0" applyFont="1" applyFill="1" applyAlignment="1">
      <alignment horizontal="center" vertical="center" wrapText="1"/>
    </xf>
    <xf numFmtId="0" fontId="4" fillId="7" borderId="0" xfId="1" applyFill="1" applyAlignment="1">
      <alignment horizontal="center" vertical="center" wrapText="1"/>
    </xf>
    <xf numFmtId="3" fontId="7" fillId="7" borderId="0" xfId="0" applyNumberFormat="1" applyFont="1" applyFill="1" applyAlignment="1">
      <alignment horizontal="right" vertical="center" wrapText="1"/>
    </xf>
    <xf numFmtId="0" fontId="8" fillId="7" borderId="0" xfId="0" applyFont="1" applyFill="1" applyAlignment="1">
      <alignment horizontal="center" vertical="center" wrapText="1"/>
    </xf>
    <xf numFmtId="15" fontId="7" fillId="7" borderId="0" xfId="0" applyNumberFormat="1" applyFont="1" applyFill="1" applyAlignment="1">
      <alignment horizontal="center" vertical="center" wrapText="1"/>
    </xf>
    <xf numFmtId="0" fontId="0" fillId="0" borderId="0" xfId="0" applyAlignment="1">
      <alignment horizontal="right" vertical="center" wrapText="1"/>
    </xf>
    <xf numFmtId="0" fontId="5" fillId="0" borderId="0" xfId="0" applyFont="1" applyAlignment="1">
      <alignment horizontal="right" vertical="center" wrapText="1"/>
    </xf>
    <xf numFmtId="15" fontId="0" fillId="0" borderId="0" xfId="0" applyNumberFormat="1" applyAlignment="1">
      <alignment horizontal="right" vertical="center"/>
    </xf>
    <xf numFmtId="3" fontId="0" fillId="0" borderId="0" xfId="0" applyNumberFormat="1" applyAlignment="1">
      <alignment horizontal="right" vertical="center" wrapText="1"/>
    </xf>
    <xf numFmtId="4" fontId="0" fillId="0" borderId="0" xfId="0" applyNumberFormat="1" applyAlignment="1">
      <alignment horizontal="right" vertical="center" wrapText="1"/>
    </xf>
    <xf numFmtId="14" fontId="0" fillId="0" borderId="0" xfId="0" applyNumberFormat="1" applyAlignment="1">
      <alignment horizontal="right" vertical="center"/>
    </xf>
    <xf numFmtId="0" fontId="5" fillId="9" borderId="0" xfId="0" applyFont="1" applyFill="1"/>
    <xf numFmtId="164" fontId="0" fillId="0" borderId="0" xfId="0" applyNumberFormat="1"/>
    <xf numFmtId="14" fontId="0" fillId="0" borderId="0" xfId="0" applyNumberFormat="1"/>
    <xf numFmtId="0" fontId="0" fillId="0" borderId="0" xfId="0" applyNumberFormat="1"/>
    <xf numFmtId="0" fontId="2" fillId="3" borderId="0" xfId="0" applyFont="1" applyFill="1" applyAlignment="1">
      <alignment horizontal="center" vertical="center" wrapText="1"/>
    </xf>
    <xf numFmtId="0" fontId="2" fillId="0" borderId="0" xfId="0" applyFont="1" applyAlignment="1">
      <alignment vertical="center" wrapText="1"/>
    </xf>
    <xf numFmtId="0" fontId="1" fillId="2" borderId="0" xfId="0" applyFont="1" applyFill="1" applyAlignment="1">
      <alignment vertical="center" wrapText="1"/>
    </xf>
    <xf numFmtId="0" fontId="7" fillId="7" borderId="0" xfId="0" applyFont="1" applyFill="1" applyAlignment="1">
      <alignment horizontal="center" vertical="center" wrapText="1"/>
    </xf>
    <xf numFmtId="0" fontId="4" fillId="7" borderId="0" xfId="1" applyFill="1" applyAlignment="1">
      <alignment horizontal="center" vertical="center" wrapText="1"/>
    </xf>
    <xf numFmtId="3" fontId="7" fillId="7" borderId="0" xfId="0" applyNumberFormat="1" applyFont="1" applyFill="1" applyAlignment="1">
      <alignment horizontal="right" vertical="center" wrapText="1"/>
    </xf>
    <xf numFmtId="15" fontId="7" fillId="7"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vertical="center" wrapText="1"/>
    </xf>
    <xf numFmtId="0" fontId="1" fillId="3" borderId="0" xfId="0" applyFont="1" applyFill="1" applyAlignment="1">
      <alignment vertical="center" wrapText="1"/>
    </xf>
    <xf numFmtId="0" fontId="0" fillId="0" borderId="0" xfId="0" applyAlignment="1">
      <alignment horizontal="center" vertical="center" wrapText="1"/>
    </xf>
    <xf numFmtId="0" fontId="0" fillId="10" borderId="0" xfId="0" applyFill="1" applyAlignment="1">
      <alignment horizontal="left"/>
    </xf>
    <xf numFmtId="0" fontId="0" fillId="0" borderId="0" xfId="0" applyFill="1" applyAlignment="1">
      <alignment horizontal="left"/>
    </xf>
    <xf numFmtId="16" fontId="0" fillId="0" borderId="0" xfId="0" applyNumberFormat="1"/>
    <xf numFmtId="17"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12700</xdr:colOff>
      <xdr:row>3</xdr:row>
      <xdr:rowOff>12700</xdr:rowOff>
    </xdr:to>
    <xdr:pic>
      <xdr:nvPicPr>
        <xdr:cNvPr id="2" name="Picture 1" descr="http://www.bayareacensus.ca.gov/graphics/spacer1px.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2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1840_United_States_Census" TargetMode="External"/><Relationship Id="rId13" Type="http://schemas.openxmlformats.org/officeDocument/2006/relationships/hyperlink" Target="https://en.wikipedia.org/wiki/1890_United_States_Census" TargetMode="External"/><Relationship Id="rId18" Type="http://schemas.openxmlformats.org/officeDocument/2006/relationships/hyperlink" Target="https://en.wikipedia.org/wiki/1930_United_States_Census" TargetMode="External"/><Relationship Id="rId26" Type="http://schemas.openxmlformats.org/officeDocument/2006/relationships/hyperlink" Target="https://en.wikipedia.org/wiki/2000_United_States_Census" TargetMode="External"/><Relationship Id="rId3" Type="http://schemas.openxmlformats.org/officeDocument/2006/relationships/hyperlink" Target="https://en.wikipedia.org/wiki/1790_United_States_Census" TargetMode="External"/><Relationship Id="rId21" Type="http://schemas.openxmlformats.org/officeDocument/2006/relationships/hyperlink" Target="https://en.wikipedia.org/wiki/1950_United_States_Census" TargetMode="External"/><Relationship Id="rId7" Type="http://schemas.openxmlformats.org/officeDocument/2006/relationships/hyperlink" Target="https://en.wikipedia.org/wiki/1830_United_States_Census" TargetMode="External"/><Relationship Id="rId12" Type="http://schemas.openxmlformats.org/officeDocument/2006/relationships/hyperlink" Target="https://en.wikipedia.org/wiki/1880_United_States_Census" TargetMode="External"/><Relationship Id="rId17" Type="http://schemas.openxmlformats.org/officeDocument/2006/relationships/hyperlink" Target="https://en.wikipedia.org/wiki/1920_United_States_Census" TargetMode="External"/><Relationship Id="rId25" Type="http://schemas.openxmlformats.org/officeDocument/2006/relationships/hyperlink" Target="https://en.wikipedia.org/wiki/1990_United_States_Census" TargetMode="External"/><Relationship Id="rId2" Type="http://schemas.openxmlformats.org/officeDocument/2006/relationships/hyperlink" Target="https://en.wikipedia.org/wiki/United_States_Census" TargetMode="External"/><Relationship Id="rId16" Type="http://schemas.openxmlformats.org/officeDocument/2006/relationships/hyperlink" Target="https://en.wikipedia.org/wiki/1910_United_States_Census" TargetMode="External"/><Relationship Id="rId20" Type="http://schemas.openxmlformats.org/officeDocument/2006/relationships/hyperlink" Target="https://en.wikipedia.org/wiki/1940_United_States_Census" TargetMode="External"/><Relationship Id="rId29" Type="http://schemas.openxmlformats.org/officeDocument/2006/relationships/drawing" Target="../drawings/drawing1.xml"/><Relationship Id="rId1" Type="http://schemas.openxmlformats.org/officeDocument/2006/relationships/hyperlink" Target="http://www.bayareacensus.ca.gov/historical/copop18602000.htm" TargetMode="External"/><Relationship Id="rId6" Type="http://schemas.openxmlformats.org/officeDocument/2006/relationships/hyperlink" Target="https://en.wikipedia.org/wiki/1820_United_States_Census" TargetMode="External"/><Relationship Id="rId11" Type="http://schemas.openxmlformats.org/officeDocument/2006/relationships/hyperlink" Target="https://en.wikipedia.org/wiki/1870_United_States_Census" TargetMode="External"/><Relationship Id="rId24" Type="http://schemas.openxmlformats.org/officeDocument/2006/relationships/hyperlink" Target="https://en.wikipedia.org/wiki/1980_United_States_Census" TargetMode="External"/><Relationship Id="rId5" Type="http://schemas.openxmlformats.org/officeDocument/2006/relationships/hyperlink" Target="https://en.wikipedia.org/wiki/1810_United_States_Census" TargetMode="External"/><Relationship Id="rId15" Type="http://schemas.openxmlformats.org/officeDocument/2006/relationships/hyperlink" Target="https://en.wikipedia.org/wiki/1900_United_States_Census" TargetMode="External"/><Relationship Id="rId23" Type="http://schemas.openxmlformats.org/officeDocument/2006/relationships/hyperlink" Target="https://en.wikipedia.org/wiki/1970_United_States_Census" TargetMode="External"/><Relationship Id="rId28" Type="http://schemas.openxmlformats.org/officeDocument/2006/relationships/printerSettings" Target="../printerSettings/printerSettings1.bin"/><Relationship Id="rId10" Type="http://schemas.openxmlformats.org/officeDocument/2006/relationships/hyperlink" Target="https://en.wikipedia.org/wiki/1860_United_States_Census" TargetMode="External"/><Relationship Id="rId19" Type="http://schemas.openxmlformats.org/officeDocument/2006/relationships/hyperlink" Target="https://en.wikipedia.org/wiki/United_States_Census" TargetMode="External"/><Relationship Id="rId4" Type="http://schemas.openxmlformats.org/officeDocument/2006/relationships/hyperlink" Target="https://en.wikipedia.org/wiki/1800_United_States_Census" TargetMode="External"/><Relationship Id="rId9" Type="http://schemas.openxmlformats.org/officeDocument/2006/relationships/hyperlink" Target="https://en.wikipedia.org/wiki/1850_United_States_Census" TargetMode="External"/><Relationship Id="rId14" Type="http://schemas.openxmlformats.org/officeDocument/2006/relationships/hyperlink" Target="https://en.wikipedia.org/wiki/United_States_Census" TargetMode="External"/><Relationship Id="rId22" Type="http://schemas.openxmlformats.org/officeDocument/2006/relationships/hyperlink" Target="https://en.wikipedia.org/wiki/1960_United_States_Census" TargetMode="External"/><Relationship Id="rId27" Type="http://schemas.openxmlformats.org/officeDocument/2006/relationships/hyperlink" Target="https://en.wikipedia.org/wiki/2010_United_States_Cens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ayareacensus.ca.gov/counties/SantaClaraCounty50.htm" TargetMode="External"/><Relationship Id="rId2" Type="http://schemas.openxmlformats.org/officeDocument/2006/relationships/hyperlink" Target="http://www.bayareacensus.ca.gov/counties/SantaClaraCounty70.htm" TargetMode="External"/><Relationship Id="rId1" Type="http://schemas.openxmlformats.org/officeDocument/2006/relationships/hyperlink" Target="http://www.bayareacensus.ca.gov/historical/shrcorace.htm" TargetMode="External"/><Relationship Id="rId5" Type="http://schemas.openxmlformats.org/officeDocument/2006/relationships/printerSettings" Target="../printerSettings/printerSettings2.bin"/><Relationship Id="rId4" Type="http://schemas.openxmlformats.org/officeDocument/2006/relationships/hyperlink" Target="https://en.wikipedia.org/wiki/Historical_racial_and_ethnic_demographics_of_the_United_Stat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finance.yahoo.com/q/hp?s=%5eGSPC+Historical+Prices" TargetMode="External"/><Relationship Id="rId7" Type="http://schemas.openxmlformats.org/officeDocument/2006/relationships/printerSettings" Target="../printerSettings/printerSettings3.bin"/><Relationship Id="rId2" Type="http://schemas.openxmlformats.org/officeDocument/2006/relationships/hyperlink" Target="http://finance.yahoo.com/q/hp?s=HPQ+Historical+Prices" TargetMode="External"/><Relationship Id="rId1" Type="http://schemas.openxmlformats.org/officeDocument/2006/relationships/hyperlink" Target="http://finance.yahoo.com/q/hp?s=AAPL+Historical+Prices" TargetMode="External"/><Relationship Id="rId6" Type="http://schemas.openxmlformats.org/officeDocument/2006/relationships/hyperlink" Target="http://finance.yahoo.com/q/hp?s=INTC+Historical+Prices" TargetMode="External"/><Relationship Id="rId5" Type="http://schemas.openxmlformats.org/officeDocument/2006/relationships/hyperlink" Target="http://finance.yahoo.com/q/hp?s=GOOG+Historical+Prices" TargetMode="External"/><Relationship Id="rId4" Type="http://schemas.openxmlformats.org/officeDocument/2006/relationships/hyperlink" Target="http://finance.yahoo.com/q/hp?s=CSCO+Historical+Pric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Magnuson_Act" TargetMode="External"/><Relationship Id="rId1" Type="http://schemas.openxmlformats.org/officeDocument/2006/relationships/hyperlink" Target="https://en.wikipedia.org/wiki/Invention_of_the_integrated_circu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4"/>
  <sheetViews>
    <sheetView topLeftCell="A29" zoomScale="115" zoomScaleNormal="115" workbookViewId="0">
      <selection activeCell="J33" sqref="J33"/>
    </sheetView>
  </sheetViews>
  <sheetFormatPr defaultRowHeight="14.5" x14ac:dyDescent="0.35"/>
  <cols>
    <col min="1" max="1" width="7" bestFit="1" customWidth="1"/>
    <col min="2" max="2" width="13.7265625" customWidth="1"/>
    <col min="3" max="3" width="11" bestFit="1" customWidth="1"/>
    <col min="4" max="5" width="9.08984375" bestFit="1" customWidth="1"/>
    <col min="6" max="6" width="11.36328125" bestFit="1" customWidth="1"/>
    <col min="7" max="7" width="12.1796875" bestFit="1" customWidth="1"/>
    <col min="8" max="8" width="13.26953125" bestFit="1" customWidth="1"/>
    <col min="9" max="9" width="9.08984375" bestFit="1" customWidth="1"/>
    <col min="10" max="10" width="9.7265625" bestFit="1" customWidth="1"/>
    <col min="11" max="11" width="13.90625" customWidth="1"/>
  </cols>
  <sheetData>
    <row r="2" spans="1:13" x14ac:dyDescent="0.35">
      <c r="A2" t="s">
        <v>7</v>
      </c>
      <c r="B2" s="8" t="s">
        <v>14</v>
      </c>
    </row>
    <row r="3" spans="1:13" ht="15.5" customHeight="1" x14ac:dyDescent="0.35">
      <c r="A3" s="37" t="s">
        <v>8</v>
      </c>
      <c r="B3" s="37"/>
      <c r="C3" s="37"/>
      <c r="D3" s="37"/>
      <c r="E3" s="37"/>
      <c r="F3" s="37"/>
      <c r="G3" s="37"/>
      <c r="H3" s="37"/>
      <c r="I3" s="37"/>
      <c r="J3" s="37"/>
      <c r="K3" s="37"/>
    </row>
    <row r="4" spans="1:13" x14ac:dyDescent="0.35">
      <c r="A4" s="38"/>
      <c r="B4" s="38"/>
      <c r="C4" s="38"/>
      <c r="D4" s="38"/>
      <c r="E4" s="38"/>
      <c r="F4" s="38"/>
      <c r="G4" s="38"/>
      <c r="H4" s="38"/>
      <c r="I4" s="38"/>
      <c r="J4" s="38"/>
      <c r="K4" s="38"/>
    </row>
    <row r="5" spans="1:13" ht="15.5" x14ac:dyDescent="0.35">
      <c r="A5" s="36"/>
      <c r="B5" s="36" t="s">
        <v>0</v>
      </c>
      <c r="C5" s="1" t="s">
        <v>9</v>
      </c>
      <c r="D5" s="36" t="s">
        <v>1</v>
      </c>
      <c r="E5" s="36" t="s">
        <v>2</v>
      </c>
      <c r="F5" s="1" t="s">
        <v>11</v>
      </c>
      <c r="G5" s="36" t="s">
        <v>3</v>
      </c>
      <c r="H5" s="36" t="s">
        <v>4</v>
      </c>
      <c r="I5" s="36" t="s">
        <v>5</v>
      </c>
      <c r="J5" s="36" t="s">
        <v>6</v>
      </c>
      <c r="K5" s="36" t="s">
        <v>13</v>
      </c>
    </row>
    <row r="6" spans="1:13" ht="15.5" x14ac:dyDescent="0.35">
      <c r="A6" s="36"/>
      <c r="B6" s="36"/>
      <c r="C6" s="1" t="s">
        <v>10</v>
      </c>
      <c r="D6" s="36"/>
      <c r="E6" s="36"/>
      <c r="F6" s="1" t="s">
        <v>12</v>
      </c>
      <c r="G6" s="36"/>
      <c r="H6" s="36"/>
      <c r="I6" s="36"/>
      <c r="J6" s="36"/>
      <c r="K6" s="36"/>
    </row>
    <row r="7" spans="1:13" ht="15.5" x14ac:dyDescent="0.35">
      <c r="A7" s="2">
        <v>1860</v>
      </c>
      <c r="B7" s="3">
        <v>8927</v>
      </c>
      <c r="C7" s="3">
        <v>5328</v>
      </c>
      <c r="D7" s="3">
        <v>3334</v>
      </c>
      <c r="E7" s="3">
        <v>5521</v>
      </c>
      <c r="F7" s="3">
        <v>56802</v>
      </c>
      <c r="G7" s="3">
        <v>3214</v>
      </c>
      <c r="H7" s="3">
        <v>11912</v>
      </c>
      <c r="I7" s="3">
        <v>7169</v>
      </c>
      <c r="J7" s="3">
        <v>11867</v>
      </c>
      <c r="K7" s="4">
        <v>114074</v>
      </c>
      <c r="M7">
        <f t="shared" ref="M7:M21" si="0">H7/$H$7</f>
        <v>1</v>
      </c>
    </row>
    <row r="8" spans="1:13" ht="15.5" x14ac:dyDescent="0.35">
      <c r="A8" s="5">
        <v>1870</v>
      </c>
      <c r="B8" s="6">
        <v>24237</v>
      </c>
      <c r="C8" s="6">
        <v>8461</v>
      </c>
      <c r="D8" s="6">
        <v>6903</v>
      </c>
      <c r="E8" s="6">
        <v>7163</v>
      </c>
      <c r="F8" s="6">
        <v>149473</v>
      </c>
      <c r="G8" s="6">
        <v>6635</v>
      </c>
      <c r="H8" s="6">
        <v>26246</v>
      </c>
      <c r="I8" s="6">
        <v>16871</v>
      </c>
      <c r="J8" s="6">
        <v>19819</v>
      </c>
      <c r="K8" s="7">
        <v>265808</v>
      </c>
      <c r="M8">
        <f t="shared" si="0"/>
        <v>2.2033243787777033</v>
      </c>
    </row>
    <row r="9" spans="1:13" ht="15.5" x14ac:dyDescent="0.35">
      <c r="A9" s="2">
        <v>1880</v>
      </c>
      <c r="B9" s="3">
        <v>62976</v>
      </c>
      <c r="C9" s="3">
        <v>12525</v>
      </c>
      <c r="D9" s="3">
        <v>11324</v>
      </c>
      <c r="E9" s="3">
        <v>13235</v>
      </c>
      <c r="F9" s="3">
        <v>233959</v>
      </c>
      <c r="G9" s="3">
        <v>8669</v>
      </c>
      <c r="H9" s="3">
        <v>35039</v>
      </c>
      <c r="I9" s="3">
        <v>18475</v>
      </c>
      <c r="J9" s="3">
        <v>25926</v>
      </c>
      <c r="K9" s="4">
        <v>422128</v>
      </c>
      <c r="M9">
        <f t="shared" si="0"/>
        <v>2.941487575554063</v>
      </c>
    </row>
    <row r="10" spans="1:13" ht="15.5" x14ac:dyDescent="0.35">
      <c r="A10" s="5">
        <v>1890</v>
      </c>
      <c r="B10" s="6">
        <v>93864</v>
      </c>
      <c r="C10" s="6">
        <v>13515</v>
      </c>
      <c r="D10" s="6">
        <v>13072</v>
      </c>
      <c r="E10" s="6">
        <v>16411</v>
      </c>
      <c r="F10" s="6">
        <v>298997</v>
      </c>
      <c r="G10" s="6">
        <v>10087</v>
      </c>
      <c r="H10" s="6">
        <v>48005</v>
      </c>
      <c r="I10" s="6">
        <v>20946</v>
      </c>
      <c r="J10" s="6">
        <v>32721</v>
      </c>
      <c r="K10" s="7">
        <v>547618</v>
      </c>
      <c r="M10">
        <f t="shared" si="0"/>
        <v>4.0299697783747481</v>
      </c>
    </row>
    <row r="11" spans="1:13" ht="15.5" x14ac:dyDescent="0.35">
      <c r="A11" s="2">
        <v>1900</v>
      </c>
      <c r="B11" s="3">
        <v>130197</v>
      </c>
      <c r="C11" s="3">
        <v>18046</v>
      </c>
      <c r="D11" s="3">
        <v>15702</v>
      </c>
      <c r="E11" s="3">
        <v>16451</v>
      </c>
      <c r="F11" s="3">
        <v>342782</v>
      </c>
      <c r="G11" s="3">
        <v>12094</v>
      </c>
      <c r="H11" s="3">
        <v>60216</v>
      </c>
      <c r="I11" s="3">
        <v>24143</v>
      </c>
      <c r="J11" s="3">
        <v>38480</v>
      </c>
      <c r="K11" s="4">
        <v>658111</v>
      </c>
      <c r="M11">
        <f t="shared" si="0"/>
        <v>5.0550705171255874</v>
      </c>
    </row>
    <row r="12" spans="1:13" ht="15.5" x14ac:dyDescent="0.35">
      <c r="A12" s="5">
        <v>1910</v>
      </c>
      <c r="B12" s="6">
        <v>246131</v>
      </c>
      <c r="C12" s="6">
        <v>31674</v>
      </c>
      <c r="D12" s="6">
        <v>25114</v>
      </c>
      <c r="E12" s="6">
        <v>19800</v>
      </c>
      <c r="F12" s="6">
        <v>416912</v>
      </c>
      <c r="G12" s="6">
        <v>26585</v>
      </c>
      <c r="H12" s="6">
        <v>83539</v>
      </c>
      <c r="I12" s="6">
        <v>27559</v>
      </c>
      <c r="J12" s="6">
        <v>48394</v>
      </c>
      <c r="K12" s="7">
        <v>925708</v>
      </c>
      <c r="M12">
        <f t="shared" si="0"/>
        <v>7.0130120886501004</v>
      </c>
    </row>
    <row r="13" spans="1:13" ht="15.5" x14ac:dyDescent="0.35">
      <c r="A13" s="2">
        <v>1920</v>
      </c>
      <c r="B13" s="3">
        <v>344177</v>
      </c>
      <c r="C13" s="3">
        <v>53889</v>
      </c>
      <c r="D13" s="3">
        <v>27342</v>
      </c>
      <c r="E13" s="3">
        <v>20678</v>
      </c>
      <c r="F13" s="3">
        <v>506676</v>
      </c>
      <c r="G13" s="3">
        <v>36781</v>
      </c>
      <c r="H13" s="3">
        <v>100676</v>
      </c>
      <c r="I13" s="3">
        <v>40602</v>
      </c>
      <c r="J13" s="3">
        <v>52090</v>
      </c>
      <c r="K13" s="4">
        <v>1182911</v>
      </c>
      <c r="M13">
        <f t="shared" si="0"/>
        <v>8.4516453995970444</v>
      </c>
    </row>
    <row r="14" spans="1:13" ht="15.5" x14ac:dyDescent="0.35">
      <c r="A14" s="5">
        <v>1930</v>
      </c>
      <c r="B14" s="6">
        <v>474883</v>
      </c>
      <c r="C14" s="6">
        <v>78608</v>
      </c>
      <c r="D14" s="6">
        <v>41648</v>
      </c>
      <c r="E14" s="6">
        <v>22897</v>
      </c>
      <c r="F14" s="6">
        <v>634394</v>
      </c>
      <c r="G14" s="6">
        <v>77405</v>
      </c>
      <c r="H14" s="6">
        <v>145118</v>
      </c>
      <c r="I14" s="6">
        <v>40834</v>
      </c>
      <c r="J14" s="6">
        <v>62222</v>
      </c>
      <c r="K14" s="7">
        <v>1578009</v>
      </c>
      <c r="M14">
        <f t="shared" si="0"/>
        <v>12.182505036937542</v>
      </c>
    </row>
    <row r="15" spans="1:13" ht="15.5" x14ac:dyDescent="0.35">
      <c r="A15" s="2">
        <v>1940</v>
      </c>
      <c r="B15" s="3">
        <v>513011</v>
      </c>
      <c r="C15" s="3">
        <v>100450</v>
      </c>
      <c r="D15" s="3">
        <v>52907</v>
      </c>
      <c r="E15" s="3">
        <v>28503</v>
      </c>
      <c r="F15" s="3">
        <v>634536</v>
      </c>
      <c r="G15" s="3">
        <v>111782</v>
      </c>
      <c r="H15" s="3">
        <v>174949</v>
      </c>
      <c r="I15" s="3">
        <v>49118</v>
      </c>
      <c r="J15" s="3">
        <v>69052</v>
      </c>
      <c r="K15" s="4">
        <v>1734308</v>
      </c>
      <c r="M15">
        <f t="shared" si="0"/>
        <v>14.686786433848221</v>
      </c>
    </row>
    <row r="16" spans="1:13" ht="15.5" x14ac:dyDescent="0.35">
      <c r="A16" s="5">
        <v>1950</v>
      </c>
      <c r="B16" s="6">
        <v>740315</v>
      </c>
      <c r="C16" s="6">
        <v>298984</v>
      </c>
      <c r="D16" s="6">
        <v>85619</v>
      </c>
      <c r="E16" s="6">
        <v>46603</v>
      </c>
      <c r="F16" s="6">
        <v>775357</v>
      </c>
      <c r="G16" s="6">
        <v>235659</v>
      </c>
      <c r="H16" s="6">
        <v>290547</v>
      </c>
      <c r="I16" s="6">
        <v>104833</v>
      </c>
      <c r="J16" s="6">
        <v>103405</v>
      </c>
      <c r="K16" s="7">
        <v>2681322</v>
      </c>
      <c r="M16">
        <f t="shared" si="0"/>
        <v>24.391118200134319</v>
      </c>
    </row>
    <row r="17" spans="1:13" ht="15.5" x14ac:dyDescent="0.35">
      <c r="A17" s="2">
        <v>1960</v>
      </c>
      <c r="B17" s="3">
        <v>908209</v>
      </c>
      <c r="C17" s="3">
        <v>409030</v>
      </c>
      <c r="D17" s="3">
        <v>146820</v>
      </c>
      <c r="E17" s="3">
        <v>65890</v>
      </c>
      <c r="F17" s="3">
        <v>740316</v>
      </c>
      <c r="G17" s="3">
        <v>444387</v>
      </c>
      <c r="H17" s="3">
        <v>642315</v>
      </c>
      <c r="I17" s="3">
        <v>134597</v>
      </c>
      <c r="J17" s="3">
        <v>147375</v>
      </c>
      <c r="K17" s="4">
        <v>3638939</v>
      </c>
      <c r="M17">
        <f t="shared" si="0"/>
        <v>53.921675621222299</v>
      </c>
    </row>
    <row r="18" spans="1:13" ht="15.5" x14ac:dyDescent="0.35">
      <c r="A18" s="5">
        <v>1970</v>
      </c>
      <c r="B18" s="6">
        <v>1071446</v>
      </c>
      <c r="C18" s="6">
        <v>556116</v>
      </c>
      <c r="D18" s="6">
        <v>208652</v>
      </c>
      <c r="E18" s="6">
        <v>79140</v>
      </c>
      <c r="F18" s="6">
        <v>715674</v>
      </c>
      <c r="G18" s="6">
        <v>557361</v>
      </c>
      <c r="H18" s="6">
        <v>1065313</v>
      </c>
      <c r="I18" s="6">
        <v>171989</v>
      </c>
      <c r="J18" s="6">
        <v>204885</v>
      </c>
      <c r="K18" s="7">
        <v>4630576</v>
      </c>
      <c r="M18">
        <f t="shared" si="0"/>
        <v>89.431917394224314</v>
      </c>
    </row>
    <row r="19" spans="1:13" ht="15.5" x14ac:dyDescent="0.35">
      <c r="A19" s="2">
        <v>1980</v>
      </c>
      <c r="B19" s="3">
        <v>1105379</v>
      </c>
      <c r="C19" s="3">
        <v>656380</v>
      </c>
      <c r="D19" s="3">
        <v>222568</v>
      </c>
      <c r="E19" s="3">
        <v>99199</v>
      </c>
      <c r="F19" s="3">
        <v>678974</v>
      </c>
      <c r="G19" s="3">
        <v>587329</v>
      </c>
      <c r="H19" s="3">
        <v>1295071</v>
      </c>
      <c r="I19" s="3">
        <v>235203</v>
      </c>
      <c r="J19" s="3">
        <v>299681</v>
      </c>
      <c r="K19" s="4">
        <v>5179784</v>
      </c>
      <c r="M19">
        <f t="shared" si="0"/>
        <v>108.71986232370719</v>
      </c>
    </row>
    <row r="20" spans="1:13" ht="15.5" x14ac:dyDescent="0.35">
      <c r="A20" s="5">
        <v>1990</v>
      </c>
      <c r="B20" s="6">
        <v>1279182</v>
      </c>
      <c r="C20" s="6">
        <v>803732</v>
      </c>
      <c r="D20" s="6">
        <v>230096</v>
      </c>
      <c r="E20" s="6">
        <v>110765</v>
      </c>
      <c r="F20" s="6">
        <v>723959</v>
      </c>
      <c r="G20" s="6">
        <v>649623</v>
      </c>
      <c r="H20" s="6">
        <v>1497577</v>
      </c>
      <c r="I20" s="6">
        <v>340421</v>
      </c>
      <c r="J20" s="6">
        <v>388222</v>
      </c>
      <c r="K20" s="7">
        <v>6023577</v>
      </c>
      <c r="M20">
        <f t="shared" si="0"/>
        <v>125.72003022162525</v>
      </c>
    </row>
    <row r="21" spans="1:13" ht="15.5" x14ac:dyDescent="0.35">
      <c r="A21" s="2">
        <v>2000</v>
      </c>
      <c r="B21" s="3">
        <v>1443741</v>
      </c>
      <c r="C21" s="3">
        <v>948816</v>
      </c>
      <c r="D21" s="3">
        <v>247289</v>
      </c>
      <c r="E21" s="3">
        <v>124279</v>
      </c>
      <c r="F21" s="3">
        <v>776733</v>
      </c>
      <c r="G21" s="3">
        <v>707161</v>
      </c>
      <c r="H21" s="3">
        <v>1682585</v>
      </c>
      <c r="I21" s="3">
        <v>394542</v>
      </c>
      <c r="J21" s="3">
        <v>458614</v>
      </c>
      <c r="K21" s="4">
        <v>6783760</v>
      </c>
      <c r="M21">
        <f t="shared" si="0"/>
        <v>141.25125923438549</v>
      </c>
    </row>
    <row r="22" spans="1:13" ht="15.5" x14ac:dyDescent="0.35">
      <c r="A22" s="5">
        <v>2010</v>
      </c>
      <c r="B22" s="6">
        <v>1510271</v>
      </c>
      <c r="C22" s="6">
        <v>1049025</v>
      </c>
      <c r="D22" s="6">
        <v>252409</v>
      </c>
      <c r="E22" s="6">
        <v>136484</v>
      </c>
      <c r="F22" s="6">
        <v>808235</v>
      </c>
      <c r="G22" s="6">
        <v>718451</v>
      </c>
      <c r="H22" s="6">
        <v>1781642</v>
      </c>
      <c r="I22" s="6">
        <v>413344</v>
      </c>
      <c r="J22" s="6">
        <v>483878</v>
      </c>
      <c r="K22" s="7">
        <v>7150739</v>
      </c>
      <c r="M22">
        <f>H22/$H$7</f>
        <v>149.56699126930826</v>
      </c>
    </row>
    <row r="25" spans="1:13" x14ac:dyDescent="0.35">
      <c r="B25" s="17" t="s">
        <v>45</v>
      </c>
      <c r="D25" t="s">
        <v>34</v>
      </c>
      <c r="E25" s="8" t="s">
        <v>48</v>
      </c>
    </row>
    <row r="26" spans="1:13" x14ac:dyDescent="0.35">
      <c r="A26" s="19" t="s">
        <v>49</v>
      </c>
      <c r="B26" s="19" t="s">
        <v>18</v>
      </c>
      <c r="C26" s="19" t="s">
        <v>50</v>
      </c>
      <c r="D26" s="20" t="s">
        <v>51</v>
      </c>
    </row>
    <row r="27" spans="1:13" x14ac:dyDescent="0.35">
      <c r="A27" s="21">
        <v>1</v>
      </c>
      <c r="B27" s="22">
        <v>1790</v>
      </c>
      <c r="C27" s="21" t="s">
        <v>52</v>
      </c>
      <c r="D27" s="23">
        <v>3929326</v>
      </c>
    </row>
    <row r="28" spans="1:13" x14ac:dyDescent="0.35">
      <c r="A28" s="21">
        <v>2</v>
      </c>
      <c r="B28" s="22">
        <v>1800</v>
      </c>
      <c r="C28" s="21" t="s">
        <v>53</v>
      </c>
      <c r="D28" s="23">
        <v>5308483</v>
      </c>
    </row>
    <row r="29" spans="1:13" x14ac:dyDescent="0.35">
      <c r="A29" s="21">
        <v>3</v>
      </c>
      <c r="B29" s="22">
        <v>1810</v>
      </c>
      <c r="C29" s="21" t="s">
        <v>54</v>
      </c>
      <c r="D29" s="23">
        <v>7239881</v>
      </c>
    </row>
    <row r="30" spans="1:13" x14ac:dyDescent="0.35">
      <c r="A30" s="21">
        <v>4</v>
      </c>
      <c r="B30" s="22">
        <v>1820</v>
      </c>
      <c r="C30" s="21" t="s">
        <v>55</v>
      </c>
      <c r="D30" s="23">
        <v>9638453</v>
      </c>
    </row>
    <row r="31" spans="1:13" x14ac:dyDescent="0.35">
      <c r="A31" s="21">
        <v>5</v>
      </c>
      <c r="B31" s="22">
        <v>1830</v>
      </c>
      <c r="C31" s="21" t="s">
        <v>56</v>
      </c>
      <c r="D31" s="23">
        <v>12866020</v>
      </c>
    </row>
    <row r="32" spans="1:13" x14ac:dyDescent="0.35">
      <c r="A32" s="21">
        <v>6</v>
      </c>
      <c r="B32" s="22">
        <v>1840</v>
      </c>
      <c r="C32" s="21" t="s">
        <v>57</v>
      </c>
      <c r="D32" s="23">
        <v>17069453</v>
      </c>
    </row>
    <row r="33" spans="1:8" x14ac:dyDescent="0.35">
      <c r="A33" s="21">
        <v>7</v>
      </c>
      <c r="B33" s="22">
        <v>1850</v>
      </c>
      <c r="C33" s="21" t="s">
        <v>58</v>
      </c>
      <c r="D33" s="23">
        <v>23191876</v>
      </c>
      <c r="F33" t="s">
        <v>18</v>
      </c>
      <c r="G33" t="s">
        <v>51</v>
      </c>
      <c r="H33" t="s">
        <v>172</v>
      </c>
    </row>
    <row r="34" spans="1:8" x14ac:dyDescent="0.35">
      <c r="A34" s="39">
        <v>8</v>
      </c>
      <c r="B34" s="40">
        <v>1860</v>
      </c>
      <c r="C34" s="39" t="s">
        <v>59</v>
      </c>
      <c r="D34" s="41">
        <v>31443321</v>
      </c>
      <c r="F34">
        <v>1860</v>
      </c>
      <c r="G34" s="18">
        <v>31443321</v>
      </c>
      <c r="H34">
        <f t="shared" ref="H34:H48" si="1">G34/$G$34</f>
        <v>1</v>
      </c>
    </row>
    <row r="35" spans="1:8" x14ac:dyDescent="0.35">
      <c r="A35" s="39"/>
      <c r="B35" s="40"/>
      <c r="C35" s="39"/>
      <c r="D35" s="41"/>
      <c r="F35">
        <v>1870</v>
      </c>
      <c r="G35" s="18">
        <v>39818449</v>
      </c>
      <c r="H35">
        <f t="shared" si="1"/>
        <v>1.2663563432119653</v>
      </c>
    </row>
    <row r="36" spans="1:8" x14ac:dyDescent="0.35">
      <c r="A36" s="21">
        <v>9</v>
      </c>
      <c r="B36" s="22">
        <v>1870</v>
      </c>
      <c r="C36" s="21" t="s">
        <v>60</v>
      </c>
      <c r="D36" s="23">
        <v>39818449</v>
      </c>
      <c r="F36">
        <v>1880</v>
      </c>
      <c r="G36" s="18">
        <v>50189209</v>
      </c>
      <c r="H36">
        <f t="shared" si="1"/>
        <v>1.5961802826107332</v>
      </c>
    </row>
    <row r="37" spans="1:8" x14ac:dyDescent="0.35">
      <c r="A37" s="21">
        <v>10</v>
      </c>
      <c r="B37" s="22">
        <v>1880</v>
      </c>
      <c r="C37" s="21" t="s">
        <v>61</v>
      </c>
      <c r="D37" s="23">
        <v>50189209</v>
      </c>
      <c r="F37">
        <v>1890</v>
      </c>
      <c r="G37" s="18">
        <v>62947714</v>
      </c>
      <c r="H37">
        <f t="shared" si="1"/>
        <v>2.0019422884751901</v>
      </c>
    </row>
    <row r="38" spans="1:8" x14ac:dyDescent="0.35">
      <c r="A38" s="39">
        <v>11</v>
      </c>
      <c r="B38" s="40">
        <v>1890</v>
      </c>
      <c r="C38" s="21" t="s">
        <v>62</v>
      </c>
      <c r="D38" s="41">
        <v>62947714</v>
      </c>
      <c r="F38">
        <v>1900</v>
      </c>
      <c r="G38" s="18">
        <v>76212168</v>
      </c>
      <c r="H38">
        <f t="shared" si="1"/>
        <v>2.4237951201146979</v>
      </c>
    </row>
    <row r="39" spans="1:8" x14ac:dyDescent="0.35">
      <c r="A39" s="39"/>
      <c r="B39" s="40"/>
      <c r="C39" s="22" t="s">
        <v>63</v>
      </c>
      <c r="D39" s="41"/>
      <c r="F39">
        <v>1910</v>
      </c>
      <c r="G39" s="18">
        <v>92228496</v>
      </c>
      <c r="H39">
        <f t="shared" si="1"/>
        <v>2.9331665061715331</v>
      </c>
    </row>
    <row r="40" spans="1:8" x14ac:dyDescent="0.35">
      <c r="A40" s="39"/>
      <c r="B40" s="40"/>
      <c r="C40" s="24"/>
      <c r="D40" s="41"/>
      <c r="F40">
        <v>1920</v>
      </c>
      <c r="G40" s="18">
        <v>106021537</v>
      </c>
      <c r="H40">
        <f t="shared" si="1"/>
        <v>3.3718301257045971</v>
      </c>
    </row>
    <row r="41" spans="1:8" x14ac:dyDescent="0.35">
      <c r="A41" s="21">
        <v>12</v>
      </c>
      <c r="B41" s="22">
        <v>1900</v>
      </c>
      <c r="C41" s="25">
        <v>153</v>
      </c>
      <c r="D41" s="23">
        <v>76212168</v>
      </c>
      <c r="F41">
        <v>1930</v>
      </c>
      <c r="G41" s="18">
        <v>122775046</v>
      </c>
      <c r="H41">
        <f t="shared" si="1"/>
        <v>3.9046462681216147</v>
      </c>
    </row>
    <row r="42" spans="1:8" x14ac:dyDescent="0.35">
      <c r="A42" s="21">
        <v>13</v>
      </c>
      <c r="B42" s="22">
        <v>1910</v>
      </c>
      <c r="C42" s="25">
        <v>3758</v>
      </c>
      <c r="D42" s="23">
        <v>92228496</v>
      </c>
      <c r="F42">
        <v>1940</v>
      </c>
      <c r="G42" s="18">
        <v>132164569</v>
      </c>
      <c r="H42">
        <f t="shared" si="1"/>
        <v>4.2032636756149264</v>
      </c>
    </row>
    <row r="43" spans="1:8" x14ac:dyDescent="0.35">
      <c r="A43" s="21">
        <v>14</v>
      </c>
      <c r="B43" s="22">
        <v>1920</v>
      </c>
      <c r="C43" s="25">
        <v>7306</v>
      </c>
      <c r="D43" s="23">
        <v>106021537</v>
      </c>
      <c r="F43">
        <v>1950</v>
      </c>
      <c r="G43" s="18">
        <v>150697361</v>
      </c>
      <c r="H43">
        <f t="shared" si="1"/>
        <v>4.7926668114986963</v>
      </c>
    </row>
    <row r="44" spans="1:8" x14ac:dyDescent="0.35">
      <c r="A44" s="39">
        <v>15</v>
      </c>
      <c r="B44" s="40">
        <v>1930</v>
      </c>
      <c r="C44" s="25">
        <v>11049</v>
      </c>
      <c r="D44" s="41">
        <v>122775046</v>
      </c>
      <c r="F44">
        <v>1960</v>
      </c>
      <c r="G44" s="18">
        <v>179323175</v>
      </c>
      <c r="H44">
        <f t="shared" si="1"/>
        <v>5.7030609139537134</v>
      </c>
    </row>
    <row r="45" spans="1:8" x14ac:dyDescent="0.35">
      <c r="A45" s="39"/>
      <c r="B45" s="40"/>
      <c r="C45" s="22" t="s">
        <v>64</v>
      </c>
      <c r="D45" s="41"/>
      <c r="F45">
        <v>1970</v>
      </c>
      <c r="G45" s="18">
        <v>203302031</v>
      </c>
      <c r="H45">
        <f t="shared" si="1"/>
        <v>6.4656666196296504</v>
      </c>
    </row>
    <row r="46" spans="1:8" x14ac:dyDescent="0.35">
      <c r="A46" s="21">
        <v>16</v>
      </c>
      <c r="B46" s="22">
        <v>1940</v>
      </c>
      <c r="C46" s="25">
        <v>14702</v>
      </c>
      <c r="D46" s="23">
        <v>132164569</v>
      </c>
      <c r="F46">
        <v>1980</v>
      </c>
      <c r="G46" s="18">
        <v>226545805</v>
      </c>
      <c r="H46">
        <f t="shared" si="1"/>
        <v>7.2048943239806</v>
      </c>
    </row>
    <row r="47" spans="1:8" x14ac:dyDescent="0.35">
      <c r="A47" s="21">
        <v>17</v>
      </c>
      <c r="B47" s="22">
        <v>1950</v>
      </c>
      <c r="C47" s="25">
        <v>18354</v>
      </c>
      <c r="D47" s="23">
        <v>150697361</v>
      </c>
      <c r="F47">
        <v>1990</v>
      </c>
      <c r="G47" s="18">
        <v>248709873</v>
      </c>
      <c r="H47">
        <f t="shared" si="1"/>
        <v>7.9097838615711105</v>
      </c>
    </row>
    <row r="48" spans="1:8" x14ac:dyDescent="0.35">
      <c r="A48" s="21">
        <v>18</v>
      </c>
      <c r="B48" s="22">
        <v>1960</v>
      </c>
      <c r="C48" s="25">
        <v>22007</v>
      </c>
      <c r="D48" s="23">
        <v>179323175</v>
      </c>
      <c r="F48">
        <v>2000</v>
      </c>
      <c r="G48" s="18">
        <v>281421906</v>
      </c>
      <c r="H48">
        <f t="shared" si="1"/>
        <v>8.9501330346117065</v>
      </c>
    </row>
    <row r="49" spans="1:8" x14ac:dyDescent="0.35">
      <c r="A49" s="21">
        <v>19</v>
      </c>
      <c r="B49" s="22">
        <v>1970</v>
      </c>
      <c r="C49" s="25">
        <v>25659</v>
      </c>
      <c r="D49" s="23">
        <v>203302031</v>
      </c>
      <c r="F49">
        <v>2010</v>
      </c>
      <c r="G49" s="18">
        <v>308745538</v>
      </c>
      <c r="H49">
        <f>G49/$G$34</f>
        <v>9.8191135090342403</v>
      </c>
    </row>
    <row r="50" spans="1:8" x14ac:dyDescent="0.35">
      <c r="A50" s="21">
        <v>20</v>
      </c>
      <c r="B50" s="22">
        <v>1980</v>
      </c>
      <c r="C50" s="25">
        <v>29312</v>
      </c>
      <c r="D50" s="23">
        <v>226545805</v>
      </c>
    </row>
    <row r="51" spans="1:8" x14ac:dyDescent="0.35">
      <c r="A51" s="21">
        <v>21</v>
      </c>
      <c r="B51" s="22">
        <v>1990</v>
      </c>
      <c r="C51" s="25">
        <v>32964</v>
      </c>
      <c r="D51" s="23">
        <v>248709873</v>
      </c>
    </row>
    <row r="52" spans="1:8" x14ac:dyDescent="0.35">
      <c r="A52" s="21">
        <v>22</v>
      </c>
      <c r="B52" s="22">
        <v>2000</v>
      </c>
      <c r="C52" s="25">
        <v>36617</v>
      </c>
      <c r="D52" s="23">
        <v>281421906</v>
      </c>
    </row>
    <row r="53" spans="1:8" x14ac:dyDescent="0.35">
      <c r="A53" s="39">
        <v>23</v>
      </c>
      <c r="B53" s="40">
        <v>2010</v>
      </c>
      <c r="C53" s="42">
        <v>40269</v>
      </c>
      <c r="D53" s="41">
        <v>308745538</v>
      </c>
    </row>
    <row r="54" spans="1:8" x14ac:dyDescent="0.35">
      <c r="A54" s="39"/>
      <c r="B54" s="40"/>
      <c r="C54" s="42"/>
      <c r="D54" s="41"/>
    </row>
  </sheetData>
  <mergeCells count="25">
    <mergeCell ref="A44:A45"/>
    <mergeCell ref="B44:B45"/>
    <mergeCell ref="D44:D45"/>
    <mergeCell ref="A53:A54"/>
    <mergeCell ref="B53:B54"/>
    <mergeCell ref="C53:C54"/>
    <mergeCell ref="D53:D54"/>
    <mergeCell ref="A34:A35"/>
    <mergeCell ref="B34:B35"/>
    <mergeCell ref="C34:C35"/>
    <mergeCell ref="D34:D35"/>
    <mergeCell ref="A38:A40"/>
    <mergeCell ref="B38:B40"/>
    <mergeCell ref="D38:D40"/>
    <mergeCell ref="I5:I6"/>
    <mergeCell ref="J5:J6"/>
    <mergeCell ref="K5:K6"/>
    <mergeCell ref="A3:K3"/>
    <mergeCell ref="A4:K4"/>
    <mergeCell ref="A5:A6"/>
    <mergeCell ref="B5:B6"/>
    <mergeCell ref="D5:D6"/>
    <mergeCell ref="E5:E6"/>
    <mergeCell ref="G5:G6"/>
    <mergeCell ref="H5:H6"/>
  </mergeCells>
  <hyperlinks>
    <hyperlink ref="B2" r:id="rId1"/>
    <hyperlink ref="E25" r:id="rId2" location="History "/>
    <hyperlink ref="B27" r:id="rId3" tooltip="1790 United States Census" display="https://en.wikipedia.org/wiki/1790_United_States_Census"/>
    <hyperlink ref="B28" r:id="rId4" tooltip="1800 United States Census" display="https://en.wikipedia.org/wiki/1800_United_States_Census"/>
    <hyperlink ref="B29" r:id="rId5" tooltip="1810 United States Census" display="https://en.wikipedia.org/wiki/1810_United_States_Census"/>
    <hyperlink ref="B30" r:id="rId6" tooltip="1820 United States Census" display="https://en.wikipedia.org/wiki/1820_United_States_Census"/>
    <hyperlink ref="B31" r:id="rId7" tooltip="1830 United States Census" display="https://en.wikipedia.org/wiki/1830_United_States_Census"/>
    <hyperlink ref="B32" r:id="rId8" tooltip="1840 United States Census" display="https://en.wikipedia.org/wiki/1840_United_States_Census"/>
    <hyperlink ref="B33" r:id="rId9" tooltip="1850 United States Census" display="https://en.wikipedia.org/wiki/1850_United_States_Census"/>
    <hyperlink ref="B34" r:id="rId10" tooltip="1860 United States Census" display="https://en.wikipedia.org/wiki/1860_United_States_Census"/>
    <hyperlink ref="B36" r:id="rId11" tooltip="1870 United States Census" display="https://en.wikipedia.org/wiki/1870_United_States_Census"/>
    <hyperlink ref="B37" r:id="rId12" tooltip="1880 United States Census" display="https://en.wikipedia.org/wiki/1880_United_States_Census"/>
    <hyperlink ref="B38" r:id="rId13" tooltip="1890 United States Census" display="https://en.wikipedia.org/wiki/1890_United_States_Census"/>
    <hyperlink ref="C39" r:id="rId14" location="cite_note-14" display="https://en.wikipedia.org/wiki/United_States_Census - cite_note-14"/>
    <hyperlink ref="B41" r:id="rId15" tooltip="1900 United States Census" display="https://en.wikipedia.org/wiki/1900_United_States_Census"/>
    <hyperlink ref="B42" r:id="rId16" tooltip="1910 United States Census" display="https://en.wikipedia.org/wiki/1910_United_States_Census"/>
    <hyperlink ref="B43" r:id="rId17" tooltip="1920 United States Census" display="https://en.wikipedia.org/wiki/1920_United_States_Census"/>
    <hyperlink ref="B44" r:id="rId18" tooltip="1930 United States Census" display="https://en.wikipedia.org/wiki/1930_United_States_Census"/>
    <hyperlink ref="C45" r:id="rId19" location="cite_note-17" display="https://en.wikipedia.org/wiki/United_States_Census - cite_note-17"/>
    <hyperlink ref="B46" r:id="rId20" tooltip="1940 United States Census" display="https://en.wikipedia.org/wiki/1940_United_States_Census"/>
    <hyperlink ref="B47" r:id="rId21" tooltip="1950 United States Census" display="https://en.wikipedia.org/wiki/1950_United_States_Census"/>
    <hyperlink ref="B48" r:id="rId22" tooltip="1960 United States Census" display="https://en.wikipedia.org/wiki/1960_United_States_Census"/>
    <hyperlink ref="B49" r:id="rId23" tooltip="1970 United States Census" display="https://en.wikipedia.org/wiki/1970_United_States_Census"/>
    <hyperlink ref="B50" r:id="rId24" tooltip="1980 United States Census" display="https://en.wikipedia.org/wiki/1980_United_States_Census"/>
    <hyperlink ref="B51" r:id="rId25" tooltip="1990 United States Census" display="https://en.wikipedia.org/wiki/1990_United_States_Census"/>
    <hyperlink ref="B52" r:id="rId26" tooltip="2000 United States Census" display="https://en.wikipedia.org/wiki/2000_United_States_Census"/>
    <hyperlink ref="B53" r:id="rId27" tooltip="2010 United States Census" display="https://en.wikipedia.org/wiki/2010_United_States_Census"/>
  </hyperlinks>
  <pageMargins left="0.7" right="0.7" top="0.75" bottom="0.75" header="0.3" footer="0.3"/>
  <pageSetup orientation="portrait" r:id="rId28"/>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79" workbookViewId="0">
      <selection activeCell="E90" sqref="E90"/>
    </sheetView>
  </sheetViews>
  <sheetFormatPr defaultRowHeight="14.5" x14ac:dyDescent="0.35"/>
  <cols>
    <col min="1" max="1" width="20.26953125" customWidth="1"/>
    <col min="2" max="2" width="24.1796875" customWidth="1"/>
    <col min="3" max="3" width="12" customWidth="1"/>
    <col min="4" max="4" width="15.54296875" bestFit="1" customWidth="1"/>
    <col min="5" max="5" width="10.81640625" bestFit="1" customWidth="1"/>
    <col min="6" max="6" width="11.08984375" bestFit="1" customWidth="1"/>
    <col min="7" max="7" width="12.54296875" customWidth="1"/>
    <col min="8" max="8" width="14.26953125" bestFit="1" customWidth="1"/>
    <col min="9" max="9" width="15.6328125" customWidth="1"/>
    <col min="10" max="10" width="9.453125" bestFit="1" customWidth="1"/>
    <col min="12" max="12" width="11.6328125" customWidth="1"/>
    <col min="13" max="13" width="17.1796875" customWidth="1"/>
  </cols>
  <sheetData>
    <row r="1" spans="1:10" x14ac:dyDescent="0.35">
      <c r="A1" t="s">
        <v>7</v>
      </c>
      <c r="B1" s="8" t="s">
        <v>15</v>
      </c>
    </row>
    <row r="3" spans="1:10" ht="15.5" x14ac:dyDescent="0.35">
      <c r="A3" s="10"/>
      <c r="C3" s="43" t="s">
        <v>16</v>
      </c>
      <c r="D3" s="43"/>
      <c r="E3" s="43"/>
      <c r="F3" s="43"/>
      <c r="G3" s="43"/>
      <c r="H3" s="43"/>
      <c r="I3" s="10"/>
      <c r="J3" s="9"/>
    </row>
    <row r="4" spans="1:10" ht="62" x14ac:dyDescent="0.35">
      <c r="A4" s="11" t="s">
        <v>17</v>
      </c>
      <c r="B4" s="12" t="s">
        <v>18</v>
      </c>
      <c r="C4" s="12" t="s">
        <v>19</v>
      </c>
      <c r="D4" s="12" t="s">
        <v>20</v>
      </c>
      <c r="E4" s="12" t="s">
        <v>21</v>
      </c>
      <c r="F4" s="12" t="s">
        <v>22</v>
      </c>
      <c r="G4" s="12" t="s">
        <v>23</v>
      </c>
      <c r="H4" s="12" t="s">
        <v>24</v>
      </c>
      <c r="I4" s="12" t="s">
        <v>25</v>
      </c>
      <c r="J4" s="12" t="s">
        <v>26</v>
      </c>
    </row>
    <row r="5" spans="1:10" x14ac:dyDescent="0.35">
      <c r="A5" s="9"/>
      <c r="B5" s="9"/>
      <c r="C5" s="9"/>
      <c r="D5" s="9"/>
      <c r="E5" s="9"/>
      <c r="F5" s="9"/>
      <c r="G5" s="9"/>
      <c r="H5" s="9"/>
      <c r="I5" s="9"/>
      <c r="J5" s="9"/>
    </row>
    <row r="6" spans="1:10" ht="31" x14ac:dyDescent="0.35">
      <c r="A6" s="44" t="s">
        <v>0</v>
      </c>
      <c r="B6" s="13">
        <v>1980</v>
      </c>
      <c r="C6" s="14">
        <v>0.61599999999999999</v>
      </c>
      <c r="D6" s="14">
        <v>0.182</v>
      </c>
      <c r="E6" s="14">
        <v>6.0000000000000001E-3</v>
      </c>
      <c r="F6" s="14">
        <v>7.5999999999999998E-2</v>
      </c>
      <c r="G6" s="14">
        <v>3.0000000000000001E-3</v>
      </c>
      <c r="H6" s="13" t="s">
        <v>27</v>
      </c>
      <c r="I6" s="14">
        <v>0.11700000000000001</v>
      </c>
      <c r="J6" s="13" t="s">
        <v>28</v>
      </c>
    </row>
    <row r="7" spans="1:10" ht="31" x14ac:dyDescent="0.35">
      <c r="A7" s="44"/>
      <c r="B7" s="13">
        <v>1990</v>
      </c>
      <c r="C7" s="14">
        <v>0.53200000000000003</v>
      </c>
      <c r="D7" s="14">
        <v>0.17399999999999999</v>
      </c>
      <c r="E7" s="14">
        <v>5.0000000000000001E-3</v>
      </c>
      <c r="F7" s="14">
        <v>0.14399999999999999</v>
      </c>
      <c r="G7" s="14">
        <v>2E-3</v>
      </c>
      <c r="H7" s="13" t="s">
        <v>27</v>
      </c>
      <c r="I7" s="14">
        <v>0.14199999999999999</v>
      </c>
      <c r="J7" s="13" t="s">
        <v>28</v>
      </c>
    </row>
    <row r="8" spans="1:10" ht="31" x14ac:dyDescent="0.35">
      <c r="A8" s="44"/>
      <c r="B8" s="13">
        <v>2000</v>
      </c>
      <c r="C8" s="14">
        <v>0.40899999999999997</v>
      </c>
      <c r="D8" s="14">
        <v>0.14599999999999999</v>
      </c>
      <c r="E8" s="14">
        <v>4.0000000000000001E-3</v>
      </c>
      <c r="F8" s="14">
        <v>0.20899999999999999</v>
      </c>
      <c r="G8" s="14">
        <v>3.0000000000000001E-3</v>
      </c>
      <c r="H8" s="14">
        <v>3.9E-2</v>
      </c>
      <c r="I8" s="14">
        <v>0.19</v>
      </c>
      <c r="J8" s="13" t="s">
        <v>28</v>
      </c>
    </row>
    <row r="9" spans="1:10" ht="15.5" x14ac:dyDescent="0.35">
      <c r="A9" s="44"/>
      <c r="B9" s="13">
        <v>2010</v>
      </c>
      <c r="C9" s="14">
        <v>0.34100000000000003</v>
      </c>
      <c r="D9" s="14">
        <v>0.122</v>
      </c>
      <c r="E9" s="14">
        <v>3.0000000000000001E-3</v>
      </c>
      <c r="F9" s="14">
        <v>0.26600000000000001</v>
      </c>
      <c r="G9" s="14">
        <v>3.0000000000000001E-3</v>
      </c>
      <c r="H9" s="14">
        <v>0.04</v>
      </c>
      <c r="I9" s="14">
        <v>0.22500000000000001</v>
      </c>
      <c r="J9" s="14">
        <v>1</v>
      </c>
    </row>
    <row r="10" spans="1:10" x14ac:dyDescent="0.35">
      <c r="A10" s="9"/>
      <c r="B10" s="9"/>
      <c r="C10" s="9"/>
      <c r="D10" s="9"/>
      <c r="E10" s="9"/>
      <c r="F10" s="9"/>
      <c r="G10" s="9"/>
      <c r="H10" s="9"/>
      <c r="I10" s="9"/>
      <c r="J10" s="9"/>
    </row>
    <row r="11" spans="1:10" ht="31" x14ac:dyDescent="0.35">
      <c r="A11" s="45" t="s">
        <v>29</v>
      </c>
      <c r="B11" s="15">
        <v>1980</v>
      </c>
      <c r="C11" s="16">
        <v>0.77100000000000002</v>
      </c>
      <c r="D11" s="16">
        <v>0.09</v>
      </c>
      <c r="E11" s="16">
        <v>6.0000000000000001E-3</v>
      </c>
      <c r="F11" s="16">
        <v>4.4999999999999998E-2</v>
      </c>
      <c r="G11" s="16">
        <v>2E-3</v>
      </c>
      <c r="H11" s="15" t="s">
        <v>27</v>
      </c>
      <c r="I11" s="16">
        <v>8.5999999999999993E-2</v>
      </c>
      <c r="J11" s="15" t="s">
        <v>28</v>
      </c>
    </row>
    <row r="12" spans="1:10" ht="31" x14ac:dyDescent="0.35">
      <c r="A12" s="45"/>
      <c r="B12" s="15">
        <v>1990</v>
      </c>
      <c r="C12" s="16">
        <v>0.69699999999999995</v>
      </c>
      <c r="D12" s="16">
        <v>9.0999999999999998E-2</v>
      </c>
      <c r="E12" s="16">
        <v>6.0000000000000001E-3</v>
      </c>
      <c r="F12" s="16">
        <v>9.1999999999999998E-2</v>
      </c>
      <c r="G12" s="16">
        <v>2E-3</v>
      </c>
      <c r="H12" s="15" t="s">
        <v>27</v>
      </c>
      <c r="I12" s="16">
        <v>0.114</v>
      </c>
      <c r="J12" s="15" t="s">
        <v>28</v>
      </c>
    </row>
    <row r="13" spans="1:10" ht="31" x14ac:dyDescent="0.35">
      <c r="A13" s="45"/>
      <c r="B13" s="15">
        <v>2000</v>
      </c>
      <c r="C13" s="16">
        <v>0.57899999999999996</v>
      </c>
      <c r="D13" s="16">
        <v>9.1999999999999998E-2</v>
      </c>
      <c r="E13" s="16">
        <v>4.0000000000000001E-3</v>
      </c>
      <c r="F13" s="16">
        <v>0.112</v>
      </c>
      <c r="G13" s="16">
        <v>3.0000000000000001E-3</v>
      </c>
      <c r="H13" s="16">
        <v>3.4000000000000002E-2</v>
      </c>
      <c r="I13" s="16">
        <v>0.17699999999999999</v>
      </c>
      <c r="J13" s="15" t="s">
        <v>28</v>
      </c>
    </row>
    <row r="14" spans="1:10" ht="15.5" x14ac:dyDescent="0.35">
      <c r="A14" s="45"/>
      <c r="B14" s="15">
        <v>2010</v>
      </c>
      <c r="C14" s="16">
        <v>0.47799999999999998</v>
      </c>
      <c r="D14" s="16">
        <v>8.8999999999999996E-2</v>
      </c>
      <c r="E14" s="16">
        <v>3.0000000000000001E-3</v>
      </c>
      <c r="F14" s="16">
        <v>0.14599999999999999</v>
      </c>
      <c r="G14" s="16">
        <v>3.0000000000000001E-3</v>
      </c>
      <c r="H14" s="16">
        <v>3.7999999999999999E-2</v>
      </c>
      <c r="I14" s="16">
        <v>0.24399999999999999</v>
      </c>
      <c r="J14" s="16">
        <v>1</v>
      </c>
    </row>
    <row r="15" spans="1:10" x14ac:dyDescent="0.35">
      <c r="A15" s="9"/>
      <c r="B15" s="9"/>
      <c r="C15" s="9"/>
      <c r="D15" s="9"/>
      <c r="E15" s="9"/>
      <c r="F15" s="9"/>
      <c r="G15" s="9"/>
      <c r="H15" s="9"/>
      <c r="I15" s="9"/>
      <c r="J15" s="9"/>
    </row>
    <row r="16" spans="1:10" ht="31" x14ac:dyDescent="0.35">
      <c r="A16" s="44" t="s">
        <v>1</v>
      </c>
      <c r="B16" s="13">
        <v>1980</v>
      </c>
      <c r="C16" s="14">
        <v>0.89800000000000002</v>
      </c>
      <c r="D16" s="14">
        <v>2.5000000000000001E-2</v>
      </c>
      <c r="E16" s="14">
        <v>4.0000000000000001E-3</v>
      </c>
      <c r="F16" s="14">
        <v>2.8000000000000001E-2</v>
      </c>
      <c r="G16" s="14">
        <v>3.0000000000000001E-3</v>
      </c>
      <c r="H16" s="13" t="s">
        <v>27</v>
      </c>
      <c r="I16" s="14">
        <v>4.2000000000000003E-2</v>
      </c>
      <c r="J16" s="13" t="s">
        <v>28</v>
      </c>
    </row>
    <row r="17" spans="1:10" ht="31" x14ac:dyDescent="0.35">
      <c r="A17" s="44"/>
      <c r="B17" s="13">
        <v>1990</v>
      </c>
      <c r="C17" s="14">
        <v>0.84599999999999997</v>
      </c>
      <c r="D17" s="14">
        <v>3.3000000000000002E-2</v>
      </c>
      <c r="E17" s="14">
        <v>3.0000000000000001E-3</v>
      </c>
      <c r="F17" s="14">
        <v>3.9E-2</v>
      </c>
      <c r="G17" s="14">
        <v>1E-3</v>
      </c>
      <c r="H17" s="13" t="s">
        <v>27</v>
      </c>
      <c r="I17" s="14">
        <v>7.8E-2</v>
      </c>
      <c r="J17" s="13" t="s">
        <v>28</v>
      </c>
    </row>
    <row r="18" spans="1:10" ht="31" x14ac:dyDescent="0.35">
      <c r="A18" s="44"/>
      <c r="B18" s="13">
        <v>2000</v>
      </c>
      <c r="C18" s="14">
        <v>0.78600000000000003</v>
      </c>
      <c r="D18" s="14">
        <v>2.8000000000000001E-2</v>
      </c>
      <c r="E18" s="14">
        <v>3.0000000000000001E-3</v>
      </c>
      <c r="F18" s="14">
        <v>4.5999999999999999E-2</v>
      </c>
      <c r="G18" s="14">
        <v>3.0000000000000001E-3</v>
      </c>
      <c r="H18" s="14">
        <v>2.4E-2</v>
      </c>
      <c r="I18" s="14">
        <v>0.111</v>
      </c>
      <c r="J18" s="13" t="s">
        <v>28</v>
      </c>
    </row>
    <row r="19" spans="1:10" ht="15.5" x14ac:dyDescent="0.35">
      <c r="A19" s="44"/>
      <c r="B19" s="13">
        <v>2010</v>
      </c>
      <c r="C19" s="14">
        <v>0.72799999999999998</v>
      </c>
      <c r="D19" s="14">
        <v>2.5999999999999999E-2</v>
      </c>
      <c r="E19" s="14">
        <v>2E-3</v>
      </c>
      <c r="F19" s="14">
        <v>5.6000000000000001E-2</v>
      </c>
      <c r="G19" s="14">
        <v>4.0000000000000001E-3</v>
      </c>
      <c r="H19" s="14">
        <v>2.9000000000000001E-2</v>
      </c>
      <c r="I19" s="14">
        <v>0.155</v>
      </c>
      <c r="J19" s="14">
        <v>1</v>
      </c>
    </row>
    <row r="20" spans="1:10" x14ac:dyDescent="0.35">
      <c r="A20" s="9"/>
      <c r="B20" s="9"/>
      <c r="C20" s="9"/>
      <c r="D20" s="9"/>
      <c r="E20" s="9"/>
      <c r="F20" s="9"/>
      <c r="G20" s="9"/>
      <c r="H20" s="9"/>
      <c r="I20" s="9"/>
      <c r="J20" s="9"/>
    </row>
    <row r="21" spans="1:10" ht="31" x14ac:dyDescent="0.35">
      <c r="A21" s="45" t="s">
        <v>2</v>
      </c>
      <c r="B21" s="15">
        <v>1980</v>
      </c>
      <c r="C21" s="16">
        <v>0.872</v>
      </c>
      <c r="D21" s="16">
        <v>0.01</v>
      </c>
      <c r="E21" s="16">
        <v>8.0000000000000002E-3</v>
      </c>
      <c r="F21" s="16">
        <v>2.1999999999999999E-2</v>
      </c>
      <c r="G21" s="16">
        <v>2E-3</v>
      </c>
      <c r="H21" s="15" t="s">
        <v>27</v>
      </c>
      <c r="I21" s="16">
        <v>8.6999999999999994E-2</v>
      </c>
      <c r="J21" s="15" t="s">
        <v>28</v>
      </c>
    </row>
    <row r="22" spans="1:10" ht="31" x14ac:dyDescent="0.35">
      <c r="A22" s="45"/>
      <c r="B22" s="15">
        <v>1990</v>
      </c>
      <c r="C22" s="16">
        <v>0.80800000000000005</v>
      </c>
      <c r="D22" s="16">
        <v>1.0999999999999999E-2</v>
      </c>
      <c r="E22" s="16">
        <v>6.0000000000000001E-3</v>
      </c>
      <c r="F22" s="16">
        <v>3.1E-2</v>
      </c>
      <c r="G22" s="16">
        <v>1E-3</v>
      </c>
      <c r="H22" s="15" t="s">
        <v>27</v>
      </c>
      <c r="I22" s="16">
        <v>0.14399999999999999</v>
      </c>
      <c r="J22" s="15" t="s">
        <v>28</v>
      </c>
    </row>
    <row r="23" spans="1:10" ht="31" x14ac:dyDescent="0.35">
      <c r="A23" s="45"/>
      <c r="B23" s="15">
        <v>2000</v>
      </c>
      <c r="C23" s="16">
        <v>0.69099999999999995</v>
      </c>
      <c r="D23" s="16">
        <v>1.2E-2</v>
      </c>
      <c r="E23" s="16">
        <v>5.0000000000000001E-3</v>
      </c>
      <c r="F23" s="16">
        <v>3.1E-2</v>
      </c>
      <c r="G23" s="16">
        <v>2E-3</v>
      </c>
      <c r="H23" s="16">
        <v>2.1000000000000001E-2</v>
      </c>
      <c r="I23" s="16">
        <v>0.23699999999999999</v>
      </c>
      <c r="J23" s="15" t="s">
        <v>28</v>
      </c>
    </row>
    <row r="24" spans="1:10" ht="15.5" x14ac:dyDescent="0.35">
      <c r="A24" s="45"/>
      <c r="B24" s="15">
        <v>2010</v>
      </c>
      <c r="C24" s="16">
        <v>0.56399999999999995</v>
      </c>
      <c r="D24" s="16">
        <v>1.7999999999999999E-2</v>
      </c>
      <c r="E24" s="16">
        <v>4.0000000000000001E-3</v>
      </c>
      <c r="F24" s="16">
        <v>6.8000000000000005E-2</v>
      </c>
      <c r="G24" s="16">
        <v>2E-3</v>
      </c>
      <c r="H24" s="16">
        <v>2.1999999999999999E-2</v>
      </c>
      <c r="I24" s="16">
        <v>0.32200000000000001</v>
      </c>
      <c r="J24" s="16">
        <v>1</v>
      </c>
    </row>
    <row r="25" spans="1:10" x14ac:dyDescent="0.35">
      <c r="A25" s="9"/>
      <c r="B25" s="9"/>
      <c r="C25" s="9"/>
      <c r="D25" s="9"/>
      <c r="E25" s="9"/>
      <c r="F25" s="9"/>
      <c r="G25" s="9"/>
      <c r="H25" s="9"/>
      <c r="I25" s="9"/>
      <c r="J25" s="9"/>
    </row>
    <row r="26" spans="1:10" ht="31" x14ac:dyDescent="0.35">
      <c r="A26" s="44" t="s">
        <v>30</v>
      </c>
      <c r="B26" s="13">
        <v>1980</v>
      </c>
      <c r="C26" s="14">
        <v>0.53100000000000003</v>
      </c>
      <c r="D26" s="14">
        <v>0.124</v>
      </c>
      <c r="E26" s="14">
        <v>4.0000000000000001E-3</v>
      </c>
      <c r="F26" s="14">
        <v>0.21199999999999999</v>
      </c>
      <c r="G26" s="14">
        <v>4.0000000000000001E-3</v>
      </c>
      <c r="H26" s="13" t="s">
        <v>27</v>
      </c>
      <c r="I26" s="14">
        <v>0.124</v>
      </c>
      <c r="J26" s="13" t="s">
        <v>28</v>
      </c>
    </row>
    <row r="27" spans="1:10" ht="31" x14ac:dyDescent="0.35">
      <c r="A27" s="44"/>
      <c r="B27" s="13">
        <v>1990</v>
      </c>
      <c r="C27" s="14">
        <v>0.46600000000000003</v>
      </c>
      <c r="D27" s="14">
        <v>0.105</v>
      </c>
      <c r="E27" s="14">
        <v>4.0000000000000001E-3</v>
      </c>
      <c r="F27" s="14">
        <v>0.28399999999999997</v>
      </c>
      <c r="G27" s="14">
        <v>2E-3</v>
      </c>
      <c r="H27" s="13" t="s">
        <v>27</v>
      </c>
      <c r="I27" s="14">
        <v>0.13900000000000001</v>
      </c>
      <c r="J27" s="13" t="s">
        <v>28</v>
      </c>
    </row>
    <row r="28" spans="1:10" ht="31" x14ac:dyDescent="0.35">
      <c r="A28" s="44"/>
      <c r="B28" s="13">
        <v>2000</v>
      </c>
      <c r="C28" s="14">
        <v>0.436</v>
      </c>
      <c r="D28" s="14">
        <v>7.5999999999999998E-2</v>
      </c>
      <c r="E28" s="14">
        <v>3.0000000000000001E-3</v>
      </c>
      <c r="F28" s="14">
        <v>0.311</v>
      </c>
      <c r="G28" s="14">
        <v>3.0000000000000001E-3</v>
      </c>
      <c r="H28" s="14">
        <v>0.03</v>
      </c>
      <c r="I28" s="14">
        <v>0.14099999999999999</v>
      </c>
      <c r="J28" s="13" t="s">
        <v>28</v>
      </c>
    </row>
    <row r="29" spans="1:10" ht="15.5" x14ac:dyDescent="0.35">
      <c r="A29" s="44"/>
      <c r="B29" s="13">
        <v>2010</v>
      </c>
      <c r="C29" s="14">
        <v>0.41899999999999998</v>
      </c>
      <c r="D29" s="14">
        <v>5.8000000000000003E-2</v>
      </c>
      <c r="E29" s="14">
        <v>2E-3</v>
      </c>
      <c r="F29" s="14">
        <v>0.33400000000000002</v>
      </c>
      <c r="G29" s="14">
        <v>3.0000000000000001E-3</v>
      </c>
      <c r="H29" s="14">
        <v>3.2000000000000001E-2</v>
      </c>
      <c r="I29" s="14">
        <v>0.151</v>
      </c>
      <c r="J29" s="14">
        <v>1</v>
      </c>
    </row>
    <row r="30" spans="1:10" x14ac:dyDescent="0.35">
      <c r="A30" s="9"/>
      <c r="B30" s="9"/>
      <c r="C30" s="9"/>
      <c r="D30" s="9"/>
      <c r="E30" s="9"/>
      <c r="F30" s="9"/>
      <c r="G30" s="9"/>
      <c r="H30" s="9"/>
      <c r="I30" s="9"/>
      <c r="J30" s="9"/>
    </row>
    <row r="31" spans="1:10" ht="31" x14ac:dyDescent="0.35">
      <c r="A31" s="45" t="s">
        <v>3</v>
      </c>
      <c r="B31" s="15">
        <v>1980</v>
      </c>
      <c r="C31" s="16">
        <v>0.71599999999999997</v>
      </c>
      <c r="D31" s="16">
        <v>0.06</v>
      </c>
      <c r="E31" s="16">
        <v>3.0000000000000001E-3</v>
      </c>
      <c r="F31" s="16">
        <v>9.5000000000000001E-2</v>
      </c>
      <c r="G31" s="16">
        <v>3.0000000000000001E-3</v>
      </c>
      <c r="H31" s="15" t="s">
        <v>27</v>
      </c>
      <c r="I31" s="16">
        <v>0.124</v>
      </c>
      <c r="J31" s="15" t="s">
        <v>28</v>
      </c>
    </row>
    <row r="32" spans="1:10" ht="31" x14ac:dyDescent="0.35">
      <c r="A32" s="45"/>
      <c r="B32" s="15">
        <v>1990</v>
      </c>
      <c r="C32" s="16">
        <v>0.60399999999999998</v>
      </c>
      <c r="D32" s="16">
        <v>5.1999999999999998E-2</v>
      </c>
      <c r="E32" s="16">
        <v>4.0000000000000001E-3</v>
      </c>
      <c r="F32" s="16">
        <v>0.16200000000000001</v>
      </c>
      <c r="G32" s="16">
        <v>1E-3</v>
      </c>
      <c r="H32" s="15" t="s">
        <v>27</v>
      </c>
      <c r="I32" s="16">
        <v>0.17599999999999999</v>
      </c>
      <c r="J32" s="15" t="s">
        <v>28</v>
      </c>
    </row>
    <row r="33" spans="1:17" ht="31" x14ac:dyDescent="0.35">
      <c r="A33" s="45"/>
      <c r="B33" s="15">
        <v>2000</v>
      </c>
      <c r="C33" s="16">
        <v>0.498</v>
      </c>
      <c r="D33" s="16">
        <v>3.4000000000000002E-2</v>
      </c>
      <c r="E33" s="16">
        <v>2E-3</v>
      </c>
      <c r="F33" s="16">
        <v>0.21099999999999999</v>
      </c>
      <c r="G33" s="16">
        <v>3.0000000000000001E-3</v>
      </c>
      <c r="H33" s="16">
        <v>3.3000000000000002E-2</v>
      </c>
      <c r="I33" s="16">
        <v>0.219</v>
      </c>
      <c r="J33" s="15" t="s">
        <v>28</v>
      </c>
    </row>
    <row r="34" spans="1:17" ht="15.5" x14ac:dyDescent="0.35">
      <c r="A34" s="45"/>
      <c r="B34" s="15">
        <v>2010</v>
      </c>
      <c r="C34" s="16">
        <v>0.42299999999999999</v>
      </c>
      <c r="D34" s="16">
        <v>2.5999999999999999E-2</v>
      </c>
      <c r="E34" s="16">
        <v>2E-3</v>
      </c>
      <c r="F34" s="16">
        <v>0.25900000000000001</v>
      </c>
      <c r="G34" s="16">
        <v>4.0000000000000001E-3</v>
      </c>
      <c r="H34" s="16">
        <v>3.3000000000000002E-2</v>
      </c>
      <c r="I34" s="16">
        <v>0.254</v>
      </c>
      <c r="J34" s="16">
        <v>1</v>
      </c>
    </row>
    <row r="35" spans="1:17" x14ac:dyDescent="0.35">
      <c r="A35" s="9"/>
      <c r="B35" s="9"/>
      <c r="C35" s="9"/>
      <c r="D35" s="9"/>
      <c r="E35" s="9"/>
      <c r="F35" s="9"/>
      <c r="G35" s="9"/>
      <c r="H35" s="9"/>
      <c r="I35" s="9"/>
      <c r="J35" s="9"/>
      <c r="L35" t="s">
        <v>51</v>
      </c>
      <c r="M35" t="s">
        <v>166</v>
      </c>
      <c r="N35" t="s">
        <v>70</v>
      </c>
      <c r="O35" t="s">
        <v>37</v>
      </c>
      <c r="P35" t="s">
        <v>42</v>
      </c>
      <c r="Q35" t="s">
        <v>168</v>
      </c>
    </row>
    <row r="36" spans="1:17" ht="31" x14ac:dyDescent="0.35">
      <c r="A36" s="44" t="s">
        <v>4</v>
      </c>
      <c r="B36" s="13">
        <v>1980</v>
      </c>
      <c r="C36" s="14">
        <v>0.71</v>
      </c>
      <c r="D36" s="14">
        <v>3.2000000000000001E-2</v>
      </c>
      <c r="E36" s="14">
        <v>6.0000000000000001E-3</v>
      </c>
      <c r="F36" s="14">
        <v>7.3999999999999996E-2</v>
      </c>
      <c r="G36" s="14">
        <v>3.0000000000000001E-3</v>
      </c>
      <c r="H36" s="13" t="s">
        <v>27</v>
      </c>
      <c r="I36" s="14">
        <v>0.17499999999999999</v>
      </c>
      <c r="J36" s="13" t="s">
        <v>28</v>
      </c>
      <c r="L36" s="3">
        <v>1295071</v>
      </c>
      <c r="M36">
        <f>ROUND((C36+I36)*L36, 0)</f>
        <v>1146138</v>
      </c>
      <c r="N36">
        <f>ROUND((F36)*L36, 0)</f>
        <v>95835</v>
      </c>
      <c r="O36">
        <f>ROUND((D36)*L36, 0)</f>
        <v>41442</v>
      </c>
      <c r="P36">
        <f>ROUND((E36+G36)*L36, 0)</f>
        <v>11656</v>
      </c>
      <c r="Q36">
        <f>SUM(M36:P36)</f>
        <v>1295071</v>
      </c>
    </row>
    <row r="37" spans="1:17" ht="31" x14ac:dyDescent="0.35">
      <c r="A37" s="44"/>
      <c r="B37" s="13">
        <v>1990</v>
      </c>
      <c r="C37" s="14">
        <v>0.58099999999999996</v>
      </c>
      <c r="D37" s="14">
        <v>3.5000000000000003E-2</v>
      </c>
      <c r="E37" s="14">
        <v>4.0000000000000001E-3</v>
      </c>
      <c r="F37" s="14">
        <v>0.16800000000000001</v>
      </c>
      <c r="G37" s="14">
        <v>2E-3</v>
      </c>
      <c r="H37" s="13" t="s">
        <v>27</v>
      </c>
      <c r="I37" s="14">
        <v>0.21</v>
      </c>
      <c r="J37" s="13" t="s">
        <v>28</v>
      </c>
      <c r="L37" s="6">
        <v>1497577</v>
      </c>
      <c r="M37">
        <f t="shared" ref="M37:M39" si="0">ROUND((C37+I37)*L37, 0)</f>
        <v>1184583</v>
      </c>
      <c r="N37">
        <f t="shared" ref="N37:N39" si="1">ROUND((F37)*L37, 0)</f>
        <v>251593</v>
      </c>
      <c r="O37">
        <f t="shared" ref="O37:O39" si="2">ROUND((D37)*L37, 0)</f>
        <v>52415</v>
      </c>
      <c r="P37">
        <f>ROUND((E37+G37)*L37, 0)</f>
        <v>8985</v>
      </c>
      <c r="Q37">
        <f t="shared" ref="Q37:Q39" si="3">SUM(M37:P37)</f>
        <v>1497576</v>
      </c>
    </row>
    <row r="38" spans="1:17" ht="31" x14ac:dyDescent="0.35">
      <c r="A38" s="44"/>
      <c r="B38" s="13">
        <v>2000</v>
      </c>
      <c r="C38" s="14">
        <v>0.442</v>
      </c>
      <c r="D38" s="14">
        <v>2.5999999999999999E-2</v>
      </c>
      <c r="E38" s="14">
        <v>3.0000000000000001E-3</v>
      </c>
      <c r="F38" s="14">
        <v>0.25700000000000001</v>
      </c>
      <c r="G38" s="14">
        <v>2E-3</v>
      </c>
      <c r="H38" s="14">
        <v>0.03</v>
      </c>
      <c r="I38" s="14">
        <v>0.24</v>
      </c>
      <c r="J38" s="13" t="s">
        <v>28</v>
      </c>
      <c r="L38" s="3">
        <v>1682585</v>
      </c>
      <c r="M38">
        <f t="shared" si="0"/>
        <v>1147523</v>
      </c>
      <c r="N38">
        <f t="shared" si="1"/>
        <v>432424</v>
      </c>
      <c r="O38">
        <f t="shared" si="2"/>
        <v>43747</v>
      </c>
      <c r="P38">
        <f>ROUND((E38+G38+H38)*L38, 0)</f>
        <v>58890</v>
      </c>
      <c r="Q38">
        <f t="shared" si="3"/>
        <v>1682584</v>
      </c>
    </row>
    <row r="39" spans="1:17" ht="15.5" x14ac:dyDescent="0.35">
      <c r="A39" s="44"/>
      <c r="B39" s="13">
        <v>2010</v>
      </c>
      <c r="C39" s="14">
        <v>0.35199999999999998</v>
      </c>
      <c r="D39" s="14">
        <v>2.4E-2</v>
      </c>
      <c r="E39" s="14">
        <v>2E-3</v>
      </c>
      <c r="F39" s="14">
        <v>0.32100000000000001</v>
      </c>
      <c r="G39" s="14">
        <v>2E-3</v>
      </c>
      <c r="H39" s="14">
        <v>0.03</v>
      </c>
      <c r="I39" s="14">
        <v>0.26900000000000002</v>
      </c>
      <c r="J39" s="14">
        <v>1</v>
      </c>
      <c r="L39" s="6">
        <v>1781642</v>
      </c>
      <c r="M39">
        <f t="shared" si="0"/>
        <v>1106400</v>
      </c>
      <c r="N39">
        <f t="shared" si="1"/>
        <v>571907</v>
      </c>
      <c r="O39">
        <f t="shared" si="2"/>
        <v>42759</v>
      </c>
      <c r="P39">
        <f>ROUND((E39+G39+H39)*L39, 0)</f>
        <v>60576</v>
      </c>
      <c r="Q39">
        <f t="shared" si="3"/>
        <v>1781642</v>
      </c>
    </row>
    <row r="40" spans="1:17" x14ac:dyDescent="0.35">
      <c r="A40" s="9"/>
      <c r="B40" s="9"/>
      <c r="C40" s="9"/>
      <c r="D40" s="9"/>
      <c r="E40" s="9"/>
      <c r="F40" s="9"/>
      <c r="G40" s="9"/>
      <c r="H40" s="9"/>
      <c r="I40" s="9"/>
      <c r="J40" s="9"/>
    </row>
    <row r="41" spans="1:17" ht="31" x14ac:dyDescent="0.35">
      <c r="A41" s="45" t="s">
        <v>5</v>
      </c>
      <c r="B41" s="15">
        <v>1980</v>
      </c>
      <c r="C41" s="16">
        <v>0.7</v>
      </c>
      <c r="D41" s="16">
        <v>0.11600000000000001</v>
      </c>
      <c r="E41" s="16">
        <v>8.9999999999999993E-3</v>
      </c>
      <c r="F41" s="16">
        <v>6.7000000000000004E-2</v>
      </c>
      <c r="G41" s="16">
        <v>3.0000000000000001E-3</v>
      </c>
      <c r="H41" s="15" t="s">
        <v>27</v>
      </c>
      <c r="I41" s="16">
        <v>0.105</v>
      </c>
      <c r="J41" s="15" t="s">
        <v>28</v>
      </c>
    </row>
    <row r="42" spans="1:17" ht="31" x14ac:dyDescent="0.35">
      <c r="A42" s="45"/>
      <c r="B42" s="15">
        <v>1990</v>
      </c>
      <c r="C42" s="16">
        <v>0.60899999999999999</v>
      </c>
      <c r="D42" s="16">
        <v>0.129</v>
      </c>
      <c r="E42" s="16">
        <v>7.0000000000000001E-3</v>
      </c>
      <c r="F42" s="16">
        <v>0.11899999999999999</v>
      </c>
      <c r="G42" s="16">
        <v>2E-3</v>
      </c>
      <c r="H42" s="15" t="s">
        <v>27</v>
      </c>
      <c r="I42" s="16">
        <v>0.13400000000000001</v>
      </c>
      <c r="J42" s="15" t="s">
        <v>28</v>
      </c>
    </row>
    <row r="43" spans="1:17" ht="31" x14ac:dyDescent="0.35">
      <c r="A43" s="45"/>
      <c r="B43" s="15">
        <v>2000</v>
      </c>
      <c r="C43" s="16">
        <v>0.49199999999999999</v>
      </c>
      <c r="D43" s="16">
        <v>0.14599999999999999</v>
      </c>
      <c r="E43" s="16">
        <v>6.0000000000000001E-3</v>
      </c>
      <c r="F43" s="16">
        <v>0.13200000000000001</v>
      </c>
      <c r="G43" s="16">
        <v>2E-3</v>
      </c>
      <c r="H43" s="16">
        <v>4.4999999999999998E-2</v>
      </c>
      <c r="I43" s="16">
        <v>0.17599999999999999</v>
      </c>
      <c r="J43" s="15" t="s">
        <v>28</v>
      </c>
    </row>
    <row r="44" spans="1:17" ht="15.5" x14ac:dyDescent="0.35">
      <c r="A44" s="45"/>
      <c r="B44" s="15">
        <v>2010</v>
      </c>
      <c r="C44" s="16">
        <v>0.40799999999999997</v>
      </c>
      <c r="D44" s="16">
        <v>0.14199999999999999</v>
      </c>
      <c r="E44" s="16">
        <v>5.0000000000000001E-3</v>
      </c>
      <c r="F44" s="16">
        <v>0.151</v>
      </c>
      <c r="G44" s="16">
        <v>4.0000000000000001E-3</v>
      </c>
      <c r="H44" s="16">
        <v>5.0999999999999997E-2</v>
      </c>
      <c r="I44" s="16">
        <v>0.24</v>
      </c>
      <c r="J44" s="16">
        <v>1</v>
      </c>
    </row>
    <row r="45" spans="1:17" x14ac:dyDescent="0.35">
      <c r="A45" s="9"/>
      <c r="B45" s="9"/>
      <c r="C45" s="9"/>
      <c r="D45" s="9"/>
      <c r="E45" s="9"/>
      <c r="F45" s="9"/>
      <c r="G45" s="9"/>
      <c r="H45" s="9"/>
      <c r="I45" s="9"/>
      <c r="J45" s="9"/>
    </row>
    <row r="46" spans="1:17" ht="31" x14ac:dyDescent="0.35">
      <c r="A46" s="44" t="s">
        <v>6</v>
      </c>
      <c r="B46" s="13">
        <v>1980</v>
      </c>
      <c r="C46" s="14">
        <v>0.89100000000000001</v>
      </c>
      <c r="D46" s="14">
        <v>1.0999999999999999E-2</v>
      </c>
      <c r="E46" s="14">
        <v>1.0999999999999999E-2</v>
      </c>
      <c r="F46" s="14">
        <v>1.6E-2</v>
      </c>
      <c r="G46" s="14">
        <v>2E-3</v>
      </c>
      <c r="H46" s="13" t="s">
        <v>27</v>
      </c>
      <c r="I46" s="14">
        <v>6.9000000000000006E-2</v>
      </c>
      <c r="J46" s="13" t="s">
        <v>28</v>
      </c>
    </row>
    <row r="47" spans="1:17" ht="31" x14ac:dyDescent="0.35">
      <c r="A47" s="44"/>
      <c r="B47" s="13">
        <v>1990</v>
      </c>
      <c r="C47" s="14">
        <v>0.84299999999999997</v>
      </c>
      <c r="D47" s="14">
        <v>1.4E-2</v>
      </c>
      <c r="E47" s="14">
        <v>8.9999999999999993E-3</v>
      </c>
      <c r="F47" s="14">
        <v>2.5999999999999999E-2</v>
      </c>
      <c r="G47" s="14">
        <v>1E-3</v>
      </c>
      <c r="H47" s="13" t="s">
        <v>27</v>
      </c>
      <c r="I47" s="14">
        <v>0.106</v>
      </c>
      <c r="J47" s="13" t="s">
        <v>28</v>
      </c>
    </row>
    <row r="48" spans="1:17" ht="31" x14ac:dyDescent="0.35">
      <c r="A48" s="44"/>
      <c r="B48" s="13">
        <v>2000</v>
      </c>
      <c r="C48" s="14">
        <v>0.745</v>
      </c>
      <c r="D48" s="14">
        <v>1.2999999999999999E-2</v>
      </c>
      <c r="E48" s="14">
        <v>8.0000000000000002E-3</v>
      </c>
      <c r="F48" s="14">
        <v>3.2000000000000001E-2</v>
      </c>
      <c r="G48" s="14">
        <v>2E-3</v>
      </c>
      <c r="H48" s="14">
        <v>2.7E-2</v>
      </c>
      <c r="I48" s="14">
        <v>0.17299999999999999</v>
      </c>
      <c r="J48" s="13" t="s">
        <v>28</v>
      </c>
    </row>
    <row r="49" spans="1:13" ht="15.5" x14ac:dyDescent="0.35">
      <c r="A49" s="44"/>
      <c r="B49" s="13">
        <v>2010</v>
      </c>
      <c r="C49" s="14">
        <v>0.66100000000000003</v>
      </c>
      <c r="D49" s="14">
        <v>1.4E-2</v>
      </c>
      <c r="E49" s="14">
        <v>7.0000000000000001E-3</v>
      </c>
      <c r="F49" s="14">
        <v>0.04</v>
      </c>
      <c r="G49" s="14">
        <v>2E-3</v>
      </c>
      <c r="H49" s="14">
        <v>2.7E-2</v>
      </c>
      <c r="I49" s="14">
        <v>0.249</v>
      </c>
      <c r="J49" s="14">
        <v>1</v>
      </c>
    </row>
    <row r="50" spans="1:13" x14ac:dyDescent="0.35">
      <c r="A50" s="9"/>
      <c r="B50" s="9"/>
      <c r="C50" s="9"/>
      <c r="D50" s="9"/>
      <c r="E50" s="9"/>
      <c r="F50" s="9"/>
      <c r="G50" s="9"/>
      <c r="H50" s="9"/>
      <c r="I50" s="9"/>
      <c r="J50" s="9"/>
    </row>
    <row r="51" spans="1:13" ht="31" x14ac:dyDescent="0.35">
      <c r="A51" s="45" t="s">
        <v>13</v>
      </c>
      <c r="B51" s="15">
        <v>1980</v>
      </c>
      <c r="C51" s="16">
        <v>0.69599999999999995</v>
      </c>
      <c r="D51" s="16">
        <v>8.8999999999999996E-2</v>
      </c>
      <c r="E51" s="16">
        <v>6.0000000000000001E-3</v>
      </c>
      <c r="F51" s="16">
        <v>8.4000000000000005E-2</v>
      </c>
      <c r="G51" s="16">
        <v>3.0000000000000001E-3</v>
      </c>
      <c r="H51" s="15" t="s">
        <v>27</v>
      </c>
      <c r="I51" s="16">
        <v>0.122</v>
      </c>
      <c r="J51" s="15" t="s">
        <v>28</v>
      </c>
    </row>
    <row r="52" spans="1:13" ht="31" x14ac:dyDescent="0.35">
      <c r="A52" s="45"/>
      <c r="B52" s="15">
        <v>1990</v>
      </c>
      <c r="C52" s="16">
        <v>0.60699999999999998</v>
      </c>
      <c r="D52" s="16">
        <v>8.5999999999999993E-2</v>
      </c>
      <c r="E52" s="16">
        <v>5.0000000000000001E-3</v>
      </c>
      <c r="F52" s="16">
        <v>0.14699999999999999</v>
      </c>
      <c r="G52" s="16">
        <v>2E-3</v>
      </c>
      <c r="H52" s="15" t="s">
        <v>27</v>
      </c>
      <c r="I52" s="16">
        <v>0.153</v>
      </c>
      <c r="J52" s="15" t="s">
        <v>28</v>
      </c>
    </row>
    <row r="53" spans="1:13" ht="31" x14ac:dyDescent="0.35">
      <c r="A53" s="45"/>
      <c r="B53" s="15">
        <v>2000</v>
      </c>
      <c r="C53" s="16">
        <v>0.5</v>
      </c>
      <c r="D53" s="16">
        <v>7.2999999999999995E-2</v>
      </c>
      <c r="E53" s="16">
        <v>4.0000000000000001E-3</v>
      </c>
      <c r="F53" s="16">
        <v>0.193</v>
      </c>
      <c r="G53" s="16">
        <v>3.0000000000000001E-3</v>
      </c>
      <c r="H53" s="16">
        <v>3.3000000000000002E-2</v>
      </c>
      <c r="I53" s="16">
        <v>0.19400000000000001</v>
      </c>
      <c r="J53" s="15" t="s">
        <v>28</v>
      </c>
    </row>
    <row r="54" spans="1:13" ht="15.5" x14ac:dyDescent="0.35">
      <c r="A54" s="45"/>
      <c r="B54" s="15">
        <v>2010</v>
      </c>
      <c r="C54" s="16">
        <v>0.42399999999999999</v>
      </c>
      <c r="D54" s="16">
        <v>6.4000000000000001E-2</v>
      </c>
      <c r="E54" s="16">
        <v>3.0000000000000001E-3</v>
      </c>
      <c r="F54" s="16">
        <v>0.23599999999999999</v>
      </c>
      <c r="G54" s="16">
        <v>3.0000000000000001E-3</v>
      </c>
      <c r="H54" s="16">
        <v>3.5000000000000003E-2</v>
      </c>
      <c r="I54" s="16">
        <v>0.23499999999999999</v>
      </c>
      <c r="J54" s="16">
        <v>1</v>
      </c>
    </row>
    <row r="55" spans="1:13" ht="62" x14ac:dyDescent="0.35">
      <c r="A55" s="11"/>
      <c r="B55" s="11" t="s">
        <v>18</v>
      </c>
      <c r="C55" s="12" t="s">
        <v>19</v>
      </c>
      <c r="D55" s="12" t="s">
        <v>31</v>
      </c>
      <c r="E55" s="12" t="s">
        <v>21</v>
      </c>
      <c r="F55" s="12" t="s">
        <v>22</v>
      </c>
      <c r="G55" s="12" t="s">
        <v>23</v>
      </c>
      <c r="H55" s="12" t="s">
        <v>24</v>
      </c>
      <c r="I55" s="12" t="s">
        <v>25</v>
      </c>
      <c r="J55" s="12" t="s">
        <v>26</v>
      </c>
    </row>
    <row r="56" spans="1:13" ht="15.5" x14ac:dyDescent="0.35">
      <c r="A56" s="46"/>
      <c r="B56" s="46"/>
      <c r="C56" s="43" t="s">
        <v>16</v>
      </c>
      <c r="D56" s="43"/>
      <c r="E56" s="43"/>
      <c r="F56" s="43"/>
      <c r="G56" s="43"/>
      <c r="H56" s="43"/>
      <c r="I56" s="9"/>
      <c r="J56" s="9"/>
    </row>
    <row r="58" spans="1:13" x14ac:dyDescent="0.35">
      <c r="A58" t="s">
        <v>32</v>
      </c>
    </row>
    <row r="59" spans="1:13" x14ac:dyDescent="0.35">
      <c r="A59" s="17" t="s">
        <v>33</v>
      </c>
      <c r="C59" t="s">
        <v>34</v>
      </c>
      <c r="D59" s="8" t="s">
        <v>35</v>
      </c>
    </row>
    <row r="60" spans="1:13" x14ac:dyDescent="0.35">
      <c r="D60" s="8" t="s">
        <v>44</v>
      </c>
    </row>
    <row r="62" spans="1:13" x14ac:dyDescent="0.35">
      <c r="B62" t="s">
        <v>26</v>
      </c>
      <c r="C62" t="s">
        <v>36</v>
      </c>
      <c r="D62" t="s">
        <v>37</v>
      </c>
      <c r="E62" t="s">
        <v>38</v>
      </c>
      <c r="F62" t="s">
        <v>39</v>
      </c>
      <c r="G62" t="s">
        <v>40</v>
      </c>
      <c r="H62" t="s">
        <v>41</v>
      </c>
      <c r="I62" t="s">
        <v>42</v>
      </c>
      <c r="K62" t="s">
        <v>43</v>
      </c>
      <c r="M62" t="s">
        <v>70</v>
      </c>
    </row>
    <row r="63" spans="1:13" x14ac:dyDescent="0.35">
      <c r="A63">
        <v>1970</v>
      </c>
      <c r="B63" s="18">
        <v>1064714</v>
      </c>
      <c r="C63" s="18">
        <v>1003898</v>
      </c>
      <c r="D63" s="18">
        <v>18090</v>
      </c>
      <c r="E63" s="18">
        <v>4048</v>
      </c>
      <c r="F63" s="18">
        <v>16644</v>
      </c>
      <c r="G63" s="18">
        <v>7817</v>
      </c>
      <c r="H63" s="18">
        <v>6728</v>
      </c>
      <c r="I63" s="18">
        <v>7489</v>
      </c>
      <c r="K63" s="18">
        <f>SUM(C63:I63)</f>
        <v>1064714</v>
      </c>
      <c r="M63" s="18">
        <f>E63+F63+G63+H63</f>
        <v>35237</v>
      </c>
    </row>
    <row r="64" spans="1:13" x14ac:dyDescent="0.35">
      <c r="A64">
        <v>1960</v>
      </c>
      <c r="B64" s="18">
        <v>642315</v>
      </c>
      <c r="C64" s="18">
        <v>621625</v>
      </c>
      <c r="D64" s="18">
        <v>4187</v>
      </c>
      <c r="E64" s="18">
        <v>705</v>
      </c>
      <c r="F64" s="18">
        <v>10432</v>
      </c>
      <c r="G64" s="18">
        <v>2394</v>
      </c>
      <c r="H64" s="18">
        <v>2333</v>
      </c>
      <c r="I64">
        <v>639</v>
      </c>
      <c r="K64" s="18">
        <f>SUM(C64:I64)</f>
        <v>642315</v>
      </c>
      <c r="M64" s="18">
        <f t="shared" ref="M64:M65" si="4">E64+F64+G64+H64</f>
        <v>15864</v>
      </c>
    </row>
    <row r="65" spans="1:13" x14ac:dyDescent="0.35">
      <c r="A65">
        <v>1950</v>
      </c>
      <c r="B65" s="18">
        <v>290547</v>
      </c>
      <c r="C65" s="18">
        <f>250186+30243</f>
        <v>280429</v>
      </c>
      <c r="D65" s="18">
        <v>1718</v>
      </c>
      <c r="E65" s="18">
        <v>144</v>
      </c>
      <c r="F65" s="18">
        <v>5986</v>
      </c>
      <c r="G65" s="18">
        <v>685</v>
      </c>
      <c r="I65" s="18">
        <f>B65-SUM(C65:G65)</f>
        <v>1585</v>
      </c>
      <c r="K65" s="18">
        <f>SUM(C65:I65)</f>
        <v>290547</v>
      </c>
      <c r="M65" s="18">
        <f t="shared" si="4"/>
        <v>6815</v>
      </c>
    </row>
    <row r="68" spans="1:13" x14ac:dyDescent="0.35">
      <c r="A68" s="17" t="s">
        <v>45</v>
      </c>
      <c r="B68" t="s">
        <v>7</v>
      </c>
      <c r="C68" s="8" t="s">
        <v>66</v>
      </c>
    </row>
    <row r="69" spans="1:13" x14ac:dyDescent="0.35">
      <c r="B69">
        <v>1950</v>
      </c>
      <c r="C69">
        <v>1960</v>
      </c>
      <c r="D69">
        <v>1970</v>
      </c>
      <c r="E69">
        <v>1980</v>
      </c>
      <c r="F69">
        <v>1990</v>
      </c>
      <c r="G69">
        <v>2000</v>
      </c>
      <c r="H69">
        <v>2010</v>
      </c>
    </row>
    <row r="70" spans="1:13" x14ac:dyDescent="0.35">
      <c r="A70" t="s">
        <v>65</v>
      </c>
      <c r="B70" s="18">
        <v>150697361</v>
      </c>
      <c r="C70" s="18">
        <v>179323175</v>
      </c>
      <c r="D70" s="18">
        <v>203210158</v>
      </c>
      <c r="E70" s="18">
        <v>226545805</v>
      </c>
      <c r="F70" s="18">
        <v>248709873</v>
      </c>
      <c r="G70" s="18">
        <v>281421906</v>
      </c>
      <c r="H70" s="18">
        <v>308745538</v>
      </c>
    </row>
    <row r="71" spans="1:13" x14ac:dyDescent="0.35">
      <c r="A71" t="s">
        <v>67</v>
      </c>
      <c r="B71" s="18">
        <v>134942028</v>
      </c>
      <c r="C71" s="18">
        <v>158831732</v>
      </c>
      <c r="D71" s="18">
        <v>178119221</v>
      </c>
      <c r="E71" s="18">
        <v>188371622</v>
      </c>
      <c r="F71" s="18">
        <v>199686070</v>
      </c>
      <c r="G71" s="18">
        <v>211460626</v>
      </c>
      <c r="H71" s="18">
        <v>223553265</v>
      </c>
    </row>
    <row r="72" spans="1:13" x14ac:dyDescent="0.35">
      <c r="A72" t="s">
        <v>68</v>
      </c>
      <c r="B72" s="18">
        <v>131805405</v>
      </c>
      <c r="C72" s="18">
        <v>153217498</v>
      </c>
      <c r="D72" s="18">
        <v>169622593</v>
      </c>
      <c r="E72" s="18">
        <v>180256366</v>
      </c>
      <c r="F72" s="18">
        <v>188128296</v>
      </c>
      <c r="G72" s="18">
        <v>194552774</v>
      </c>
      <c r="H72" s="18">
        <v>196817552</v>
      </c>
    </row>
    <row r="73" spans="1:13" x14ac:dyDescent="0.35">
      <c r="A73" t="s">
        <v>69</v>
      </c>
      <c r="B73" s="18">
        <v>3231409</v>
      </c>
      <c r="C73" s="18">
        <v>5814784</v>
      </c>
      <c r="D73" s="18">
        <v>8920940</v>
      </c>
      <c r="E73" s="18">
        <v>14608673</v>
      </c>
      <c r="F73" s="18">
        <v>22354059</v>
      </c>
      <c r="G73" s="18">
        <v>35305818</v>
      </c>
      <c r="H73" s="18">
        <v>50477594</v>
      </c>
    </row>
    <row r="74" spans="1:13" x14ac:dyDescent="0.35">
      <c r="A74" t="s">
        <v>37</v>
      </c>
      <c r="B74" s="18">
        <v>15042286</v>
      </c>
      <c r="C74" s="18">
        <v>18871831</v>
      </c>
      <c r="D74" s="18">
        <v>22539362</v>
      </c>
      <c r="E74" s="18">
        <v>26495025</v>
      </c>
      <c r="F74" s="18">
        <v>29986060</v>
      </c>
      <c r="G74" s="18">
        <v>34658190</v>
      </c>
      <c r="H74" s="18">
        <v>38929319</v>
      </c>
    </row>
    <row r="75" spans="1:13" x14ac:dyDescent="0.35">
      <c r="A75" t="s">
        <v>70</v>
      </c>
      <c r="B75" s="18">
        <v>321033</v>
      </c>
      <c r="C75" s="18">
        <v>980337</v>
      </c>
      <c r="D75" s="18">
        <v>1526401</v>
      </c>
      <c r="E75" s="18">
        <v>3500439</v>
      </c>
      <c r="F75" s="18">
        <v>7273662</v>
      </c>
      <c r="G75" s="18">
        <v>10641833</v>
      </c>
      <c r="H75" s="18">
        <v>15214265</v>
      </c>
    </row>
    <row r="76" spans="1:13" x14ac:dyDescent="0.35">
      <c r="A76" t="s">
        <v>170</v>
      </c>
      <c r="B76" s="33">
        <f>B75/B70</f>
        <v>2.1303160046711104E-3</v>
      </c>
      <c r="C76" s="33">
        <f t="shared" ref="C76:H76" si="5">C75/C70</f>
        <v>5.4668728679380116E-3</v>
      </c>
      <c r="D76" s="33">
        <f t="shared" si="5"/>
        <v>7.5114404467910506E-3</v>
      </c>
      <c r="E76" s="33">
        <f t="shared" si="5"/>
        <v>1.545135210073742E-2</v>
      </c>
      <c r="F76" s="33">
        <f t="shared" si="5"/>
        <v>2.9245569997938925E-2</v>
      </c>
      <c r="G76" s="33">
        <f t="shared" si="5"/>
        <v>3.7814515405918687E-2</v>
      </c>
      <c r="H76" s="33">
        <f t="shared" si="5"/>
        <v>4.9277683812227274E-2</v>
      </c>
    </row>
    <row r="79" spans="1:13" s="32" customFormat="1" x14ac:dyDescent="0.35">
      <c r="A79" s="32" t="s">
        <v>167</v>
      </c>
    </row>
    <row r="81" spans="1:7" x14ac:dyDescent="0.35">
      <c r="A81" s="17" t="s">
        <v>169</v>
      </c>
    </row>
    <row r="82" spans="1:7" x14ac:dyDescent="0.35">
      <c r="B82" t="s">
        <v>166</v>
      </c>
      <c r="C82" t="s">
        <v>70</v>
      </c>
      <c r="D82" t="s">
        <v>37</v>
      </c>
      <c r="E82" t="s">
        <v>42</v>
      </c>
    </row>
    <row r="83" spans="1:7" x14ac:dyDescent="0.35">
      <c r="A83">
        <v>1950</v>
      </c>
      <c r="B83" s="18">
        <v>280429</v>
      </c>
      <c r="C83" s="18">
        <v>6815</v>
      </c>
      <c r="D83" s="18">
        <v>1718</v>
      </c>
      <c r="E83" s="18">
        <v>1585</v>
      </c>
    </row>
    <row r="84" spans="1:7" x14ac:dyDescent="0.35">
      <c r="A84">
        <v>1960</v>
      </c>
      <c r="B84" s="18">
        <v>621625</v>
      </c>
      <c r="C84" s="18">
        <v>15864</v>
      </c>
      <c r="D84" s="18">
        <v>4187</v>
      </c>
      <c r="E84" s="18">
        <v>639</v>
      </c>
    </row>
    <row r="85" spans="1:7" x14ac:dyDescent="0.35">
      <c r="A85">
        <v>1970</v>
      </c>
      <c r="B85" s="18">
        <v>1003898</v>
      </c>
      <c r="C85" s="18">
        <v>35237</v>
      </c>
      <c r="D85" s="18">
        <v>18090</v>
      </c>
      <c r="E85" s="18">
        <v>7489</v>
      </c>
    </row>
    <row r="86" spans="1:7" x14ac:dyDescent="0.35">
      <c r="A86">
        <v>1980</v>
      </c>
      <c r="B86" s="18">
        <v>1146138</v>
      </c>
      <c r="C86" s="18">
        <v>95835</v>
      </c>
      <c r="D86" s="18">
        <v>41442</v>
      </c>
      <c r="E86" s="18">
        <v>11656</v>
      </c>
    </row>
    <row r="87" spans="1:7" x14ac:dyDescent="0.35">
      <c r="A87">
        <v>1990</v>
      </c>
      <c r="B87" s="18">
        <v>1184583</v>
      </c>
      <c r="C87" s="18">
        <v>251593</v>
      </c>
      <c r="D87" s="18">
        <v>52415</v>
      </c>
      <c r="E87" s="18">
        <v>8985</v>
      </c>
    </row>
    <row r="88" spans="1:7" x14ac:dyDescent="0.35">
      <c r="A88">
        <v>2000</v>
      </c>
      <c r="B88" s="18">
        <v>1147523</v>
      </c>
      <c r="C88" s="18">
        <v>432424</v>
      </c>
      <c r="D88" s="18">
        <v>43747</v>
      </c>
      <c r="E88" s="18">
        <v>58890</v>
      </c>
    </row>
    <row r="89" spans="1:7" x14ac:dyDescent="0.35">
      <c r="A89">
        <v>2010</v>
      </c>
      <c r="B89" s="18">
        <v>1106400</v>
      </c>
      <c r="C89" s="18">
        <v>571907</v>
      </c>
      <c r="D89" s="18">
        <v>42759</v>
      </c>
      <c r="E89" s="18">
        <v>60576</v>
      </c>
    </row>
    <row r="92" spans="1:7" x14ac:dyDescent="0.35">
      <c r="A92" s="17" t="s">
        <v>171</v>
      </c>
    </row>
    <row r="93" spans="1:7" x14ac:dyDescent="0.35">
      <c r="A93">
        <v>1950</v>
      </c>
      <c r="B93">
        <v>1960</v>
      </c>
      <c r="C93">
        <v>1970</v>
      </c>
      <c r="D93">
        <v>1980</v>
      </c>
      <c r="E93">
        <v>1990</v>
      </c>
      <c r="F93">
        <v>2000</v>
      </c>
      <c r="G93">
        <v>2010</v>
      </c>
    </row>
    <row r="94" spans="1:7" x14ac:dyDescent="0.35">
      <c r="A94" s="33">
        <v>2.1303160046711104E-3</v>
      </c>
      <c r="B94" s="33">
        <v>5.4668728679380116E-3</v>
      </c>
      <c r="C94" s="33">
        <v>7.5114404467910506E-3</v>
      </c>
      <c r="D94" s="33">
        <v>1.545135210073742E-2</v>
      </c>
      <c r="E94" s="33">
        <v>2.9245569997938925E-2</v>
      </c>
      <c r="F94" s="33">
        <v>3.7814515405918687E-2</v>
      </c>
      <c r="G94" s="33">
        <v>4.9277683812227274E-2</v>
      </c>
    </row>
  </sheetData>
  <mergeCells count="13">
    <mergeCell ref="C3:H3"/>
    <mergeCell ref="C56:H56"/>
    <mergeCell ref="A6:A9"/>
    <mergeCell ref="A11:A14"/>
    <mergeCell ref="A16:A19"/>
    <mergeCell ref="A21:A24"/>
    <mergeCell ref="A26:A29"/>
    <mergeCell ref="A31:A34"/>
    <mergeCell ref="A36:A39"/>
    <mergeCell ref="A41:A44"/>
    <mergeCell ref="A46:A49"/>
    <mergeCell ref="A51:A54"/>
    <mergeCell ref="A56:B56"/>
  </mergeCells>
  <hyperlinks>
    <hyperlink ref="B1" r:id="rId1"/>
    <hyperlink ref="D59" r:id="rId2"/>
    <hyperlink ref="D60" r:id="rId3"/>
    <hyperlink ref="C68" r:id="rId4" location="Historical_data_for_all_races_and_for_Hispanic_origin_.281610.E2.80.932010.29 "/>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65"/>
  <sheetViews>
    <sheetView topLeftCell="AF1" workbookViewId="0">
      <selection activeCell="AO17" sqref="AO17:AU676"/>
    </sheetView>
  </sheetViews>
  <sheetFormatPr defaultRowHeight="14.5" x14ac:dyDescent="0.35"/>
  <cols>
    <col min="1" max="1" width="11.81640625" customWidth="1"/>
    <col min="6" max="6" width="14.90625" customWidth="1"/>
    <col min="7" max="7" width="14.453125" customWidth="1"/>
    <col min="9" max="9" width="13.7265625" customWidth="1"/>
    <col min="14" max="14" width="12.6328125" customWidth="1"/>
    <col min="15" max="15" width="12.08984375" customWidth="1"/>
    <col min="17" max="17" width="11.54296875" customWidth="1"/>
    <col min="22" max="23" width="12.08984375" customWidth="1"/>
    <col min="25" max="25" width="11.1796875" customWidth="1"/>
    <col min="30" max="30" width="12.1796875" customWidth="1"/>
    <col min="31" max="31" width="13.7265625" customWidth="1"/>
    <col min="33" max="33" width="12.7265625" customWidth="1"/>
    <col min="38" max="38" width="13.08984375" customWidth="1"/>
    <col min="39" max="39" width="10.7265625" customWidth="1"/>
    <col min="41" max="41" width="12.08984375" customWidth="1"/>
    <col min="46" max="46" width="12.7265625" customWidth="1"/>
    <col min="47" max="47" width="13.6328125" customWidth="1"/>
  </cols>
  <sheetData>
    <row r="1" spans="1:47" x14ac:dyDescent="0.35">
      <c r="A1" s="17" t="s">
        <v>71</v>
      </c>
      <c r="C1" s="8" t="s">
        <v>84</v>
      </c>
    </row>
    <row r="4" spans="1:47" x14ac:dyDescent="0.35">
      <c r="A4" s="17" t="s">
        <v>81</v>
      </c>
    </row>
    <row r="5" spans="1:47" x14ac:dyDescent="0.35">
      <c r="A5" t="s">
        <v>72</v>
      </c>
      <c r="C5" s="8" t="s">
        <v>82</v>
      </c>
    </row>
    <row r="6" spans="1:47" x14ac:dyDescent="0.35">
      <c r="A6" t="s">
        <v>73</v>
      </c>
      <c r="C6" s="8" t="s">
        <v>86</v>
      </c>
    </row>
    <row r="7" spans="1:47" x14ac:dyDescent="0.35">
      <c r="A7" t="s">
        <v>74</v>
      </c>
      <c r="C7" s="8" t="s">
        <v>108</v>
      </c>
    </row>
    <row r="8" spans="1:47" x14ac:dyDescent="0.35">
      <c r="A8" t="s">
        <v>75</v>
      </c>
      <c r="C8" s="8" t="s">
        <v>83</v>
      </c>
    </row>
    <row r="9" spans="1:47" x14ac:dyDescent="0.35">
      <c r="A9" t="s">
        <v>76</v>
      </c>
      <c r="C9" s="8" t="s">
        <v>85</v>
      </c>
    </row>
    <row r="10" spans="1:47" x14ac:dyDescent="0.35">
      <c r="A10" t="s">
        <v>77</v>
      </c>
    </row>
    <row r="11" spans="1:47" x14ac:dyDescent="0.35">
      <c r="A11" t="s">
        <v>78</v>
      </c>
    </row>
    <row r="12" spans="1:47" x14ac:dyDescent="0.35">
      <c r="A12" t="s">
        <v>80</v>
      </c>
    </row>
    <row r="13" spans="1:47" x14ac:dyDescent="0.35">
      <c r="A13" t="s">
        <v>79</v>
      </c>
    </row>
    <row r="15" spans="1:47" x14ac:dyDescent="0.35">
      <c r="A15" s="17" t="s">
        <v>72</v>
      </c>
      <c r="I15" s="17" t="s">
        <v>105</v>
      </c>
      <c r="Q15" s="17" t="s">
        <v>107</v>
      </c>
      <c r="Y15" s="17" t="s">
        <v>130</v>
      </c>
      <c r="AG15" s="17" t="s">
        <v>161</v>
      </c>
      <c r="AO15" s="17" t="s">
        <v>165</v>
      </c>
    </row>
    <row r="16" spans="1:47" x14ac:dyDescent="0.35">
      <c r="A16" s="27" t="s">
        <v>87</v>
      </c>
      <c r="B16" s="27" t="s">
        <v>88</v>
      </c>
      <c r="C16" s="27" t="s">
        <v>89</v>
      </c>
      <c r="D16" s="27" t="s">
        <v>90</v>
      </c>
      <c r="E16" s="27" t="s">
        <v>91</v>
      </c>
      <c r="F16" s="27" t="s">
        <v>92</v>
      </c>
      <c r="G16" s="27" t="s">
        <v>93</v>
      </c>
      <c r="I16" s="27" t="s">
        <v>87</v>
      </c>
      <c r="J16" s="27" t="s">
        <v>88</v>
      </c>
      <c r="K16" s="27" t="s">
        <v>89</v>
      </c>
      <c r="L16" s="27" t="s">
        <v>90</v>
      </c>
      <c r="M16" s="27" t="s">
        <v>91</v>
      </c>
      <c r="N16" s="27" t="s">
        <v>92</v>
      </c>
      <c r="O16" s="27" t="s">
        <v>93</v>
      </c>
      <c r="Q16" s="27" t="s">
        <v>87</v>
      </c>
      <c r="R16" s="27" t="s">
        <v>88</v>
      </c>
      <c r="S16" s="27" t="s">
        <v>89</v>
      </c>
      <c r="T16" s="27" t="s">
        <v>90</v>
      </c>
      <c r="U16" s="27" t="s">
        <v>91</v>
      </c>
      <c r="V16" s="27" t="s">
        <v>92</v>
      </c>
      <c r="W16" s="27" t="s">
        <v>93</v>
      </c>
      <c r="Y16" s="27" t="s">
        <v>87</v>
      </c>
      <c r="Z16" s="27" t="s">
        <v>88</v>
      </c>
      <c r="AA16" s="27" t="s">
        <v>89</v>
      </c>
      <c r="AB16" s="27" t="s">
        <v>90</v>
      </c>
      <c r="AC16" s="27" t="s">
        <v>91</v>
      </c>
      <c r="AD16" s="27" t="s">
        <v>92</v>
      </c>
      <c r="AE16" s="27" t="s">
        <v>93</v>
      </c>
      <c r="AG16" s="27" t="s">
        <v>87</v>
      </c>
      <c r="AH16" s="27" t="s">
        <v>88</v>
      </c>
      <c r="AI16" s="27" t="s">
        <v>89</v>
      </c>
      <c r="AJ16" s="27" t="s">
        <v>90</v>
      </c>
      <c r="AK16" s="27" t="s">
        <v>91</v>
      </c>
      <c r="AL16" s="27" t="s">
        <v>92</v>
      </c>
      <c r="AM16" s="27" t="s">
        <v>93</v>
      </c>
      <c r="AO16" s="27" t="s">
        <v>87</v>
      </c>
      <c r="AP16" s="27" t="s">
        <v>88</v>
      </c>
      <c r="AQ16" s="27" t="s">
        <v>89</v>
      </c>
      <c r="AR16" s="27" t="s">
        <v>90</v>
      </c>
      <c r="AS16" s="27" t="s">
        <v>91</v>
      </c>
      <c r="AT16" s="27" t="s">
        <v>92</v>
      </c>
      <c r="AU16" s="27" t="s">
        <v>93</v>
      </c>
    </row>
    <row r="17" spans="1:47" ht="14.5" customHeight="1" x14ac:dyDescent="0.35">
      <c r="A17" s="28">
        <v>42430</v>
      </c>
      <c r="B17" s="26">
        <v>97.65</v>
      </c>
      <c r="C17" s="26">
        <v>103.75</v>
      </c>
      <c r="D17" s="26">
        <v>97.42</v>
      </c>
      <c r="E17" s="26">
        <v>102.26</v>
      </c>
      <c r="F17" s="29">
        <v>38674800</v>
      </c>
      <c r="G17" s="26">
        <v>102.26</v>
      </c>
      <c r="I17" s="28">
        <v>42430</v>
      </c>
      <c r="J17" s="26">
        <v>703.62</v>
      </c>
      <c r="K17" s="26">
        <v>726.92</v>
      </c>
      <c r="L17" s="26">
        <v>685.34</v>
      </c>
      <c r="M17" s="26">
        <v>726.82</v>
      </c>
      <c r="N17" s="29">
        <v>2324900</v>
      </c>
      <c r="O17" s="26">
        <v>726.82</v>
      </c>
      <c r="Q17" s="28">
        <v>42430</v>
      </c>
      <c r="R17" s="26">
        <v>29.93</v>
      </c>
      <c r="S17" s="26">
        <v>31.79</v>
      </c>
      <c r="T17" s="26">
        <v>29.75</v>
      </c>
      <c r="U17" s="26">
        <v>31.76</v>
      </c>
      <c r="V17" s="29">
        <v>24562000</v>
      </c>
      <c r="W17" s="26">
        <v>31.76</v>
      </c>
      <c r="Y17" s="28">
        <v>42436</v>
      </c>
      <c r="Z17" s="47" t="s">
        <v>131</v>
      </c>
      <c r="AA17" s="47"/>
      <c r="AB17" s="47"/>
      <c r="AC17" s="47"/>
      <c r="AD17" s="47"/>
      <c r="AE17" s="47"/>
      <c r="AG17" s="28">
        <v>42430</v>
      </c>
      <c r="AH17" s="26">
        <v>26.45</v>
      </c>
      <c r="AI17" s="26">
        <v>27.98</v>
      </c>
      <c r="AJ17" s="26">
        <v>26.24</v>
      </c>
      <c r="AK17" s="26">
        <v>27.86</v>
      </c>
      <c r="AL17" s="29">
        <v>26981000</v>
      </c>
      <c r="AM17" s="26">
        <v>27.86</v>
      </c>
      <c r="AO17" s="28">
        <v>42430</v>
      </c>
      <c r="AP17" s="30">
        <v>1937.09</v>
      </c>
      <c r="AQ17" s="30">
        <v>2022.37</v>
      </c>
      <c r="AR17" s="30">
        <v>1937.09</v>
      </c>
      <c r="AS17" s="30">
        <v>2022.19</v>
      </c>
      <c r="AT17" s="29">
        <v>5199996600</v>
      </c>
      <c r="AU17" s="30">
        <v>2022.19</v>
      </c>
    </row>
    <row r="18" spans="1:47" ht="14.5" customHeight="1" x14ac:dyDescent="0.35">
      <c r="A18" s="28">
        <v>42404</v>
      </c>
      <c r="B18" s="47" t="s">
        <v>94</v>
      </c>
      <c r="C18" s="47"/>
      <c r="D18" s="47"/>
      <c r="E18" s="47"/>
      <c r="F18" s="47"/>
      <c r="G18" s="47"/>
      <c r="I18" s="28">
        <v>42401</v>
      </c>
      <c r="J18" s="26">
        <v>750.46</v>
      </c>
      <c r="K18" s="26">
        <v>789.87</v>
      </c>
      <c r="L18" s="26">
        <v>663.06</v>
      </c>
      <c r="M18" s="26">
        <v>697.77</v>
      </c>
      <c r="N18" s="29">
        <v>3319000</v>
      </c>
      <c r="O18" s="26">
        <v>697.77</v>
      </c>
      <c r="Q18" s="28">
        <v>42403</v>
      </c>
      <c r="R18" s="47" t="s">
        <v>109</v>
      </c>
      <c r="S18" s="47"/>
      <c r="T18" s="47"/>
      <c r="U18" s="47"/>
      <c r="V18" s="47"/>
      <c r="W18" s="47"/>
      <c r="Y18" s="28">
        <v>42430</v>
      </c>
      <c r="Z18" s="26">
        <v>10.84</v>
      </c>
      <c r="AA18" s="26">
        <v>11.7</v>
      </c>
      <c r="AB18" s="26">
        <v>10.67</v>
      </c>
      <c r="AC18" s="26">
        <v>11.7</v>
      </c>
      <c r="AD18" s="29">
        <v>15767600</v>
      </c>
      <c r="AE18" s="26">
        <v>11.7</v>
      </c>
      <c r="AG18" s="28">
        <v>42401</v>
      </c>
      <c r="AH18" s="26">
        <v>23.46</v>
      </c>
      <c r="AI18" s="26">
        <v>26.91</v>
      </c>
      <c r="AJ18" s="26">
        <v>22.46</v>
      </c>
      <c r="AK18" s="26">
        <v>26.18</v>
      </c>
      <c r="AL18" s="29">
        <v>34762200</v>
      </c>
      <c r="AM18" s="26">
        <v>26.18</v>
      </c>
      <c r="AO18" s="28">
        <v>42401</v>
      </c>
      <c r="AP18" s="30">
        <v>1936.94</v>
      </c>
      <c r="AQ18" s="30">
        <v>1962.96</v>
      </c>
      <c r="AR18" s="30">
        <v>1810.1</v>
      </c>
      <c r="AS18" s="30">
        <v>1932.23</v>
      </c>
      <c r="AT18" s="29">
        <v>4881887000</v>
      </c>
      <c r="AU18" s="30">
        <v>1932.23</v>
      </c>
    </row>
    <row r="19" spans="1:47" x14ac:dyDescent="0.35">
      <c r="A19" s="28">
        <v>42401</v>
      </c>
      <c r="B19" s="26">
        <v>96.47</v>
      </c>
      <c r="C19" s="26">
        <v>98.89</v>
      </c>
      <c r="D19" s="26">
        <v>92.59</v>
      </c>
      <c r="E19" s="26">
        <v>96.69</v>
      </c>
      <c r="F19" s="29">
        <v>42269900</v>
      </c>
      <c r="G19" s="26">
        <v>96.69</v>
      </c>
      <c r="I19" s="28">
        <v>42373</v>
      </c>
      <c r="J19" s="26">
        <v>743</v>
      </c>
      <c r="K19" s="26">
        <v>752</v>
      </c>
      <c r="L19" s="26">
        <v>673.26</v>
      </c>
      <c r="M19" s="26">
        <v>742.95</v>
      </c>
      <c r="N19" s="29">
        <v>2632600</v>
      </c>
      <c r="O19" s="26">
        <v>742.95</v>
      </c>
      <c r="Q19" s="28">
        <v>42401</v>
      </c>
      <c r="R19" s="26">
        <v>30.72</v>
      </c>
      <c r="S19" s="26">
        <v>31.12</v>
      </c>
      <c r="T19" s="26">
        <v>27.68</v>
      </c>
      <c r="U19" s="26">
        <v>29.59</v>
      </c>
      <c r="V19" s="29">
        <v>27341900</v>
      </c>
      <c r="W19" s="26">
        <v>29.59</v>
      </c>
      <c r="Y19" s="28">
        <v>42401</v>
      </c>
      <c r="Z19" s="26">
        <v>9.65</v>
      </c>
      <c r="AA19" s="26">
        <v>10.99</v>
      </c>
      <c r="AB19" s="26">
        <v>8.91</v>
      </c>
      <c r="AC19" s="26">
        <v>10.69</v>
      </c>
      <c r="AD19" s="29">
        <v>17801400</v>
      </c>
      <c r="AE19" s="26">
        <v>10.57</v>
      </c>
      <c r="AG19" s="28">
        <v>42373</v>
      </c>
      <c r="AH19" s="26">
        <v>26.39</v>
      </c>
      <c r="AI19" s="26">
        <v>26.66</v>
      </c>
      <c r="AJ19" s="26">
        <v>22.47</v>
      </c>
      <c r="AK19" s="26">
        <v>23.79</v>
      </c>
      <c r="AL19" s="29">
        <v>42265700</v>
      </c>
      <c r="AM19" s="26">
        <v>23.79</v>
      </c>
      <c r="AO19" s="28">
        <v>42373</v>
      </c>
      <c r="AP19" s="30">
        <v>2038.2</v>
      </c>
      <c r="AQ19" s="30">
        <v>2038.2</v>
      </c>
      <c r="AR19" s="30">
        <v>1812.29</v>
      </c>
      <c r="AS19" s="30">
        <v>1940.24</v>
      </c>
      <c r="AT19" s="29">
        <v>5153017800</v>
      </c>
      <c r="AU19" s="30">
        <v>1940.24</v>
      </c>
    </row>
    <row r="20" spans="1:47" ht="14.5" customHeight="1" x14ac:dyDescent="0.35">
      <c r="A20" s="28">
        <v>42373</v>
      </c>
      <c r="B20" s="26">
        <v>102.61</v>
      </c>
      <c r="C20" s="26">
        <v>105.85</v>
      </c>
      <c r="D20" s="26">
        <v>92.39</v>
      </c>
      <c r="E20" s="26">
        <v>97.34</v>
      </c>
      <c r="F20" s="29">
        <v>70329700</v>
      </c>
      <c r="G20" s="26">
        <v>96.81</v>
      </c>
      <c r="I20" s="28">
        <v>42339</v>
      </c>
      <c r="J20" s="26">
        <v>747.11</v>
      </c>
      <c r="K20" s="26">
        <v>779.98</v>
      </c>
      <c r="L20" s="26">
        <v>724.17</v>
      </c>
      <c r="M20" s="26">
        <v>758.88</v>
      </c>
      <c r="N20" s="29">
        <v>2026100</v>
      </c>
      <c r="O20" s="26">
        <v>758.88</v>
      </c>
      <c r="Q20" s="28">
        <v>42373</v>
      </c>
      <c r="R20" s="26">
        <v>33.880000000000003</v>
      </c>
      <c r="S20" s="26">
        <v>34.01</v>
      </c>
      <c r="T20" s="26">
        <v>29.21</v>
      </c>
      <c r="U20" s="26">
        <v>31.02</v>
      </c>
      <c r="V20" s="29">
        <v>34409200</v>
      </c>
      <c r="W20" s="26">
        <v>30.75</v>
      </c>
      <c r="Y20" s="28">
        <v>42373</v>
      </c>
      <c r="Z20" s="26">
        <v>11.58</v>
      </c>
      <c r="AA20" s="26">
        <v>11.78</v>
      </c>
      <c r="AB20" s="26">
        <v>9.24</v>
      </c>
      <c r="AC20" s="26">
        <v>9.7100000000000009</v>
      </c>
      <c r="AD20" s="29">
        <v>23413000</v>
      </c>
      <c r="AE20" s="26">
        <v>9.6</v>
      </c>
      <c r="AG20" s="28">
        <v>42373</v>
      </c>
      <c r="AH20" s="47" t="s">
        <v>112</v>
      </c>
      <c r="AI20" s="47"/>
      <c r="AJ20" s="47"/>
      <c r="AK20" s="47"/>
      <c r="AL20" s="47"/>
      <c r="AM20" s="47"/>
      <c r="AO20" s="28">
        <v>42339</v>
      </c>
      <c r="AP20" s="30">
        <v>2082.9299999999998</v>
      </c>
      <c r="AQ20" s="30">
        <v>2104.27</v>
      </c>
      <c r="AR20" s="30">
        <v>1993.26</v>
      </c>
      <c r="AS20" s="30">
        <v>2043.94</v>
      </c>
      <c r="AT20" s="29">
        <v>3922935900</v>
      </c>
      <c r="AU20" s="30">
        <v>2043.94</v>
      </c>
    </row>
    <row r="21" spans="1:47" ht="14.5" customHeight="1" x14ac:dyDescent="0.35">
      <c r="A21" s="28">
        <v>42339</v>
      </c>
      <c r="B21" s="26">
        <v>118.75</v>
      </c>
      <c r="C21" s="26">
        <v>119.86</v>
      </c>
      <c r="D21" s="26">
        <v>104.82</v>
      </c>
      <c r="E21" s="26">
        <v>105.26</v>
      </c>
      <c r="F21" s="29">
        <v>43750400</v>
      </c>
      <c r="G21" s="26">
        <v>104.69</v>
      </c>
      <c r="I21" s="28">
        <v>42310</v>
      </c>
      <c r="J21" s="26">
        <v>711.06</v>
      </c>
      <c r="K21" s="26">
        <v>762.71</v>
      </c>
      <c r="L21" s="26">
        <v>705.85</v>
      </c>
      <c r="M21" s="26">
        <v>742.6</v>
      </c>
      <c r="N21" s="29">
        <v>1801600</v>
      </c>
      <c r="O21" s="26">
        <v>742.6</v>
      </c>
      <c r="Q21" s="28">
        <v>42339</v>
      </c>
      <c r="R21" s="26">
        <v>35</v>
      </c>
      <c r="S21" s="26">
        <v>35.590000000000003</v>
      </c>
      <c r="T21" s="26">
        <v>33.82</v>
      </c>
      <c r="U21" s="26">
        <v>34.450000000000003</v>
      </c>
      <c r="V21" s="29">
        <v>20094800</v>
      </c>
      <c r="W21" s="26">
        <v>34.15</v>
      </c>
      <c r="Y21" s="28">
        <v>42345</v>
      </c>
      <c r="Z21" s="47" t="s">
        <v>131</v>
      </c>
      <c r="AA21" s="47"/>
      <c r="AB21" s="47"/>
      <c r="AC21" s="47"/>
      <c r="AD21" s="47"/>
      <c r="AE21" s="47"/>
      <c r="AG21" s="28">
        <v>42339</v>
      </c>
      <c r="AH21" s="26">
        <v>27.2</v>
      </c>
      <c r="AI21" s="26">
        <v>27.9</v>
      </c>
      <c r="AJ21" s="26">
        <v>25.96</v>
      </c>
      <c r="AK21" s="26">
        <v>27.16</v>
      </c>
      <c r="AL21" s="29">
        <v>23571600</v>
      </c>
      <c r="AM21" s="26">
        <v>26.95</v>
      </c>
      <c r="AO21" s="28">
        <v>42310</v>
      </c>
      <c r="AP21" s="30">
        <v>2080.7600000000002</v>
      </c>
      <c r="AQ21" s="30">
        <v>2116.48</v>
      </c>
      <c r="AR21" s="30">
        <v>2019.39</v>
      </c>
      <c r="AS21" s="30">
        <v>2080.41</v>
      </c>
      <c r="AT21" s="29">
        <v>4007931000</v>
      </c>
      <c r="AU21" s="30">
        <v>2080.41</v>
      </c>
    </row>
    <row r="22" spans="1:47" ht="14.5" customHeight="1" x14ac:dyDescent="0.35">
      <c r="A22" s="28">
        <v>42313</v>
      </c>
      <c r="B22" s="47" t="s">
        <v>94</v>
      </c>
      <c r="C22" s="47"/>
      <c r="D22" s="47"/>
      <c r="E22" s="47"/>
      <c r="F22" s="47"/>
      <c r="G22" s="47"/>
      <c r="I22" s="28">
        <v>42278</v>
      </c>
      <c r="J22" s="26">
        <v>608.37</v>
      </c>
      <c r="K22" s="26">
        <v>730</v>
      </c>
      <c r="L22" s="26">
        <v>599.85</v>
      </c>
      <c r="M22" s="26">
        <v>710.81</v>
      </c>
      <c r="N22" s="29">
        <v>2333600</v>
      </c>
      <c r="O22" s="26">
        <v>710.81</v>
      </c>
      <c r="Q22" s="28">
        <v>42312</v>
      </c>
      <c r="R22" s="47" t="s">
        <v>110</v>
      </c>
      <c r="S22" s="47"/>
      <c r="T22" s="47"/>
      <c r="U22" s="47"/>
      <c r="V22" s="47"/>
      <c r="W22" s="47"/>
      <c r="Y22" s="28">
        <v>42339</v>
      </c>
      <c r="Z22" s="26">
        <v>12.63</v>
      </c>
      <c r="AA22" s="26">
        <v>12.77</v>
      </c>
      <c r="AB22" s="26">
        <v>11.3</v>
      </c>
      <c r="AC22" s="26">
        <v>11.84</v>
      </c>
      <c r="AD22" s="29">
        <v>21047000</v>
      </c>
      <c r="AE22" s="26">
        <v>11.71</v>
      </c>
      <c r="AG22" s="28">
        <v>42310</v>
      </c>
      <c r="AH22" s="26">
        <v>28.87</v>
      </c>
      <c r="AI22" s="26">
        <v>28.87</v>
      </c>
      <c r="AJ22" s="26">
        <v>25.82</v>
      </c>
      <c r="AK22" s="26">
        <v>27.25</v>
      </c>
      <c r="AL22" s="29">
        <v>33070600</v>
      </c>
      <c r="AM22" s="26">
        <v>27.04</v>
      </c>
      <c r="AO22" s="28">
        <v>42278</v>
      </c>
      <c r="AP22" s="30">
        <v>1919.65</v>
      </c>
      <c r="AQ22" s="30">
        <v>2094.3200000000002</v>
      </c>
      <c r="AR22" s="30">
        <v>1893.7</v>
      </c>
      <c r="AS22" s="30">
        <v>2079.36</v>
      </c>
      <c r="AT22" s="29">
        <v>4095504500</v>
      </c>
      <c r="AU22" s="30">
        <v>2079.36</v>
      </c>
    </row>
    <row r="23" spans="1:47" x14ac:dyDescent="0.35">
      <c r="A23" s="28">
        <v>42310</v>
      </c>
      <c r="B23" s="26">
        <v>120.8</v>
      </c>
      <c r="C23" s="26">
        <v>123.82</v>
      </c>
      <c r="D23" s="26">
        <v>111</v>
      </c>
      <c r="E23" s="26">
        <v>118.3</v>
      </c>
      <c r="F23" s="29">
        <v>39491000</v>
      </c>
      <c r="G23" s="26">
        <v>117.66</v>
      </c>
      <c r="I23" s="28">
        <v>42248</v>
      </c>
      <c r="J23" s="26">
        <v>602.36</v>
      </c>
      <c r="K23" s="26">
        <v>650.9</v>
      </c>
      <c r="L23" s="26">
        <v>589.38</v>
      </c>
      <c r="M23" s="26">
        <v>608.41999999999996</v>
      </c>
      <c r="N23" s="29">
        <v>2398400</v>
      </c>
      <c r="O23" s="26">
        <v>608.41999999999996</v>
      </c>
      <c r="Q23" s="28">
        <v>42310</v>
      </c>
      <c r="R23" s="26">
        <v>33.729999999999997</v>
      </c>
      <c r="S23" s="26">
        <v>35.29</v>
      </c>
      <c r="T23" s="26">
        <v>31.93</v>
      </c>
      <c r="U23" s="26">
        <v>34.770000000000003</v>
      </c>
      <c r="V23" s="29">
        <v>24082800</v>
      </c>
      <c r="W23" s="26">
        <v>34.47</v>
      </c>
      <c r="Y23" s="28">
        <v>42310</v>
      </c>
      <c r="Z23" s="26">
        <v>12.47</v>
      </c>
      <c r="AA23" s="26">
        <v>14.82</v>
      </c>
      <c r="AB23" s="26">
        <v>12.26</v>
      </c>
      <c r="AC23" s="26">
        <v>12.54</v>
      </c>
      <c r="AD23" s="29">
        <v>25677300</v>
      </c>
      <c r="AE23" s="26">
        <v>12.28</v>
      </c>
      <c r="AG23" s="28">
        <v>42278</v>
      </c>
      <c r="AH23" s="26">
        <v>26.05</v>
      </c>
      <c r="AI23" s="26">
        <v>29.49</v>
      </c>
      <c r="AJ23" s="26">
        <v>25.34</v>
      </c>
      <c r="AK23" s="26">
        <v>28.85</v>
      </c>
      <c r="AL23" s="29">
        <v>24228100</v>
      </c>
      <c r="AM23" s="26">
        <v>28.63</v>
      </c>
      <c r="AO23" s="28">
        <v>42248</v>
      </c>
      <c r="AP23" s="30">
        <v>1970.09</v>
      </c>
      <c r="AQ23" s="30">
        <v>2020.86</v>
      </c>
      <c r="AR23" s="30">
        <v>1871.91</v>
      </c>
      <c r="AS23" s="30">
        <v>1920.03</v>
      </c>
      <c r="AT23" s="29">
        <v>4024497100</v>
      </c>
      <c r="AU23" s="30">
        <v>1920.03</v>
      </c>
    </row>
    <row r="24" spans="1:47" ht="14.5" customHeight="1" x14ac:dyDescent="0.35">
      <c r="A24" s="28">
        <v>42278</v>
      </c>
      <c r="B24" s="26">
        <v>109.07</v>
      </c>
      <c r="C24" s="26">
        <v>121.22</v>
      </c>
      <c r="D24" s="26">
        <v>107.31</v>
      </c>
      <c r="E24" s="26">
        <v>119.5</v>
      </c>
      <c r="F24" s="29">
        <v>52797300</v>
      </c>
      <c r="G24" s="26">
        <v>118.35</v>
      </c>
      <c r="I24" s="28">
        <v>42219</v>
      </c>
      <c r="J24" s="26">
        <v>625.34</v>
      </c>
      <c r="K24" s="26">
        <v>674.9</v>
      </c>
      <c r="L24" s="26">
        <v>565.04999999999995</v>
      </c>
      <c r="M24" s="26">
        <v>618.25</v>
      </c>
      <c r="N24" s="29">
        <v>2661500</v>
      </c>
      <c r="O24" s="26">
        <v>618.25</v>
      </c>
      <c r="Q24" s="28">
        <v>42278</v>
      </c>
      <c r="R24" s="26">
        <v>30.21</v>
      </c>
      <c r="S24" s="26">
        <v>35.03</v>
      </c>
      <c r="T24" s="26">
        <v>29.46</v>
      </c>
      <c r="U24" s="26">
        <v>33.86</v>
      </c>
      <c r="V24" s="29">
        <v>33086800</v>
      </c>
      <c r="W24" s="26">
        <v>33.33</v>
      </c>
      <c r="Y24" s="28">
        <v>42310</v>
      </c>
      <c r="Z24" s="47" t="s">
        <v>132</v>
      </c>
      <c r="AA24" s="47"/>
      <c r="AB24" s="47"/>
      <c r="AC24" s="47"/>
      <c r="AD24" s="47"/>
      <c r="AE24" s="47"/>
      <c r="AG24" s="28">
        <v>42278</v>
      </c>
      <c r="AH24" s="47" t="s">
        <v>112</v>
      </c>
      <c r="AI24" s="47"/>
      <c r="AJ24" s="47"/>
      <c r="AK24" s="47"/>
      <c r="AL24" s="47"/>
      <c r="AM24" s="47"/>
      <c r="AO24" s="28">
        <v>42219</v>
      </c>
      <c r="AP24" s="30">
        <v>2104.4899999999998</v>
      </c>
      <c r="AQ24" s="30">
        <v>2112.66</v>
      </c>
      <c r="AR24" s="30">
        <v>1867.01</v>
      </c>
      <c r="AS24" s="30">
        <v>1972.18</v>
      </c>
      <c r="AT24" s="29">
        <v>4216280400</v>
      </c>
      <c r="AU24" s="30">
        <v>1972.18</v>
      </c>
    </row>
    <row r="25" spans="1:47" x14ac:dyDescent="0.35">
      <c r="A25" s="28">
        <v>42248</v>
      </c>
      <c r="B25" s="26">
        <v>110.15</v>
      </c>
      <c r="C25" s="26">
        <v>116.89</v>
      </c>
      <c r="D25" s="26">
        <v>107.36</v>
      </c>
      <c r="E25" s="26">
        <v>110.3</v>
      </c>
      <c r="F25" s="29">
        <v>60620000</v>
      </c>
      <c r="G25" s="26">
        <v>109.24</v>
      </c>
      <c r="I25" s="28">
        <v>42186</v>
      </c>
      <c r="J25" s="26">
        <v>524.73</v>
      </c>
      <c r="K25" s="26">
        <v>678.64</v>
      </c>
      <c r="L25" s="26">
        <v>515.17999999999995</v>
      </c>
      <c r="M25" s="26">
        <v>625.61</v>
      </c>
      <c r="N25" s="29">
        <v>2955500</v>
      </c>
      <c r="O25" s="26">
        <v>625.61</v>
      </c>
      <c r="Q25" s="28">
        <v>42248</v>
      </c>
      <c r="R25" s="26">
        <v>27.91</v>
      </c>
      <c r="S25" s="26">
        <v>30.32</v>
      </c>
      <c r="T25" s="26">
        <v>27.66</v>
      </c>
      <c r="U25" s="26">
        <v>30.14</v>
      </c>
      <c r="V25" s="29">
        <v>34377800</v>
      </c>
      <c r="W25" s="26">
        <v>29.67</v>
      </c>
      <c r="Y25" s="28">
        <v>42278</v>
      </c>
      <c r="Z25" s="26">
        <v>25.52</v>
      </c>
      <c r="AA25" s="26">
        <v>29.77</v>
      </c>
      <c r="AB25" s="26">
        <v>25</v>
      </c>
      <c r="AC25" s="26">
        <v>26.96</v>
      </c>
      <c r="AD25" s="29">
        <v>31765600</v>
      </c>
      <c r="AE25" s="26">
        <v>11.99</v>
      </c>
      <c r="AG25" s="28">
        <v>42248</v>
      </c>
      <c r="AH25" s="26">
        <v>25.22</v>
      </c>
      <c r="AI25" s="26">
        <v>26.73</v>
      </c>
      <c r="AJ25" s="26">
        <v>24.92</v>
      </c>
      <c r="AK25" s="26">
        <v>26.25</v>
      </c>
      <c r="AL25" s="29">
        <v>28046000</v>
      </c>
      <c r="AM25" s="26">
        <v>25.84</v>
      </c>
      <c r="AO25" s="28">
        <v>42186</v>
      </c>
      <c r="AP25" s="30">
        <v>2067</v>
      </c>
      <c r="AQ25" s="30">
        <v>2132.8200000000002</v>
      </c>
      <c r="AR25" s="30">
        <v>2044.02</v>
      </c>
      <c r="AS25" s="30">
        <v>2103.84</v>
      </c>
      <c r="AT25" s="29">
        <v>3709178600</v>
      </c>
      <c r="AU25" s="30">
        <v>2103.84</v>
      </c>
    </row>
    <row r="26" spans="1:47" ht="14.5" customHeight="1" x14ac:dyDescent="0.35">
      <c r="A26" s="28">
        <v>42222</v>
      </c>
      <c r="B26" s="47" t="s">
        <v>94</v>
      </c>
      <c r="C26" s="47"/>
      <c r="D26" s="47"/>
      <c r="E26" s="47"/>
      <c r="F26" s="47"/>
      <c r="G26" s="47"/>
      <c r="I26" s="28">
        <v>42156</v>
      </c>
      <c r="J26" s="26">
        <v>536.79</v>
      </c>
      <c r="K26" s="26">
        <v>543.74</v>
      </c>
      <c r="L26" s="26">
        <v>520.5</v>
      </c>
      <c r="M26" s="26">
        <v>520.51</v>
      </c>
      <c r="N26" s="29">
        <v>1660600</v>
      </c>
      <c r="O26" s="26">
        <v>520.51</v>
      </c>
      <c r="Q26" s="28">
        <v>42221</v>
      </c>
      <c r="R26" s="47" t="s">
        <v>110</v>
      </c>
      <c r="S26" s="47"/>
      <c r="T26" s="47"/>
      <c r="U26" s="47"/>
      <c r="V26" s="47"/>
      <c r="W26" s="47"/>
      <c r="Y26" s="28">
        <v>42251</v>
      </c>
      <c r="Z26" s="47" t="s">
        <v>133</v>
      </c>
      <c r="AA26" s="47"/>
      <c r="AB26" s="47"/>
      <c r="AC26" s="47"/>
      <c r="AD26" s="47"/>
      <c r="AE26" s="47"/>
      <c r="AG26" s="28">
        <v>42219</v>
      </c>
      <c r="AH26" s="26">
        <v>28.41</v>
      </c>
      <c r="AI26" s="26">
        <v>29.21</v>
      </c>
      <c r="AJ26" s="26">
        <v>23.03</v>
      </c>
      <c r="AK26" s="26">
        <v>25.88</v>
      </c>
      <c r="AL26" s="29">
        <v>34421900</v>
      </c>
      <c r="AM26" s="26">
        <v>25.47</v>
      </c>
      <c r="AO26" s="28">
        <v>42156</v>
      </c>
      <c r="AP26" s="30">
        <v>2108.64</v>
      </c>
      <c r="AQ26" s="30">
        <v>2129.87</v>
      </c>
      <c r="AR26" s="30">
        <v>2056.3200000000002</v>
      </c>
      <c r="AS26" s="30">
        <v>2063.11</v>
      </c>
      <c r="AT26" s="29">
        <v>3513296300</v>
      </c>
      <c r="AU26" s="30">
        <v>2063.11</v>
      </c>
    </row>
    <row r="27" spans="1:47" x14ac:dyDescent="0.35">
      <c r="A27" s="28">
        <v>42219</v>
      </c>
      <c r="B27" s="26">
        <v>121.5</v>
      </c>
      <c r="C27" s="26">
        <v>122.57</v>
      </c>
      <c r="D27" s="26">
        <v>92</v>
      </c>
      <c r="E27" s="26">
        <v>112.76</v>
      </c>
      <c r="F27" s="29">
        <v>79152700</v>
      </c>
      <c r="G27" s="26">
        <v>111.67</v>
      </c>
      <c r="I27" s="28">
        <v>42125</v>
      </c>
      <c r="J27" s="26">
        <v>538.42999999999995</v>
      </c>
      <c r="K27" s="26">
        <v>544.19000000000005</v>
      </c>
      <c r="L27" s="26">
        <v>521.09</v>
      </c>
      <c r="M27" s="26">
        <v>532.11</v>
      </c>
      <c r="N27" s="29">
        <v>1723100</v>
      </c>
      <c r="O27" s="26">
        <v>532.11</v>
      </c>
      <c r="Q27" s="28">
        <v>42219</v>
      </c>
      <c r="R27" s="26">
        <v>29</v>
      </c>
      <c r="S27" s="26">
        <v>29.68</v>
      </c>
      <c r="T27" s="26">
        <v>24.87</v>
      </c>
      <c r="U27" s="26">
        <v>28.54</v>
      </c>
      <c r="V27" s="29">
        <v>35657400</v>
      </c>
      <c r="W27" s="26">
        <v>28.09</v>
      </c>
      <c r="Y27" s="28">
        <v>42248</v>
      </c>
      <c r="Z27" s="26">
        <v>27.39</v>
      </c>
      <c r="AA27" s="26">
        <v>28.7</v>
      </c>
      <c r="AB27" s="26">
        <v>24.3</v>
      </c>
      <c r="AC27" s="26">
        <v>25.61</v>
      </c>
      <c r="AD27" s="29">
        <v>38055600</v>
      </c>
      <c r="AE27" s="26">
        <v>11.39</v>
      </c>
      <c r="AG27" s="28">
        <v>42186</v>
      </c>
      <c r="AH27" s="26">
        <v>27.42</v>
      </c>
      <c r="AI27" s="26">
        <v>28.77</v>
      </c>
      <c r="AJ27" s="26">
        <v>26.84</v>
      </c>
      <c r="AK27" s="26">
        <v>28.42</v>
      </c>
      <c r="AL27" s="29">
        <v>24574400</v>
      </c>
      <c r="AM27" s="26">
        <v>27.97</v>
      </c>
      <c r="AO27" s="28">
        <v>42125</v>
      </c>
      <c r="AP27" s="30">
        <v>2087.38</v>
      </c>
      <c r="AQ27" s="30">
        <v>2134.7199999999998</v>
      </c>
      <c r="AR27" s="30">
        <v>2067.9299999999998</v>
      </c>
      <c r="AS27" s="30">
        <v>2107.39</v>
      </c>
      <c r="AT27" s="29">
        <v>3455756000</v>
      </c>
      <c r="AU27" s="30">
        <v>2107.39</v>
      </c>
    </row>
    <row r="28" spans="1:47" ht="14.5" customHeight="1" x14ac:dyDescent="0.35">
      <c r="A28" s="28">
        <v>42186</v>
      </c>
      <c r="B28" s="26">
        <v>126.9</v>
      </c>
      <c r="C28" s="26">
        <v>132.97</v>
      </c>
      <c r="D28" s="26">
        <v>119.22</v>
      </c>
      <c r="E28" s="26">
        <v>121.3</v>
      </c>
      <c r="F28" s="29">
        <v>50017800</v>
      </c>
      <c r="G28" s="26">
        <v>119.59</v>
      </c>
      <c r="I28" s="28">
        <v>42095</v>
      </c>
      <c r="J28" s="26">
        <v>548.6</v>
      </c>
      <c r="K28" s="26">
        <v>571.14</v>
      </c>
      <c r="L28" s="26">
        <v>521.01</v>
      </c>
      <c r="M28" s="26">
        <v>537.34</v>
      </c>
      <c r="N28" s="29">
        <v>2117000</v>
      </c>
      <c r="O28" s="26">
        <v>537.34</v>
      </c>
      <c r="Q28" s="28">
        <v>42186</v>
      </c>
      <c r="R28" s="26">
        <v>30.49</v>
      </c>
      <c r="S28" s="26">
        <v>30.92</v>
      </c>
      <c r="T28" s="26">
        <v>27.62</v>
      </c>
      <c r="U28" s="26">
        <v>28.95</v>
      </c>
      <c r="V28" s="29">
        <v>38947700</v>
      </c>
      <c r="W28" s="26">
        <v>28.26</v>
      </c>
      <c r="Y28" s="28">
        <v>42219</v>
      </c>
      <c r="Z28" s="26">
        <v>30.59</v>
      </c>
      <c r="AA28" s="26">
        <v>30.78</v>
      </c>
      <c r="AB28" s="26">
        <v>24.85</v>
      </c>
      <c r="AC28" s="26">
        <v>28.06</v>
      </c>
      <c r="AD28" s="29">
        <v>35357000</v>
      </c>
      <c r="AE28" s="26">
        <v>12.4</v>
      </c>
      <c r="AG28" s="28">
        <v>42186</v>
      </c>
      <c r="AH28" s="47" t="s">
        <v>112</v>
      </c>
      <c r="AI28" s="47"/>
      <c r="AJ28" s="47"/>
      <c r="AK28" s="47"/>
      <c r="AL28" s="47"/>
      <c r="AM28" s="47"/>
      <c r="AO28" s="28">
        <v>42095</v>
      </c>
      <c r="AP28" s="30">
        <v>2067.63</v>
      </c>
      <c r="AQ28" s="30">
        <v>2125.92</v>
      </c>
      <c r="AR28" s="30">
        <v>2048.38</v>
      </c>
      <c r="AS28" s="30">
        <v>2085.5100000000002</v>
      </c>
      <c r="AT28" s="29">
        <v>3521458000</v>
      </c>
      <c r="AU28" s="30">
        <v>2085.5100000000002</v>
      </c>
    </row>
    <row r="29" spans="1:47" x14ac:dyDescent="0.35">
      <c r="A29" s="28">
        <v>42156</v>
      </c>
      <c r="B29" s="26">
        <v>130.28</v>
      </c>
      <c r="C29" s="26">
        <v>131.38999999999999</v>
      </c>
      <c r="D29" s="26">
        <v>124.48</v>
      </c>
      <c r="E29" s="26">
        <v>125.43</v>
      </c>
      <c r="F29" s="29">
        <v>41949200</v>
      </c>
      <c r="G29" s="26">
        <v>123.66</v>
      </c>
      <c r="I29" s="28">
        <v>42065</v>
      </c>
      <c r="J29" s="26">
        <v>560.53</v>
      </c>
      <c r="K29" s="26">
        <v>577.91</v>
      </c>
      <c r="L29" s="26">
        <v>544.22</v>
      </c>
      <c r="M29" s="26">
        <v>548</v>
      </c>
      <c r="N29" s="29">
        <v>1828800</v>
      </c>
      <c r="O29" s="26">
        <v>548</v>
      </c>
      <c r="Q29" s="28">
        <v>42156</v>
      </c>
      <c r="R29" s="26">
        <v>34.369999999999997</v>
      </c>
      <c r="S29" s="26">
        <v>34.590000000000003</v>
      </c>
      <c r="T29" s="26">
        <v>30.15</v>
      </c>
      <c r="U29" s="26">
        <v>30.42</v>
      </c>
      <c r="V29" s="29">
        <v>33471100</v>
      </c>
      <c r="W29" s="26">
        <v>29.7</v>
      </c>
      <c r="Y29" s="28">
        <v>42186</v>
      </c>
      <c r="Z29" s="26">
        <v>30.33</v>
      </c>
      <c r="AA29" s="26">
        <v>31.46</v>
      </c>
      <c r="AB29" s="26">
        <v>29.72</v>
      </c>
      <c r="AC29" s="26">
        <v>30.52</v>
      </c>
      <c r="AD29" s="29">
        <v>28941200</v>
      </c>
      <c r="AE29" s="26">
        <v>13.48</v>
      </c>
      <c r="AG29" s="28">
        <v>42156</v>
      </c>
      <c r="AH29" s="26">
        <v>29.6</v>
      </c>
      <c r="AI29" s="26">
        <v>29.62</v>
      </c>
      <c r="AJ29" s="26">
        <v>27.33</v>
      </c>
      <c r="AK29" s="26">
        <v>27.46</v>
      </c>
      <c r="AL29" s="29">
        <v>24474800</v>
      </c>
      <c r="AM29" s="26">
        <v>26.82</v>
      </c>
      <c r="AO29" s="28">
        <v>42065</v>
      </c>
      <c r="AP29" s="30">
        <v>2105.23</v>
      </c>
      <c r="AQ29" s="30">
        <v>2117.52</v>
      </c>
      <c r="AR29" s="30">
        <v>2039.69</v>
      </c>
      <c r="AS29" s="30">
        <v>2067.89</v>
      </c>
      <c r="AT29" s="29">
        <v>3638745400</v>
      </c>
      <c r="AU29" s="30">
        <v>2067.89</v>
      </c>
    </row>
    <row r="30" spans="1:47" ht="14.5" customHeight="1" x14ac:dyDescent="0.35">
      <c r="A30" s="28">
        <v>42131</v>
      </c>
      <c r="B30" s="47" t="s">
        <v>94</v>
      </c>
      <c r="C30" s="47"/>
      <c r="D30" s="47"/>
      <c r="E30" s="47"/>
      <c r="F30" s="47"/>
      <c r="G30" s="47"/>
      <c r="I30" s="28">
        <v>42037</v>
      </c>
      <c r="J30" s="26">
        <v>531.73</v>
      </c>
      <c r="K30" s="26">
        <v>564.71</v>
      </c>
      <c r="L30" s="26">
        <v>518.54999999999995</v>
      </c>
      <c r="M30" s="26">
        <v>558.4</v>
      </c>
      <c r="N30" s="29">
        <v>1842300</v>
      </c>
      <c r="O30" s="26">
        <v>558.4</v>
      </c>
      <c r="Q30" s="28">
        <v>42129</v>
      </c>
      <c r="R30" s="47" t="s">
        <v>110</v>
      </c>
      <c r="S30" s="47"/>
      <c r="T30" s="47"/>
      <c r="U30" s="47"/>
      <c r="V30" s="47"/>
      <c r="W30" s="47"/>
      <c r="Y30" s="28">
        <v>42163</v>
      </c>
      <c r="Z30" s="47" t="s">
        <v>133</v>
      </c>
      <c r="AA30" s="47"/>
      <c r="AB30" s="47"/>
      <c r="AC30" s="47"/>
      <c r="AD30" s="47"/>
      <c r="AE30" s="47"/>
      <c r="AG30" s="28">
        <v>42125</v>
      </c>
      <c r="AH30" s="26">
        <v>28.81</v>
      </c>
      <c r="AI30" s="26">
        <v>29.9</v>
      </c>
      <c r="AJ30" s="26">
        <v>28.69</v>
      </c>
      <c r="AK30" s="26">
        <v>29.31</v>
      </c>
      <c r="AL30" s="29">
        <v>27069200</v>
      </c>
      <c r="AM30" s="26">
        <v>28.63</v>
      </c>
      <c r="AO30" s="28">
        <v>42037</v>
      </c>
      <c r="AP30" s="30">
        <v>1996.67</v>
      </c>
      <c r="AQ30" s="30">
        <v>2119.59</v>
      </c>
      <c r="AR30" s="30">
        <v>1980.9</v>
      </c>
      <c r="AS30" s="30">
        <v>2104.5</v>
      </c>
      <c r="AT30" s="29">
        <v>3806470500</v>
      </c>
      <c r="AU30" s="30">
        <v>2104.5</v>
      </c>
    </row>
    <row r="31" spans="1:47" x14ac:dyDescent="0.35">
      <c r="A31" s="28">
        <v>42125</v>
      </c>
      <c r="B31" s="26">
        <v>126.1</v>
      </c>
      <c r="C31" s="26">
        <v>132.97</v>
      </c>
      <c r="D31" s="26">
        <v>123.36</v>
      </c>
      <c r="E31" s="26">
        <v>130.28</v>
      </c>
      <c r="F31" s="29">
        <v>50251800</v>
      </c>
      <c r="G31" s="26">
        <v>128.44</v>
      </c>
      <c r="I31" s="28">
        <v>42006</v>
      </c>
      <c r="J31" s="26">
        <v>529.01</v>
      </c>
      <c r="K31" s="26">
        <v>542.16999999999996</v>
      </c>
      <c r="L31" s="26">
        <v>487.56</v>
      </c>
      <c r="M31" s="26">
        <v>534.52</v>
      </c>
      <c r="N31" s="29">
        <v>2790600</v>
      </c>
      <c r="O31" s="26">
        <v>534.52</v>
      </c>
      <c r="Q31" s="28">
        <v>42125</v>
      </c>
      <c r="R31" s="26">
        <v>32.630000000000003</v>
      </c>
      <c r="S31" s="26">
        <v>34.75</v>
      </c>
      <c r="T31" s="26">
        <v>31.93</v>
      </c>
      <c r="U31" s="26">
        <v>34.46</v>
      </c>
      <c r="V31" s="29">
        <v>27110900</v>
      </c>
      <c r="W31" s="26">
        <v>33.64</v>
      </c>
      <c r="Y31" s="28">
        <v>42156</v>
      </c>
      <c r="Z31" s="26">
        <v>33.409999999999997</v>
      </c>
      <c r="AA31" s="26">
        <v>34.28</v>
      </c>
      <c r="AB31" s="26">
        <v>29.52</v>
      </c>
      <c r="AC31" s="26">
        <v>30.01</v>
      </c>
      <c r="AD31" s="29">
        <v>27849400</v>
      </c>
      <c r="AE31" s="26">
        <v>13.26</v>
      </c>
      <c r="AG31" s="28">
        <v>42095</v>
      </c>
      <c r="AH31" s="26">
        <v>27.31</v>
      </c>
      <c r="AI31" s="26">
        <v>29.33</v>
      </c>
      <c r="AJ31" s="26">
        <v>26.84</v>
      </c>
      <c r="AK31" s="26">
        <v>28.83</v>
      </c>
      <c r="AL31" s="29">
        <v>24587100</v>
      </c>
      <c r="AM31" s="26">
        <v>28.16</v>
      </c>
      <c r="AO31" s="28">
        <v>42006</v>
      </c>
      <c r="AP31" s="30">
        <v>2058.9</v>
      </c>
      <c r="AQ31" s="30">
        <v>2072.36</v>
      </c>
      <c r="AR31" s="30">
        <v>1988.12</v>
      </c>
      <c r="AS31" s="30">
        <v>1994.99</v>
      </c>
      <c r="AT31" s="29">
        <v>4091934500</v>
      </c>
      <c r="AU31" s="30">
        <v>1994.99</v>
      </c>
    </row>
    <row r="32" spans="1:47" ht="14.5" customHeight="1" x14ac:dyDescent="0.35">
      <c r="A32" s="28">
        <v>42095</v>
      </c>
      <c r="B32" s="26">
        <v>124.82</v>
      </c>
      <c r="C32" s="26">
        <v>134.54</v>
      </c>
      <c r="D32" s="26">
        <v>123.1</v>
      </c>
      <c r="E32" s="26">
        <v>125.15</v>
      </c>
      <c r="F32" s="29">
        <v>51396700</v>
      </c>
      <c r="G32" s="26">
        <v>122.87</v>
      </c>
      <c r="I32" s="28">
        <v>41974</v>
      </c>
      <c r="J32" s="26">
        <v>538.9</v>
      </c>
      <c r="K32" s="26">
        <v>541.41</v>
      </c>
      <c r="L32" s="26">
        <v>489</v>
      </c>
      <c r="M32" s="26">
        <v>526.4</v>
      </c>
      <c r="N32" s="29">
        <v>2146900</v>
      </c>
      <c r="O32" s="26">
        <v>526.4</v>
      </c>
      <c r="Q32" s="28">
        <v>42095</v>
      </c>
      <c r="R32" s="26">
        <v>31.13</v>
      </c>
      <c r="S32" s="26">
        <v>33.04</v>
      </c>
      <c r="T32" s="26">
        <v>30.45</v>
      </c>
      <c r="U32" s="26">
        <v>32.549999999999997</v>
      </c>
      <c r="V32" s="29">
        <v>28102700</v>
      </c>
      <c r="W32" s="26">
        <v>31.55</v>
      </c>
      <c r="Y32" s="28">
        <v>42125</v>
      </c>
      <c r="Z32" s="26">
        <v>33.200000000000003</v>
      </c>
      <c r="AA32" s="26">
        <v>35.6</v>
      </c>
      <c r="AB32" s="26">
        <v>32.25</v>
      </c>
      <c r="AC32" s="26">
        <v>33.4</v>
      </c>
      <c r="AD32" s="29">
        <v>24585100</v>
      </c>
      <c r="AE32" s="26">
        <v>14.68</v>
      </c>
      <c r="AG32" s="28">
        <v>42094</v>
      </c>
      <c r="AH32" s="47" t="s">
        <v>112</v>
      </c>
      <c r="AI32" s="47"/>
      <c r="AJ32" s="47"/>
      <c r="AK32" s="47"/>
      <c r="AL32" s="47"/>
      <c r="AM32" s="47"/>
      <c r="AO32" s="28">
        <v>41974</v>
      </c>
      <c r="AP32" s="30">
        <v>2065.7800000000002</v>
      </c>
      <c r="AQ32" s="30">
        <v>2093.5500000000002</v>
      </c>
      <c r="AR32" s="30">
        <v>1972.56</v>
      </c>
      <c r="AS32" s="30">
        <v>2058.9</v>
      </c>
      <c r="AT32" s="29">
        <v>3788631300</v>
      </c>
      <c r="AU32" s="30">
        <v>2058.9</v>
      </c>
    </row>
    <row r="33" spans="1:47" x14ac:dyDescent="0.35">
      <c r="A33" s="28">
        <v>42065</v>
      </c>
      <c r="B33" s="26">
        <v>129.25</v>
      </c>
      <c r="C33" s="26">
        <v>130.28</v>
      </c>
      <c r="D33" s="26">
        <v>121.63</v>
      </c>
      <c r="E33" s="26">
        <v>124.43</v>
      </c>
      <c r="F33" s="29">
        <v>53669600</v>
      </c>
      <c r="G33" s="26">
        <v>122.17</v>
      </c>
      <c r="I33" s="28">
        <v>41946</v>
      </c>
      <c r="J33" s="26">
        <v>555.5</v>
      </c>
      <c r="K33" s="26">
        <v>557.9</v>
      </c>
      <c r="L33" s="26">
        <v>530.08000000000004</v>
      </c>
      <c r="M33" s="26">
        <v>541.83000000000004</v>
      </c>
      <c r="N33" s="29">
        <v>1561400</v>
      </c>
      <c r="O33" s="26">
        <v>541.83000000000004</v>
      </c>
      <c r="Q33" s="28">
        <v>42065</v>
      </c>
      <c r="R33" s="26">
        <v>33.29</v>
      </c>
      <c r="S33" s="26">
        <v>34.5</v>
      </c>
      <c r="T33" s="26">
        <v>29.31</v>
      </c>
      <c r="U33" s="26">
        <v>31.27</v>
      </c>
      <c r="V33" s="29">
        <v>42854000</v>
      </c>
      <c r="W33" s="26">
        <v>30.31</v>
      </c>
      <c r="Y33" s="28">
        <v>42095</v>
      </c>
      <c r="Z33" s="26">
        <v>31.85</v>
      </c>
      <c r="AA33" s="26">
        <v>33.75</v>
      </c>
      <c r="AB33" s="26">
        <v>31</v>
      </c>
      <c r="AC33" s="26">
        <v>32.97</v>
      </c>
      <c r="AD33" s="29">
        <v>24044500</v>
      </c>
      <c r="AE33" s="26">
        <v>14.49</v>
      </c>
      <c r="AG33" s="28">
        <v>42065</v>
      </c>
      <c r="AH33" s="26">
        <v>29.36</v>
      </c>
      <c r="AI33" s="26">
        <v>30.31</v>
      </c>
      <c r="AJ33" s="26">
        <v>26.62</v>
      </c>
      <c r="AK33" s="26">
        <v>27.53</v>
      </c>
      <c r="AL33" s="29">
        <v>29986300</v>
      </c>
      <c r="AM33" s="26">
        <v>26.89</v>
      </c>
      <c r="AO33" s="28">
        <v>41946</v>
      </c>
      <c r="AP33" s="30">
        <v>2018.21</v>
      </c>
      <c r="AQ33" s="30">
        <v>2075.7600000000002</v>
      </c>
      <c r="AR33" s="30">
        <v>2001.01</v>
      </c>
      <c r="AS33" s="30">
        <v>2067.56</v>
      </c>
      <c r="AT33" s="29">
        <v>3479201500</v>
      </c>
      <c r="AU33" s="30">
        <v>2067.56</v>
      </c>
    </row>
    <row r="34" spans="1:47" ht="14.5" customHeight="1" x14ac:dyDescent="0.35">
      <c r="A34" s="28">
        <v>42040</v>
      </c>
      <c r="B34" s="47" t="s">
        <v>95</v>
      </c>
      <c r="C34" s="47"/>
      <c r="D34" s="47"/>
      <c r="E34" s="47"/>
      <c r="F34" s="47"/>
      <c r="G34" s="47"/>
      <c r="I34" s="28">
        <v>41913</v>
      </c>
      <c r="J34" s="26">
        <v>576.01</v>
      </c>
      <c r="K34" s="26">
        <v>581</v>
      </c>
      <c r="L34" s="26">
        <v>508.1</v>
      </c>
      <c r="M34" s="26">
        <v>559.08000000000004</v>
      </c>
      <c r="N34" s="29">
        <v>2356400</v>
      </c>
      <c r="O34" s="26">
        <v>559.08000000000004</v>
      </c>
      <c r="Q34" s="28">
        <v>42039</v>
      </c>
      <c r="R34" s="47" t="s">
        <v>110</v>
      </c>
      <c r="S34" s="47"/>
      <c r="T34" s="47"/>
      <c r="U34" s="47"/>
      <c r="V34" s="47"/>
      <c r="W34" s="47"/>
      <c r="Y34" s="28">
        <v>42072</v>
      </c>
      <c r="Z34" s="47" t="s">
        <v>134</v>
      </c>
      <c r="AA34" s="47"/>
      <c r="AB34" s="47"/>
      <c r="AC34" s="47"/>
      <c r="AD34" s="47"/>
      <c r="AE34" s="47"/>
      <c r="AG34" s="28">
        <v>42037</v>
      </c>
      <c r="AH34" s="26">
        <v>26.39</v>
      </c>
      <c r="AI34" s="26">
        <v>29.99</v>
      </c>
      <c r="AJ34" s="26">
        <v>25.92</v>
      </c>
      <c r="AK34" s="26">
        <v>29.51</v>
      </c>
      <c r="AL34" s="29">
        <v>33887900</v>
      </c>
      <c r="AM34" s="26">
        <v>28.61</v>
      </c>
      <c r="AO34" s="28">
        <v>41913</v>
      </c>
      <c r="AP34" s="30">
        <v>1971.44</v>
      </c>
      <c r="AQ34" s="30">
        <v>2018.19</v>
      </c>
      <c r="AR34" s="30">
        <v>1820.66</v>
      </c>
      <c r="AS34" s="30">
        <v>2018.05</v>
      </c>
      <c r="AT34" s="29">
        <v>4260310800</v>
      </c>
      <c r="AU34" s="30">
        <v>2018.05</v>
      </c>
    </row>
    <row r="35" spans="1:47" x14ac:dyDescent="0.35">
      <c r="A35" s="28">
        <v>42037</v>
      </c>
      <c r="B35" s="26">
        <v>118.05</v>
      </c>
      <c r="C35" s="26">
        <v>133.6</v>
      </c>
      <c r="D35" s="26">
        <v>116.08</v>
      </c>
      <c r="E35" s="26">
        <v>128.46</v>
      </c>
      <c r="F35" s="29">
        <v>63081500</v>
      </c>
      <c r="G35" s="26">
        <v>126.12</v>
      </c>
      <c r="I35" s="28">
        <v>41884</v>
      </c>
      <c r="J35" s="26">
        <v>571.85</v>
      </c>
      <c r="K35" s="26">
        <v>596.48</v>
      </c>
      <c r="L35" s="26">
        <v>568.21</v>
      </c>
      <c r="M35" s="26">
        <v>577.36</v>
      </c>
      <c r="N35" s="29">
        <v>1673200</v>
      </c>
      <c r="O35" s="26">
        <v>577.36</v>
      </c>
      <c r="Q35" s="28">
        <v>42037</v>
      </c>
      <c r="R35" s="26">
        <v>33.06</v>
      </c>
      <c r="S35" s="26">
        <v>34.75</v>
      </c>
      <c r="T35" s="26">
        <v>32.61</v>
      </c>
      <c r="U35" s="26">
        <v>33.25</v>
      </c>
      <c r="V35" s="29">
        <v>25304600</v>
      </c>
      <c r="W35" s="26">
        <v>32.229999999999997</v>
      </c>
      <c r="Y35" s="28">
        <v>42065</v>
      </c>
      <c r="Z35" s="26">
        <v>34.840000000000003</v>
      </c>
      <c r="AA35" s="26">
        <v>35.130000000000003</v>
      </c>
      <c r="AB35" s="26">
        <v>31.03</v>
      </c>
      <c r="AC35" s="26">
        <v>31.16</v>
      </c>
      <c r="AD35" s="29">
        <v>34742500</v>
      </c>
      <c r="AE35" s="26">
        <v>13.69</v>
      </c>
      <c r="AG35" s="28">
        <v>42006</v>
      </c>
      <c r="AH35" s="26">
        <v>27.86</v>
      </c>
      <c r="AI35" s="26">
        <v>28.7</v>
      </c>
      <c r="AJ35" s="26">
        <v>26.32</v>
      </c>
      <c r="AK35" s="26">
        <v>26.37</v>
      </c>
      <c r="AL35" s="29">
        <v>34912500</v>
      </c>
      <c r="AM35" s="26">
        <v>25.56</v>
      </c>
      <c r="AO35" s="28">
        <v>41884</v>
      </c>
      <c r="AP35" s="30">
        <v>2004.07</v>
      </c>
      <c r="AQ35" s="30">
        <v>2019.26</v>
      </c>
      <c r="AR35" s="30">
        <v>1964.04</v>
      </c>
      <c r="AS35" s="30">
        <v>1972.29</v>
      </c>
      <c r="AT35" s="29">
        <v>3364623800</v>
      </c>
      <c r="AU35" s="30">
        <v>1972.29</v>
      </c>
    </row>
    <row r="36" spans="1:47" ht="14.5" customHeight="1" x14ac:dyDescent="0.35">
      <c r="A36" s="28">
        <v>42006</v>
      </c>
      <c r="B36" s="26">
        <v>111.39</v>
      </c>
      <c r="C36" s="26">
        <v>120</v>
      </c>
      <c r="D36" s="26">
        <v>104.63</v>
      </c>
      <c r="E36" s="26">
        <v>117.16</v>
      </c>
      <c r="F36" s="29">
        <v>69419400</v>
      </c>
      <c r="G36" s="26">
        <v>114.58</v>
      </c>
      <c r="I36" s="28">
        <v>41852</v>
      </c>
      <c r="J36" s="26">
        <v>570.4</v>
      </c>
      <c r="K36" s="26">
        <v>587.34</v>
      </c>
      <c r="L36" s="26">
        <v>560</v>
      </c>
      <c r="M36" s="26">
        <v>571.6</v>
      </c>
      <c r="N36" s="29">
        <v>1368600</v>
      </c>
      <c r="O36" s="26">
        <v>571.6</v>
      </c>
      <c r="Q36" s="28">
        <v>42006</v>
      </c>
      <c r="R36" s="26">
        <v>36.67</v>
      </c>
      <c r="S36" s="26">
        <v>37.49</v>
      </c>
      <c r="T36" s="26">
        <v>33</v>
      </c>
      <c r="U36" s="26">
        <v>33.04</v>
      </c>
      <c r="V36" s="29">
        <v>36430300</v>
      </c>
      <c r="W36" s="26">
        <v>31.8</v>
      </c>
      <c r="Y36" s="28">
        <v>42037</v>
      </c>
      <c r="Z36" s="26">
        <v>36.26</v>
      </c>
      <c r="AA36" s="26">
        <v>38.86</v>
      </c>
      <c r="AB36" s="26">
        <v>33.69</v>
      </c>
      <c r="AC36" s="26">
        <v>34.840000000000003</v>
      </c>
      <c r="AD36" s="29">
        <v>35302700</v>
      </c>
      <c r="AE36" s="26">
        <v>15.24</v>
      </c>
      <c r="AG36" s="28">
        <v>42006</v>
      </c>
      <c r="AH36" s="47" t="s">
        <v>162</v>
      </c>
      <c r="AI36" s="47"/>
      <c r="AJ36" s="47"/>
      <c r="AK36" s="47"/>
      <c r="AL36" s="47"/>
      <c r="AM36" s="47"/>
      <c r="AO36" s="28">
        <v>41852</v>
      </c>
      <c r="AP36" s="30">
        <v>1929.8</v>
      </c>
      <c r="AQ36" s="30">
        <v>2005.04</v>
      </c>
      <c r="AR36" s="30">
        <v>1904.78</v>
      </c>
      <c r="AS36" s="30">
        <v>2003.37</v>
      </c>
      <c r="AT36" s="29">
        <v>2875718500</v>
      </c>
      <c r="AU36" s="30">
        <v>2003.37</v>
      </c>
    </row>
    <row r="37" spans="1:47" x14ac:dyDescent="0.35">
      <c r="A37" s="28">
        <v>41974</v>
      </c>
      <c r="B37" s="26">
        <v>118.81</v>
      </c>
      <c r="C37" s="26">
        <v>119.25</v>
      </c>
      <c r="D37" s="26">
        <v>106.26</v>
      </c>
      <c r="E37" s="26">
        <v>110.38</v>
      </c>
      <c r="F37" s="29">
        <v>50681700</v>
      </c>
      <c r="G37" s="26">
        <v>107.95</v>
      </c>
      <c r="I37" s="28">
        <v>41821</v>
      </c>
      <c r="J37" s="26">
        <v>578.32000000000005</v>
      </c>
      <c r="K37" s="26">
        <v>599.65</v>
      </c>
      <c r="L37" s="26">
        <v>565.01</v>
      </c>
      <c r="M37" s="26">
        <v>571.6</v>
      </c>
      <c r="N37" s="29">
        <v>1668700</v>
      </c>
      <c r="O37" s="26">
        <v>571.6</v>
      </c>
      <c r="Q37" s="28">
        <v>41974</v>
      </c>
      <c r="R37" s="26">
        <v>37.21</v>
      </c>
      <c r="S37" s="26">
        <v>37.9</v>
      </c>
      <c r="T37" s="26">
        <v>35.33</v>
      </c>
      <c r="U37" s="26">
        <v>36.29</v>
      </c>
      <c r="V37" s="29">
        <v>28201200</v>
      </c>
      <c r="W37" s="26">
        <v>34.92</v>
      </c>
      <c r="Y37" s="28">
        <v>42006</v>
      </c>
      <c r="Z37" s="26">
        <v>40.06</v>
      </c>
      <c r="AA37" s="26">
        <v>41.1</v>
      </c>
      <c r="AB37" s="26">
        <v>36.06</v>
      </c>
      <c r="AC37" s="26">
        <v>36.130000000000003</v>
      </c>
      <c r="AD37" s="29">
        <v>26647800</v>
      </c>
      <c r="AE37" s="26">
        <v>15.8</v>
      </c>
      <c r="AG37" s="28">
        <v>41974</v>
      </c>
      <c r="AH37" s="26">
        <v>27.5</v>
      </c>
      <c r="AI37" s="26">
        <v>28.59</v>
      </c>
      <c r="AJ37" s="26">
        <v>26.15</v>
      </c>
      <c r="AK37" s="26">
        <v>27.82</v>
      </c>
      <c r="AL37" s="29">
        <v>27221500</v>
      </c>
      <c r="AM37" s="26">
        <v>26.78</v>
      </c>
      <c r="AO37" s="28">
        <v>41821</v>
      </c>
      <c r="AP37" s="30">
        <v>1962.29</v>
      </c>
      <c r="AQ37" s="30">
        <v>1991.39</v>
      </c>
      <c r="AR37" s="30">
        <v>1930.67</v>
      </c>
      <c r="AS37" s="30">
        <v>1930.67</v>
      </c>
      <c r="AT37" s="29">
        <v>3214440400</v>
      </c>
      <c r="AU37" s="30">
        <v>1930.67</v>
      </c>
    </row>
    <row r="38" spans="1:47" ht="14.5" customHeight="1" x14ac:dyDescent="0.35">
      <c r="A38" s="28">
        <v>41949</v>
      </c>
      <c r="B38" s="47" t="s">
        <v>95</v>
      </c>
      <c r="C38" s="47"/>
      <c r="D38" s="47"/>
      <c r="E38" s="47"/>
      <c r="F38" s="47"/>
      <c r="G38" s="47"/>
      <c r="I38" s="28">
        <v>41792</v>
      </c>
      <c r="J38" s="26">
        <v>560.70000000000005</v>
      </c>
      <c r="K38" s="26">
        <v>582.45000000000005</v>
      </c>
      <c r="L38" s="26">
        <v>538.75</v>
      </c>
      <c r="M38" s="26">
        <v>575.28</v>
      </c>
      <c r="N38" s="29">
        <v>1872100</v>
      </c>
      <c r="O38" s="26">
        <v>575.28</v>
      </c>
      <c r="Q38" s="28">
        <v>41948</v>
      </c>
      <c r="R38" s="47" t="s">
        <v>111</v>
      </c>
      <c r="S38" s="47"/>
      <c r="T38" s="47"/>
      <c r="U38" s="47"/>
      <c r="V38" s="47"/>
      <c r="W38" s="47"/>
      <c r="Y38" s="28">
        <v>41981</v>
      </c>
      <c r="Z38" s="47" t="s">
        <v>134</v>
      </c>
      <c r="AA38" s="47"/>
      <c r="AB38" s="47"/>
      <c r="AC38" s="47"/>
      <c r="AD38" s="47"/>
      <c r="AE38" s="47"/>
      <c r="AG38" s="28">
        <v>41946</v>
      </c>
      <c r="AH38" s="26">
        <v>24.45</v>
      </c>
      <c r="AI38" s="26">
        <v>27.78</v>
      </c>
      <c r="AJ38" s="26">
        <v>24.45</v>
      </c>
      <c r="AK38" s="26">
        <v>27.64</v>
      </c>
      <c r="AL38" s="29">
        <v>29573400</v>
      </c>
      <c r="AM38" s="26">
        <v>26.61</v>
      </c>
      <c r="AO38" s="28">
        <v>41792</v>
      </c>
      <c r="AP38" s="30">
        <v>1923.87</v>
      </c>
      <c r="AQ38" s="30">
        <v>1968.17</v>
      </c>
      <c r="AR38" s="30">
        <v>1915.98</v>
      </c>
      <c r="AS38" s="30">
        <v>1960.23</v>
      </c>
      <c r="AT38" s="29">
        <v>3158130000</v>
      </c>
      <c r="AU38" s="30">
        <v>1960.23</v>
      </c>
    </row>
    <row r="39" spans="1:47" x14ac:dyDescent="0.35">
      <c r="A39" s="28">
        <v>41946</v>
      </c>
      <c r="B39" s="26">
        <v>108.22</v>
      </c>
      <c r="C39" s="26">
        <v>119.75</v>
      </c>
      <c r="D39" s="26">
        <v>107.72</v>
      </c>
      <c r="E39" s="26">
        <v>118.93</v>
      </c>
      <c r="F39" s="29">
        <v>44485400</v>
      </c>
      <c r="G39" s="26">
        <v>116.31</v>
      </c>
      <c r="I39" s="28">
        <v>41760</v>
      </c>
      <c r="J39" s="26">
        <v>527.11</v>
      </c>
      <c r="K39" s="26">
        <v>567.84</v>
      </c>
      <c r="L39" s="26">
        <v>503.3</v>
      </c>
      <c r="M39" s="26">
        <v>559.89</v>
      </c>
      <c r="N39" s="29">
        <v>1828400</v>
      </c>
      <c r="O39" s="26">
        <v>559.89</v>
      </c>
      <c r="Q39" s="28">
        <v>41946</v>
      </c>
      <c r="R39" s="26">
        <v>33.81</v>
      </c>
      <c r="S39" s="26">
        <v>37.69</v>
      </c>
      <c r="T39" s="26">
        <v>33</v>
      </c>
      <c r="U39" s="26">
        <v>37.25</v>
      </c>
      <c r="V39" s="29">
        <v>30617500</v>
      </c>
      <c r="W39" s="26">
        <v>35.85</v>
      </c>
      <c r="Y39" s="28">
        <v>41974</v>
      </c>
      <c r="Z39" s="26">
        <v>38.5</v>
      </c>
      <c r="AA39" s="26">
        <v>40.950000000000003</v>
      </c>
      <c r="AB39" s="26">
        <v>37.11</v>
      </c>
      <c r="AC39" s="26">
        <v>40.130000000000003</v>
      </c>
      <c r="AD39" s="29">
        <v>23848200</v>
      </c>
      <c r="AE39" s="26">
        <v>17.55</v>
      </c>
      <c r="AG39" s="28">
        <v>41913</v>
      </c>
      <c r="AH39" s="26">
        <v>25.2</v>
      </c>
      <c r="AI39" s="26">
        <v>25.42</v>
      </c>
      <c r="AJ39" s="26">
        <v>22.49</v>
      </c>
      <c r="AK39" s="26">
        <v>24.47</v>
      </c>
      <c r="AL39" s="29">
        <v>31172200</v>
      </c>
      <c r="AM39" s="26">
        <v>23.56</v>
      </c>
      <c r="AO39" s="28">
        <v>41760</v>
      </c>
      <c r="AP39" s="30">
        <v>1884.39</v>
      </c>
      <c r="AQ39" s="30">
        <v>1924.03</v>
      </c>
      <c r="AR39" s="30">
        <v>1859.79</v>
      </c>
      <c r="AS39" s="30">
        <v>1923.57</v>
      </c>
      <c r="AT39" s="29">
        <v>3185100900</v>
      </c>
      <c r="AU39" s="30">
        <v>1923.57</v>
      </c>
    </row>
    <row r="40" spans="1:47" ht="14.5" customHeight="1" x14ac:dyDescent="0.35">
      <c r="A40" s="28">
        <v>41913</v>
      </c>
      <c r="B40" s="26">
        <v>100.59</v>
      </c>
      <c r="C40" s="26">
        <v>108.04</v>
      </c>
      <c r="D40" s="26">
        <v>95.18</v>
      </c>
      <c r="E40" s="26">
        <v>108</v>
      </c>
      <c r="F40" s="29">
        <v>61083400</v>
      </c>
      <c r="G40" s="26">
        <v>105.16</v>
      </c>
      <c r="I40" s="28">
        <v>41730</v>
      </c>
      <c r="J40" s="26">
        <v>558.71</v>
      </c>
      <c r="K40" s="26">
        <v>604.83000000000004</v>
      </c>
      <c r="L40" s="26">
        <v>502.8</v>
      </c>
      <c r="M40" s="26">
        <v>526.66</v>
      </c>
      <c r="N40" s="29">
        <v>3290700</v>
      </c>
      <c r="O40" s="26">
        <v>526.66</v>
      </c>
      <c r="Q40" s="28">
        <v>41913</v>
      </c>
      <c r="R40" s="26">
        <v>34.61</v>
      </c>
      <c r="S40" s="26">
        <v>34.78</v>
      </c>
      <c r="T40" s="26">
        <v>29.65</v>
      </c>
      <c r="U40" s="26">
        <v>34.01</v>
      </c>
      <c r="V40" s="29">
        <v>41164600</v>
      </c>
      <c r="W40" s="26">
        <v>32.520000000000003</v>
      </c>
      <c r="Y40" s="28">
        <v>41946</v>
      </c>
      <c r="Z40" s="26">
        <v>36.03</v>
      </c>
      <c r="AA40" s="26">
        <v>39.58</v>
      </c>
      <c r="AB40" s="26">
        <v>35.770000000000003</v>
      </c>
      <c r="AC40" s="26">
        <v>39.06</v>
      </c>
      <c r="AD40" s="29">
        <v>22560600</v>
      </c>
      <c r="AE40" s="26">
        <v>17.010000000000002</v>
      </c>
      <c r="AG40" s="28">
        <v>41912</v>
      </c>
      <c r="AH40" s="47" t="s">
        <v>162</v>
      </c>
      <c r="AI40" s="47"/>
      <c r="AJ40" s="47"/>
      <c r="AK40" s="47"/>
      <c r="AL40" s="47"/>
      <c r="AM40" s="47"/>
      <c r="AO40" s="28">
        <v>41730</v>
      </c>
      <c r="AP40" s="30">
        <v>1873.96</v>
      </c>
      <c r="AQ40" s="30">
        <v>1897.28</v>
      </c>
      <c r="AR40" s="30">
        <v>1814.36</v>
      </c>
      <c r="AS40" s="30">
        <v>1883.95</v>
      </c>
      <c r="AT40" s="29">
        <v>3589287600</v>
      </c>
      <c r="AU40" s="30">
        <v>1883.95</v>
      </c>
    </row>
    <row r="41" spans="1:47" ht="14.5" customHeight="1" x14ac:dyDescent="0.35">
      <c r="A41" s="28">
        <v>41884</v>
      </c>
      <c r="B41" s="26">
        <v>103.06</v>
      </c>
      <c r="C41" s="26">
        <v>103.74</v>
      </c>
      <c r="D41" s="26">
        <v>96.14</v>
      </c>
      <c r="E41" s="26">
        <v>100.75</v>
      </c>
      <c r="F41" s="29">
        <v>75318200</v>
      </c>
      <c r="G41" s="26">
        <v>98.1</v>
      </c>
      <c r="I41" s="28">
        <v>41725</v>
      </c>
      <c r="J41" s="47" t="s">
        <v>106</v>
      </c>
      <c r="K41" s="47"/>
      <c r="L41" s="47"/>
      <c r="M41" s="47"/>
      <c r="N41" s="47"/>
      <c r="O41" s="47"/>
      <c r="Q41" s="28">
        <v>41884</v>
      </c>
      <c r="R41" s="26">
        <v>34.76</v>
      </c>
      <c r="S41" s="26">
        <v>35.56</v>
      </c>
      <c r="T41" s="26">
        <v>33.630000000000003</v>
      </c>
      <c r="U41" s="26">
        <v>34.82</v>
      </c>
      <c r="V41" s="29">
        <v>28255800</v>
      </c>
      <c r="W41" s="26">
        <v>33.29</v>
      </c>
      <c r="Y41" s="28">
        <v>41913</v>
      </c>
      <c r="Z41" s="26">
        <v>35.39</v>
      </c>
      <c r="AA41" s="26">
        <v>37.53</v>
      </c>
      <c r="AB41" s="26">
        <v>31.62</v>
      </c>
      <c r="AC41" s="26">
        <v>35.880000000000003</v>
      </c>
      <c r="AD41" s="29">
        <v>38414300</v>
      </c>
      <c r="AE41" s="26">
        <v>15.63</v>
      </c>
      <c r="AG41" s="28">
        <v>41884</v>
      </c>
      <c r="AH41" s="26">
        <v>24.94</v>
      </c>
      <c r="AI41" s="26">
        <v>25.42</v>
      </c>
      <c r="AJ41" s="26">
        <v>24.46</v>
      </c>
      <c r="AK41" s="26">
        <v>25.17</v>
      </c>
      <c r="AL41" s="29">
        <v>26765000</v>
      </c>
      <c r="AM41" s="26">
        <v>24.23</v>
      </c>
      <c r="AO41" s="28">
        <v>41701</v>
      </c>
      <c r="AP41" s="30">
        <v>1857.68</v>
      </c>
      <c r="AQ41" s="30">
        <v>1883.97</v>
      </c>
      <c r="AR41" s="30">
        <v>1834.44</v>
      </c>
      <c r="AS41" s="30">
        <v>1872.34</v>
      </c>
      <c r="AT41" s="29">
        <v>3579015700</v>
      </c>
      <c r="AU41" s="30">
        <v>1872.34</v>
      </c>
    </row>
    <row r="42" spans="1:47" ht="14.5" customHeight="1" x14ac:dyDescent="0.35">
      <c r="A42" s="28">
        <v>41858</v>
      </c>
      <c r="B42" s="47" t="s">
        <v>95</v>
      </c>
      <c r="C42" s="47"/>
      <c r="D42" s="47"/>
      <c r="E42" s="47"/>
      <c r="F42" s="47"/>
      <c r="G42" s="47"/>
      <c r="I42" s="28">
        <v>41701</v>
      </c>
      <c r="J42" s="30">
        <v>1206.75</v>
      </c>
      <c r="K42" s="30">
        <v>1226.99</v>
      </c>
      <c r="L42" s="26">
        <v>552.91999999999996</v>
      </c>
      <c r="M42" s="26">
        <v>556.97</v>
      </c>
      <c r="N42" s="29">
        <v>3409800</v>
      </c>
      <c r="O42" s="26">
        <v>556.97</v>
      </c>
      <c r="Q42" s="28">
        <v>41856</v>
      </c>
      <c r="R42" s="47" t="s">
        <v>111</v>
      </c>
      <c r="S42" s="47"/>
      <c r="T42" s="47"/>
      <c r="U42" s="47"/>
      <c r="V42" s="47"/>
      <c r="W42" s="47"/>
      <c r="Y42" s="28">
        <v>41890</v>
      </c>
      <c r="Z42" s="47" t="s">
        <v>134</v>
      </c>
      <c r="AA42" s="47"/>
      <c r="AB42" s="47"/>
      <c r="AC42" s="47"/>
      <c r="AD42" s="47"/>
      <c r="AE42" s="47"/>
      <c r="AG42" s="28">
        <v>41852</v>
      </c>
      <c r="AH42" s="26">
        <v>25.14</v>
      </c>
      <c r="AI42" s="26">
        <v>25.37</v>
      </c>
      <c r="AJ42" s="26">
        <v>24.27</v>
      </c>
      <c r="AK42" s="26">
        <v>24.99</v>
      </c>
      <c r="AL42" s="29">
        <v>25618200</v>
      </c>
      <c r="AM42" s="26">
        <v>23.88</v>
      </c>
      <c r="AO42" s="28">
        <v>41673</v>
      </c>
      <c r="AP42" s="30">
        <v>1782.68</v>
      </c>
      <c r="AQ42" s="30">
        <v>1867.92</v>
      </c>
      <c r="AR42" s="30">
        <v>1737.92</v>
      </c>
      <c r="AS42" s="30">
        <v>1859.45</v>
      </c>
      <c r="AT42" s="29">
        <v>3875949400</v>
      </c>
      <c r="AU42" s="30">
        <v>1859.45</v>
      </c>
    </row>
    <row r="43" spans="1:47" ht="14.5" customHeight="1" x14ac:dyDescent="0.35">
      <c r="A43" s="28">
        <v>41852</v>
      </c>
      <c r="B43" s="26">
        <v>94.9</v>
      </c>
      <c r="C43" s="26">
        <v>102.9</v>
      </c>
      <c r="D43" s="26">
        <v>93.28</v>
      </c>
      <c r="E43" s="26">
        <v>102.5</v>
      </c>
      <c r="F43" s="29">
        <v>46746200</v>
      </c>
      <c r="G43" s="26">
        <v>99.81</v>
      </c>
      <c r="I43" s="28">
        <v>41673</v>
      </c>
      <c r="J43" s="30">
        <v>1179.2</v>
      </c>
      <c r="K43" s="30">
        <v>1228.8800000000001</v>
      </c>
      <c r="L43" s="30">
        <v>1128.02</v>
      </c>
      <c r="M43" s="30">
        <v>1215.6500000000001</v>
      </c>
      <c r="N43" s="29">
        <v>4528300</v>
      </c>
      <c r="O43" s="26">
        <v>607.22</v>
      </c>
      <c r="Q43" s="28">
        <v>41852</v>
      </c>
      <c r="R43" s="26">
        <v>33.75</v>
      </c>
      <c r="S43" s="26">
        <v>35.200000000000003</v>
      </c>
      <c r="T43" s="26">
        <v>32.39</v>
      </c>
      <c r="U43" s="26">
        <v>34.92</v>
      </c>
      <c r="V43" s="29">
        <v>29791600</v>
      </c>
      <c r="W43" s="26">
        <v>33.39</v>
      </c>
      <c r="Y43" s="28">
        <v>41884</v>
      </c>
      <c r="Z43" s="26">
        <v>38</v>
      </c>
      <c r="AA43" s="26">
        <v>38.25</v>
      </c>
      <c r="AB43" s="26">
        <v>34.630000000000003</v>
      </c>
      <c r="AC43" s="26">
        <v>35.47</v>
      </c>
      <c r="AD43" s="29">
        <v>20599300</v>
      </c>
      <c r="AE43" s="26">
        <v>15.45</v>
      </c>
      <c r="AG43" s="28">
        <v>41822</v>
      </c>
      <c r="AH43" s="47" t="s">
        <v>162</v>
      </c>
      <c r="AI43" s="47"/>
      <c r="AJ43" s="47"/>
      <c r="AK43" s="47"/>
      <c r="AL43" s="47"/>
      <c r="AM43" s="47"/>
      <c r="AO43" s="28">
        <v>41641</v>
      </c>
      <c r="AP43" s="30">
        <v>1845.86</v>
      </c>
      <c r="AQ43" s="30">
        <v>1850.84</v>
      </c>
      <c r="AR43" s="30">
        <v>1770.45</v>
      </c>
      <c r="AS43" s="30">
        <v>1782.59</v>
      </c>
      <c r="AT43" s="29">
        <v>3806266600</v>
      </c>
      <c r="AU43" s="30">
        <v>1782.59</v>
      </c>
    </row>
    <row r="44" spans="1:47" x14ac:dyDescent="0.35">
      <c r="A44" s="28">
        <v>41821</v>
      </c>
      <c r="B44" s="26">
        <v>93.52</v>
      </c>
      <c r="C44" s="26">
        <v>99.44</v>
      </c>
      <c r="D44" s="26">
        <v>92.57</v>
      </c>
      <c r="E44" s="26">
        <v>95.6</v>
      </c>
      <c r="F44" s="29">
        <v>49633100</v>
      </c>
      <c r="G44" s="26">
        <v>92.63</v>
      </c>
      <c r="I44" s="28">
        <v>41641</v>
      </c>
      <c r="J44" s="30">
        <v>1115.46</v>
      </c>
      <c r="K44" s="30">
        <v>1186.54</v>
      </c>
      <c r="L44" s="30">
        <v>1082.27</v>
      </c>
      <c r="M44" s="30">
        <v>1180.97</v>
      </c>
      <c r="N44" s="29">
        <v>5743000</v>
      </c>
      <c r="O44" s="26">
        <v>589.9</v>
      </c>
      <c r="Q44" s="28">
        <v>41821</v>
      </c>
      <c r="R44" s="26">
        <v>30.99</v>
      </c>
      <c r="S44" s="26">
        <v>34.83</v>
      </c>
      <c r="T44" s="26">
        <v>30.44</v>
      </c>
      <c r="U44" s="26">
        <v>33.89</v>
      </c>
      <c r="V44" s="29">
        <v>39593600</v>
      </c>
      <c r="W44" s="26">
        <v>32.19</v>
      </c>
      <c r="Y44" s="28">
        <v>41852</v>
      </c>
      <c r="Z44" s="26">
        <v>35.33</v>
      </c>
      <c r="AA44" s="26">
        <v>38.200000000000003</v>
      </c>
      <c r="AB44" s="26">
        <v>34.450000000000003</v>
      </c>
      <c r="AC44" s="26">
        <v>38</v>
      </c>
      <c r="AD44" s="29">
        <v>23715200</v>
      </c>
      <c r="AE44" s="26">
        <v>16.48</v>
      </c>
      <c r="AG44" s="28">
        <v>41821</v>
      </c>
      <c r="AH44" s="26">
        <v>24.99</v>
      </c>
      <c r="AI44" s="26">
        <v>26.08</v>
      </c>
      <c r="AJ44" s="26">
        <v>24.77</v>
      </c>
      <c r="AK44" s="26">
        <v>25.23</v>
      </c>
      <c r="AL44" s="29">
        <v>28632100</v>
      </c>
      <c r="AM44" s="26">
        <v>24.11</v>
      </c>
      <c r="AO44" s="28">
        <v>41610</v>
      </c>
      <c r="AP44" s="30">
        <v>1806.55</v>
      </c>
      <c r="AQ44" s="30">
        <v>1849.44</v>
      </c>
      <c r="AR44" s="30">
        <v>1767.99</v>
      </c>
      <c r="AS44" s="30">
        <v>1848.36</v>
      </c>
      <c r="AT44" s="29">
        <v>3203412300</v>
      </c>
      <c r="AU44" s="30">
        <v>1848.36</v>
      </c>
    </row>
    <row r="45" spans="1:47" ht="14.5" customHeight="1" x14ac:dyDescent="0.35">
      <c r="A45" s="28">
        <v>41799</v>
      </c>
      <c r="B45" s="47" t="s">
        <v>96</v>
      </c>
      <c r="C45" s="47"/>
      <c r="D45" s="47"/>
      <c r="E45" s="47"/>
      <c r="F45" s="47"/>
      <c r="G45" s="47"/>
      <c r="I45" s="28">
        <v>41610</v>
      </c>
      <c r="J45" s="30">
        <v>1063.51</v>
      </c>
      <c r="K45" s="30">
        <v>1121</v>
      </c>
      <c r="L45" s="30">
        <v>1049.02</v>
      </c>
      <c r="M45" s="30">
        <v>1120.71</v>
      </c>
      <c r="N45" s="29">
        <v>3364900</v>
      </c>
      <c r="O45" s="26">
        <v>559.79999999999995</v>
      </c>
      <c r="Q45" s="28">
        <v>41792</v>
      </c>
      <c r="R45" s="26">
        <v>27.31</v>
      </c>
      <c r="S45" s="26">
        <v>31</v>
      </c>
      <c r="T45" s="26">
        <v>27.12</v>
      </c>
      <c r="U45" s="26">
        <v>30.9</v>
      </c>
      <c r="V45" s="29">
        <v>37281300</v>
      </c>
      <c r="W45" s="26">
        <v>29.35</v>
      </c>
      <c r="Y45" s="28">
        <v>41821</v>
      </c>
      <c r="Z45" s="26">
        <v>33.93</v>
      </c>
      <c r="AA45" s="26">
        <v>36.21</v>
      </c>
      <c r="AB45" s="26">
        <v>33.24</v>
      </c>
      <c r="AC45" s="26">
        <v>35.61</v>
      </c>
      <c r="AD45" s="29">
        <v>20719500</v>
      </c>
      <c r="AE45" s="26">
        <v>15.44</v>
      </c>
      <c r="AG45" s="28">
        <v>41792</v>
      </c>
      <c r="AH45" s="26">
        <v>24.64</v>
      </c>
      <c r="AI45" s="26">
        <v>25.17</v>
      </c>
      <c r="AJ45" s="26">
        <v>24.4</v>
      </c>
      <c r="AK45" s="26">
        <v>24.85</v>
      </c>
      <c r="AL45" s="29">
        <v>25697300</v>
      </c>
      <c r="AM45" s="26">
        <v>23.56</v>
      </c>
      <c r="AO45" s="28">
        <v>41579</v>
      </c>
      <c r="AP45" s="30">
        <v>1758.7</v>
      </c>
      <c r="AQ45" s="30">
        <v>1813.55</v>
      </c>
      <c r="AR45" s="30">
        <v>1746.2</v>
      </c>
      <c r="AS45" s="30">
        <v>1805.81</v>
      </c>
      <c r="AT45" s="29">
        <v>3261324500</v>
      </c>
      <c r="AU45" s="30">
        <v>1805.81</v>
      </c>
    </row>
    <row r="46" spans="1:47" ht="14.5" customHeight="1" x14ac:dyDescent="0.35">
      <c r="A46" s="28">
        <v>41792</v>
      </c>
      <c r="B46" s="26">
        <v>633.96</v>
      </c>
      <c r="C46" s="26">
        <v>651.26</v>
      </c>
      <c r="D46" s="26">
        <v>89.65</v>
      </c>
      <c r="E46" s="26">
        <v>92.93</v>
      </c>
      <c r="F46" s="29">
        <v>59829300</v>
      </c>
      <c r="G46" s="26">
        <v>90.04</v>
      </c>
      <c r="I46" s="28">
        <v>41579</v>
      </c>
      <c r="J46" s="30">
        <v>1031.79</v>
      </c>
      <c r="K46" s="30">
        <v>1068</v>
      </c>
      <c r="L46" s="30">
        <v>1005</v>
      </c>
      <c r="M46" s="30">
        <v>1059.5899999999999</v>
      </c>
      <c r="N46" s="29">
        <v>2755100</v>
      </c>
      <c r="O46" s="26">
        <v>529.27</v>
      </c>
      <c r="Q46" s="28">
        <v>41764</v>
      </c>
      <c r="R46" s="47" t="s">
        <v>111</v>
      </c>
      <c r="S46" s="47"/>
      <c r="T46" s="47"/>
      <c r="U46" s="47"/>
      <c r="V46" s="47"/>
      <c r="W46" s="47"/>
      <c r="Y46" s="28">
        <v>41799</v>
      </c>
      <c r="Z46" s="47" t="s">
        <v>134</v>
      </c>
      <c r="AA46" s="47"/>
      <c r="AB46" s="47"/>
      <c r="AC46" s="47"/>
      <c r="AD46" s="47"/>
      <c r="AE46" s="47"/>
      <c r="AG46" s="28">
        <v>41760</v>
      </c>
      <c r="AH46" s="26">
        <v>23.14</v>
      </c>
      <c r="AI46" s="26">
        <v>24.93</v>
      </c>
      <c r="AJ46" s="26">
        <v>22.43</v>
      </c>
      <c r="AK46" s="26">
        <v>24.62</v>
      </c>
      <c r="AL46" s="29">
        <v>40256600</v>
      </c>
      <c r="AM46" s="26">
        <v>23.35</v>
      </c>
      <c r="AO46" s="28">
        <v>41548</v>
      </c>
      <c r="AP46" s="30">
        <v>1682.41</v>
      </c>
      <c r="AQ46" s="30">
        <v>1775.22</v>
      </c>
      <c r="AR46" s="30">
        <v>1646.47</v>
      </c>
      <c r="AS46" s="30">
        <v>1756.54</v>
      </c>
      <c r="AT46" s="29">
        <v>3498866500</v>
      </c>
      <c r="AU46" s="30">
        <v>1756.54</v>
      </c>
    </row>
    <row r="47" spans="1:47" ht="14.5" customHeight="1" x14ac:dyDescent="0.35">
      <c r="A47" s="28">
        <v>41767</v>
      </c>
      <c r="B47" s="47" t="s">
        <v>95</v>
      </c>
      <c r="C47" s="47"/>
      <c r="D47" s="47"/>
      <c r="E47" s="47"/>
      <c r="F47" s="47"/>
      <c r="G47" s="47"/>
      <c r="I47" s="28">
        <v>41548</v>
      </c>
      <c r="J47" s="26">
        <v>880.25</v>
      </c>
      <c r="K47" s="30">
        <v>1041.52</v>
      </c>
      <c r="L47" s="26">
        <v>842.98</v>
      </c>
      <c r="M47" s="30">
        <v>1030.58</v>
      </c>
      <c r="N47" s="29">
        <v>4963100</v>
      </c>
      <c r="O47" s="26">
        <v>514.78</v>
      </c>
      <c r="Q47" s="28">
        <v>41760</v>
      </c>
      <c r="R47" s="26">
        <v>26.51</v>
      </c>
      <c r="S47" s="26">
        <v>27.32</v>
      </c>
      <c r="T47" s="26">
        <v>25.74</v>
      </c>
      <c r="U47" s="26">
        <v>27.32</v>
      </c>
      <c r="V47" s="29">
        <v>25503800</v>
      </c>
      <c r="W47" s="26">
        <v>25.95</v>
      </c>
      <c r="Y47" s="28">
        <v>41792</v>
      </c>
      <c r="Z47" s="26">
        <v>33.369999999999997</v>
      </c>
      <c r="AA47" s="26">
        <v>35.200000000000003</v>
      </c>
      <c r="AB47" s="26">
        <v>33.049999999999997</v>
      </c>
      <c r="AC47" s="26">
        <v>33.68</v>
      </c>
      <c r="AD47" s="29">
        <v>19550000</v>
      </c>
      <c r="AE47" s="26">
        <v>14.61</v>
      </c>
      <c r="AG47" s="28">
        <v>41730</v>
      </c>
      <c r="AH47" s="26">
        <v>22.33</v>
      </c>
      <c r="AI47" s="26">
        <v>23.64</v>
      </c>
      <c r="AJ47" s="26">
        <v>22.3</v>
      </c>
      <c r="AK47" s="26">
        <v>23.11</v>
      </c>
      <c r="AL47" s="29">
        <v>39555500</v>
      </c>
      <c r="AM47" s="26">
        <v>21.91</v>
      </c>
      <c r="AO47" s="28">
        <v>41520</v>
      </c>
      <c r="AP47" s="30">
        <v>1635.95</v>
      </c>
      <c r="AQ47" s="30">
        <v>1729.86</v>
      </c>
      <c r="AR47" s="30">
        <v>1633.41</v>
      </c>
      <c r="AS47" s="30">
        <v>1681.55</v>
      </c>
      <c r="AT47" s="29">
        <v>3474152000</v>
      </c>
      <c r="AU47" s="30">
        <v>1681.55</v>
      </c>
    </row>
    <row r="48" spans="1:47" ht="14.5" customHeight="1" x14ac:dyDescent="0.35">
      <c r="A48" s="28">
        <v>41760</v>
      </c>
      <c r="B48" s="26">
        <v>592</v>
      </c>
      <c r="C48" s="26">
        <v>644.16999999999996</v>
      </c>
      <c r="D48" s="26">
        <v>580.33000000000004</v>
      </c>
      <c r="E48" s="26">
        <v>633</v>
      </c>
      <c r="F48" s="29">
        <v>74996300</v>
      </c>
      <c r="G48" s="26">
        <v>87.62</v>
      </c>
      <c r="I48" s="28">
        <v>41520</v>
      </c>
      <c r="J48" s="26">
        <v>854.36</v>
      </c>
      <c r="K48" s="26">
        <v>905.99</v>
      </c>
      <c r="L48" s="26">
        <v>853.95</v>
      </c>
      <c r="M48" s="26">
        <v>875.91</v>
      </c>
      <c r="N48" s="29">
        <v>3497500</v>
      </c>
      <c r="O48" s="26">
        <v>437.52</v>
      </c>
      <c r="Q48" s="28">
        <v>41730</v>
      </c>
      <c r="R48" s="26">
        <v>25.8</v>
      </c>
      <c r="S48" s="26">
        <v>27.24</v>
      </c>
      <c r="T48" s="26">
        <v>25.64</v>
      </c>
      <c r="U48" s="26">
        <v>26.69</v>
      </c>
      <c r="V48" s="29">
        <v>36261100</v>
      </c>
      <c r="W48" s="26">
        <v>25.13</v>
      </c>
      <c r="Y48" s="28">
        <v>41760</v>
      </c>
      <c r="Z48" s="26">
        <v>33.119999999999997</v>
      </c>
      <c r="AA48" s="26">
        <v>34.090000000000003</v>
      </c>
      <c r="AB48" s="26">
        <v>31.21</v>
      </c>
      <c r="AC48" s="26">
        <v>33.5</v>
      </c>
      <c r="AD48" s="29">
        <v>26542100</v>
      </c>
      <c r="AE48" s="26">
        <v>14.46</v>
      </c>
      <c r="AG48" s="28">
        <v>41730</v>
      </c>
      <c r="AH48" s="47" t="s">
        <v>162</v>
      </c>
      <c r="AI48" s="47"/>
      <c r="AJ48" s="47"/>
      <c r="AK48" s="47"/>
      <c r="AL48" s="47"/>
      <c r="AM48" s="47"/>
      <c r="AO48" s="28">
        <v>41487</v>
      </c>
      <c r="AP48" s="30">
        <v>1689.42</v>
      </c>
      <c r="AQ48" s="30">
        <v>1709.67</v>
      </c>
      <c r="AR48" s="30">
        <v>1627.47</v>
      </c>
      <c r="AS48" s="30">
        <v>1632.97</v>
      </c>
      <c r="AT48" s="29">
        <v>3069868600</v>
      </c>
      <c r="AU48" s="30">
        <v>1632.97</v>
      </c>
    </row>
    <row r="49" spans="1:47" x14ac:dyDescent="0.35">
      <c r="A49" s="28">
        <v>41730</v>
      </c>
      <c r="B49" s="26">
        <v>537.76</v>
      </c>
      <c r="C49" s="26">
        <v>599.42999999999995</v>
      </c>
      <c r="D49" s="26">
        <v>511.33</v>
      </c>
      <c r="E49" s="26">
        <v>590.09</v>
      </c>
      <c r="F49" s="29">
        <v>82044000</v>
      </c>
      <c r="G49" s="26">
        <v>81.22</v>
      </c>
      <c r="I49" s="28">
        <v>41487</v>
      </c>
      <c r="J49" s="26">
        <v>895</v>
      </c>
      <c r="K49" s="26">
        <v>909.71</v>
      </c>
      <c r="L49" s="26">
        <v>845.56</v>
      </c>
      <c r="M49" s="26">
        <v>846.9</v>
      </c>
      <c r="N49" s="29">
        <v>3225400</v>
      </c>
      <c r="O49" s="26">
        <v>423.03</v>
      </c>
      <c r="Q49" s="28">
        <v>41701</v>
      </c>
      <c r="R49" s="26">
        <v>24.55</v>
      </c>
      <c r="S49" s="26">
        <v>26.06</v>
      </c>
      <c r="T49" s="26">
        <v>24.3</v>
      </c>
      <c r="U49" s="26">
        <v>25.81</v>
      </c>
      <c r="V49" s="29">
        <v>29355700</v>
      </c>
      <c r="W49" s="26">
        <v>24.3</v>
      </c>
      <c r="Y49" s="28">
        <v>41730</v>
      </c>
      <c r="Z49" s="26">
        <v>32.299999999999997</v>
      </c>
      <c r="AA49" s="26">
        <v>33.9</v>
      </c>
      <c r="AB49" s="26">
        <v>31.43</v>
      </c>
      <c r="AC49" s="26">
        <v>33.06</v>
      </c>
      <c r="AD49" s="29">
        <v>32114000</v>
      </c>
      <c r="AE49" s="26">
        <v>14.27</v>
      </c>
      <c r="AG49" s="28">
        <v>41701</v>
      </c>
      <c r="AH49" s="26">
        <v>21.57</v>
      </c>
      <c r="AI49" s="26">
        <v>22.69</v>
      </c>
      <c r="AJ49" s="26">
        <v>21.27</v>
      </c>
      <c r="AK49" s="26">
        <v>22.42</v>
      </c>
      <c r="AL49" s="29">
        <v>42643900</v>
      </c>
      <c r="AM49" s="26">
        <v>21.08</v>
      </c>
      <c r="AO49" s="28">
        <v>41456</v>
      </c>
      <c r="AP49" s="30">
        <v>1609.78</v>
      </c>
      <c r="AQ49" s="30">
        <v>1698.78</v>
      </c>
      <c r="AR49" s="30">
        <v>1604.57</v>
      </c>
      <c r="AS49" s="30">
        <v>1685.73</v>
      </c>
      <c r="AT49" s="29">
        <v>3270645900</v>
      </c>
      <c r="AU49" s="30">
        <v>1685.73</v>
      </c>
    </row>
    <row r="50" spans="1:47" ht="14.5" customHeight="1" x14ac:dyDescent="0.35">
      <c r="A50" s="28">
        <v>41701</v>
      </c>
      <c r="B50" s="26">
        <v>523.41999999999996</v>
      </c>
      <c r="C50" s="26">
        <v>549</v>
      </c>
      <c r="D50" s="26">
        <v>522.80999999999995</v>
      </c>
      <c r="E50" s="26">
        <v>536.74</v>
      </c>
      <c r="F50" s="29">
        <v>61552000</v>
      </c>
      <c r="G50" s="26">
        <v>73.88</v>
      </c>
      <c r="I50" s="28">
        <v>41456</v>
      </c>
      <c r="J50" s="26">
        <v>886.45</v>
      </c>
      <c r="K50" s="26">
        <v>928</v>
      </c>
      <c r="L50" s="26">
        <v>875.61</v>
      </c>
      <c r="M50" s="26">
        <v>887.75</v>
      </c>
      <c r="N50" s="29">
        <v>4874300</v>
      </c>
      <c r="O50" s="26">
        <v>443.43</v>
      </c>
      <c r="Q50" s="28">
        <v>41675</v>
      </c>
      <c r="R50" s="47" t="s">
        <v>111</v>
      </c>
      <c r="S50" s="47"/>
      <c r="T50" s="47"/>
      <c r="U50" s="47"/>
      <c r="V50" s="47"/>
      <c r="W50" s="47"/>
      <c r="Y50" s="28">
        <v>41708</v>
      </c>
      <c r="Z50" s="47" t="s">
        <v>135</v>
      </c>
      <c r="AA50" s="47"/>
      <c r="AB50" s="47"/>
      <c r="AC50" s="47"/>
      <c r="AD50" s="47"/>
      <c r="AE50" s="47"/>
      <c r="AG50" s="28">
        <v>41673</v>
      </c>
      <c r="AH50" s="26">
        <v>21.93</v>
      </c>
      <c r="AI50" s="26">
        <v>22.92</v>
      </c>
      <c r="AJ50" s="26">
        <v>21.4</v>
      </c>
      <c r="AK50" s="26">
        <v>21.8</v>
      </c>
      <c r="AL50" s="29">
        <v>52251700</v>
      </c>
      <c r="AM50" s="26">
        <v>20.5</v>
      </c>
      <c r="AO50" s="28">
        <v>41428</v>
      </c>
      <c r="AP50" s="30">
        <v>1631.71</v>
      </c>
      <c r="AQ50" s="30">
        <v>1654.19</v>
      </c>
      <c r="AR50" s="30">
        <v>1560.33</v>
      </c>
      <c r="AS50" s="30">
        <v>1606.28</v>
      </c>
      <c r="AT50" s="29">
        <v>3996199000</v>
      </c>
      <c r="AU50" s="30">
        <v>1606.28</v>
      </c>
    </row>
    <row r="51" spans="1:47" ht="14.5" customHeight="1" x14ac:dyDescent="0.35">
      <c r="A51" s="28">
        <v>41676</v>
      </c>
      <c r="B51" s="47" t="s">
        <v>97</v>
      </c>
      <c r="C51" s="47"/>
      <c r="D51" s="47"/>
      <c r="E51" s="47"/>
      <c r="F51" s="47"/>
      <c r="G51" s="47"/>
      <c r="I51" s="28">
        <v>41428</v>
      </c>
      <c r="J51" s="26">
        <v>873</v>
      </c>
      <c r="K51" s="26">
        <v>910.84</v>
      </c>
      <c r="L51" s="26">
        <v>847.22</v>
      </c>
      <c r="M51" s="26">
        <v>880.37</v>
      </c>
      <c r="N51" s="29">
        <v>5111900</v>
      </c>
      <c r="O51" s="26">
        <v>439.75</v>
      </c>
      <c r="Q51" s="28">
        <v>41673</v>
      </c>
      <c r="R51" s="26">
        <v>24.5</v>
      </c>
      <c r="S51" s="26">
        <v>24.98</v>
      </c>
      <c r="T51" s="26">
        <v>23.5</v>
      </c>
      <c r="U51" s="26">
        <v>24.76</v>
      </c>
      <c r="V51" s="29">
        <v>28122500</v>
      </c>
      <c r="W51" s="26">
        <v>23.32</v>
      </c>
      <c r="Y51" s="28">
        <v>41701</v>
      </c>
      <c r="Z51" s="26">
        <v>29.26</v>
      </c>
      <c r="AA51" s="26">
        <v>33.119999999999997</v>
      </c>
      <c r="AB51" s="26">
        <v>28.75</v>
      </c>
      <c r="AC51" s="26">
        <v>32.36</v>
      </c>
      <c r="AD51" s="29">
        <v>29134000</v>
      </c>
      <c r="AE51" s="26">
        <v>13.97</v>
      </c>
      <c r="AG51" s="28">
        <v>41641</v>
      </c>
      <c r="AH51" s="26">
        <v>22.17</v>
      </c>
      <c r="AI51" s="26">
        <v>23</v>
      </c>
      <c r="AJ51" s="26">
        <v>21.6</v>
      </c>
      <c r="AK51" s="26">
        <v>21.91</v>
      </c>
      <c r="AL51" s="29">
        <v>43360500</v>
      </c>
      <c r="AM51" s="26">
        <v>20.6</v>
      </c>
      <c r="AO51" s="28">
        <v>41395</v>
      </c>
      <c r="AP51" s="30">
        <v>1597.55</v>
      </c>
      <c r="AQ51" s="30">
        <v>1687.18</v>
      </c>
      <c r="AR51" s="30">
        <v>1581.28</v>
      </c>
      <c r="AS51" s="30">
        <v>1630.74</v>
      </c>
      <c r="AT51" s="29">
        <v>3661220400</v>
      </c>
      <c r="AU51" s="30">
        <v>1630.74</v>
      </c>
    </row>
    <row r="52" spans="1:47" ht="14.5" customHeight="1" x14ac:dyDescent="0.35">
      <c r="A52" s="28">
        <v>41673</v>
      </c>
      <c r="B52" s="26">
        <v>502.61</v>
      </c>
      <c r="C52" s="26">
        <v>551.19000000000005</v>
      </c>
      <c r="D52" s="26">
        <v>499.3</v>
      </c>
      <c r="E52" s="26">
        <v>526.24</v>
      </c>
      <c r="F52" s="29">
        <v>82267500</v>
      </c>
      <c r="G52" s="26">
        <v>72.430000000000007</v>
      </c>
      <c r="I52" s="28">
        <v>41395</v>
      </c>
      <c r="J52" s="26">
        <v>823.26</v>
      </c>
      <c r="K52" s="26">
        <v>920.6</v>
      </c>
      <c r="L52" s="26">
        <v>816.36</v>
      </c>
      <c r="M52" s="26">
        <v>871.22</v>
      </c>
      <c r="N52" s="29">
        <v>4688900</v>
      </c>
      <c r="O52" s="26">
        <v>435.18</v>
      </c>
      <c r="Q52" s="28">
        <v>41641</v>
      </c>
      <c r="R52" s="26">
        <v>25.78</v>
      </c>
      <c r="S52" s="26">
        <v>27.12</v>
      </c>
      <c r="T52" s="26">
        <v>24.4</v>
      </c>
      <c r="U52" s="26">
        <v>24.54</v>
      </c>
      <c r="V52" s="29">
        <v>41079800</v>
      </c>
      <c r="W52" s="26">
        <v>22.89</v>
      </c>
      <c r="Y52" s="28">
        <v>41673</v>
      </c>
      <c r="Z52" s="26">
        <v>29.06</v>
      </c>
      <c r="AA52" s="26">
        <v>30.71</v>
      </c>
      <c r="AB52" s="26">
        <v>27.89</v>
      </c>
      <c r="AC52" s="26">
        <v>29.88</v>
      </c>
      <c r="AD52" s="29">
        <v>28583300</v>
      </c>
      <c r="AE52" s="26">
        <v>12.84</v>
      </c>
      <c r="AG52" s="28">
        <v>41641</v>
      </c>
      <c r="AH52" s="47" t="s">
        <v>163</v>
      </c>
      <c r="AI52" s="47"/>
      <c r="AJ52" s="47"/>
      <c r="AK52" s="47"/>
      <c r="AL52" s="47"/>
      <c r="AM52" s="47"/>
      <c r="AO52" s="28">
        <v>41365</v>
      </c>
      <c r="AP52" s="30">
        <v>1569.18</v>
      </c>
      <c r="AQ52" s="30">
        <v>1597.57</v>
      </c>
      <c r="AR52" s="30">
        <v>1536.03</v>
      </c>
      <c r="AS52" s="30">
        <v>1597.57</v>
      </c>
      <c r="AT52" s="29">
        <v>3674685000</v>
      </c>
      <c r="AU52" s="30">
        <v>1597.57</v>
      </c>
    </row>
    <row r="53" spans="1:47" x14ac:dyDescent="0.35">
      <c r="A53" s="28">
        <v>41641</v>
      </c>
      <c r="B53" s="26">
        <v>555.67999999999995</v>
      </c>
      <c r="C53" s="26">
        <v>560.20000000000005</v>
      </c>
      <c r="D53" s="26">
        <v>493.55</v>
      </c>
      <c r="E53" s="26">
        <v>500.6</v>
      </c>
      <c r="F53" s="29">
        <v>109889900</v>
      </c>
      <c r="G53" s="26">
        <v>68.5</v>
      </c>
      <c r="I53" s="28">
        <v>41365</v>
      </c>
      <c r="J53" s="26">
        <v>795.01</v>
      </c>
      <c r="K53" s="26">
        <v>827.64</v>
      </c>
      <c r="L53" s="26">
        <v>761.26</v>
      </c>
      <c r="M53" s="26">
        <v>824.57</v>
      </c>
      <c r="N53" s="29">
        <v>5096900</v>
      </c>
      <c r="O53" s="26">
        <v>411.87</v>
      </c>
      <c r="Q53" s="28">
        <v>41610</v>
      </c>
      <c r="R53" s="26">
        <v>24</v>
      </c>
      <c r="S53" s="26">
        <v>26.04</v>
      </c>
      <c r="T53" s="26">
        <v>23.4</v>
      </c>
      <c r="U53" s="26">
        <v>25.96</v>
      </c>
      <c r="V53" s="29">
        <v>30349700</v>
      </c>
      <c r="W53" s="26">
        <v>24.21</v>
      </c>
      <c r="Y53" s="28">
        <v>41641</v>
      </c>
      <c r="Z53" s="26">
        <v>27.88</v>
      </c>
      <c r="AA53" s="26">
        <v>30.13</v>
      </c>
      <c r="AB53" s="26">
        <v>27.27</v>
      </c>
      <c r="AC53" s="26">
        <v>29</v>
      </c>
      <c r="AD53" s="29">
        <v>32857700</v>
      </c>
      <c r="AE53" s="26">
        <v>12.46</v>
      </c>
      <c r="AG53" s="28">
        <v>41610</v>
      </c>
      <c r="AH53" s="26">
        <v>21.29</v>
      </c>
      <c r="AI53" s="26">
        <v>22.47</v>
      </c>
      <c r="AJ53" s="26">
        <v>20.22</v>
      </c>
      <c r="AK53" s="26">
        <v>22.43</v>
      </c>
      <c r="AL53" s="29">
        <v>46262000</v>
      </c>
      <c r="AM53" s="26">
        <v>20.93</v>
      </c>
      <c r="AO53" s="28">
        <v>41334</v>
      </c>
      <c r="AP53" s="30">
        <v>1514.68</v>
      </c>
      <c r="AQ53" s="30">
        <v>1570.28</v>
      </c>
      <c r="AR53" s="30">
        <v>1501.48</v>
      </c>
      <c r="AS53" s="30">
        <v>1569.19</v>
      </c>
      <c r="AT53" s="29">
        <v>3591577500</v>
      </c>
      <c r="AU53" s="30">
        <v>1569.19</v>
      </c>
    </row>
    <row r="54" spans="1:47" ht="14.5" customHeight="1" x14ac:dyDescent="0.35">
      <c r="A54" s="28">
        <v>41610</v>
      </c>
      <c r="B54" s="26">
        <v>558</v>
      </c>
      <c r="C54" s="26">
        <v>575.14</v>
      </c>
      <c r="D54" s="26">
        <v>538.79999999999995</v>
      </c>
      <c r="E54" s="26">
        <v>561.02</v>
      </c>
      <c r="F54" s="29">
        <v>86672400</v>
      </c>
      <c r="G54" s="26">
        <v>76.760000000000005</v>
      </c>
      <c r="I54" s="28">
        <v>41334</v>
      </c>
      <c r="J54" s="26">
        <v>797.8</v>
      </c>
      <c r="K54" s="26">
        <v>844</v>
      </c>
      <c r="L54" s="26">
        <v>793.3</v>
      </c>
      <c r="M54" s="26">
        <v>794.19</v>
      </c>
      <c r="N54" s="29">
        <v>4500300</v>
      </c>
      <c r="O54" s="26">
        <v>396.7</v>
      </c>
      <c r="Q54" s="28">
        <v>41583</v>
      </c>
      <c r="R54" s="47" t="s">
        <v>111</v>
      </c>
      <c r="S54" s="47"/>
      <c r="T54" s="47"/>
      <c r="U54" s="47"/>
      <c r="V54" s="47"/>
      <c r="W54" s="47"/>
      <c r="Y54" s="28">
        <v>41617</v>
      </c>
      <c r="Z54" s="47" t="s">
        <v>135</v>
      </c>
      <c r="AA54" s="47"/>
      <c r="AB54" s="47"/>
      <c r="AC54" s="47"/>
      <c r="AD54" s="47"/>
      <c r="AE54" s="47"/>
      <c r="AG54" s="28">
        <v>41579</v>
      </c>
      <c r="AH54" s="26">
        <v>22.66</v>
      </c>
      <c r="AI54" s="26">
        <v>24</v>
      </c>
      <c r="AJ54" s="26">
        <v>20.77</v>
      </c>
      <c r="AK54" s="26">
        <v>21.25</v>
      </c>
      <c r="AL54" s="29">
        <v>55668900</v>
      </c>
      <c r="AM54" s="26">
        <v>19.829999999999998</v>
      </c>
      <c r="AO54" s="28">
        <v>41306</v>
      </c>
      <c r="AP54" s="30">
        <v>1498.11</v>
      </c>
      <c r="AQ54" s="30">
        <v>1530.94</v>
      </c>
      <c r="AR54" s="30">
        <v>1485.01</v>
      </c>
      <c r="AS54" s="30">
        <v>1514.68</v>
      </c>
      <c r="AT54" s="29">
        <v>3851884200</v>
      </c>
      <c r="AU54" s="30">
        <v>1514.68</v>
      </c>
    </row>
    <row r="55" spans="1:47" ht="14.5" customHeight="1" x14ac:dyDescent="0.35">
      <c r="A55" s="28">
        <v>41584</v>
      </c>
      <c r="B55" s="47" t="s">
        <v>97</v>
      </c>
      <c r="C55" s="47"/>
      <c r="D55" s="47"/>
      <c r="E55" s="47"/>
      <c r="F55" s="47"/>
      <c r="G55" s="47"/>
      <c r="I55" s="28">
        <v>41306</v>
      </c>
      <c r="J55" s="26">
        <v>758.2</v>
      </c>
      <c r="K55" s="26">
        <v>808.97</v>
      </c>
      <c r="L55" s="26">
        <v>758.1</v>
      </c>
      <c r="M55" s="26">
        <v>801.2</v>
      </c>
      <c r="N55" s="29">
        <v>5135500</v>
      </c>
      <c r="O55" s="26">
        <v>400.2</v>
      </c>
      <c r="Q55" s="28">
        <v>41579</v>
      </c>
      <c r="R55" s="26">
        <v>24.51</v>
      </c>
      <c r="S55" s="26">
        <v>25.29</v>
      </c>
      <c r="T55" s="26">
        <v>23.5</v>
      </c>
      <c r="U55" s="26">
        <v>23.84</v>
      </c>
      <c r="V55" s="29">
        <v>30270100</v>
      </c>
      <c r="W55" s="26">
        <v>22.24</v>
      </c>
      <c r="Y55" s="28">
        <v>41610</v>
      </c>
      <c r="Z55" s="26">
        <v>27.24</v>
      </c>
      <c r="AA55" s="26">
        <v>28.7</v>
      </c>
      <c r="AB55" s="26">
        <v>26.29</v>
      </c>
      <c r="AC55" s="26">
        <v>27.98</v>
      </c>
      <c r="AD55" s="29">
        <v>33154500</v>
      </c>
      <c r="AE55" s="26">
        <v>12.02</v>
      </c>
      <c r="AG55" s="28">
        <v>41548</v>
      </c>
      <c r="AH55" s="26">
        <v>23.33</v>
      </c>
      <c r="AI55" s="26">
        <v>23.48</v>
      </c>
      <c r="AJ55" s="26">
        <v>22.1</v>
      </c>
      <c r="AK55" s="26">
        <v>22.56</v>
      </c>
      <c r="AL55" s="29">
        <v>39620000</v>
      </c>
      <c r="AM55" s="26">
        <v>21.05</v>
      </c>
      <c r="AO55" s="28">
        <v>41276</v>
      </c>
      <c r="AP55" s="30">
        <v>1426.19</v>
      </c>
      <c r="AQ55" s="30">
        <v>1509.94</v>
      </c>
      <c r="AR55" s="30">
        <v>1426.19</v>
      </c>
      <c r="AS55" s="30">
        <v>1498.11</v>
      </c>
      <c r="AT55" s="29">
        <v>3802304200</v>
      </c>
      <c r="AU55" s="30">
        <v>1498.11</v>
      </c>
    </row>
    <row r="56" spans="1:47" ht="14.5" customHeight="1" x14ac:dyDescent="0.35">
      <c r="A56" s="28">
        <v>41579</v>
      </c>
      <c r="B56" s="26">
        <v>524.02</v>
      </c>
      <c r="C56" s="26">
        <v>558.33000000000004</v>
      </c>
      <c r="D56" s="26">
        <v>512.38</v>
      </c>
      <c r="E56" s="26">
        <v>556.07000000000005</v>
      </c>
      <c r="F56" s="29">
        <v>69291000</v>
      </c>
      <c r="G56" s="26">
        <v>76.09</v>
      </c>
      <c r="I56" s="28">
        <v>41276</v>
      </c>
      <c r="J56" s="26">
        <v>719.42</v>
      </c>
      <c r="K56" s="26">
        <v>760.95</v>
      </c>
      <c r="L56" s="26">
        <v>695.52</v>
      </c>
      <c r="M56" s="26">
        <v>755.69</v>
      </c>
      <c r="N56" s="29">
        <v>5165700</v>
      </c>
      <c r="O56" s="26">
        <v>377.47</v>
      </c>
      <c r="Q56" s="28">
        <v>41548</v>
      </c>
      <c r="R56" s="26">
        <v>22.94</v>
      </c>
      <c r="S56" s="26">
        <v>24.73</v>
      </c>
      <c r="T56" s="26">
        <v>22.48</v>
      </c>
      <c r="U56" s="26">
        <v>24.47</v>
      </c>
      <c r="V56" s="29">
        <v>36038900</v>
      </c>
      <c r="W56" s="26">
        <v>22.61</v>
      </c>
      <c r="Y56" s="28">
        <v>41579</v>
      </c>
      <c r="Z56" s="26">
        <v>24.5</v>
      </c>
      <c r="AA56" s="26">
        <v>27.68</v>
      </c>
      <c r="AB56" s="26">
        <v>24.5</v>
      </c>
      <c r="AC56" s="26">
        <v>27.35</v>
      </c>
      <c r="AD56" s="29">
        <v>39880800</v>
      </c>
      <c r="AE56" s="26">
        <v>11.69</v>
      </c>
      <c r="AG56" s="28">
        <v>41548</v>
      </c>
      <c r="AH56" s="47" t="s">
        <v>163</v>
      </c>
      <c r="AI56" s="47"/>
      <c r="AJ56" s="47"/>
      <c r="AK56" s="47"/>
      <c r="AL56" s="47"/>
      <c r="AM56" s="47"/>
      <c r="AO56" s="28">
        <v>41246</v>
      </c>
      <c r="AP56" s="30">
        <v>1416.34</v>
      </c>
      <c r="AQ56" s="30">
        <v>1448</v>
      </c>
      <c r="AR56" s="30">
        <v>1398.11</v>
      </c>
      <c r="AS56" s="30">
        <v>1426.19</v>
      </c>
      <c r="AT56" s="29">
        <v>3479625500</v>
      </c>
      <c r="AU56" s="30">
        <v>1426.19</v>
      </c>
    </row>
    <row r="57" spans="1:47" x14ac:dyDescent="0.35">
      <c r="A57" s="28">
        <v>41548</v>
      </c>
      <c r="B57" s="26">
        <v>478.45</v>
      </c>
      <c r="C57" s="26">
        <v>539.25</v>
      </c>
      <c r="D57" s="26">
        <v>478.28</v>
      </c>
      <c r="E57" s="26">
        <v>522.70000000000005</v>
      </c>
      <c r="F57" s="29">
        <v>88189400</v>
      </c>
      <c r="G57" s="26">
        <v>71.099999999999994</v>
      </c>
      <c r="I57" s="28">
        <v>41246</v>
      </c>
      <c r="J57" s="26">
        <v>702.24</v>
      </c>
      <c r="K57" s="26">
        <v>729.1</v>
      </c>
      <c r="L57" s="26">
        <v>682.33</v>
      </c>
      <c r="M57" s="26">
        <v>707.38</v>
      </c>
      <c r="N57" s="29">
        <v>4385500</v>
      </c>
      <c r="O57" s="26">
        <v>353.34</v>
      </c>
      <c r="Q57" s="28">
        <v>41520</v>
      </c>
      <c r="R57" s="26">
        <v>22.21</v>
      </c>
      <c r="S57" s="26">
        <v>24.09</v>
      </c>
      <c r="T57" s="26">
        <v>21.97</v>
      </c>
      <c r="U57" s="26">
        <v>22.92</v>
      </c>
      <c r="V57" s="29">
        <v>33902000</v>
      </c>
      <c r="W57" s="26">
        <v>21.18</v>
      </c>
      <c r="Y57" s="28">
        <v>41548</v>
      </c>
      <c r="Z57" s="26">
        <v>20.95</v>
      </c>
      <c r="AA57" s="26">
        <v>24.57</v>
      </c>
      <c r="AB57" s="26">
        <v>20.25</v>
      </c>
      <c r="AC57" s="26">
        <v>24.37</v>
      </c>
      <c r="AD57" s="29">
        <v>35464600</v>
      </c>
      <c r="AE57" s="26">
        <v>10.41</v>
      </c>
      <c r="AG57" s="28">
        <v>41520</v>
      </c>
      <c r="AH57" s="26">
        <v>23.58</v>
      </c>
      <c r="AI57" s="26">
        <v>24.8</v>
      </c>
      <c r="AJ57" s="26">
        <v>23.02</v>
      </c>
      <c r="AK57" s="26">
        <v>23.43</v>
      </c>
      <c r="AL57" s="29">
        <v>34501200</v>
      </c>
      <c r="AM57" s="26">
        <v>21.7</v>
      </c>
      <c r="AO57" s="28">
        <v>41214</v>
      </c>
      <c r="AP57" s="30">
        <v>1412.2</v>
      </c>
      <c r="AQ57" s="30">
        <v>1434.27</v>
      </c>
      <c r="AR57" s="30">
        <v>1343.35</v>
      </c>
      <c r="AS57" s="30">
        <v>1416.18</v>
      </c>
      <c r="AT57" s="29">
        <v>3593110000</v>
      </c>
      <c r="AU57" s="30">
        <v>1416.18</v>
      </c>
    </row>
    <row r="58" spans="1:47" ht="14.5" customHeight="1" x14ac:dyDescent="0.35">
      <c r="A58" s="28">
        <v>41520</v>
      </c>
      <c r="B58" s="26">
        <v>493.1</v>
      </c>
      <c r="C58" s="26">
        <v>507.92</v>
      </c>
      <c r="D58" s="26">
        <v>447.22</v>
      </c>
      <c r="E58" s="26">
        <v>476.75</v>
      </c>
      <c r="F58" s="29">
        <v>111138700</v>
      </c>
      <c r="G58" s="26">
        <v>64.849999999999994</v>
      </c>
      <c r="I58" s="28">
        <v>41214</v>
      </c>
      <c r="J58" s="26">
        <v>679.5</v>
      </c>
      <c r="K58" s="26">
        <v>699.22</v>
      </c>
      <c r="L58" s="26">
        <v>636</v>
      </c>
      <c r="M58" s="26">
        <v>698.37</v>
      </c>
      <c r="N58" s="29">
        <v>4764600</v>
      </c>
      <c r="O58" s="26">
        <v>348.84</v>
      </c>
      <c r="Q58" s="28">
        <v>41491</v>
      </c>
      <c r="R58" s="47" t="s">
        <v>111</v>
      </c>
      <c r="S58" s="47"/>
      <c r="T58" s="47"/>
      <c r="U58" s="47"/>
      <c r="V58" s="47"/>
      <c r="W58" s="47"/>
      <c r="Y58" s="28">
        <v>41526</v>
      </c>
      <c r="Z58" s="47" t="s">
        <v>135</v>
      </c>
      <c r="AA58" s="47"/>
      <c r="AB58" s="47"/>
      <c r="AC58" s="47"/>
      <c r="AD58" s="47"/>
      <c r="AE58" s="47"/>
      <c r="AG58" s="28">
        <v>41487</v>
      </c>
      <c r="AH58" s="26">
        <v>25.79</v>
      </c>
      <c r="AI58" s="26">
        <v>26.49</v>
      </c>
      <c r="AJ58" s="26">
        <v>23.22</v>
      </c>
      <c r="AK58" s="26">
        <v>23.31</v>
      </c>
      <c r="AL58" s="29">
        <v>40316900</v>
      </c>
      <c r="AM58" s="26">
        <v>21.59</v>
      </c>
      <c r="AO58" s="28">
        <v>41183</v>
      </c>
      <c r="AP58" s="30">
        <v>1440.9</v>
      </c>
      <c r="AQ58" s="30">
        <v>1470.96</v>
      </c>
      <c r="AR58" s="30">
        <v>1403.28</v>
      </c>
      <c r="AS58" s="30">
        <v>1412.16</v>
      </c>
      <c r="AT58" s="29">
        <v>3587115700</v>
      </c>
      <c r="AU58" s="30">
        <v>1412.16</v>
      </c>
    </row>
    <row r="59" spans="1:47" ht="14.5" customHeight="1" x14ac:dyDescent="0.35">
      <c r="A59" s="28">
        <v>41494</v>
      </c>
      <c r="B59" s="47" t="s">
        <v>97</v>
      </c>
      <c r="C59" s="47"/>
      <c r="D59" s="47"/>
      <c r="E59" s="47"/>
      <c r="F59" s="47"/>
      <c r="G59" s="47"/>
      <c r="I59" s="28">
        <v>41183</v>
      </c>
      <c r="J59" s="26">
        <v>759.05</v>
      </c>
      <c r="K59" s="26">
        <v>774.38</v>
      </c>
      <c r="L59" s="26">
        <v>669.7</v>
      </c>
      <c r="M59" s="26">
        <v>680.3</v>
      </c>
      <c r="N59" s="29">
        <v>7010400</v>
      </c>
      <c r="O59" s="26">
        <v>339.81</v>
      </c>
      <c r="Q59" s="28">
        <v>41487</v>
      </c>
      <c r="R59" s="26">
        <v>23.41</v>
      </c>
      <c r="S59" s="26">
        <v>23.49</v>
      </c>
      <c r="T59" s="26">
        <v>21.89</v>
      </c>
      <c r="U59" s="26">
        <v>21.98</v>
      </c>
      <c r="V59" s="29">
        <v>31040400</v>
      </c>
      <c r="W59" s="26">
        <v>20.309999999999999</v>
      </c>
      <c r="Y59" s="28">
        <v>41520</v>
      </c>
      <c r="Z59" s="26">
        <v>22.49</v>
      </c>
      <c r="AA59" s="26">
        <v>22.7</v>
      </c>
      <c r="AB59" s="26">
        <v>20.82</v>
      </c>
      <c r="AC59" s="26">
        <v>20.99</v>
      </c>
      <c r="AD59" s="29">
        <v>34089300</v>
      </c>
      <c r="AE59" s="26">
        <v>8.9700000000000006</v>
      </c>
      <c r="AG59" s="28">
        <v>41456</v>
      </c>
      <c r="AH59" s="26">
        <v>24.42</v>
      </c>
      <c r="AI59" s="26">
        <v>26.15</v>
      </c>
      <c r="AJ59" s="26">
        <v>24.22</v>
      </c>
      <c r="AK59" s="26">
        <v>25.59</v>
      </c>
      <c r="AL59" s="29">
        <v>32348900</v>
      </c>
      <c r="AM59" s="26">
        <v>23.7</v>
      </c>
      <c r="AO59" s="28">
        <v>41156</v>
      </c>
      <c r="AP59" s="30">
        <v>1406.54</v>
      </c>
      <c r="AQ59" s="30">
        <v>1474.51</v>
      </c>
      <c r="AR59" s="30">
        <v>1396.56</v>
      </c>
      <c r="AS59" s="30">
        <v>1440.67</v>
      </c>
      <c r="AT59" s="29">
        <v>3857553100</v>
      </c>
      <c r="AU59" s="30">
        <v>1440.67</v>
      </c>
    </row>
    <row r="60" spans="1:47" ht="14.5" customHeight="1" x14ac:dyDescent="0.35">
      <c r="A60" s="28">
        <v>41487</v>
      </c>
      <c r="B60" s="26">
        <v>455.75</v>
      </c>
      <c r="C60" s="26">
        <v>513.74</v>
      </c>
      <c r="D60" s="26">
        <v>453.26</v>
      </c>
      <c r="E60" s="26">
        <v>487.22</v>
      </c>
      <c r="F60" s="29">
        <v>94666300</v>
      </c>
      <c r="G60" s="26">
        <v>66.28</v>
      </c>
      <c r="I60" s="28">
        <v>41156</v>
      </c>
      <c r="J60" s="26">
        <v>684.55</v>
      </c>
      <c r="K60" s="26">
        <v>764.89</v>
      </c>
      <c r="L60" s="26">
        <v>673.5</v>
      </c>
      <c r="M60" s="26">
        <v>754.5</v>
      </c>
      <c r="N60" s="29">
        <v>6652200</v>
      </c>
      <c r="O60" s="26">
        <v>376.87</v>
      </c>
      <c r="Q60" s="28">
        <v>41456</v>
      </c>
      <c r="R60" s="26">
        <v>24.35</v>
      </c>
      <c r="S60" s="26">
        <v>24.43</v>
      </c>
      <c r="T60" s="26">
        <v>22.63</v>
      </c>
      <c r="U60" s="26">
        <v>23.34</v>
      </c>
      <c r="V60" s="29">
        <v>47457300</v>
      </c>
      <c r="W60" s="26">
        <v>21.36</v>
      </c>
      <c r="Y60" s="28">
        <v>41487</v>
      </c>
      <c r="Z60" s="26">
        <v>25.79</v>
      </c>
      <c r="AA60" s="26">
        <v>27.78</v>
      </c>
      <c r="AB60" s="26">
        <v>21.81</v>
      </c>
      <c r="AC60" s="26">
        <v>22.34</v>
      </c>
      <c r="AD60" s="29">
        <v>38194500</v>
      </c>
      <c r="AE60" s="26">
        <v>9.48</v>
      </c>
      <c r="AG60" s="28">
        <v>41456</v>
      </c>
      <c r="AH60" s="47" t="s">
        <v>163</v>
      </c>
      <c r="AI60" s="47"/>
      <c r="AJ60" s="47"/>
      <c r="AK60" s="47"/>
      <c r="AL60" s="47"/>
      <c r="AM60" s="47"/>
      <c r="AO60" s="28">
        <v>41122</v>
      </c>
      <c r="AP60" s="30">
        <v>1379.32</v>
      </c>
      <c r="AQ60" s="30">
        <v>1426.68</v>
      </c>
      <c r="AR60" s="30">
        <v>1354.65</v>
      </c>
      <c r="AS60" s="30">
        <v>1406.58</v>
      </c>
      <c r="AT60" s="29">
        <v>3183567800</v>
      </c>
      <c r="AU60" s="30">
        <v>1406.58</v>
      </c>
    </row>
    <row r="61" spans="1:47" x14ac:dyDescent="0.35">
      <c r="A61" s="28">
        <v>41456</v>
      </c>
      <c r="B61" s="26">
        <v>402.69</v>
      </c>
      <c r="C61" s="26">
        <v>457.34</v>
      </c>
      <c r="D61" s="26">
        <v>401.22</v>
      </c>
      <c r="E61" s="26">
        <v>452.53</v>
      </c>
      <c r="F61" s="29">
        <v>77966700</v>
      </c>
      <c r="G61" s="26">
        <v>61.15</v>
      </c>
      <c r="I61" s="28">
        <v>41122</v>
      </c>
      <c r="J61" s="26">
        <v>637.29999999999995</v>
      </c>
      <c r="K61" s="26">
        <v>688.99</v>
      </c>
      <c r="L61" s="26">
        <v>623.41</v>
      </c>
      <c r="M61" s="26">
        <v>685.09</v>
      </c>
      <c r="N61" s="29">
        <v>4293300</v>
      </c>
      <c r="O61" s="26">
        <v>342.2</v>
      </c>
      <c r="Q61" s="28">
        <v>41428</v>
      </c>
      <c r="R61" s="26">
        <v>24.88</v>
      </c>
      <c r="S61" s="26">
        <v>25.98</v>
      </c>
      <c r="T61" s="26">
        <v>23.41</v>
      </c>
      <c r="U61" s="26">
        <v>24.23</v>
      </c>
      <c r="V61" s="29">
        <v>47550100</v>
      </c>
      <c r="W61" s="26">
        <v>22.17</v>
      </c>
      <c r="Y61" s="28">
        <v>41456</v>
      </c>
      <c r="Z61" s="26">
        <v>24.95</v>
      </c>
      <c r="AA61" s="26">
        <v>26.71</v>
      </c>
      <c r="AB61" s="26">
        <v>24.76</v>
      </c>
      <c r="AC61" s="26">
        <v>25.68</v>
      </c>
      <c r="AD61" s="29">
        <v>31114000</v>
      </c>
      <c r="AE61" s="26">
        <v>10.9</v>
      </c>
      <c r="AG61" s="28">
        <v>41428</v>
      </c>
      <c r="AH61" s="26">
        <v>24.26</v>
      </c>
      <c r="AI61" s="26">
        <v>24.98</v>
      </c>
      <c r="AJ61" s="26">
        <v>23.88</v>
      </c>
      <c r="AK61" s="26">
        <v>24.34</v>
      </c>
      <c r="AL61" s="29">
        <v>38610200</v>
      </c>
      <c r="AM61" s="26">
        <v>22.39</v>
      </c>
      <c r="AO61" s="28">
        <v>41092</v>
      </c>
      <c r="AP61" s="30">
        <v>1362.33</v>
      </c>
      <c r="AQ61" s="30">
        <v>1391.74</v>
      </c>
      <c r="AR61" s="30">
        <v>1325.41</v>
      </c>
      <c r="AS61" s="30">
        <v>1379.32</v>
      </c>
      <c r="AT61" s="29">
        <v>3663113300</v>
      </c>
      <c r="AU61" s="30">
        <v>1379.32</v>
      </c>
    </row>
    <row r="62" spans="1:47" ht="14.5" customHeight="1" x14ac:dyDescent="0.35">
      <c r="A62" s="28">
        <v>41428</v>
      </c>
      <c r="B62" s="26">
        <v>450.73</v>
      </c>
      <c r="C62" s="26">
        <v>454.43</v>
      </c>
      <c r="D62" s="26">
        <v>388.87</v>
      </c>
      <c r="E62" s="26">
        <v>396.53</v>
      </c>
      <c r="F62" s="29">
        <v>94963100</v>
      </c>
      <c r="G62" s="26">
        <v>53.59</v>
      </c>
      <c r="I62" s="28">
        <v>41092</v>
      </c>
      <c r="J62" s="26">
        <v>581.82000000000005</v>
      </c>
      <c r="K62" s="26">
        <v>642.6</v>
      </c>
      <c r="L62" s="26">
        <v>562.09</v>
      </c>
      <c r="M62" s="26">
        <v>632.97</v>
      </c>
      <c r="N62" s="29">
        <v>5080900</v>
      </c>
      <c r="O62" s="26">
        <v>316.17</v>
      </c>
      <c r="Q62" s="28">
        <v>41397</v>
      </c>
      <c r="R62" s="47" t="s">
        <v>111</v>
      </c>
      <c r="S62" s="47"/>
      <c r="T62" s="47"/>
      <c r="U62" s="47"/>
      <c r="V62" s="47"/>
      <c r="W62" s="47"/>
      <c r="Y62" s="28">
        <v>41435</v>
      </c>
      <c r="Z62" s="47" t="s">
        <v>135</v>
      </c>
      <c r="AA62" s="47"/>
      <c r="AB62" s="47"/>
      <c r="AC62" s="47"/>
      <c r="AD62" s="47"/>
      <c r="AE62" s="47"/>
      <c r="AG62" s="28">
        <v>41395</v>
      </c>
      <c r="AH62" s="26">
        <v>20.83</v>
      </c>
      <c r="AI62" s="26">
        <v>24.68</v>
      </c>
      <c r="AJ62" s="26">
        <v>20.29</v>
      </c>
      <c r="AK62" s="26">
        <v>24.12</v>
      </c>
      <c r="AL62" s="29">
        <v>52308700</v>
      </c>
      <c r="AM62" s="26">
        <v>22.19</v>
      </c>
      <c r="AO62" s="28">
        <v>41061</v>
      </c>
      <c r="AP62" s="30">
        <v>1309.8699999999999</v>
      </c>
      <c r="AQ62" s="30">
        <v>1363.46</v>
      </c>
      <c r="AR62" s="30">
        <v>1266.74</v>
      </c>
      <c r="AS62" s="30">
        <v>1362.16</v>
      </c>
      <c r="AT62" s="29">
        <v>4103472300</v>
      </c>
      <c r="AU62" s="30">
        <v>1362.16</v>
      </c>
    </row>
    <row r="63" spans="1:47" ht="14.5" customHeight="1" x14ac:dyDescent="0.35">
      <c r="A63" s="28">
        <v>41403</v>
      </c>
      <c r="B63" s="47" t="s">
        <v>97</v>
      </c>
      <c r="C63" s="47"/>
      <c r="D63" s="47"/>
      <c r="E63" s="47"/>
      <c r="F63" s="47"/>
      <c r="G63" s="47"/>
      <c r="I63" s="28">
        <v>41061</v>
      </c>
      <c r="J63" s="26">
        <v>571.79</v>
      </c>
      <c r="K63" s="26">
        <v>587.89</v>
      </c>
      <c r="L63" s="26">
        <v>556.52</v>
      </c>
      <c r="M63" s="26">
        <v>580.07000000000005</v>
      </c>
      <c r="N63" s="29">
        <v>4686300</v>
      </c>
      <c r="O63" s="26">
        <v>289.75</v>
      </c>
      <c r="Q63" s="28">
        <v>41395</v>
      </c>
      <c r="R63" s="26">
        <v>23.82</v>
      </c>
      <c r="S63" s="26">
        <v>24.71</v>
      </c>
      <c r="T63" s="26">
        <v>23.58</v>
      </c>
      <c r="U63" s="26">
        <v>24.28</v>
      </c>
      <c r="V63" s="29">
        <v>35811600</v>
      </c>
      <c r="W63" s="26">
        <v>22.22</v>
      </c>
      <c r="Y63" s="28">
        <v>41428</v>
      </c>
      <c r="Z63" s="26">
        <v>24.46</v>
      </c>
      <c r="AA63" s="26">
        <v>25.87</v>
      </c>
      <c r="AB63" s="26">
        <v>23.19</v>
      </c>
      <c r="AC63" s="26">
        <v>24.8</v>
      </c>
      <c r="AD63" s="29">
        <v>36281800</v>
      </c>
      <c r="AE63" s="26">
        <v>10.53</v>
      </c>
      <c r="AG63" s="28">
        <v>41368</v>
      </c>
      <c r="AH63" s="47" t="s">
        <v>163</v>
      </c>
      <c r="AI63" s="47"/>
      <c r="AJ63" s="47"/>
      <c r="AK63" s="47"/>
      <c r="AL63" s="47"/>
      <c r="AM63" s="47"/>
      <c r="AO63" s="28">
        <v>41030</v>
      </c>
      <c r="AP63" s="30">
        <v>1397.86</v>
      </c>
      <c r="AQ63" s="30">
        <v>1415.32</v>
      </c>
      <c r="AR63" s="30">
        <v>1291.98</v>
      </c>
      <c r="AS63" s="30">
        <v>1310.33</v>
      </c>
      <c r="AT63" s="29">
        <v>4158095900</v>
      </c>
      <c r="AU63" s="30">
        <v>1310.33</v>
      </c>
    </row>
    <row r="64" spans="1:47" x14ac:dyDescent="0.35">
      <c r="A64" s="28">
        <v>41395</v>
      </c>
      <c r="B64" s="26">
        <v>444.46</v>
      </c>
      <c r="C64" s="26">
        <v>465.75</v>
      </c>
      <c r="D64" s="26">
        <v>418.9</v>
      </c>
      <c r="E64" s="26">
        <v>449.73</v>
      </c>
      <c r="F64" s="29">
        <v>111725300</v>
      </c>
      <c r="G64" s="26">
        <v>60.78</v>
      </c>
      <c r="I64" s="28">
        <v>41030</v>
      </c>
      <c r="J64" s="26">
        <v>603.79</v>
      </c>
      <c r="K64" s="26">
        <v>637.85</v>
      </c>
      <c r="L64" s="26">
        <v>579</v>
      </c>
      <c r="M64" s="26">
        <v>580.86</v>
      </c>
      <c r="N64" s="29">
        <v>5624600</v>
      </c>
      <c r="O64" s="26">
        <v>290.14</v>
      </c>
      <c r="Q64" s="28">
        <v>41365</v>
      </c>
      <c r="R64" s="26">
        <v>21.67</v>
      </c>
      <c r="S64" s="26">
        <v>24</v>
      </c>
      <c r="T64" s="26">
        <v>20.75</v>
      </c>
      <c r="U64" s="26">
        <v>23.95</v>
      </c>
      <c r="V64" s="29">
        <v>58788200</v>
      </c>
      <c r="W64" s="26">
        <v>21.71</v>
      </c>
      <c r="Y64" s="28">
        <v>41395</v>
      </c>
      <c r="Z64" s="26">
        <v>20.48</v>
      </c>
      <c r="AA64" s="26">
        <v>25.47</v>
      </c>
      <c r="AB64" s="26">
        <v>20.149999999999999</v>
      </c>
      <c r="AC64" s="26">
        <v>24.42</v>
      </c>
      <c r="AD64" s="29">
        <v>46280600</v>
      </c>
      <c r="AE64" s="26">
        <v>10.31</v>
      </c>
      <c r="AG64" s="28">
        <v>41365</v>
      </c>
      <c r="AH64" s="26">
        <v>21.04</v>
      </c>
      <c r="AI64" s="26">
        <v>21.7</v>
      </c>
      <c r="AJ64" s="26">
        <v>19.98</v>
      </c>
      <c r="AK64" s="26">
        <v>20.92</v>
      </c>
      <c r="AL64" s="29">
        <v>37312400</v>
      </c>
      <c r="AM64" s="26">
        <v>19.239999999999998</v>
      </c>
      <c r="AO64" s="28">
        <v>41001</v>
      </c>
      <c r="AP64" s="30">
        <v>1408.47</v>
      </c>
      <c r="AQ64" s="30">
        <v>1422.38</v>
      </c>
      <c r="AR64" s="30">
        <v>1357.38</v>
      </c>
      <c r="AS64" s="30">
        <v>1397.91</v>
      </c>
      <c r="AT64" s="29">
        <v>3916786000</v>
      </c>
      <c r="AU64" s="30">
        <v>1397.91</v>
      </c>
    </row>
    <row r="65" spans="1:47" x14ac:dyDescent="0.35">
      <c r="A65" s="28">
        <v>41365</v>
      </c>
      <c r="B65" s="26">
        <v>441.9</v>
      </c>
      <c r="C65" s="26">
        <v>445.25</v>
      </c>
      <c r="D65" s="26">
        <v>385.1</v>
      </c>
      <c r="E65" s="26">
        <v>442.78</v>
      </c>
      <c r="F65" s="29">
        <v>132443500</v>
      </c>
      <c r="G65" s="26">
        <v>59.44</v>
      </c>
      <c r="I65" s="28">
        <v>41001</v>
      </c>
      <c r="J65" s="26">
        <v>640.77</v>
      </c>
      <c r="K65" s="26">
        <v>653.14</v>
      </c>
      <c r="L65" s="26">
        <v>590.20000000000005</v>
      </c>
      <c r="M65" s="26">
        <v>604.85</v>
      </c>
      <c r="N65" s="29">
        <v>6151300</v>
      </c>
      <c r="O65" s="26">
        <v>302.12</v>
      </c>
      <c r="Q65" s="28">
        <v>41334</v>
      </c>
      <c r="R65" s="26">
        <v>20.79</v>
      </c>
      <c r="S65" s="26">
        <v>22.04</v>
      </c>
      <c r="T65" s="26">
        <v>20.66</v>
      </c>
      <c r="U65" s="26">
        <v>21.84</v>
      </c>
      <c r="V65" s="29">
        <v>39456400</v>
      </c>
      <c r="W65" s="26">
        <v>19.8</v>
      </c>
      <c r="Y65" s="28">
        <v>41365</v>
      </c>
      <c r="Z65" s="26">
        <v>23.73</v>
      </c>
      <c r="AA65" s="26">
        <v>24.05</v>
      </c>
      <c r="AB65" s="26">
        <v>19.07</v>
      </c>
      <c r="AC65" s="26">
        <v>20.6</v>
      </c>
      <c r="AD65" s="29">
        <v>51577900</v>
      </c>
      <c r="AE65" s="26">
        <v>8.69</v>
      </c>
      <c r="AG65" s="28">
        <v>41334</v>
      </c>
      <c r="AH65" s="26">
        <v>20.71</v>
      </c>
      <c r="AI65" s="26">
        <v>21.98</v>
      </c>
      <c r="AJ65" s="26">
        <v>20.55</v>
      </c>
      <c r="AK65" s="26">
        <v>20.9</v>
      </c>
      <c r="AL65" s="29">
        <v>35363300</v>
      </c>
      <c r="AM65" s="26">
        <v>19.07</v>
      </c>
      <c r="AO65" s="28">
        <v>40969</v>
      </c>
      <c r="AP65" s="30">
        <v>1365.9</v>
      </c>
      <c r="AQ65" s="30">
        <v>1419.15</v>
      </c>
      <c r="AR65" s="30">
        <v>1340.03</v>
      </c>
      <c r="AS65" s="30">
        <v>1408.47</v>
      </c>
      <c r="AT65" s="29">
        <v>3980752200</v>
      </c>
      <c r="AU65" s="30">
        <v>1408.47</v>
      </c>
    </row>
    <row r="66" spans="1:47" ht="14.5" customHeight="1" x14ac:dyDescent="0.35">
      <c r="A66" s="28">
        <v>41334</v>
      </c>
      <c r="B66" s="26">
        <v>438</v>
      </c>
      <c r="C66" s="26">
        <v>469.95</v>
      </c>
      <c r="D66" s="26">
        <v>419</v>
      </c>
      <c r="E66" s="26">
        <v>442.66</v>
      </c>
      <c r="F66" s="29">
        <v>120246400</v>
      </c>
      <c r="G66" s="26">
        <v>59.43</v>
      </c>
      <c r="I66" s="28">
        <v>40969</v>
      </c>
      <c r="J66" s="26">
        <v>622.26</v>
      </c>
      <c r="K66" s="26">
        <v>658.59</v>
      </c>
      <c r="L66" s="26">
        <v>593.84</v>
      </c>
      <c r="M66" s="26">
        <v>641.24</v>
      </c>
      <c r="N66" s="29">
        <v>4529600</v>
      </c>
      <c r="O66" s="26">
        <v>320.3</v>
      </c>
      <c r="Q66" s="28">
        <v>41310</v>
      </c>
      <c r="R66" s="47" t="s">
        <v>111</v>
      </c>
      <c r="S66" s="47"/>
      <c r="T66" s="47"/>
      <c r="U66" s="47"/>
      <c r="V66" s="47"/>
      <c r="W66" s="47"/>
      <c r="Y66" s="28">
        <v>41344</v>
      </c>
      <c r="Z66" s="47" t="s">
        <v>136</v>
      </c>
      <c r="AA66" s="47"/>
      <c r="AB66" s="47"/>
      <c r="AC66" s="47"/>
      <c r="AD66" s="47"/>
      <c r="AE66" s="47"/>
      <c r="AG66" s="28">
        <v>41306</v>
      </c>
      <c r="AH66" s="26">
        <v>20.73</v>
      </c>
      <c r="AI66" s="26">
        <v>21.67</v>
      </c>
      <c r="AJ66" s="26">
        <v>20.440000000000001</v>
      </c>
      <c r="AK66" s="26">
        <v>20.86</v>
      </c>
      <c r="AL66" s="29">
        <v>38285800</v>
      </c>
      <c r="AM66" s="26">
        <v>19.03</v>
      </c>
      <c r="AO66" s="28">
        <v>40940</v>
      </c>
      <c r="AP66" s="30">
        <v>1312.45</v>
      </c>
      <c r="AQ66" s="30">
        <v>1378.04</v>
      </c>
      <c r="AR66" s="30">
        <v>1312.45</v>
      </c>
      <c r="AS66" s="30">
        <v>1365.68</v>
      </c>
      <c r="AT66" s="29">
        <v>4143404000</v>
      </c>
      <c r="AU66" s="30">
        <v>1365.68</v>
      </c>
    </row>
    <row r="67" spans="1:47" ht="14.5" customHeight="1" x14ac:dyDescent="0.35">
      <c r="A67" s="28">
        <v>41312</v>
      </c>
      <c r="B67" s="47" t="s">
        <v>98</v>
      </c>
      <c r="C67" s="47"/>
      <c r="D67" s="47"/>
      <c r="E67" s="47"/>
      <c r="F67" s="47"/>
      <c r="G67" s="47"/>
      <c r="I67" s="28">
        <v>40940</v>
      </c>
      <c r="J67" s="26">
        <v>584.94000000000005</v>
      </c>
      <c r="K67" s="26">
        <v>625.6</v>
      </c>
      <c r="L67" s="26">
        <v>579.14</v>
      </c>
      <c r="M67" s="26">
        <v>618.25</v>
      </c>
      <c r="N67" s="29">
        <v>5068900</v>
      </c>
      <c r="O67" s="26">
        <v>308.82</v>
      </c>
      <c r="Q67" s="28">
        <v>41306</v>
      </c>
      <c r="R67" s="26">
        <v>21.19</v>
      </c>
      <c r="S67" s="26">
        <v>21.38</v>
      </c>
      <c r="T67" s="26">
        <v>20.100000000000001</v>
      </c>
      <c r="U67" s="26">
        <v>20.88</v>
      </c>
      <c r="V67" s="29">
        <v>38803600</v>
      </c>
      <c r="W67" s="26">
        <v>18.93</v>
      </c>
      <c r="Y67" s="28">
        <v>41334</v>
      </c>
      <c r="Z67" s="26">
        <v>20.05</v>
      </c>
      <c r="AA67" s="26">
        <v>23.93</v>
      </c>
      <c r="AB67" s="26">
        <v>19.79</v>
      </c>
      <c r="AC67" s="26">
        <v>23.84</v>
      </c>
      <c r="AD67" s="29">
        <v>58791600</v>
      </c>
      <c r="AE67" s="26">
        <v>10.06</v>
      </c>
      <c r="AG67" s="28">
        <v>41276</v>
      </c>
      <c r="AH67" s="26">
        <v>20.12</v>
      </c>
      <c r="AI67" s="26">
        <v>21.26</v>
      </c>
      <c r="AJ67" s="26">
        <v>20.010000000000002</v>
      </c>
      <c r="AK67" s="26">
        <v>20.57</v>
      </c>
      <c r="AL67" s="29">
        <v>37874800</v>
      </c>
      <c r="AM67" s="26">
        <v>18.77</v>
      </c>
      <c r="AO67" s="28">
        <v>40911</v>
      </c>
      <c r="AP67" s="30">
        <v>1258.8599999999999</v>
      </c>
      <c r="AQ67" s="30">
        <v>1333.47</v>
      </c>
      <c r="AR67" s="30">
        <v>1258.8599999999999</v>
      </c>
      <c r="AS67" s="30">
        <v>1312.41</v>
      </c>
      <c r="AT67" s="29">
        <v>4190155500</v>
      </c>
      <c r="AU67" s="30">
        <v>1312.41</v>
      </c>
    </row>
    <row r="68" spans="1:47" x14ac:dyDescent="0.35">
      <c r="A68" s="28">
        <v>41306</v>
      </c>
      <c r="B68" s="26">
        <v>459.11</v>
      </c>
      <c r="C68" s="26">
        <v>484.94</v>
      </c>
      <c r="D68" s="26">
        <v>437.66</v>
      </c>
      <c r="E68" s="26">
        <v>441.4</v>
      </c>
      <c r="F68" s="29">
        <v>127191400</v>
      </c>
      <c r="G68" s="26">
        <v>59.26</v>
      </c>
      <c r="I68" s="28">
        <v>40911</v>
      </c>
      <c r="J68" s="26">
        <v>652.94000000000005</v>
      </c>
      <c r="K68" s="26">
        <v>670.25</v>
      </c>
      <c r="L68" s="26">
        <v>564.54999999999995</v>
      </c>
      <c r="M68" s="26">
        <v>580.11</v>
      </c>
      <c r="N68" s="29">
        <v>7606800</v>
      </c>
      <c r="O68" s="26">
        <v>289.77</v>
      </c>
      <c r="Q68" s="28">
        <v>41276</v>
      </c>
      <c r="R68" s="26">
        <v>21.15</v>
      </c>
      <c r="S68" s="26">
        <v>23.06</v>
      </c>
      <c r="T68" s="26">
        <v>20.88</v>
      </c>
      <c r="U68" s="26">
        <v>21.04</v>
      </c>
      <c r="V68" s="29">
        <v>59850900</v>
      </c>
      <c r="W68" s="26">
        <v>18.87</v>
      </c>
      <c r="Y68" s="28">
        <v>41306</v>
      </c>
      <c r="Z68" s="26">
        <v>16.670000000000002</v>
      </c>
      <c r="AA68" s="26">
        <v>20.260000000000002</v>
      </c>
      <c r="AB68" s="26">
        <v>16.03</v>
      </c>
      <c r="AC68" s="26">
        <v>20.14</v>
      </c>
      <c r="AD68" s="29">
        <v>63587800</v>
      </c>
      <c r="AE68" s="26">
        <v>8.4499999999999993</v>
      </c>
      <c r="AG68" s="28">
        <v>41246</v>
      </c>
      <c r="AH68" s="26">
        <v>19.02</v>
      </c>
      <c r="AI68" s="26">
        <v>20.54</v>
      </c>
      <c r="AJ68" s="26">
        <v>18.95</v>
      </c>
      <c r="AK68" s="26">
        <v>19.649999999999999</v>
      </c>
      <c r="AL68" s="29">
        <v>40627900</v>
      </c>
      <c r="AM68" s="26">
        <v>17.93</v>
      </c>
      <c r="AO68" s="28">
        <v>40878</v>
      </c>
      <c r="AP68" s="30">
        <v>1246.9100000000001</v>
      </c>
      <c r="AQ68" s="30">
        <v>1269.3699999999999</v>
      </c>
      <c r="AR68" s="30">
        <v>1202.3699999999999</v>
      </c>
      <c r="AS68" s="30">
        <v>1257.5999999999999</v>
      </c>
      <c r="AT68" s="29">
        <v>3667346600</v>
      </c>
      <c r="AU68" s="30">
        <v>1257.5999999999999</v>
      </c>
    </row>
    <row r="69" spans="1:47" ht="14.5" customHeight="1" x14ac:dyDescent="0.35">
      <c r="A69" s="28">
        <v>41276</v>
      </c>
      <c r="B69" s="26">
        <v>553.82000000000005</v>
      </c>
      <c r="C69" s="26">
        <v>555</v>
      </c>
      <c r="D69" s="26">
        <v>435</v>
      </c>
      <c r="E69" s="26">
        <v>455.49</v>
      </c>
      <c r="F69" s="29">
        <v>160032800</v>
      </c>
      <c r="G69" s="26">
        <v>60.8</v>
      </c>
      <c r="I69" s="28">
        <v>40878</v>
      </c>
      <c r="J69" s="26">
        <v>600</v>
      </c>
      <c r="K69" s="26">
        <v>646.76</v>
      </c>
      <c r="L69" s="26">
        <v>599</v>
      </c>
      <c r="M69" s="26">
        <v>645.9</v>
      </c>
      <c r="N69" s="29">
        <v>5432500</v>
      </c>
      <c r="O69" s="26">
        <v>322.63</v>
      </c>
      <c r="Q69" s="28">
        <v>41246</v>
      </c>
      <c r="R69" s="26">
        <v>19.88</v>
      </c>
      <c r="S69" s="26">
        <v>21.31</v>
      </c>
      <c r="T69" s="26">
        <v>19.5</v>
      </c>
      <c r="U69" s="26">
        <v>20.62</v>
      </c>
      <c r="V69" s="29">
        <v>42338800</v>
      </c>
      <c r="W69" s="26">
        <v>18.5</v>
      </c>
      <c r="Y69" s="28">
        <v>41276</v>
      </c>
      <c r="Z69" s="26">
        <v>14.83</v>
      </c>
      <c r="AA69" s="26">
        <v>17.45</v>
      </c>
      <c r="AB69" s="26">
        <v>14.74</v>
      </c>
      <c r="AC69" s="26">
        <v>16.510000000000002</v>
      </c>
      <c r="AD69" s="29">
        <v>69814200</v>
      </c>
      <c r="AE69" s="26">
        <v>6.92</v>
      </c>
      <c r="AG69" s="28">
        <v>41240</v>
      </c>
      <c r="AH69" s="47" t="s">
        <v>115</v>
      </c>
      <c r="AI69" s="47"/>
      <c r="AJ69" s="47"/>
      <c r="AK69" s="47"/>
      <c r="AL69" s="47"/>
      <c r="AM69" s="47"/>
      <c r="AO69" s="28">
        <v>40848</v>
      </c>
      <c r="AP69" s="30">
        <v>1251</v>
      </c>
      <c r="AQ69" s="30">
        <v>1277.55</v>
      </c>
      <c r="AR69" s="30">
        <v>1158.6600000000001</v>
      </c>
      <c r="AS69" s="30">
        <v>1246.96</v>
      </c>
      <c r="AT69" s="29">
        <v>4289379000</v>
      </c>
      <c r="AU69" s="30">
        <v>1246.96</v>
      </c>
    </row>
    <row r="70" spans="1:47" ht="14.5" customHeight="1" x14ac:dyDescent="0.35">
      <c r="A70" s="28">
        <v>41246</v>
      </c>
      <c r="B70" s="26">
        <v>593.65</v>
      </c>
      <c r="C70" s="26">
        <v>594.59</v>
      </c>
      <c r="D70" s="26">
        <v>501.23</v>
      </c>
      <c r="E70" s="26">
        <v>532.16999999999996</v>
      </c>
      <c r="F70" s="29">
        <v>159903000</v>
      </c>
      <c r="G70" s="26">
        <v>71.03</v>
      </c>
      <c r="I70" s="28">
        <v>40848</v>
      </c>
      <c r="J70" s="26">
        <v>580.1</v>
      </c>
      <c r="K70" s="26">
        <v>618.29999999999995</v>
      </c>
      <c r="L70" s="26">
        <v>561.33000000000004</v>
      </c>
      <c r="M70" s="26">
        <v>599.39</v>
      </c>
      <c r="N70" s="29">
        <v>6089000</v>
      </c>
      <c r="O70" s="26">
        <v>299.39999999999998</v>
      </c>
      <c r="Q70" s="28">
        <v>41218</v>
      </c>
      <c r="R70" s="47" t="s">
        <v>111</v>
      </c>
      <c r="S70" s="47"/>
      <c r="T70" s="47"/>
      <c r="U70" s="47"/>
      <c r="V70" s="47"/>
      <c r="W70" s="47"/>
      <c r="Y70" s="28">
        <v>41253</v>
      </c>
      <c r="Z70" s="47" t="s">
        <v>136</v>
      </c>
      <c r="AA70" s="47"/>
      <c r="AB70" s="47"/>
      <c r="AC70" s="47"/>
      <c r="AD70" s="47"/>
      <c r="AE70" s="47"/>
      <c r="AG70" s="28">
        <v>41214</v>
      </c>
      <c r="AH70" s="26">
        <v>17.170000000000002</v>
      </c>
      <c r="AI70" s="26">
        <v>19.13</v>
      </c>
      <c r="AJ70" s="26">
        <v>16.68</v>
      </c>
      <c r="AK70" s="26">
        <v>18.91</v>
      </c>
      <c r="AL70" s="29">
        <v>45381900</v>
      </c>
      <c r="AM70" s="26">
        <v>17.25</v>
      </c>
      <c r="AO70" s="28">
        <v>40819</v>
      </c>
      <c r="AP70" s="30">
        <v>1131.21</v>
      </c>
      <c r="AQ70" s="30">
        <v>1292.6600000000001</v>
      </c>
      <c r="AR70" s="30">
        <v>1074.77</v>
      </c>
      <c r="AS70" s="30">
        <v>1253.3</v>
      </c>
      <c r="AT70" s="29">
        <v>4874946600</v>
      </c>
      <c r="AU70" s="30">
        <v>1253.3</v>
      </c>
    </row>
    <row r="71" spans="1:47" ht="14.5" customHeight="1" x14ac:dyDescent="0.35">
      <c r="A71" s="28">
        <v>41220</v>
      </c>
      <c r="B71" s="47" t="s">
        <v>98</v>
      </c>
      <c r="C71" s="47"/>
      <c r="D71" s="47"/>
      <c r="E71" s="47"/>
      <c r="F71" s="47"/>
      <c r="G71" s="47"/>
      <c r="I71" s="28">
        <v>40819</v>
      </c>
      <c r="J71" s="26">
        <v>509.85</v>
      </c>
      <c r="K71" s="26">
        <v>602.70000000000005</v>
      </c>
      <c r="L71" s="26">
        <v>480.6</v>
      </c>
      <c r="M71" s="26">
        <v>592.64</v>
      </c>
      <c r="N71" s="29">
        <v>7625800</v>
      </c>
      <c r="O71" s="26">
        <v>296.02</v>
      </c>
      <c r="Q71" s="28">
        <v>41214</v>
      </c>
      <c r="R71" s="26">
        <v>21.76</v>
      </c>
      <c r="S71" s="26">
        <v>22.54</v>
      </c>
      <c r="T71" s="26">
        <v>19.23</v>
      </c>
      <c r="U71" s="26">
        <v>19.57</v>
      </c>
      <c r="V71" s="29">
        <v>57594900</v>
      </c>
      <c r="W71" s="26">
        <v>17.55</v>
      </c>
      <c r="Y71" s="28">
        <v>41246</v>
      </c>
      <c r="Z71" s="26">
        <v>13.17</v>
      </c>
      <c r="AA71" s="26">
        <v>14.83</v>
      </c>
      <c r="AB71" s="26">
        <v>12.82</v>
      </c>
      <c r="AC71" s="26">
        <v>14.25</v>
      </c>
      <c r="AD71" s="29">
        <v>65509700</v>
      </c>
      <c r="AE71" s="26">
        <v>5.98</v>
      </c>
      <c r="AG71" s="28">
        <v>41184</v>
      </c>
      <c r="AH71" s="47" t="s">
        <v>115</v>
      </c>
      <c r="AI71" s="47"/>
      <c r="AJ71" s="47"/>
      <c r="AK71" s="47"/>
      <c r="AL71" s="47"/>
      <c r="AM71" s="47"/>
      <c r="AO71" s="28">
        <v>40787</v>
      </c>
      <c r="AP71" s="30">
        <v>1219.1199999999999</v>
      </c>
      <c r="AQ71" s="30">
        <v>1229.29</v>
      </c>
      <c r="AR71" s="30">
        <v>1114.22</v>
      </c>
      <c r="AS71" s="30">
        <v>1131.42</v>
      </c>
      <c r="AT71" s="29">
        <v>5104933800</v>
      </c>
      <c r="AU71" s="30">
        <v>1131.42</v>
      </c>
    </row>
    <row r="72" spans="1:47" x14ac:dyDescent="0.35">
      <c r="A72" s="28">
        <v>41214</v>
      </c>
      <c r="B72" s="26">
        <v>598.22</v>
      </c>
      <c r="C72" s="26">
        <v>603</v>
      </c>
      <c r="D72" s="26">
        <v>505.75</v>
      </c>
      <c r="E72" s="26">
        <v>585.28</v>
      </c>
      <c r="F72" s="29">
        <v>158585300</v>
      </c>
      <c r="G72" s="26">
        <v>78.12</v>
      </c>
      <c r="I72" s="28">
        <v>40787</v>
      </c>
      <c r="J72" s="26">
        <v>540.75</v>
      </c>
      <c r="K72" s="26">
        <v>558.52</v>
      </c>
      <c r="L72" s="26">
        <v>510.5</v>
      </c>
      <c r="M72" s="26">
        <v>515.04</v>
      </c>
      <c r="N72" s="29">
        <v>5864900</v>
      </c>
      <c r="O72" s="26">
        <v>257.26</v>
      </c>
      <c r="Q72" s="28">
        <v>41183</v>
      </c>
      <c r="R72" s="26">
        <v>22.75</v>
      </c>
      <c r="S72" s="26">
        <v>23.17</v>
      </c>
      <c r="T72" s="26">
        <v>21.22</v>
      </c>
      <c r="U72" s="26">
        <v>21.63</v>
      </c>
      <c r="V72" s="29">
        <v>55078700</v>
      </c>
      <c r="W72" s="26">
        <v>19.2</v>
      </c>
      <c r="Y72" s="28">
        <v>41214</v>
      </c>
      <c r="Z72" s="26">
        <v>13.88</v>
      </c>
      <c r="AA72" s="26">
        <v>14.48</v>
      </c>
      <c r="AB72" s="26">
        <v>11.35</v>
      </c>
      <c r="AC72" s="26">
        <v>12.99</v>
      </c>
      <c r="AD72" s="29">
        <v>77554000</v>
      </c>
      <c r="AE72" s="26">
        <v>5.4</v>
      </c>
      <c r="AG72" s="28">
        <v>41183</v>
      </c>
      <c r="AH72" s="26">
        <v>19.23</v>
      </c>
      <c r="AI72" s="26">
        <v>19.399999999999999</v>
      </c>
      <c r="AJ72" s="26">
        <v>17.010000000000002</v>
      </c>
      <c r="AK72" s="26">
        <v>17.149999999999999</v>
      </c>
      <c r="AL72" s="29">
        <v>37605400</v>
      </c>
      <c r="AM72" s="26">
        <v>15.53</v>
      </c>
      <c r="AO72" s="28">
        <v>40756</v>
      </c>
      <c r="AP72" s="30">
        <v>1292.5899999999999</v>
      </c>
      <c r="AQ72" s="30">
        <v>1307.3800000000001</v>
      </c>
      <c r="AR72" s="30">
        <v>1101.54</v>
      </c>
      <c r="AS72" s="30">
        <v>1218.8900000000001</v>
      </c>
      <c r="AT72" s="29">
        <v>4942913400</v>
      </c>
      <c r="AU72" s="30">
        <v>1218.8900000000001</v>
      </c>
    </row>
    <row r="73" spans="1:47" x14ac:dyDescent="0.35">
      <c r="A73" s="28">
        <v>41183</v>
      </c>
      <c r="B73" s="26">
        <v>671.16</v>
      </c>
      <c r="C73" s="26">
        <v>676.75</v>
      </c>
      <c r="D73" s="26">
        <v>587.70000000000005</v>
      </c>
      <c r="E73" s="26">
        <v>595.32000000000005</v>
      </c>
      <c r="F73" s="29">
        <v>150628900</v>
      </c>
      <c r="G73" s="26">
        <v>79.099999999999994</v>
      </c>
      <c r="I73" s="28">
        <v>40756</v>
      </c>
      <c r="J73" s="26">
        <v>611.22</v>
      </c>
      <c r="K73" s="26">
        <v>615.5</v>
      </c>
      <c r="L73" s="26">
        <v>490.86</v>
      </c>
      <c r="M73" s="26">
        <v>540.96</v>
      </c>
      <c r="N73" s="29">
        <v>9554600</v>
      </c>
      <c r="O73" s="26">
        <v>270.20999999999998</v>
      </c>
      <c r="Q73" s="28">
        <v>41156</v>
      </c>
      <c r="R73" s="26">
        <v>25.03</v>
      </c>
      <c r="S73" s="26">
        <v>25.1</v>
      </c>
      <c r="T73" s="26">
        <v>22.48</v>
      </c>
      <c r="U73" s="26">
        <v>22.66</v>
      </c>
      <c r="V73" s="29">
        <v>51639800</v>
      </c>
      <c r="W73" s="26">
        <v>20.12</v>
      </c>
      <c r="Y73" s="28">
        <v>41183</v>
      </c>
      <c r="Z73" s="26">
        <v>17.2</v>
      </c>
      <c r="AA73" s="26">
        <v>17.62</v>
      </c>
      <c r="AB73" s="26">
        <v>13.8</v>
      </c>
      <c r="AC73" s="26">
        <v>13.85</v>
      </c>
      <c r="AD73" s="29">
        <v>75743900</v>
      </c>
      <c r="AE73" s="26">
        <v>5.75</v>
      </c>
      <c r="AG73" s="28">
        <v>41156</v>
      </c>
      <c r="AH73" s="26">
        <v>18.989999999999998</v>
      </c>
      <c r="AI73" s="26">
        <v>19.75</v>
      </c>
      <c r="AJ73" s="26">
        <v>18.350000000000001</v>
      </c>
      <c r="AK73" s="26">
        <v>19.100000000000001</v>
      </c>
      <c r="AL73" s="29">
        <v>40711700</v>
      </c>
      <c r="AM73" s="26">
        <v>17.170000000000002</v>
      </c>
      <c r="AO73" s="28">
        <v>40725</v>
      </c>
      <c r="AP73" s="30">
        <v>1320.64</v>
      </c>
      <c r="AQ73" s="30">
        <v>1356.48</v>
      </c>
      <c r="AR73" s="30">
        <v>1282.8599999999999</v>
      </c>
      <c r="AS73" s="30">
        <v>1292.28</v>
      </c>
      <c r="AT73" s="29">
        <v>4308168000</v>
      </c>
      <c r="AU73" s="30">
        <v>1292.28</v>
      </c>
    </row>
    <row r="74" spans="1:47" ht="14.5" customHeight="1" x14ac:dyDescent="0.35">
      <c r="A74" s="28">
        <v>41156</v>
      </c>
      <c r="B74" s="26">
        <v>665.76</v>
      </c>
      <c r="C74" s="26">
        <v>705.07</v>
      </c>
      <c r="D74" s="26">
        <v>656</v>
      </c>
      <c r="E74" s="26">
        <v>667.1</v>
      </c>
      <c r="F74" s="29">
        <v>128080400</v>
      </c>
      <c r="G74" s="26">
        <v>88.64</v>
      </c>
      <c r="I74" s="28">
        <v>40725</v>
      </c>
      <c r="J74" s="26">
        <v>506.74</v>
      </c>
      <c r="K74" s="26">
        <v>627.5</v>
      </c>
      <c r="L74" s="26">
        <v>506.38</v>
      </c>
      <c r="M74" s="26">
        <v>603.69000000000005</v>
      </c>
      <c r="N74" s="29">
        <v>8551100</v>
      </c>
      <c r="O74" s="26">
        <v>301.54000000000002</v>
      </c>
      <c r="Q74" s="28">
        <v>41124</v>
      </c>
      <c r="R74" s="47" t="s">
        <v>111</v>
      </c>
      <c r="S74" s="47"/>
      <c r="T74" s="47"/>
      <c r="U74" s="47"/>
      <c r="V74" s="47"/>
      <c r="W74" s="47"/>
      <c r="Y74" s="28">
        <v>41162</v>
      </c>
      <c r="Z74" s="47" t="s">
        <v>136</v>
      </c>
      <c r="AA74" s="47"/>
      <c r="AB74" s="47"/>
      <c r="AC74" s="47"/>
      <c r="AD74" s="47"/>
      <c r="AE74" s="47"/>
      <c r="AG74" s="28">
        <v>41122</v>
      </c>
      <c r="AH74" s="26">
        <v>16.010000000000002</v>
      </c>
      <c r="AI74" s="26">
        <v>19.39</v>
      </c>
      <c r="AJ74" s="26">
        <v>15.65</v>
      </c>
      <c r="AK74" s="26">
        <v>19.079999999999998</v>
      </c>
      <c r="AL74" s="29">
        <v>46758500</v>
      </c>
      <c r="AM74" s="26">
        <v>17.149999999999999</v>
      </c>
      <c r="AO74" s="28">
        <v>40695</v>
      </c>
      <c r="AP74" s="30">
        <v>1345.2</v>
      </c>
      <c r="AQ74" s="30">
        <v>1345.2</v>
      </c>
      <c r="AR74" s="30">
        <v>1258.07</v>
      </c>
      <c r="AS74" s="30">
        <v>1320.64</v>
      </c>
      <c r="AT74" s="29">
        <v>4105601300</v>
      </c>
      <c r="AU74" s="30">
        <v>1320.64</v>
      </c>
    </row>
    <row r="75" spans="1:47" ht="14.5" customHeight="1" x14ac:dyDescent="0.35">
      <c r="A75" s="28">
        <v>41130</v>
      </c>
      <c r="B75" s="47" t="s">
        <v>98</v>
      </c>
      <c r="C75" s="47"/>
      <c r="D75" s="47"/>
      <c r="E75" s="47"/>
      <c r="F75" s="47"/>
      <c r="G75" s="47"/>
      <c r="I75" s="28">
        <v>40695</v>
      </c>
      <c r="J75" s="26">
        <v>528.04</v>
      </c>
      <c r="K75" s="26">
        <v>533.20000000000005</v>
      </c>
      <c r="L75" s="26">
        <v>473.02</v>
      </c>
      <c r="M75" s="26">
        <v>506.38</v>
      </c>
      <c r="N75" s="29">
        <v>5616600</v>
      </c>
      <c r="O75" s="26">
        <v>252.94</v>
      </c>
      <c r="Q75" s="28">
        <v>41122</v>
      </c>
      <c r="R75" s="26">
        <v>25.83</v>
      </c>
      <c r="S75" s="26">
        <v>26.9</v>
      </c>
      <c r="T75" s="26">
        <v>24.15</v>
      </c>
      <c r="U75" s="26">
        <v>24.83</v>
      </c>
      <c r="V75" s="29">
        <v>34657800</v>
      </c>
      <c r="W75" s="26">
        <v>22.04</v>
      </c>
      <c r="Y75" s="28">
        <v>41156</v>
      </c>
      <c r="Z75" s="26">
        <v>16.82</v>
      </c>
      <c r="AA75" s="26">
        <v>18.559999999999999</v>
      </c>
      <c r="AB75" s="26">
        <v>16.23</v>
      </c>
      <c r="AC75" s="26">
        <v>17.059999999999999</v>
      </c>
      <c r="AD75" s="29">
        <v>50744700</v>
      </c>
      <c r="AE75" s="26">
        <v>7.09</v>
      </c>
      <c r="AG75" s="28">
        <v>41092</v>
      </c>
      <c r="AH75" s="26">
        <v>17.11</v>
      </c>
      <c r="AI75" s="26">
        <v>17.23</v>
      </c>
      <c r="AJ75" s="26">
        <v>14.96</v>
      </c>
      <c r="AK75" s="26">
        <v>15.95</v>
      </c>
      <c r="AL75" s="29">
        <v>40588400</v>
      </c>
      <c r="AM75" s="26">
        <v>14.34</v>
      </c>
      <c r="AO75" s="28">
        <v>40665</v>
      </c>
      <c r="AP75" s="30">
        <v>1365.21</v>
      </c>
      <c r="AQ75" s="30">
        <v>1370.58</v>
      </c>
      <c r="AR75" s="30">
        <v>1311.8</v>
      </c>
      <c r="AS75" s="30">
        <v>1345.2</v>
      </c>
      <c r="AT75" s="29">
        <v>4114534200</v>
      </c>
      <c r="AU75" s="30">
        <v>1345.2</v>
      </c>
    </row>
    <row r="76" spans="1:47" ht="14.5" customHeight="1" x14ac:dyDescent="0.35">
      <c r="A76" s="28">
        <v>41122</v>
      </c>
      <c r="B76" s="26">
        <v>615.91</v>
      </c>
      <c r="C76" s="26">
        <v>680.87</v>
      </c>
      <c r="D76" s="26">
        <v>600.25</v>
      </c>
      <c r="E76" s="26">
        <v>665.24</v>
      </c>
      <c r="F76" s="29">
        <v>93636100</v>
      </c>
      <c r="G76" s="26">
        <v>88.39</v>
      </c>
      <c r="I76" s="28">
        <v>40665</v>
      </c>
      <c r="J76" s="26">
        <v>545.70000000000005</v>
      </c>
      <c r="K76" s="26">
        <v>545.73</v>
      </c>
      <c r="L76" s="26">
        <v>513.4</v>
      </c>
      <c r="M76" s="26">
        <v>529.02</v>
      </c>
      <c r="N76" s="29">
        <v>4589900</v>
      </c>
      <c r="O76" s="26">
        <v>264.25</v>
      </c>
      <c r="Q76" s="28">
        <v>41092</v>
      </c>
      <c r="R76" s="26">
        <v>26.51</v>
      </c>
      <c r="S76" s="26">
        <v>26.86</v>
      </c>
      <c r="T76" s="26">
        <v>24.68</v>
      </c>
      <c r="U76" s="26">
        <v>25.7</v>
      </c>
      <c r="V76" s="29">
        <v>37827200</v>
      </c>
      <c r="W76" s="26">
        <v>22.62</v>
      </c>
      <c r="Y76" s="28">
        <v>41122</v>
      </c>
      <c r="Z76" s="26">
        <v>18.309999999999999</v>
      </c>
      <c r="AA76" s="26">
        <v>20.260000000000002</v>
      </c>
      <c r="AB76" s="26">
        <v>16.77</v>
      </c>
      <c r="AC76" s="26">
        <v>16.88</v>
      </c>
      <c r="AD76" s="29">
        <v>55987600</v>
      </c>
      <c r="AE76" s="26">
        <v>6.96</v>
      </c>
      <c r="AG76" s="28">
        <v>41092</v>
      </c>
      <c r="AH76" s="47" t="s">
        <v>119</v>
      </c>
      <c r="AI76" s="47"/>
      <c r="AJ76" s="47"/>
      <c r="AK76" s="47"/>
      <c r="AL76" s="47"/>
      <c r="AM76" s="47"/>
      <c r="AO76" s="28">
        <v>40634</v>
      </c>
      <c r="AP76" s="30">
        <v>1329.48</v>
      </c>
      <c r="AQ76" s="30">
        <v>1364.56</v>
      </c>
      <c r="AR76" s="30">
        <v>1294.7</v>
      </c>
      <c r="AS76" s="30">
        <v>1363.61</v>
      </c>
      <c r="AT76" s="29">
        <v>4042194000</v>
      </c>
      <c r="AU76" s="30">
        <v>1363.61</v>
      </c>
    </row>
    <row r="77" spans="1:47" x14ac:dyDescent="0.35">
      <c r="A77" s="28">
        <v>41092</v>
      </c>
      <c r="B77" s="26">
        <v>584.73</v>
      </c>
      <c r="C77" s="26">
        <v>619.87</v>
      </c>
      <c r="D77" s="26">
        <v>570</v>
      </c>
      <c r="E77" s="26">
        <v>610.76</v>
      </c>
      <c r="F77" s="29">
        <v>111571100</v>
      </c>
      <c r="G77" s="26">
        <v>80.8</v>
      </c>
      <c r="I77" s="28">
        <v>40634</v>
      </c>
      <c r="J77" s="26">
        <v>588.76</v>
      </c>
      <c r="K77" s="26">
        <v>595.19000000000005</v>
      </c>
      <c r="L77" s="26">
        <v>519</v>
      </c>
      <c r="M77" s="26">
        <v>544.1</v>
      </c>
      <c r="N77" s="29">
        <v>7474800</v>
      </c>
      <c r="O77" s="26">
        <v>271.77999999999997</v>
      </c>
      <c r="Q77" s="28">
        <v>41061</v>
      </c>
      <c r="R77" s="26">
        <v>25.4</v>
      </c>
      <c r="S77" s="26">
        <v>27.75</v>
      </c>
      <c r="T77" s="26">
        <v>24.84</v>
      </c>
      <c r="U77" s="26">
        <v>26.65</v>
      </c>
      <c r="V77" s="29">
        <v>39265400</v>
      </c>
      <c r="W77" s="26">
        <v>23.45</v>
      </c>
      <c r="Y77" s="28">
        <v>41092</v>
      </c>
      <c r="Z77" s="26">
        <v>20.11</v>
      </c>
      <c r="AA77" s="26">
        <v>20.43</v>
      </c>
      <c r="AB77" s="26">
        <v>17.73</v>
      </c>
      <c r="AC77" s="26">
        <v>18.239999999999998</v>
      </c>
      <c r="AD77" s="29">
        <v>40507500</v>
      </c>
      <c r="AE77" s="26">
        <v>7.52</v>
      </c>
      <c r="AG77" s="28">
        <v>41061</v>
      </c>
      <c r="AH77" s="26">
        <v>16.079999999999998</v>
      </c>
      <c r="AI77" s="26">
        <v>17.63</v>
      </c>
      <c r="AJ77" s="26">
        <v>15.92</v>
      </c>
      <c r="AK77" s="26">
        <v>17.170000000000002</v>
      </c>
      <c r="AL77" s="29">
        <v>41742000</v>
      </c>
      <c r="AM77" s="26">
        <v>15.37</v>
      </c>
      <c r="AO77" s="28">
        <v>40603</v>
      </c>
      <c r="AP77" s="30">
        <v>1328.64</v>
      </c>
      <c r="AQ77" s="30">
        <v>1332.28</v>
      </c>
      <c r="AR77" s="30">
        <v>1249.05</v>
      </c>
      <c r="AS77" s="30">
        <v>1325.83</v>
      </c>
      <c r="AT77" s="29">
        <v>4046691700</v>
      </c>
      <c r="AU77" s="30">
        <v>1325.83</v>
      </c>
    </row>
    <row r="78" spans="1:47" ht="14.5" customHeight="1" x14ac:dyDescent="0.35">
      <c r="A78" s="28">
        <v>41061</v>
      </c>
      <c r="B78" s="26">
        <v>569.16</v>
      </c>
      <c r="C78" s="26">
        <v>590</v>
      </c>
      <c r="D78" s="26">
        <v>548.5</v>
      </c>
      <c r="E78" s="26">
        <v>584</v>
      </c>
      <c r="F78" s="29">
        <v>98539600</v>
      </c>
      <c r="G78" s="26">
        <v>77.260000000000005</v>
      </c>
      <c r="I78" s="28">
        <v>40603</v>
      </c>
      <c r="J78" s="26">
        <v>617.78</v>
      </c>
      <c r="K78" s="26">
        <v>619.22</v>
      </c>
      <c r="L78" s="26">
        <v>551.28</v>
      </c>
      <c r="M78" s="26">
        <v>586.76</v>
      </c>
      <c r="N78" s="29">
        <v>5426100</v>
      </c>
      <c r="O78" s="26">
        <v>293.08999999999997</v>
      </c>
      <c r="Q78" s="28">
        <v>41032</v>
      </c>
      <c r="R78" s="47" t="s">
        <v>112</v>
      </c>
      <c r="S78" s="47"/>
      <c r="T78" s="47"/>
      <c r="U78" s="47"/>
      <c r="V78" s="47"/>
      <c r="W78" s="47"/>
      <c r="Y78" s="28">
        <v>41071</v>
      </c>
      <c r="Z78" s="47" t="s">
        <v>136</v>
      </c>
      <c r="AA78" s="47"/>
      <c r="AB78" s="47"/>
      <c r="AC78" s="47"/>
      <c r="AD78" s="47"/>
      <c r="AE78" s="47"/>
      <c r="AG78" s="28">
        <v>41030</v>
      </c>
      <c r="AH78" s="26">
        <v>20.11</v>
      </c>
      <c r="AI78" s="26">
        <v>20.16</v>
      </c>
      <c r="AJ78" s="26">
        <v>16.260000000000002</v>
      </c>
      <c r="AK78" s="26">
        <v>16.329999999999998</v>
      </c>
      <c r="AL78" s="29">
        <v>56781800</v>
      </c>
      <c r="AM78" s="26">
        <v>14.61</v>
      </c>
      <c r="AO78" s="28">
        <v>40575</v>
      </c>
      <c r="AP78" s="30">
        <v>1289.1400000000001</v>
      </c>
      <c r="AQ78" s="30">
        <v>1344.07</v>
      </c>
      <c r="AR78" s="30">
        <v>1289.1400000000001</v>
      </c>
      <c r="AS78" s="30">
        <v>1327.22</v>
      </c>
      <c r="AT78" s="29">
        <v>3182974200</v>
      </c>
      <c r="AU78" s="30">
        <v>1327.22</v>
      </c>
    </row>
    <row r="79" spans="1:47" ht="14.5" customHeight="1" x14ac:dyDescent="0.35">
      <c r="A79" s="28">
        <v>41030</v>
      </c>
      <c r="B79" s="26">
        <v>584.9</v>
      </c>
      <c r="C79" s="26">
        <v>596.76</v>
      </c>
      <c r="D79" s="26">
        <v>522.17999999999995</v>
      </c>
      <c r="E79" s="26">
        <v>577.73</v>
      </c>
      <c r="F79" s="29">
        <v>131795600</v>
      </c>
      <c r="G79" s="26">
        <v>76.430000000000007</v>
      </c>
      <c r="I79" s="28">
        <v>40575</v>
      </c>
      <c r="J79" s="26">
        <v>604.49</v>
      </c>
      <c r="K79" s="26">
        <v>631.17999999999995</v>
      </c>
      <c r="L79" s="26">
        <v>601.35</v>
      </c>
      <c r="M79" s="26">
        <v>613.4</v>
      </c>
      <c r="N79" s="29">
        <v>4664700</v>
      </c>
      <c r="O79" s="26">
        <v>306.39</v>
      </c>
      <c r="Q79" s="28">
        <v>41030</v>
      </c>
      <c r="R79" s="26">
        <v>28.47</v>
      </c>
      <c r="S79" s="26">
        <v>29.27</v>
      </c>
      <c r="T79" s="26">
        <v>24.92</v>
      </c>
      <c r="U79" s="26">
        <v>25.84</v>
      </c>
      <c r="V79" s="29">
        <v>41581800</v>
      </c>
      <c r="W79" s="26">
        <v>22.74</v>
      </c>
      <c r="Y79" s="28">
        <v>41061</v>
      </c>
      <c r="Z79" s="26">
        <v>21.87</v>
      </c>
      <c r="AA79" s="26">
        <v>22.75</v>
      </c>
      <c r="AB79" s="26">
        <v>19.12</v>
      </c>
      <c r="AC79" s="26">
        <v>20.11</v>
      </c>
      <c r="AD79" s="29">
        <v>39934500</v>
      </c>
      <c r="AE79" s="26">
        <v>8.2899999999999991</v>
      </c>
      <c r="AG79" s="28">
        <v>41002</v>
      </c>
      <c r="AH79" s="47" t="s">
        <v>119</v>
      </c>
      <c r="AI79" s="47"/>
      <c r="AJ79" s="47"/>
      <c r="AK79" s="47"/>
      <c r="AL79" s="47"/>
      <c r="AM79" s="47"/>
      <c r="AO79" s="28">
        <v>40546</v>
      </c>
      <c r="AP79" s="30">
        <v>1257.6199999999999</v>
      </c>
      <c r="AQ79" s="30">
        <v>1302.67</v>
      </c>
      <c r="AR79" s="30">
        <v>1257.6199999999999</v>
      </c>
      <c r="AS79" s="30">
        <v>1286.1199999999999</v>
      </c>
      <c r="AT79" s="29">
        <v>4816605000</v>
      </c>
      <c r="AU79" s="30">
        <v>1286.1199999999999</v>
      </c>
    </row>
    <row r="80" spans="1:47" x14ac:dyDescent="0.35">
      <c r="A80" s="28">
        <v>41001</v>
      </c>
      <c r="B80" s="26">
        <v>601.83000000000004</v>
      </c>
      <c r="C80" s="26">
        <v>644</v>
      </c>
      <c r="D80" s="26">
        <v>555</v>
      </c>
      <c r="E80" s="26">
        <v>583.98</v>
      </c>
      <c r="F80" s="29">
        <v>201314100</v>
      </c>
      <c r="G80" s="26">
        <v>77.260000000000005</v>
      </c>
      <c r="I80" s="28">
        <v>40546</v>
      </c>
      <c r="J80" s="26">
        <v>596.48</v>
      </c>
      <c r="K80" s="26">
        <v>642.96</v>
      </c>
      <c r="L80" s="26">
        <v>595.54999999999995</v>
      </c>
      <c r="M80" s="26">
        <v>600.36</v>
      </c>
      <c r="N80" s="29">
        <v>6302300</v>
      </c>
      <c r="O80" s="26">
        <v>299.88</v>
      </c>
      <c r="Q80" s="28">
        <v>41001</v>
      </c>
      <c r="R80" s="26">
        <v>28.04</v>
      </c>
      <c r="S80" s="26">
        <v>28.78</v>
      </c>
      <c r="T80" s="26">
        <v>27.24</v>
      </c>
      <c r="U80" s="26">
        <v>28.4</v>
      </c>
      <c r="V80" s="29">
        <v>38833400</v>
      </c>
      <c r="W80" s="26">
        <v>24.82</v>
      </c>
      <c r="Y80" s="28">
        <v>41030</v>
      </c>
      <c r="Z80" s="26">
        <v>24.73</v>
      </c>
      <c r="AA80" s="26">
        <v>25.4</v>
      </c>
      <c r="AB80" s="26">
        <v>20.57</v>
      </c>
      <c r="AC80" s="26">
        <v>22.68</v>
      </c>
      <c r="AD80" s="29">
        <v>48987800</v>
      </c>
      <c r="AE80" s="26">
        <v>9.3000000000000007</v>
      </c>
      <c r="AG80" s="28">
        <v>41001</v>
      </c>
      <c r="AH80" s="26">
        <v>21.14</v>
      </c>
      <c r="AI80" s="26">
        <v>21.3</v>
      </c>
      <c r="AJ80" s="26">
        <v>19.27</v>
      </c>
      <c r="AK80" s="26">
        <v>20.16</v>
      </c>
      <c r="AL80" s="29">
        <v>40416100</v>
      </c>
      <c r="AM80" s="26">
        <v>18.04</v>
      </c>
      <c r="AO80" s="28">
        <v>40513</v>
      </c>
      <c r="AP80" s="30">
        <v>1186.5999999999999</v>
      </c>
      <c r="AQ80" s="30">
        <v>1262.5999999999999</v>
      </c>
      <c r="AR80" s="30">
        <v>1186.5999999999999</v>
      </c>
      <c r="AS80" s="30">
        <v>1257.6400000000001</v>
      </c>
      <c r="AT80" s="29">
        <v>3762922700</v>
      </c>
      <c r="AU80" s="30">
        <v>1257.6400000000001</v>
      </c>
    </row>
    <row r="81" spans="1:47" x14ac:dyDescent="0.35">
      <c r="A81" s="28">
        <v>40969</v>
      </c>
      <c r="B81" s="26">
        <v>548.16999999999996</v>
      </c>
      <c r="C81" s="26">
        <v>621.45000000000005</v>
      </c>
      <c r="D81" s="26">
        <v>516.22</v>
      </c>
      <c r="E81" s="26">
        <v>599.54999999999995</v>
      </c>
      <c r="F81" s="29">
        <v>185402000</v>
      </c>
      <c r="G81" s="26">
        <v>79.319999999999993</v>
      </c>
      <c r="I81" s="28">
        <v>40513</v>
      </c>
      <c r="J81" s="26">
        <v>563</v>
      </c>
      <c r="K81" s="26">
        <v>607</v>
      </c>
      <c r="L81" s="26">
        <v>562.4</v>
      </c>
      <c r="M81" s="26">
        <v>593.97</v>
      </c>
      <c r="N81" s="29">
        <v>3998800</v>
      </c>
      <c r="O81" s="26">
        <v>296.69</v>
      </c>
      <c r="Q81" s="28">
        <v>40969</v>
      </c>
      <c r="R81" s="26">
        <v>27.06</v>
      </c>
      <c r="S81" s="26">
        <v>28.45</v>
      </c>
      <c r="T81" s="26">
        <v>26.2</v>
      </c>
      <c r="U81" s="26">
        <v>28.12</v>
      </c>
      <c r="V81" s="29">
        <v>34980300</v>
      </c>
      <c r="W81" s="26">
        <v>24.57</v>
      </c>
      <c r="Y81" s="28">
        <v>41001</v>
      </c>
      <c r="Z81" s="26">
        <v>23.88</v>
      </c>
      <c r="AA81" s="26">
        <v>25.15</v>
      </c>
      <c r="AB81" s="26">
        <v>22.85</v>
      </c>
      <c r="AC81" s="26">
        <v>24.76</v>
      </c>
      <c r="AD81" s="29">
        <v>39280400</v>
      </c>
      <c r="AE81" s="26">
        <v>10.15</v>
      </c>
      <c r="AG81" s="28">
        <v>40969</v>
      </c>
      <c r="AH81" s="26">
        <v>19.91</v>
      </c>
      <c r="AI81" s="26">
        <v>21.24</v>
      </c>
      <c r="AJ81" s="26">
        <v>19.32</v>
      </c>
      <c r="AK81" s="26">
        <v>21.15</v>
      </c>
      <c r="AL81" s="29">
        <v>39155400</v>
      </c>
      <c r="AM81" s="26">
        <v>18.86</v>
      </c>
      <c r="AO81" s="28">
        <v>40483</v>
      </c>
      <c r="AP81" s="30">
        <v>1185.71</v>
      </c>
      <c r="AQ81" s="30">
        <v>1227.08</v>
      </c>
      <c r="AR81" s="30">
        <v>1173</v>
      </c>
      <c r="AS81" s="30">
        <v>1180.55</v>
      </c>
      <c r="AT81" s="29">
        <v>4354084200</v>
      </c>
      <c r="AU81" s="30">
        <v>1180.55</v>
      </c>
    </row>
    <row r="82" spans="1:47" ht="14.5" customHeight="1" x14ac:dyDescent="0.35">
      <c r="A82" s="28">
        <v>40940</v>
      </c>
      <c r="B82" s="26">
        <v>458.41</v>
      </c>
      <c r="C82" s="26">
        <v>547.61</v>
      </c>
      <c r="D82" s="26">
        <v>453.98</v>
      </c>
      <c r="E82" s="26">
        <v>542.44000000000005</v>
      </c>
      <c r="F82" s="29">
        <v>154007000</v>
      </c>
      <c r="G82" s="26">
        <v>71.760000000000005</v>
      </c>
      <c r="I82" s="28">
        <v>40483</v>
      </c>
      <c r="J82" s="26">
        <v>615.73</v>
      </c>
      <c r="K82" s="26">
        <v>630.85</v>
      </c>
      <c r="L82" s="26">
        <v>553.30999999999995</v>
      </c>
      <c r="M82" s="26">
        <v>555.71</v>
      </c>
      <c r="N82" s="29">
        <v>6267000</v>
      </c>
      <c r="O82" s="26">
        <v>277.58</v>
      </c>
      <c r="Q82" s="28">
        <v>40942</v>
      </c>
      <c r="R82" s="47" t="s">
        <v>112</v>
      </c>
      <c r="S82" s="47"/>
      <c r="T82" s="47"/>
      <c r="U82" s="47"/>
      <c r="V82" s="47"/>
      <c r="W82" s="47"/>
      <c r="Y82" s="28">
        <v>40980</v>
      </c>
      <c r="Z82" s="47" t="s">
        <v>137</v>
      </c>
      <c r="AA82" s="47"/>
      <c r="AB82" s="47"/>
      <c r="AC82" s="47"/>
      <c r="AD82" s="47"/>
      <c r="AE82" s="47"/>
      <c r="AG82" s="28">
        <v>40940</v>
      </c>
      <c r="AH82" s="26">
        <v>19.84</v>
      </c>
      <c r="AI82" s="26">
        <v>20.49</v>
      </c>
      <c r="AJ82" s="26">
        <v>19.7</v>
      </c>
      <c r="AK82" s="26">
        <v>19.88</v>
      </c>
      <c r="AL82" s="29">
        <v>52738700</v>
      </c>
      <c r="AM82" s="26">
        <v>17.72</v>
      </c>
      <c r="AO82" s="28">
        <v>40452</v>
      </c>
      <c r="AP82" s="30">
        <v>1143.49</v>
      </c>
      <c r="AQ82" s="30">
        <v>1196.1400000000001</v>
      </c>
      <c r="AR82" s="30">
        <v>1131.8699999999999</v>
      </c>
      <c r="AS82" s="30">
        <v>1183.26</v>
      </c>
      <c r="AT82" s="29">
        <v>4432102300</v>
      </c>
      <c r="AU82" s="30">
        <v>1183.26</v>
      </c>
    </row>
    <row r="83" spans="1:47" x14ac:dyDescent="0.35">
      <c r="A83" s="28">
        <v>40911</v>
      </c>
      <c r="B83" s="26">
        <v>409.4</v>
      </c>
      <c r="C83" s="26">
        <v>458.24</v>
      </c>
      <c r="D83" s="26">
        <v>409</v>
      </c>
      <c r="E83" s="26">
        <v>456.48</v>
      </c>
      <c r="F83" s="29">
        <v>90644200</v>
      </c>
      <c r="G83" s="26">
        <v>60.39</v>
      </c>
      <c r="I83" s="28">
        <v>40452</v>
      </c>
      <c r="J83" s="26">
        <v>530</v>
      </c>
      <c r="K83" s="26">
        <v>624.74</v>
      </c>
      <c r="L83" s="26">
        <v>518.85</v>
      </c>
      <c r="M83" s="26">
        <v>613.70000000000005</v>
      </c>
      <c r="N83" s="29">
        <v>7802900</v>
      </c>
      <c r="O83" s="26">
        <v>306.54000000000002</v>
      </c>
      <c r="Q83" s="28">
        <v>40940</v>
      </c>
      <c r="R83" s="26">
        <v>26.74</v>
      </c>
      <c r="S83" s="26">
        <v>27.5</v>
      </c>
      <c r="T83" s="26">
        <v>26.35</v>
      </c>
      <c r="U83" s="26">
        <v>26.88</v>
      </c>
      <c r="V83" s="29">
        <v>41241900</v>
      </c>
      <c r="W83" s="26">
        <v>23.49</v>
      </c>
      <c r="Y83" s="28">
        <v>40969</v>
      </c>
      <c r="Z83" s="26">
        <v>25.35</v>
      </c>
      <c r="AA83" s="26">
        <v>25.65</v>
      </c>
      <c r="AB83" s="26">
        <v>22.91</v>
      </c>
      <c r="AC83" s="26">
        <v>23.83</v>
      </c>
      <c r="AD83" s="29">
        <v>51225000</v>
      </c>
      <c r="AE83" s="26">
        <v>9.77</v>
      </c>
      <c r="AG83" s="28">
        <v>40911</v>
      </c>
      <c r="AH83" s="26">
        <v>18.55</v>
      </c>
      <c r="AI83" s="26">
        <v>20.07</v>
      </c>
      <c r="AJ83" s="26">
        <v>18.350000000000001</v>
      </c>
      <c r="AK83" s="26">
        <v>19.649999999999999</v>
      </c>
      <c r="AL83" s="29">
        <v>42070300</v>
      </c>
      <c r="AM83" s="26">
        <v>17.52</v>
      </c>
      <c r="AO83" s="28">
        <v>40451</v>
      </c>
      <c r="AP83" s="30">
        <v>1145.97</v>
      </c>
      <c r="AQ83" s="30">
        <v>1157.1600000000001</v>
      </c>
      <c r="AR83" s="30">
        <v>1136.08</v>
      </c>
      <c r="AS83" s="30">
        <v>1141.2</v>
      </c>
      <c r="AT83" s="29">
        <v>8568320000</v>
      </c>
      <c r="AU83" s="30">
        <v>1141.2</v>
      </c>
    </row>
    <row r="84" spans="1:47" ht="14.5" customHeight="1" x14ac:dyDescent="0.35">
      <c r="A84" s="28">
        <v>40878</v>
      </c>
      <c r="B84" s="26">
        <v>382.54</v>
      </c>
      <c r="C84" s="26">
        <v>409.09</v>
      </c>
      <c r="D84" s="26">
        <v>377.68</v>
      </c>
      <c r="E84" s="26">
        <v>405</v>
      </c>
      <c r="F84" s="29">
        <v>77216600</v>
      </c>
      <c r="G84" s="26">
        <v>53.58</v>
      </c>
      <c r="I84" s="28">
        <v>40422</v>
      </c>
      <c r="J84" s="26">
        <v>454.98</v>
      </c>
      <c r="K84" s="26">
        <v>536.85</v>
      </c>
      <c r="L84" s="26">
        <v>452.5</v>
      </c>
      <c r="M84" s="26">
        <v>525.79</v>
      </c>
      <c r="N84" s="29">
        <v>90800</v>
      </c>
      <c r="O84" s="26">
        <v>262.63</v>
      </c>
      <c r="Q84" s="28">
        <v>40911</v>
      </c>
      <c r="R84" s="26">
        <v>24.62</v>
      </c>
      <c r="S84" s="26">
        <v>27</v>
      </c>
      <c r="T84" s="26">
        <v>24.39</v>
      </c>
      <c r="U84" s="26">
        <v>26.42</v>
      </c>
      <c r="V84" s="29">
        <v>58261100</v>
      </c>
      <c r="W84" s="26">
        <v>22.9</v>
      </c>
      <c r="Y84" s="28">
        <v>40940</v>
      </c>
      <c r="Z84" s="26">
        <v>28.23</v>
      </c>
      <c r="AA84" s="26">
        <v>30</v>
      </c>
      <c r="AB84" s="26">
        <v>25.28</v>
      </c>
      <c r="AC84" s="26">
        <v>25.31</v>
      </c>
      <c r="AD84" s="29">
        <v>49784300</v>
      </c>
      <c r="AE84" s="26">
        <v>10.32</v>
      </c>
      <c r="AG84" s="28">
        <v>40911</v>
      </c>
      <c r="AH84" s="47" t="s">
        <v>164</v>
      </c>
      <c r="AI84" s="47"/>
      <c r="AJ84" s="47"/>
      <c r="AK84" s="47"/>
      <c r="AL84" s="47"/>
      <c r="AM84" s="47"/>
      <c r="AO84" s="28">
        <v>40422</v>
      </c>
      <c r="AP84" s="30">
        <v>1049.72</v>
      </c>
      <c r="AQ84" s="30">
        <v>1157.1600000000001</v>
      </c>
      <c r="AR84" s="30">
        <v>1049.72</v>
      </c>
      <c r="AS84" s="30">
        <v>1141.2</v>
      </c>
      <c r="AT84" s="29">
        <v>60297300</v>
      </c>
      <c r="AU84" s="30">
        <v>1141.2</v>
      </c>
    </row>
    <row r="85" spans="1:47" x14ac:dyDescent="0.35">
      <c r="A85" s="28">
        <v>40848</v>
      </c>
      <c r="B85" s="26">
        <v>397.41</v>
      </c>
      <c r="C85" s="26">
        <v>408</v>
      </c>
      <c r="D85" s="26">
        <v>363.32</v>
      </c>
      <c r="E85" s="26">
        <v>382.2</v>
      </c>
      <c r="F85" s="29">
        <v>111543300</v>
      </c>
      <c r="G85" s="26">
        <v>50.56</v>
      </c>
      <c r="I85" s="28">
        <v>40392</v>
      </c>
      <c r="J85" s="26">
        <v>488.99</v>
      </c>
      <c r="K85" s="26">
        <v>508.6</v>
      </c>
      <c r="L85" s="26">
        <v>447.65</v>
      </c>
      <c r="M85" s="26">
        <v>450.02</v>
      </c>
      <c r="N85" s="29">
        <v>5000500</v>
      </c>
      <c r="O85" s="26">
        <v>224.79</v>
      </c>
      <c r="Q85" s="28">
        <v>40878</v>
      </c>
      <c r="R85" s="26">
        <v>24.87</v>
      </c>
      <c r="S85" s="26">
        <v>25.78</v>
      </c>
      <c r="T85" s="26">
        <v>23.05</v>
      </c>
      <c r="U85" s="26">
        <v>24.25</v>
      </c>
      <c r="V85" s="29">
        <v>48066900</v>
      </c>
      <c r="W85" s="26">
        <v>21.02</v>
      </c>
      <c r="Y85" s="28">
        <v>40911</v>
      </c>
      <c r="Z85" s="26">
        <v>26.32</v>
      </c>
      <c r="AA85" s="26">
        <v>28.88</v>
      </c>
      <c r="AB85" s="26">
        <v>26.25</v>
      </c>
      <c r="AC85" s="26">
        <v>27.98</v>
      </c>
      <c r="AD85" s="29">
        <v>30746000</v>
      </c>
      <c r="AE85" s="26">
        <v>11.41</v>
      </c>
      <c r="AG85" s="28">
        <v>40878</v>
      </c>
      <c r="AH85" s="26">
        <v>18.68</v>
      </c>
      <c r="AI85" s="26">
        <v>19.07</v>
      </c>
      <c r="AJ85" s="26">
        <v>17.62</v>
      </c>
      <c r="AK85" s="26">
        <v>18.079999999999998</v>
      </c>
      <c r="AL85" s="29">
        <v>43101700</v>
      </c>
      <c r="AM85" s="26">
        <v>16.07</v>
      </c>
      <c r="AO85" s="28">
        <v>40392</v>
      </c>
      <c r="AP85" s="30">
        <v>1107.53</v>
      </c>
      <c r="AQ85" s="30">
        <v>1129.24</v>
      </c>
      <c r="AR85" s="30">
        <v>1039.7</v>
      </c>
      <c r="AS85" s="30">
        <v>1049.33</v>
      </c>
      <c r="AT85" s="29">
        <v>4080773600</v>
      </c>
      <c r="AU85" s="30">
        <v>1049.33</v>
      </c>
    </row>
    <row r="86" spans="1:47" ht="14.5" customHeight="1" x14ac:dyDescent="0.35">
      <c r="A86" s="28">
        <v>40819</v>
      </c>
      <c r="B86" s="26">
        <v>380.37</v>
      </c>
      <c r="C86" s="26">
        <v>426.7</v>
      </c>
      <c r="D86" s="26">
        <v>354.24</v>
      </c>
      <c r="E86" s="26">
        <v>404.78</v>
      </c>
      <c r="F86" s="29">
        <v>161034800</v>
      </c>
      <c r="G86" s="26">
        <v>53.55</v>
      </c>
      <c r="I86" s="28">
        <v>40360</v>
      </c>
      <c r="J86" s="26">
        <v>445.29</v>
      </c>
      <c r="K86" s="26">
        <v>497.5</v>
      </c>
      <c r="L86" s="26">
        <v>433.63</v>
      </c>
      <c r="M86" s="26">
        <v>484.85</v>
      </c>
      <c r="N86" s="29">
        <v>6830500</v>
      </c>
      <c r="O86" s="26">
        <v>242.18</v>
      </c>
      <c r="Q86" s="28">
        <v>40850</v>
      </c>
      <c r="R86" s="47" t="s">
        <v>112</v>
      </c>
      <c r="S86" s="47"/>
      <c r="T86" s="47"/>
      <c r="U86" s="47"/>
      <c r="V86" s="47"/>
      <c r="W86" s="47"/>
      <c r="Y86" s="28">
        <v>40889</v>
      </c>
      <c r="Z86" s="47" t="s">
        <v>137</v>
      </c>
      <c r="AA86" s="47"/>
      <c r="AB86" s="47"/>
      <c r="AC86" s="47"/>
      <c r="AD86" s="47"/>
      <c r="AE86" s="47"/>
      <c r="AG86" s="28">
        <v>40848</v>
      </c>
      <c r="AH86" s="26">
        <v>18.05</v>
      </c>
      <c r="AI86" s="26">
        <v>19.190000000000001</v>
      </c>
      <c r="AJ86" s="26">
        <v>17.22</v>
      </c>
      <c r="AK86" s="26">
        <v>18.64</v>
      </c>
      <c r="AL86" s="29">
        <v>59276000</v>
      </c>
      <c r="AM86" s="26">
        <v>16.559999999999999</v>
      </c>
      <c r="AO86" s="28">
        <v>40360</v>
      </c>
      <c r="AP86" s="30">
        <v>1031.0999999999999</v>
      </c>
      <c r="AQ86" s="30">
        <v>1120.95</v>
      </c>
      <c r="AR86" s="30">
        <v>1010.91</v>
      </c>
      <c r="AS86" s="30">
        <v>1101.5999999999999</v>
      </c>
      <c r="AT86" s="29">
        <v>4704026600</v>
      </c>
      <c r="AU86" s="30">
        <v>1101.5999999999999</v>
      </c>
    </row>
    <row r="87" spans="1:47" ht="14.5" customHeight="1" x14ac:dyDescent="0.35">
      <c r="A87" s="28">
        <v>40787</v>
      </c>
      <c r="B87" s="26">
        <v>385.82</v>
      </c>
      <c r="C87" s="26">
        <v>422.86</v>
      </c>
      <c r="D87" s="26">
        <v>366.48</v>
      </c>
      <c r="E87" s="26">
        <v>381.32</v>
      </c>
      <c r="F87" s="29">
        <v>149108200</v>
      </c>
      <c r="G87" s="26">
        <v>50.45</v>
      </c>
      <c r="I87" s="28">
        <v>40330</v>
      </c>
      <c r="J87" s="26">
        <v>480.43</v>
      </c>
      <c r="K87" s="26">
        <v>509.25</v>
      </c>
      <c r="L87" s="26">
        <v>444.72</v>
      </c>
      <c r="M87" s="26">
        <v>444.95</v>
      </c>
      <c r="N87" s="29">
        <v>5791100</v>
      </c>
      <c r="O87" s="26">
        <v>222.25</v>
      </c>
      <c r="Q87" s="28">
        <v>40848</v>
      </c>
      <c r="R87" s="26">
        <v>24.11</v>
      </c>
      <c r="S87" s="26">
        <v>25.5</v>
      </c>
      <c r="T87" s="26">
        <v>22.51</v>
      </c>
      <c r="U87" s="26">
        <v>24.91</v>
      </c>
      <c r="V87" s="29">
        <v>57645600</v>
      </c>
      <c r="W87" s="26">
        <v>21.59</v>
      </c>
      <c r="Y87" s="28">
        <v>40878</v>
      </c>
      <c r="Z87" s="26">
        <v>27.44</v>
      </c>
      <c r="AA87" s="26">
        <v>28.67</v>
      </c>
      <c r="AB87" s="26">
        <v>25.02</v>
      </c>
      <c r="AC87" s="26">
        <v>25.76</v>
      </c>
      <c r="AD87" s="29">
        <v>39625600</v>
      </c>
      <c r="AE87" s="26">
        <v>10.51</v>
      </c>
      <c r="AG87" s="28">
        <v>40820</v>
      </c>
      <c r="AH87" s="47" t="s">
        <v>164</v>
      </c>
      <c r="AI87" s="47"/>
      <c r="AJ87" s="47"/>
      <c r="AK87" s="47"/>
      <c r="AL87" s="47"/>
      <c r="AM87" s="47"/>
      <c r="AO87" s="28">
        <v>40330</v>
      </c>
      <c r="AP87" s="30">
        <v>1087.3</v>
      </c>
      <c r="AQ87" s="30">
        <v>1131.23</v>
      </c>
      <c r="AR87" s="30">
        <v>1028.33</v>
      </c>
      <c r="AS87" s="30">
        <v>1030.71</v>
      </c>
      <c r="AT87" s="29">
        <v>5235174000</v>
      </c>
      <c r="AU87" s="30">
        <v>1030.71</v>
      </c>
    </row>
    <row r="88" spans="1:47" x14ac:dyDescent="0.35">
      <c r="A88" s="28">
        <v>40756</v>
      </c>
      <c r="B88" s="26">
        <v>397.78</v>
      </c>
      <c r="C88" s="26">
        <v>399.5</v>
      </c>
      <c r="D88" s="26">
        <v>353.02</v>
      </c>
      <c r="E88" s="26">
        <v>384.83</v>
      </c>
      <c r="F88" s="29">
        <v>181143300</v>
      </c>
      <c r="G88" s="26">
        <v>50.91</v>
      </c>
      <c r="I88" s="28">
        <v>40301</v>
      </c>
      <c r="J88" s="26">
        <v>526.5</v>
      </c>
      <c r="K88" s="26">
        <v>532.91999999999996</v>
      </c>
      <c r="L88" s="26">
        <v>460</v>
      </c>
      <c r="M88" s="26">
        <v>485.63</v>
      </c>
      <c r="N88" s="29">
        <v>8477100</v>
      </c>
      <c r="O88" s="26">
        <v>242.57</v>
      </c>
      <c r="Q88" s="28">
        <v>40819</v>
      </c>
      <c r="R88" s="26">
        <v>21.18</v>
      </c>
      <c r="S88" s="26">
        <v>25.2</v>
      </c>
      <c r="T88" s="26">
        <v>20.399999999999999</v>
      </c>
      <c r="U88" s="26">
        <v>24.54</v>
      </c>
      <c r="V88" s="29">
        <v>74602900</v>
      </c>
      <c r="W88" s="26">
        <v>21.09</v>
      </c>
      <c r="Y88" s="28">
        <v>40848</v>
      </c>
      <c r="Z88" s="26">
        <v>25.9</v>
      </c>
      <c r="AA88" s="26">
        <v>28.59</v>
      </c>
      <c r="AB88" s="26">
        <v>25.25</v>
      </c>
      <c r="AC88" s="26">
        <v>27.95</v>
      </c>
      <c r="AD88" s="29">
        <v>50649100</v>
      </c>
      <c r="AE88" s="26">
        <v>11.35</v>
      </c>
      <c r="AG88" s="28">
        <v>40819</v>
      </c>
      <c r="AH88" s="26">
        <v>15.3</v>
      </c>
      <c r="AI88" s="26">
        <v>18.600000000000001</v>
      </c>
      <c r="AJ88" s="26">
        <v>14.93</v>
      </c>
      <c r="AK88" s="26">
        <v>18.53</v>
      </c>
      <c r="AL88" s="29">
        <v>59886900</v>
      </c>
      <c r="AM88" s="26">
        <v>16.47</v>
      </c>
      <c r="AO88" s="28">
        <v>40301</v>
      </c>
      <c r="AP88" s="30">
        <v>1188.58</v>
      </c>
      <c r="AQ88" s="30">
        <v>1205.1300000000001</v>
      </c>
      <c r="AR88" s="30">
        <v>1040.78</v>
      </c>
      <c r="AS88" s="30">
        <v>1089.4100000000001</v>
      </c>
      <c r="AT88" s="29">
        <v>6626699400</v>
      </c>
      <c r="AU88" s="30">
        <v>1089.4100000000001</v>
      </c>
    </row>
    <row r="89" spans="1:47" x14ac:dyDescent="0.35">
      <c r="A89" s="28">
        <v>40725</v>
      </c>
      <c r="B89" s="26">
        <v>335.95</v>
      </c>
      <c r="C89" s="26">
        <v>404.5</v>
      </c>
      <c r="D89" s="26">
        <v>334.2</v>
      </c>
      <c r="E89" s="26">
        <v>390.48</v>
      </c>
      <c r="F89" s="29">
        <v>141081600</v>
      </c>
      <c r="G89" s="26">
        <v>51.66</v>
      </c>
      <c r="I89" s="28">
        <v>40269</v>
      </c>
      <c r="J89" s="26">
        <v>571.35</v>
      </c>
      <c r="K89" s="26">
        <v>597.84</v>
      </c>
      <c r="L89" s="26">
        <v>521.03</v>
      </c>
      <c r="M89" s="26">
        <v>525.70000000000005</v>
      </c>
      <c r="N89" s="29">
        <v>7216900</v>
      </c>
      <c r="O89" s="26">
        <v>262.58999999999997</v>
      </c>
      <c r="Q89" s="28">
        <v>40787</v>
      </c>
      <c r="R89" s="26">
        <v>20.28</v>
      </c>
      <c r="S89" s="26">
        <v>22.98</v>
      </c>
      <c r="T89" s="26">
        <v>19.16</v>
      </c>
      <c r="U89" s="26">
        <v>21.34</v>
      </c>
      <c r="V89" s="29">
        <v>66708800</v>
      </c>
      <c r="W89" s="26">
        <v>18.34</v>
      </c>
      <c r="Y89" s="28">
        <v>40819</v>
      </c>
      <c r="Z89" s="26">
        <v>22.68</v>
      </c>
      <c r="AA89" s="26">
        <v>28.57</v>
      </c>
      <c r="AB89" s="26">
        <v>21.84</v>
      </c>
      <c r="AC89" s="26">
        <v>26.61</v>
      </c>
      <c r="AD89" s="29">
        <v>47865400</v>
      </c>
      <c r="AE89" s="26">
        <v>10.81</v>
      </c>
      <c r="AG89" s="28">
        <v>40787</v>
      </c>
      <c r="AH89" s="26">
        <v>15.69</v>
      </c>
      <c r="AI89" s="26">
        <v>16.84</v>
      </c>
      <c r="AJ89" s="26">
        <v>14.96</v>
      </c>
      <c r="AK89" s="26">
        <v>15.5</v>
      </c>
      <c r="AL89" s="29">
        <v>66928900</v>
      </c>
      <c r="AM89" s="26">
        <v>13.72</v>
      </c>
      <c r="AO89" s="28">
        <v>40269</v>
      </c>
      <c r="AP89" s="30">
        <v>1171.23</v>
      </c>
      <c r="AQ89" s="30">
        <v>1219.8</v>
      </c>
      <c r="AR89" s="30">
        <v>1170.69</v>
      </c>
      <c r="AS89" s="30">
        <v>1186.69</v>
      </c>
      <c r="AT89" s="29">
        <v>5847150900</v>
      </c>
      <c r="AU89" s="30">
        <v>1186.69</v>
      </c>
    </row>
    <row r="90" spans="1:47" ht="14.5" customHeight="1" x14ac:dyDescent="0.35">
      <c r="A90" s="28">
        <v>40695</v>
      </c>
      <c r="B90" s="26">
        <v>348.87</v>
      </c>
      <c r="C90" s="26">
        <v>352.13</v>
      </c>
      <c r="D90" s="26">
        <v>310.5</v>
      </c>
      <c r="E90" s="26">
        <v>335.67</v>
      </c>
      <c r="F90" s="29">
        <v>108940900</v>
      </c>
      <c r="G90" s="26">
        <v>44.41</v>
      </c>
      <c r="I90" s="28">
        <v>40238</v>
      </c>
      <c r="J90" s="26">
        <v>529.20000000000005</v>
      </c>
      <c r="K90" s="26">
        <v>588.28</v>
      </c>
      <c r="L90" s="26">
        <v>527.74</v>
      </c>
      <c r="M90" s="26">
        <v>567.12</v>
      </c>
      <c r="N90" s="29">
        <v>7576400</v>
      </c>
      <c r="O90" s="26">
        <v>283.27999999999997</v>
      </c>
      <c r="Q90" s="28">
        <v>40758</v>
      </c>
      <c r="R90" s="47" t="s">
        <v>112</v>
      </c>
      <c r="S90" s="47"/>
      <c r="T90" s="47"/>
      <c r="U90" s="47"/>
      <c r="V90" s="47"/>
      <c r="W90" s="47"/>
      <c r="Y90" s="28">
        <v>40798</v>
      </c>
      <c r="Z90" s="47" t="s">
        <v>137</v>
      </c>
      <c r="AA90" s="47"/>
      <c r="AB90" s="47"/>
      <c r="AC90" s="47"/>
      <c r="AD90" s="47"/>
      <c r="AE90" s="47"/>
      <c r="AG90" s="28">
        <v>40756</v>
      </c>
      <c r="AH90" s="26">
        <v>16.079999999999998</v>
      </c>
      <c r="AI90" s="26">
        <v>16.25</v>
      </c>
      <c r="AJ90" s="26">
        <v>13.3</v>
      </c>
      <c r="AK90" s="26">
        <v>15.67</v>
      </c>
      <c r="AL90" s="29">
        <v>89401400</v>
      </c>
      <c r="AM90" s="26">
        <v>13.87</v>
      </c>
      <c r="AO90" s="28">
        <v>40238</v>
      </c>
      <c r="AP90" s="30">
        <v>1105.3599999999999</v>
      </c>
      <c r="AQ90" s="30">
        <v>1180.69</v>
      </c>
      <c r="AR90" s="30">
        <v>1105.3599999999999</v>
      </c>
      <c r="AS90" s="30">
        <v>1169.43</v>
      </c>
      <c r="AT90" s="29">
        <v>4702951700</v>
      </c>
      <c r="AU90" s="30">
        <v>1169.43</v>
      </c>
    </row>
    <row r="91" spans="1:47" ht="14.5" customHeight="1" x14ac:dyDescent="0.35">
      <c r="A91" s="28">
        <v>40665</v>
      </c>
      <c r="B91" s="26">
        <v>349.74</v>
      </c>
      <c r="C91" s="26">
        <v>351.83</v>
      </c>
      <c r="D91" s="26">
        <v>329.42</v>
      </c>
      <c r="E91" s="26">
        <v>347.83</v>
      </c>
      <c r="F91" s="29">
        <v>87259700</v>
      </c>
      <c r="G91" s="26">
        <v>46.02</v>
      </c>
      <c r="I91" s="28">
        <v>40210</v>
      </c>
      <c r="J91" s="26">
        <v>534.6</v>
      </c>
      <c r="K91" s="26">
        <v>547.5</v>
      </c>
      <c r="L91" s="26">
        <v>520</v>
      </c>
      <c r="M91" s="26">
        <v>526.79999999999995</v>
      </c>
      <c r="N91" s="29">
        <v>5714200</v>
      </c>
      <c r="O91" s="26">
        <v>263.14</v>
      </c>
      <c r="Q91" s="28">
        <v>40756</v>
      </c>
      <c r="R91" s="26">
        <v>22.57</v>
      </c>
      <c r="S91" s="26">
        <v>22.69</v>
      </c>
      <c r="T91" s="26">
        <v>19.16</v>
      </c>
      <c r="U91" s="26">
        <v>20.13</v>
      </c>
      <c r="V91" s="29">
        <v>69911100</v>
      </c>
      <c r="W91" s="26">
        <v>17.3</v>
      </c>
      <c r="Y91" s="28">
        <v>40787</v>
      </c>
      <c r="Z91" s="26">
        <v>26.2</v>
      </c>
      <c r="AA91" s="26">
        <v>26.46</v>
      </c>
      <c r="AB91" s="26">
        <v>21.5</v>
      </c>
      <c r="AC91" s="26">
        <v>22.45</v>
      </c>
      <c r="AD91" s="29">
        <v>75822000</v>
      </c>
      <c r="AE91" s="26">
        <v>9.1199999999999992</v>
      </c>
      <c r="AG91" s="28">
        <v>40729</v>
      </c>
      <c r="AH91" s="47" t="s">
        <v>164</v>
      </c>
      <c r="AI91" s="47"/>
      <c r="AJ91" s="47"/>
      <c r="AK91" s="47"/>
      <c r="AL91" s="47"/>
      <c r="AM91" s="47"/>
      <c r="AO91" s="28">
        <v>40210</v>
      </c>
      <c r="AP91" s="30">
        <v>1073.8900000000001</v>
      </c>
      <c r="AQ91" s="30">
        <v>1112.42</v>
      </c>
      <c r="AR91" s="30">
        <v>1044.5</v>
      </c>
      <c r="AS91" s="30">
        <v>1104.49</v>
      </c>
      <c r="AT91" s="29">
        <v>4658238400</v>
      </c>
      <c r="AU91" s="30">
        <v>1104.49</v>
      </c>
    </row>
    <row r="92" spans="1:47" x14ac:dyDescent="0.35">
      <c r="A92" s="28">
        <v>40634</v>
      </c>
      <c r="B92" s="26">
        <v>351.11</v>
      </c>
      <c r="C92" s="26">
        <v>355.13</v>
      </c>
      <c r="D92" s="26">
        <v>320.16000000000003</v>
      </c>
      <c r="E92" s="26">
        <v>350.13</v>
      </c>
      <c r="F92" s="29">
        <v>128252100</v>
      </c>
      <c r="G92" s="26">
        <v>46.32</v>
      </c>
      <c r="I92" s="28">
        <v>40182</v>
      </c>
      <c r="J92" s="26">
        <v>626.95000000000005</v>
      </c>
      <c r="K92" s="26">
        <v>629.51</v>
      </c>
      <c r="L92" s="26">
        <v>525.61</v>
      </c>
      <c r="M92" s="26">
        <v>529.94000000000005</v>
      </c>
      <c r="N92" s="29">
        <v>9851500</v>
      </c>
      <c r="O92" s="26">
        <v>264.70999999999998</v>
      </c>
      <c r="Q92" s="28">
        <v>40725</v>
      </c>
      <c r="R92" s="26">
        <v>22.21</v>
      </c>
      <c r="S92" s="26">
        <v>23.39</v>
      </c>
      <c r="T92" s="26">
        <v>22.08</v>
      </c>
      <c r="U92" s="26">
        <v>22.33</v>
      </c>
      <c r="V92" s="29">
        <v>49860500</v>
      </c>
      <c r="W92" s="26">
        <v>19</v>
      </c>
      <c r="Y92" s="28">
        <v>40756</v>
      </c>
      <c r="Z92" s="26">
        <v>35.4</v>
      </c>
      <c r="AA92" s="26">
        <v>35.5</v>
      </c>
      <c r="AB92" s="26">
        <v>22.75</v>
      </c>
      <c r="AC92" s="26">
        <v>26.03</v>
      </c>
      <c r="AD92" s="29">
        <v>76971800</v>
      </c>
      <c r="AE92" s="26">
        <v>10.51</v>
      </c>
      <c r="AG92" s="28">
        <v>40725</v>
      </c>
      <c r="AH92" s="26">
        <v>15.63</v>
      </c>
      <c r="AI92" s="26">
        <v>16.5</v>
      </c>
      <c r="AJ92" s="26">
        <v>15.27</v>
      </c>
      <c r="AK92" s="26">
        <v>15.97</v>
      </c>
      <c r="AL92" s="29">
        <v>61588800</v>
      </c>
      <c r="AM92" s="26">
        <v>14.13</v>
      </c>
      <c r="AO92" s="28">
        <v>40182</v>
      </c>
      <c r="AP92" s="30">
        <v>1116.56</v>
      </c>
      <c r="AQ92" s="30">
        <v>1150.45</v>
      </c>
      <c r="AR92" s="30">
        <v>1071.5899999999999</v>
      </c>
      <c r="AS92" s="30">
        <v>1073.8699999999999</v>
      </c>
      <c r="AT92" s="29">
        <v>5071601500</v>
      </c>
      <c r="AU92" s="30">
        <v>1073.8699999999999</v>
      </c>
    </row>
    <row r="93" spans="1:47" x14ac:dyDescent="0.35">
      <c r="A93" s="28">
        <v>40603</v>
      </c>
      <c r="B93" s="26">
        <v>355.47</v>
      </c>
      <c r="C93" s="26">
        <v>361.67</v>
      </c>
      <c r="D93" s="26">
        <v>326.26</v>
      </c>
      <c r="E93" s="26">
        <v>348.51</v>
      </c>
      <c r="F93" s="29">
        <v>125874700</v>
      </c>
      <c r="G93" s="26">
        <v>46.11</v>
      </c>
      <c r="I93" s="28">
        <v>40148</v>
      </c>
      <c r="J93" s="26">
        <v>588.13</v>
      </c>
      <c r="K93" s="26">
        <v>625.99</v>
      </c>
      <c r="L93" s="26">
        <v>579.17999999999995</v>
      </c>
      <c r="M93" s="26">
        <v>619.98</v>
      </c>
      <c r="N93" s="29">
        <v>4000300</v>
      </c>
      <c r="O93" s="26">
        <v>309.68</v>
      </c>
      <c r="Q93" s="28">
        <v>40695</v>
      </c>
      <c r="R93" s="26">
        <v>22.45</v>
      </c>
      <c r="S93" s="26">
        <v>22.48</v>
      </c>
      <c r="T93" s="26">
        <v>21</v>
      </c>
      <c r="U93" s="26">
        <v>22.16</v>
      </c>
      <c r="V93" s="29">
        <v>56253300</v>
      </c>
      <c r="W93" s="26">
        <v>18.86</v>
      </c>
      <c r="Y93" s="28">
        <v>40725</v>
      </c>
      <c r="Z93" s="26">
        <v>36.549999999999997</v>
      </c>
      <c r="AA93" s="26">
        <v>37.700000000000003</v>
      </c>
      <c r="AB93" s="26">
        <v>34.799999999999997</v>
      </c>
      <c r="AC93" s="26">
        <v>35.17</v>
      </c>
      <c r="AD93" s="29">
        <v>37726100</v>
      </c>
      <c r="AE93" s="26">
        <v>14.21</v>
      </c>
      <c r="AG93" s="28">
        <v>40695</v>
      </c>
      <c r="AH93" s="26">
        <v>16.760000000000002</v>
      </c>
      <c r="AI93" s="26">
        <v>16.77</v>
      </c>
      <c r="AJ93" s="26">
        <v>14.78</v>
      </c>
      <c r="AK93" s="26">
        <v>15.61</v>
      </c>
      <c r="AL93" s="29">
        <v>78396000</v>
      </c>
      <c r="AM93" s="26">
        <v>13.76</v>
      </c>
      <c r="AO93" s="28">
        <v>40148</v>
      </c>
      <c r="AP93" s="30">
        <v>1098.8900000000001</v>
      </c>
      <c r="AQ93" s="30">
        <v>1130.3800000000001</v>
      </c>
      <c r="AR93" s="30">
        <v>1085.8900000000001</v>
      </c>
      <c r="AS93" s="30">
        <v>1115.0999999999999</v>
      </c>
      <c r="AT93" s="29">
        <v>4163287200</v>
      </c>
      <c r="AU93" s="30">
        <v>1115.0999999999999</v>
      </c>
    </row>
    <row r="94" spans="1:47" ht="14.5" customHeight="1" x14ac:dyDescent="0.35">
      <c r="A94" s="28">
        <v>40575</v>
      </c>
      <c r="B94" s="26">
        <v>341.3</v>
      </c>
      <c r="C94" s="26">
        <v>364.9</v>
      </c>
      <c r="D94" s="26">
        <v>337.72</v>
      </c>
      <c r="E94" s="26">
        <v>353.21</v>
      </c>
      <c r="F94" s="29">
        <v>127618700</v>
      </c>
      <c r="G94" s="26">
        <v>46.73</v>
      </c>
      <c r="I94" s="28">
        <v>40119</v>
      </c>
      <c r="J94" s="26">
        <v>537.08000000000004</v>
      </c>
      <c r="K94" s="26">
        <v>587.05999999999995</v>
      </c>
      <c r="L94" s="26">
        <v>528.24</v>
      </c>
      <c r="M94" s="26">
        <v>583</v>
      </c>
      <c r="N94" s="29">
        <v>4279000</v>
      </c>
      <c r="O94" s="26">
        <v>291.20999999999998</v>
      </c>
      <c r="Q94" s="28">
        <v>40667</v>
      </c>
      <c r="R94" s="47" t="s">
        <v>113</v>
      </c>
      <c r="S94" s="47"/>
      <c r="T94" s="47"/>
      <c r="U94" s="47"/>
      <c r="V94" s="47"/>
      <c r="W94" s="47"/>
      <c r="Y94" s="28">
        <v>40707</v>
      </c>
      <c r="Z94" s="47" t="s">
        <v>137</v>
      </c>
      <c r="AA94" s="47"/>
      <c r="AB94" s="47"/>
      <c r="AC94" s="47"/>
      <c r="AD94" s="47"/>
      <c r="AE94" s="47"/>
      <c r="AG94" s="28">
        <v>40665</v>
      </c>
      <c r="AH94" s="26">
        <v>17.510000000000002</v>
      </c>
      <c r="AI94" s="26">
        <v>17.989999999999998</v>
      </c>
      <c r="AJ94" s="26">
        <v>16.11</v>
      </c>
      <c r="AK94" s="26">
        <v>16.8</v>
      </c>
      <c r="AL94" s="29">
        <v>77302000</v>
      </c>
      <c r="AM94" s="26">
        <v>14.81</v>
      </c>
      <c r="AO94" s="28">
        <v>40119</v>
      </c>
      <c r="AP94" s="30">
        <v>1036.18</v>
      </c>
      <c r="AQ94" s="30">
        <v>1113.69</v>
      </c>
      <c r="AR94" s="30">
        <v>1029.3800000000001</v>
      </c>
      <c r="AS94" s="30">
        <v>1095.6300000000001</v>
      </c>
      <c r="AT94" s="29">
        <v>4443852500</v>
      </c>
      <c r="AU94" s="30">
        <v>1095.6300000000001</v>
      </c>
    </row>
    <row r="95" spans="1:47" x14ac:dyDescent="0.35">
      <c r="A95" s="28">
        <v>40546</v>
      </c>
      <c r="B95" s="26">
        <v>325.64</v>
      </c>
      <c r="C95" s="26">
        <v>348.6</v>
      </c>
      <c r="D95" s="26">
        <v>324.83999999999997</v>
      </c>
      <c r="E95" s="26">
        <v>339.32</v>
      </c>
      <c r="F95" s="29">
        <v>140234700</v>
      </c>
      <c r="G95" s="26">
        <v>44.89</v>
      </c>
      <c r="I95" s="28">
        <v>40087</v>
      </c>
      <c r="J95" s="26">
        <v>493</v>
      </c>
      <c r="K95" s="26">
        <v>561.64</v>
      </c>
      <c r="L95" s="26">
        <v>482.6</v>
      </c>
      <c r="M95" s="26">
        <v>536.12</v>
      </c>
      <c r="N95" s="29">
        <v>7358500</v>
      </c>
      <c r="O95" s="26">
        <v>267.79000000000002</v>
      </c>
      <c r="Q95" s="28">
        <v>40665</v>
      </c>
      <c r="R95" s="26">
        <v>23.02</v>
      </c>
      <c r="S95" s="26">
        <v>23.96</v>
      </c>
      <c r="T95" s="26">
        <v>22.11</v>
      </c>
      <c r="U95" s="26">
        <v>22.51</v>
      </c>
      <c r="V95" s="29">
        <v>78241600</v>
      </c>
      <c r="W95" s="26">
        <v>19.149999999999999</v>
      </c>
      <c r="Y95" s="28">
        <v>40695</v>
      </c>
      <c r="Z95" s="26">
        <v>37.200000000000003</v>
      </c>
      <c r="AA95" s="26">
        <v>37.31</v>
      </c>
      <c r="AB95" s="26">
        <v>33.950000000000003</v>
      </c>
      <c r="AC95" s="26">
        <v>36.4</v>
      </c>
      <c r="AD95" s="29">
        <v>46144100</v>
      </c>
      <c r="AE95" s="26">
        <v>14.7</v>
      </c>
      <c r="AG95" s="28">
        <v>40634</v>
      </c>
      <c r="AH95" s="26">
        <v>17.29</v>
      </c>
      <c r="AI95" s="26">
        <v>18.29</v>
      </c>
      <c r="AJ95" s="26">
        <v>16.52</v>
      </c>
      <c r="AK95" s="26">
        <v>17.52</v>
      </c>
      <c r="AL95" s="29">
        <v>89154500</v>
      </c>
      <c r="AM95" s="26">
        <v>15.45</v>
      </c>
      <c r="AO95" s="28">
        <v>40087</v>
      </c>
      <c r="AP95" s="30">
        <v>1054.9100000000001</v>
      </c>
      <c r="AQ95" s="30">
        <v>1101.3599999999999</v>
      </c>
      <c r="AR95" s="30">
        <v>1019.95</v>
      </c>
      <c r="AS95" s="30">
        <v>1036.19</v>
      </c>
      <c r="AT95" s="29">
        <v>5451064000</v>
      </c>
      <c r="AU95" s="30">
        <v>1036.19</v>
      </c>
    </row>
    <row r="96" spans="1:47" ht="14.5" customHeight="1" x14ac:dyDescent="0.35">
      <c r="A96" s="28">
        <v>40513</v>
      </c>
      <c r="B96" s="26">
        <v>315.27</v>
      </c>
      <c r="C96" s="26">
        <v>326.66000000000003</v>
      </c>
      <c r="D96" s="26">
        <v>314.89</v>
      </c>
      <c r="E96" s="26">
        <v>322.56</v>
      </c>
      <c r="F96" s="29">
        <v>81440200</v>
      </c>
      <c r="G96" s="26">
        <v>42.67</v>
      </c>
      <c r="I96" s="28">
        <v>40057</v>
      </c>
      <c r="J96" s="26">
        <v>459.68</v>
      </c>
      <c r="K96" s="26">
        <v>507</v>
      </c>
      <c r="L96" s="26">
        <v>452.59</v>
      </c>
      <c r="M96" s="26">
        <v>495.85</v>
      </c>
      <c r="N96" s="29">
        <v>5183100</v>
      </c>
      <c r="O96" s="26">
        <v>247.68</v>
      </c>
      <c r="Q96" s="28">
        <v>40634</v>
      </c>
      <c r="R96" s="26">
        <v>20.38</v>
      </c>
      <c r="S96" s="26">
        <v>23.19</v>
      </c>
      <c r="T96" s="26">
        <v>19.36</v>
      </c>
      <c r="U96" s="26">
        <v>23.15</v>
      </c>
      <c r="V96" s="29">
        <v>80155100</v>
      </c>
      <c r="W96" s="26">
        <v>19.54</v>
      </c>
      <c r="Y96" s="28">
        <v>40665</v>
      </c>
      <c r="Z96" s="26">
        <v>40.69</v>
      </c>
      <c r="AA96" s="26">
        <v>41.74</v>
      </c>
      <c r="AB96" s="26">
        <v>35.44</v>
      </c>
      <c r="AC96" s="26">
        <v>37.380000000000003</v>
      </c>
      <c r="AD96" s="29">
        <v>55885300</v>
      </c>
      <c r="AE96" s="26">
        <v>15.05</v>
      </c>
      <c r="AG96" s="28">
        <v>40631</v>
      </c>
      <c r="AH96" s="47" t="s">
        <v>164</v>
      </c>
      <c r="AI96" s="47"/>
      <c r="AJ96" s="47"/>
      <c r="AK96" s="47"/>
      <c r="AL96" s="47"/>
      <c r="AM96" s="47"/>
      <c r="AO96" s="28">
        <v>40057</v>
      </c>
      <c r="AP96" s="30">
        <v>1019.52</v>
      </c>
      <c r="AQ96" s="30">
        <v>1080.1500000000001</v>
      </c>
      <c r="AR96" s="26">
        <v>991.97</v>
      </c>
      <c r="AS96" s="30">
        <v>1057.08</v>
      </c>
      <c r="AT96" s="29">
        <v>5633064200</v>
      </c>
      <c r="AU96" s="30">
        <v>1057.08</v>
      </c>
    </row>
    <row r="97" spans="1:47" x14ac:dyDescent="0.35">
      <c r="A97" s="28">
        <v>40483</v>
      </c>
      <c r="B97" s="26">
        <v>302.22000000000003</v>
      </c>
      <c r="C97" s="26">
        <v>321.3</v>
      </c>
      <c r="D97" s="26">
        <v>297.76</v>
      </c>
      <c r="E97" s="26">
        <v>311.14999999999998</v>
      </c>
      <c r="F97" s="29">
        <v>119166000</v>
      </c>
      <c r="G97" s="26">
        <v>41.16</v>
      </c>
      <c r="I97" s="28">
        <v>40028</v>
      </c>
      <c r="J97" s="26">
        <v>448.74</v>
      </c>
      <c r="K97" s="26">
        <v>474.35</v>
      </c>
      <c r="L97" s="26">
        <v>438.56</v>
      </c>
      <c r="M97" s="26">
        <v>461.67</v>
      </c>
      <c r="N97" s="29">
        <v>4846200</v>
      </c>
      <c r="O97" s="26">
        <v>230.6</v>
      </c>
      <c r="Q97" s="28">
        <v>40603</v>
      </c>
      <c r="R97" s="26">
        <v>21.61</v>
      </c>
      <c r="S97" s="26">
        <v>22.08</v>
      </c>
      <c r="T97" s="26">
        <v>19.71</v>
      </c>
      <c r="U97" s="26">
        <v>20.18</v>
      </c>
      <c r="V97" s="29">
        <v>61648000</v>
      </c>
      <c r="W97" s="26">
        <v>17.04</v>
      </c>
      <c r="Y97" s="28">
        <v>40634</v>
      </c>
      <c r="Z97" s="26">
        <v>41.08</v>
      </c>
      <c r="AA97" s="26">
        <v>41.8</v>
      </c>
      <c r="AB97" s="26">
        <v>39.159999999999997</v>
      </c>
      <c r="AC97" s="26">
        <v>40.369999999999997</v>
      </c>
      <c r="AD97" s="29">
        <v>36294500</v>
      </c>
      <c r="AE97" s="26">
        <v>16.25</v>
      </c>
      <c r="AG97" s="28">
        <v>40603</v>
      </c>
      <c r="AH97" s="26">
        <v>18.670000000000002</v>
      </c>
      <c r="AI97" s="26">
        <v>18.79</v>
      </c>
      <c r="AJ97" s="26">
        <v>16.97</v>
      </c>
      <c r="AK97" s="26">
        <v>17.149999999999999</v>
      </c>
      <c r="AL97" s="29">
        <v>69152300</v>
      </c>
      <c r="AM97" s="26">
        <v>15.12</v>
      </c>
      <c r="AO97" s="28">
        <v>40028</v>
      </c>
      <c r="AP97" s="26">
        <v>990.22</v>
      </c>
      <c r="AQ97" s="30">
        <v>1039.47</v>
      </c>
      <c r="AR97" s="26">
        <v>978.51</v>
      </c>
      <c r="AS97" s="30">
        <v>1020.62</v>
      </c>
      <c r="AT97" s="29">
        <v>5764944200</v>
      </c>
      <c r="AU97" s="30">
        <v>1020.62</v>
      </c>
    </row>
    <row r="98" spans="1:47" ht="14.5" customHeight="1" x14ac:dyDescent="0.35">
      <c r="A98" s="28">
        <v>40452</v>
      </c>
      <c r="B98" s="26">
        <v>286.14999999999998</v>
      </c>
      <c r="C98" s="26">
        <v>319</v>
      </c>
      <c r="D98" s="26">
        <v>277.77</v>
      </c>
      <c r="E98" s="26">
        <v>300.98</v>
      </c>
      <c r="F98" s="29">
        <v>150774800</v>
      </c>
      <c r="G98" s="26">
        <v>39.82</v>
      </c>
      <c r="I98" s="28">
        <v>39995</v>
      </c>
      <c r="J98" s="26">
        <v>424.2</v>
      </c>
      <c r="K98" s="26">
        <v>452.7</v>
      </c>
      <c r="L98" s="26">
        <v>395.98</v>
      </c>
      <c r="M98" s="26">
        <v>443.05</v>
      </c>
      <c r="N98" s="29">
        <v>6923700</v>
      </c>
      <c r="O98" s="26">
        <v>221.3</v>
      </c>
      <c r="Q98" s="28">
        <v>40577</v>
      </c>
      <c r="R98" s="47" t="s">
        <v>113</v>
      </c>
      <c r="S98" s="47"/>
      <c r="T98" s="47"/>
      <c r="U98" s="47"/>
      <c r="V98" s="47"/>
      <c r="W98" s="47"/>
      <c r="Y98" s="28">
        <v>40616</v>
      </c>
      <c r="Z98" s="47" t="s">
        <v>138</v>
      </c>
      <c r="AA98" s="47"/>
      <c r="AB98" s="47"/>
      <c r="AC98" s="47"/>
      <c r="AD98" s="47"/>
      <c r="AE98" s="47"/>
      <c r="AG98" s="28">
        <v>40575</v>
      </c>
      <c r="AH98" s="26">
        <v>21.27</v>
      </c>
      <c r="AI98" s="26">
        <v>22.34</v>
      </c>
      <c r="AJ98" s="26">
        <v>18.23</v>
      </c>
      <c r="AK98" s="26">
        <v>18.559999999999999</v>
      </c>
      <c r="AL98" s="29">
        <v>109806700</v>
      </c>
      <c r="AM98" s="26">
        <v>16.309999999999999</v>
      </c>
      <c r="AO98" s="28">
        <v>39995</v>
      </c>
      <c r="AP98" s="26">
        <v>920.82</v>
      </c>
      <c r="AQ98" s="26">
        <v>996.68</v>
      </c>
      <c r="AR98" s="26">
        <v>869.32</v>
      </c>
      <c r="AS98" s="26">
        <v>987.48</v>
      </c>
      <c r="AT98" s="29">
        <v>5080675400</v>
      </c>
      <c r="AU98" s="26">
        <v>987.48</v>
      </c>
    </row>
    <row r="99" spans="1:47" x14ac:dyDescent="0.35">
      <c r="A99" s="28">
        <v>40451</v>
      </c>
      <c r="B99" s="26">
        <v>289</v>
      </c>
      <c r="C99" s="26">
        <v>290</v>
      </c>
      <c r="D99" s="26">
        <v>281.25</v>
      </c>
      <c r="E99" s="26">
        <v>283.75</v>
      </c>
      <c r="F99" s="29">
        <v>336695800</v>
      </c>
      <c r="G99" s="26">
        <v>37.54</v>
      </c>
      <c r="I99" s="28">
        <v>39965</v>
      </c>
      <c r="J99" s="26">
        <v>418.73</v>
      </c>
      <c r="K99" s="26">
        <v>447.34</v>
      </c>
      <c r="L99" s="26">
        <v>401.89</v>
      </c>
      <c r="M99" s="26">
        <v>421.59</v>
      </c>
      <c r="N99" s="29">
        <v>6666100</v>
      </c>
      <c r="O99" s="26">
        <v>210.58</v>
      </c>
      <c r="Q99" s="28">
        <v>40575</v>
      </c>
      <c r="R99" s="26">
        <v>21.49</v>
      </c>
      <c r="S99" s="26">
        <v>22.21</v>
      </c>
      <c r="T99" s="26">
        <v>21.01</v>
      </c>
      <c r="U99" s="26">
        <v>21.47</v>
      </c>
      <c r="V99" s="29">
        <v>56267700</v>
      </c>
      <c r="W99" s="26">
        <v>18.13</v>
      </c>
      <c r="Y99" s="28">
        <v>40603</v>
      </c>
      <c r="Z99" s="26">
        <v>43.64</v>
      </c>
      <c r="AA99" s="26">
        <v>43.86</v>
      </c>
      <c r="AB99" s="26">
        <v>37.6</v>
      </c>
      <c r="AC99" s="26">
        <v>40.97</v>
      </c>
      <c r="AD99" s="29">
        <v>43451800</v>
      </c>
      <c r="AE99" s="26">
        <v>16.489999999999998</v>
      </c>
      <c r="AG99" s="28">
        <v>40546</v>
      </c>
      <c r="AH99" s="26">
        <v>20.45</v>
      </c>
      <c r="AI99" s="26">
        <v>21.61</v>
      </c>
      <c r="AJ99" s="26">
        <v>20.38</v>
      </c>
      <c r="AK99" s="26">
        <v>21.15</v>
      </c>
      <c r="AL99" s="29">
        <v>51678500</v>
      </c>
      <c r="AM99" s="26">
        <v>18.579999999999998</v>
      </c>
      <c r="AO99" s="28">
        <v>39965</v>
      </c>
      <c r="AP99" s="26">
        <v>923.26</v>
      </c>
      <c r="AQ99" s="26">
        <v>956.23</v>
      </c>
      <c r="AR99" s="26">
        <v>888.86</v>
      </c>
      <c r="AS99" s="26">
        <v>919.32</v>
      </c>
      <c r="AT99" s="29">
        <v>5330941800</v>
      </c>
      <c r="AU99" s="26">
        <v>919.32</v>
      </c>
    </row>
    <row r="100" spans="1:47" x14ac:dyDescent="0.35">
      <c r="A100" s="28">
        <v>40422</v>
      </c>
      <c r="B100" s="26">
        <v>247.47</v>
      </c>
      <c r="C100" s="26">
        <v>294.73</v>
      </c>
      <c r="D100" s="26">
        <v>246.28</v>
      </c>
      <c r="E100" s="26">
        <v>283.75</v>
      </c>
      <c r="F100" s="29">
        <v>2250700</v>
      </c>
      <c r="G100" s="26">
        <v>37.54</v>
      </c>
      <c r="I100" s="28">
        <v>39934</v>
      </c>
      <c r="J100" s="26">
        <v>395.03</v>
      </c>
      <c r="K100" s="26">
        <v>417.23</v>
      </c>
      <c r="L100" s="26">
        <v>384.69</v>
      </c>
      <c r="M100" s="26">
        <v>417.23</v>
      </c>
      <c r="N100" s="29">
        <v>5990600</v>
      </c>
      <c r="O100" s="26">
        <v>208.41</v>
      </c>
      <c r="Q100" s="28">
        <v>40546</v>
      </c>
      <c r="R100" s="26">
        <v>21.01</v>
      </c>
      <c r="S100" s="26">
        <v>21.94</v>
      </c>
      <c r="T100" s="26">
        <v>20.27</v>
      </c>
      <c r="U100" s="26">
        <v>21.46</v>
      </c>
      <c r="V100" s="29">
        <v>77014100</v>
      </c>
      <c r="W100" s="26">
        <v>17.97</v>
      </c>
      <c r="Y100" s="28">
        <v>40575</v>
      </c>
      <c r="Z100" s="26">
        <v>46.08</v>
      </c>
      <c r="AA100" s="26">
        <v>49.39</v>
      </c>
      <c r="AB100" s="26">
        <v>42.08</v>
      </c>
      <c r="AC100" s="26">
        <v>43.63</v>
      </c>
      <c r="AD100" s="29">
        <v>54069200</v>
      </c>
      <c r="AE100" s="26">
        <v>17.53</v>
      </c>
      <c r="AG100" s="28">
        <v>40513</v>
      </c>
      <c r="AH100" s="26">
        <v>19.34</v>
      </c>
      <c r="AI100" s="26">
        <v>20.51</v>
      </c>
      <c r="AJ100" s="26">
        <v>19</v>
      </c>
      <c r="AK100" s="26">
        <v>20.23</v>
      </c>
      <c r="AL100" s="29">
        <v>65133700</v>
      </c>
      <c r="AM100" s="26">
        <v>17.77</v>
      </c>
      <c r="AO100" s="28">
        <v>39934</v>
      </c>
      <c r="AP100" s="26">
        <v>872.74</v>
      </c>
      <c r="AQ100" s="26">
        <v>930.17</v>
      </c>
      <c r="AR100" s="26">
        <v>866.1</v>
      </c>
      <c r="AS100" s="26">
        <v>919.14</v>
      </c>
      <c r="AT100" s="29">
        <v>6883268000</v>
      </c>
      <c r="AU100" s="26">
        <v>919.14</v>
      </c>
    </row>
    <row r="101" spans="1:47" x14ac:dyDescent="0.35">
      <c r="A101" s="28">
        <v>40392</v>
      </c>
      <c r="B101" s="26">
        <v>260.44</v>
      </c>
      <c r="C101" s="26">
        <v>264.27999999999997</v>
      </c>
      <c r="D101" s="26">
        <v>235.56</v>
      </c>
      <c r="E101" s="26">
        <v>243.1</v>
      </c>
      <c r="F101" s="29">
        <v>113748900</v>
      </c>
      <c r="G101" s="26">
        <v>32.159999999999997</v>
      </c>
      <c r="I101" s="28">
        <v>39904</v>
      </c>
      <c r="J101" s="26">
        <v>343.78</v>
      </c>
      <c r="K101" s="26">
        <v>403.75</v>
      </c>
      <c r="L101" s="26">
        <v>340.61</v>
      </c>
      <c r="M101" s="26">
        <v>395.97</v>
      </c>
      <c r="N101" s="29">
        <v>8812600</v>
      </c>
      <c r="O101" s="26">
        <v>197.79</v>
      </c>
      <c r="Q101" s="28">
        <v>40513</v>
      </c>
      <c r="R101" s="26">
        <v>21.46</v>
      </c>
      <c r="S101" s="26">
        <v>22.07</v>
      </c>
      <c r="T101" s="26">
        <v>20.65</v>
      </c>
      <c r="U101" s="26">
        <v>21.03</v>
      </c>
      <c r="V101" s="29">
        <v>42571100</v>
      </c>
      <c r="W101" s="26">
        <v>17.61</v>
      </c>
      <c r="Y101" s="28">
        <v>40546</v>
      </c>
      <c r="Z101" s="26">
        <v>42.22</v>
      </c>
      <c r="AA101" s="26">
        <v>47.83</v>
      </c>
      <c r="AB101" s="26">
        <v>42.22</v>
      </c>
      <c r="AC101" s="26">
        <v>45.69</v>
      </c>
      <c r="AD101" s="29">
        <v>42969500</v>
      </c>
      <c r="AE101" s="26">
        <v>18.36</v>
      </c>
      <c r="AG101" s="28">
        <v>40483</v>
      </c>
      <c r="AH101" s="26">
        <v>22.95</v>
      </c>
      <c r="AI101" s="26">
        <v>24.6</v>
      </c>
      <c r="AJ101" s="26">
        <v>19.13</v>
      </c>
      <c r="AK101" s="26">
        <v>19.16</v>
      </c>
      <c r="AL101" s="29">
        <v>110674300</v>
      </c>
      <c r="AM101" s="26">
        <v>16.829999999999998</v>
      </c>
      <c r="AO101" s="28">
        <v>39904</v>
      </c>
      <c r="AP101" s="26">
        <v>793.59</v>
      </c>
      <c r="AQ101" s="26">
        <v>888.7</v>
      </c>
      <c r="AR101" s="26">
        <v>783.32</v>
      </c>
      <c r="AS101" s="26">
        <v>872.81</v>
      </c>
      <c r="AT101" s="29">
        <v>6938945600</v>
      </c>
      <c r="AU101" s="26">
        <v>872.81</v>
      </c>
    </row>
    <row r="102" spans="1:47" ht="14.5" customHeight="1" x14ac:dyDescent="0.35">
      <c r="A102" s="28">
        <v>40360</v>
      </c>
      <c r="B102" s="26">
        <v>254.3</v>
      </c>
      <c r="C102" s="26">
        <v>265.99</v>
      </c>
      <c r="D102" s="26">
        <v>239.6</v>
      </c>
      <c r="E102" s="26">
        <v>257.25</v>
      </c>
      <c r="F102" s="29">
        <v>191879900</v>
      </c>
      <c r="G102" s="26">
        <v>34.03</v>
      </c>
      <c r="I102" s="28">
        <v>39874</v>
      </c>
      <c r="J102" s="26">
        <v>333.33</v>
      </c>
      <c r="K102" s="26">
        <v>359.16</v>
      </c>
      <c r="L102" s="26">
        <v>289.45</v>
      </c>
      <c r="M102" s="26">
        <v>348.06</v>
      </c>
      <c r="N102" s="29">
        <v>10733600</v>
      </c>
      <c r="O102" s="26">
        <v>173.86</v>
      </c>
      <c r="Q102" s="28">
        <v>40485</v>
      </c>
      <c r="R102" s="47" t="s">
        <v>114</v>
      </c>
      <c r="S102" s="47"/>
      <c r="T102" s="47"/>
      <c r="U102" s="47"/>
      <c r="V102" s="47"/>
      <c r="W102" s="47"/>
      <c r="Y102" s="28">
        <v>40525</v>
      </c>
      <c r="Z102" s="47" t="s">
        <v>138</v>
      </c>
      <c r="AA102" s="47"/>
      <c r="AB102" s="47"/>
      <c r="AC102" s="47"/>
      <c r="AD102" s="47"/>
      <c r="AE102" s="47"/>
      <c r="AG102" s="28">
        <v>40452</v>
      </c>
      <c r="AH102" s="26">
        <v>22.12</v>
      </c>
      <c r="AI102" s="26">
        <v>23.9</v>
      </c>
      <c r="AJ102" s="26">
        <v>21.5</v>
      </c>
      <c r="AK102" s="26">
        <v>22.86</v>
      </c>
      <c r="AL102" s="29">
        <v>43776200</v>
      </c>
      <c r="AM102" s="26">
        <v>20.09</v>
      </c>
      <c r="AO102" s="28">
        <v>39874</v>
      </c>
      <c r="AP102" s="26">
        <v>729.57</v>
      </c>
      <c r="AQ102" s="26">
        <v>832.98</v>
      </c>
      <c r="AR102" s="26">
        <v>666.79</v>
      </c>
      <c r="AS102" s="26">
        <v>797.87</v>
      </c>
      <c r="AT102" s="29">
        <v>7633306300</v>
      </c>
      <c r="AU102" s="26">
        <v>797.87</v>
      </c>
    </row>
    <row r="103" spans="1:47" x14ac:dyDescent="0.35">
      <c r="A103" s="28">
        <v>40330</v>
      </c>
      <c r="B103" s="26">
        <v>259.69</v>
      </c>
      <c r="C103" s="26">
        <v>279.01</v>
      </c>
      <c r="D103" s="26">
        <v>242.2</v>
      </c>
      <c r="E103" s="26">
        <v>251.53</v>
      </c>
      <c r="F103" s="29">
        <v>197621600</v>
      </c>
      <c r="G103" s="26">
        <v>33.28</v>
      </c>
      <c r="I103" s="28">
        <v>39846</v>
      </c>
      <c r="J103" s="26">
        <v>334.29</v>
      </c>
      <c r="K103" s="26">
        <v>381</v>
      </c>
      <c r="L103" s="26">
        <v>329.55</v>
      </c>
      <c r="M103" s="26">
        <v>337.99</v>
      </c>
      <c r="N103" s="29">
        <v>12362400</v>
      </c>
      <c r="O103" s="26">
        <v>168.83</v>
      </c>
      <c r="Q103" s="28">
        <v>40483</v>
      </c>
      <c r="R103" s="26">
        <v>20.350000000000001</v>
      </c>
      <c r="S103" s="26">
        <v>21.81</v>
      </c>
      <c r="T103" s="26">
        <v>20.22</v>
      </c>
      <c r="U103" s="26">
        <v>21.16</v>
      </c>
      <c r="V103" s="29">
        <v>56160100</v>
      </c>
      <c r="W103" s="26">
        <v>17.71</v>
      </c>
      <c r="Y103" s="28">
        <v>40513</v>
      </c>
      <c r="Z103" s="26">
        <v>42.5</v>
      </c>
      <c r="AA103" s="26">
        <v>43.27</v>
      </c>
      <c r="AB103" s="26">
        <v>41</v>
      </c>
      <c r="AC103" s="26">
        <v>42.1</v>
      </c>
      <c r="AD103" s="29">
        <v>33626200</v>
      </c>
      <c r="AE103" s="26">
        <v>16.920000000000002</v>
      </c>
      <c r="AG103" s="28">
        <v>40451</v>
      </c>
      <c r="AH103" s="26">
        <v>22.05</v>
      </c>
      <c r="AI103" s="26">
        <v>22.28</v>
      </c>
      <c r="AJ103" s="26">
        <v>21.67</v>
      </c>
      <c r="AK103" s="26">
        <v>21.9</v>
      </c>
      <c r="AL103" s="29">
        <v>113697800</v>
      </c>
      <c r="AM103" s="26">
        <v>19.239999999999998</v>
      </c>
      <c r="AO103" s="28">
        <v>39846</v>
      </c>
      <c r="AP103" s="26">
        <v>823.09</v>
      </c>
      <c r="AQ103" s="26">
        <v>875.01</v>
      </c>
      <c r="AR103" s="26">
        <v>734.52</v>
      </c>
      <c r="AS103" s="26">
        <v>735.09</v>
      </c>
      <c r="AT103" s="29">
        <v>7022036200</v>
      </c>
      <c r="AU103" s="26">
        <v>735.09</v>
      </c>
    </row>
    <row r="104" spans="1:47" x14ac:dyDescent="0.35">
      <c r="A104" s="28">
        <v>40301</v>
      </c>
      <c r="B104" s="26">
        <v>263.83999999999997</v>
      </c>
      <c r="C104" s="26">
        <v>267.88</v>
      </c>
      <c r="D104" s="26">
        <v>199.25</v>
      </c>
      <c r="E104" s="26">
        <v>256.88</v>
      </c>
      <c r="F104" s="29">
        <v>236228300</v>
      </c>
      <c r="G104" s="26">
        <v>33.979999999999997</v>
      </c>
      <c r="I104" s="28">
        <v>39815</v>
      </c>
      <c r="J104" s="26">
        <v>308.60000000000002</v>
      </c>
      <c r="K104" s="26">
        <v>352.33</v>
      </c>
      <c r="L104" s="26">
        <v>282.75</v>
      </c>
      <c r="M104" s="26">
        <v>338.53</v>
      </c>
      <c r="N104" s="29">
        <v>11498100</v>
      </c>
      <c r="O104" s="26">
        <v>169.1</v>
      </c>
      <c r="Q104" s="28">
        <v>40452</v>
      </c>
      <c r="R104" s="26">
        <v>19.47</v>
      </c>
      <c r="S104" s="26">
        <v>20.56</v>
      </c>
      <c r="T104" s="26">
        <v>18.77</v>
      </c>
      <c r="U104" s="26">
        <v>20.05</v>
      </c>
      <c r="V104" s="29">
        <v>69520500</v>
      </c>
      <c r="W104" s="26">
        <v>16.66</v>
      </c>
      <c r="Y104" s="28">
        <v>40483</v>
      </c>
      <c r="Z104" s="26">
        <v>42.17</v>
      </c>
      <c r="AA104" s="26">
        <v>44.65</v>
      </c>
      <c r="AB104" s="26">
        <v>40.770000000000003</v>
      </c>
      <c r="AC104" s="26">
        <v>41.93</v>
      </c>
      <c r="AD104" s="29">
        <v>48899500</v>
      </c>
      <c r="AE104" s="26">
        <v>16.82</v>
      </c>
      <c r="AG104" s="28">
        <v>40422</v>
      </c>
      <c r="AH104" s="26">
        <v>20.350000000000001</v>
      </c>
      <c r="AI104" s="26">
        <v>22.31</v>
      </c>
      <c r="AJ104" s="26">
        <v>20.25</v>
      </c>
      <c r="AK104" s="26">
        <v>21.9</v>
      </c>
      <c r="AL104" s="29">
        <v>906200</v>
      </c>
      <c r="AM104" s="26">
        <v>19.239999999999998</v>
      </c>
      <c r="AO104" s="28">
        <v>39815</v>
      </c>
      <c r="AP104" s="26">
        <v>902.99</v>
      </c>
      <c r="AQ104" s="26">
        <v>943.85</v>
      </c>
      <c r="AR104" s="26">
        <v>804.3</v>
      </c>
      <c r="AS104" s="26">
        <v>825.88</v>
      </c>
      <c r="AT104" s="29">
        <v>5872061000</v>
      </c>
      <c r="AU104" s="26">
        <v>825.88</v>
      </c>
    </row>
    <row r="105" spans="1:47" x14ac:dyDescent="0.35">
      <c r="A105" s="28">
        <v>40269</v>
      </c>
      <c r="B105" s="26">
        <v>237.41</v>
      </c>
      <c r="C105" s="26">
        <v>272.45999999999998</v>
      </c>
      <c r="D105" s="26">
        <v>232.75</v>
      </c>
      <c r="E105" s="26">
        <v>261.08999999999997</v>
      </c>
      <c r="F105" s="29">
        <v>153685600</v>
      </c>
      <c r="G105" s="26">
        <v>34.54</v>
      </c>
      <c r="I105" s="28">
        <v>39783</v>
      </c>
      <c r="J105" s="26">
        <v>286.68</v>
      </c>
      <c r="K105" s="26">
        <v>329.5</v>
      </c>
      <c r="L105" s="26">
        <v>262.58</v>
      </c>
      <c r="M105" s="26">
        <v>307.64999999999998</v>
      </c>
      <c r="N105" s="29">
        <v>10575200</v>
      </c>
      <c r="O105" s="26">
        <v>153.66999999999999</v>
      </c>
      <c r="Q105" s="28">
        <v>40451</v>
      </c>
      <c r="R105" s="26">
        <v>19.34</v>
      </c>
      <c r="S105" s="26">
        <v>19.600000000000001</v>
      </c>
      <c r="T105" s="26">
        <v>19.11</v>
      </c>
      <c r="U105" s="26">
        <v>19.2</v>
      </c>
      <c r="V105" s="29">
        <v>150764400</v>
      </c>
      <c r="W105" s="26">
        <v>15.95</v>
      </c>
      <c r="Y105" s="28">
        <v>40452</v>
      </c>
      <c r="Z105" s="26">
        <v>41.21</v>
      </c>
      <c r="AA105" s="26">
        <v>43.47</v>
      </c>
      <c r="AB105" s="26">
        <v>40.25</v>
      </c>
      <c r="AC105" s="26">
        <v>42.04</v>
      </c>
      <c r="AD105" s="29">
        <v>47914400</v>
      </c>
      <c r="AE105" s="26">
        <v>16.86</v>
      </c>
      <c r="AG105" s="28">
        <v>40392</v>
      </c>
      <c r="AH105" s="26">
        <v>23.43</v>
      </c>
      <c r="AI105" s="26">
        <v>24.87</v>
      </c>
      <c r="AJ105" s="26">
        <v>19.82</v>
      </c>
      <c r="AK105" s="26">
        <v>19.989999999999998</v>
      </c>
      <c r="AL105" s="29">
        <v>72313900</v>
      </c>
      <c r="AM105" s="26">
        <v>17.559999999999999</v>
      </c>
      <c r="AO105" s="28">
        <v>39783</v>
      </c>
      <c r="AP105" s="26">
        <v>888.61</v>
      </c>
      <c r="AQ105" s="26">
        <v>918.85</v>
      </c>
      <c r="AR105" s="26">
        <v>815.69</v>
      </c>
      <c r="AS105" s="26">
        <v>903.25</v>
      </c>
      <c r="AT105" s="29">
        <v>5320791300</v>
      </c>
      <c r="AU105" s="26">
        <v>903.25</v>
      </c>
    </row>
    <row r="106" spans="1:47" x14ac:dyDescent="0.35">
      <c r="A106" s="28">
        <v>40238</v>
      </c>
      <c r="B106" s="26">
        <v>205.75</v>
      </c>
      <c r="C106" s="26">
        <v>237.48</v>
      </c>
      <c r="D106" s="26">
        <v>205.45</v>
      </c>
      <c r="E106" s="26">
        <v>235</v>
      </c>
      <c r="F106" s="29">
        <v>136791600</v>
      </c>
      <c r="G106" s="26">
        <v>31.09</v>
      </c>
      <c r="I106" s="28">
        <v>39755</v>
      </c>
      <c r="J106" s="26">
        <v>357.58</v>
      </c>
      <c r="K106" s="26">
        <v>372.36</v>
      </c>
      <c r="L106" s="26">
        <v>247.3</v>
      </c>
      <c r="M106" s="26">
        <v>292.95999999999998</v>
      </c>
      <c r="N106" s="29">
        <v>16968300</v>
      </c>
      <c r="O106" s="26">
        <v>146.33000000000001</v>
      </c>
      <c r="Q106" s="28">
        <v>40422</v>
      </c>
      <c r="R106" s="26">
        <v>17.940000000000001</v>
      </c>
      <c r="S106" s="26">
        <v>19.62</v>
      </c>
      <c r="T106" s="26">
        <v>17.75</v>
      </c>
      <c r="U106" s="26">
        <v>19.2</v>
      </c>
      <c r="V106" s="29">
        <v>1022900</v>
      </c>
      <c r="W106" s="26">
        <v>15.95</v>
      </c>
      <c r="Y106" s="28">
        <v>40451</v>
      </c>
      <c r="Z106" s="26">
        <v>42.96</v>
      </c>
      <c r="AA106" s="26">
        <v>43.15</v>
      </c>
      <c r="AB106" s="26">
        <v>41.72</v>
      </c>
      <c r="AC106" s="26">
        <v>42.07</v>
      </c>
      <c r="AD106" s="29">
        <v>124028000</v>
      </c>
      <c r="AE106" s="26">
        <v>16.87</v>
      </c>
      <c r="AG106" s="28">
        <v>40360</v>
      </c>
      <c r="AH106" s="26">
        <v>21.2</v>
      </c>
      <c r="AI106" s="26">
        <v>26</v>
      </c>
      <c r="AJ106" s="26">
        <v>20.93</v>
      </c>
      <c r="AK106" s="26">
        <v>23.07</v>
      </c>
      <c r="AL106" s="29">
        <v>52895400</v>
      </c>
      <c r="AM106" s="26">
        <v>20.27</v>
      </c>
      <c r="AO106" s="28">
        <v>39755</v>
      </c>
      <c r="AP106" s="26">
        <v>968.67</v>
      </c>
      <c r="AQ106" s="30">
        <v>1007.51</v>
      </c>
      <c r="AR106" s="26">
        <v>741.02</v>
      </c>
      <c r="AS106" s="26">
        <v>896.24</v>
      </c>
      <c r="AT106" s="29">
        <v>6231635200</v>
      </c>
      <c r="AU106" s="26">
        <v>896.24</v>
      </c>
    </row>
    <row r="107" spans="1:47" ht="14.5" customHeight="1" x14ac:dyDescent="0.35">
      <c r="A107" s="28">
        <v>40210</v>
      </c>
      <c r="B107" s="26">
        <v>192.37</v>
      </c>
      <c r="C107" s="26">
        <v>205.17</v>
      </c>
      <c r="D107" s="26">
        <v>190.85</v>
      </c>
      <c r="E107" s="26">
        <v>204.62</v>
      </c>
      <c r="F107" s="29">
        <v>148467600</v>
      </c>
      <c r="G107" s="26">
        <v>27.07</v>
      </c>
      <c r="I107" s="28">
        <v>39722</v>
      </c>
      <c r="J107" s="26">
        <v>411.15</v>
      </c>
      <c r="K107" s="26">
        <v>416.98</v>
      </c>
      <c r="L107" s="26">
        <v>309.44</v>
      </c>
      <c r="M107" s="26">
        <v>359.36</v>
      </c>
      <c r="N107" s="29">
        <v>18042800</v>
      </c>
      <c r="O107" s="26">
        <v>179.5</v>
      </c>
      <c r="Q107" s="28">
        <v>40394</v>
      </c>
      <c r="R107" s="47" t="s">
        <v>114</v>
      </c>
      <c r="S107" s="47"/>
      <c r="T107" s="47"/>
      <c r="U107" s="47"/>
      <c r="V107" s="47"/>
      <c r="W107" s="47"/>
      <c r="Y107" s="28">
        <v>40434</v>
      </c>
      <c r="Z107" s="47" t="s">
        <v>138</v>
      </c>
      <c r="AA107" s="47"/>
      <c r="AB107" s="47"/>
      <c r="AC107" s="47"/>
      <c r="AD107" s="47"/>
      <c r="AE107" s="47"/>
      <c r="AG107" s="28">
        <v>40330</v>
      </c>
      <c r="AH107" s="26">
        <v>22.94</v>
      </c>
      <c r="AI107" s="26">
        <v>23.94</v>
      </c>
      <c r="AJ107" s="26">
        <v>21.24</v>
      </c>
      <c r="AK107" s="26">
        <v>21.31</v>
      </c>
      <c r="AL107" s="29">
        <v>61953700</v>
      </c>
      <c r="AM107" s="26">
        <v>18.72</v>
      </c>
      <c r="AO107" s="28">
        <v>39722</v>
      </c>
      <c r="AP107" s="30">
        <v>1164.17</v>
      </c>
      <c r="AQ107" s="30">
        <v>1167.03</v>
      </c>
      <c r="AR107" s="26">
        <v>839.8</v>
      </c>
      <c r="AS107" s="26">
        <v>968.75</v>
      </c>
      <c r="AT107" s="29">
        <v>7226842600</v>
      </c>
      <c r="AU107" s="26">
        <v>968.75</v>
      </c>
    </row>
    <row r="108" spans="1:47" x14ac:dyDescent="0.35">
      <c r="A108" s="28">
        <v>40182</v>
      </c>
      <c r="B108" s="26">
        <v>213.43</v>
      </c>
      <c r="C108" s="26">
        <v>215.59</v>
      </c>
      <c r="D108" s="26">
        <v>190.25</v>
      </c>
      <c r="E108" s="26">
        <v>192.06</v>
      </c>
      <c r="F108" s="29">
        <v>215986100</v>
      </c>
      <c r="G108" s="26">
        <v>25.41</v>
      </c>
      <c r="I108" s="28">
        <v>39693</v>
      </c>
      <c r="J108" s="26">
        <v>476.77</v>
      </c>
      <c r="K108" s="26">
        <v>482.18</v>
      </c>
      <c r="L108" s="26">
        <v>380.71</v>
      </c>
      <c r="M108" s="26">
        <v>400.52</v>
      </c>
      <c r="N108" s="29">
        <v>13112100</v>
      </c>
      <c r="O108" s="26">
        <v>200.06</v>
      </c>
      <c r="Q108" s="28">
        <v>40392</v>
      </c>
      <c r="R108" s="26">
        <v>20.9</v>
      </c>
      <c r="S108" s="26">
        <v>21.28</v>
      </c>
      <c r="T108" s="26">
        <v>17.600000000000001</v>
      </c>
      <c r="U108" s="26">
        <v>17.670000000000002</v>
      </c>
      <c r="V108" s="29">
        <v>84245100</v>
      </c>
      <c r="W108" s="26">
        <v>14.68</v>
      </c>
      <c r="Y108" s="28">
        <v>40422</v>
      </c>
      <c r="Z108" s="26">
        <v>39</v>
      </c>
      <c r="AA108" s="26">
        <v>43.15</v>
      </c>
      <c r="AB108" s="26">
        <v>37.97</v>
      </c>
      <c r="AC108" s="26">
        <v>42.07</v>
      </c>
      <c r="AD108" s="29">
        <v>893400</v>
      </c>
      <c r="AE108" s="26">
        <v>16.87</v>
      </c>
      <c r="AG108" s="28">
        <v>40301</v>
      </c>
      <c r="AH108" s="26">
        <v>27.03</v>
      </c>
      <c r="AI108" s="26">
        <v>27.69</v>
      </c>
      <c r="AJ108" s="26">
        <v>22.56</v>
      </c>
      <c r="AK108" s="26">
        <v>23.16</v>
      </c>
      <c r="AL108" s="29">
        <v>74995300</v>
      </c>
      <c r="AM108" s="26">
        <v>20.350000000000001</v>
      </c>
      <c r="AO108" s="28">
        <v>39693</v>
      </c>
      <c r="AP108" s="30">
        <v>1287.83</v>
      </c>
      <c r="AQ108" s="30">
        <v>1303.04</v>
      </c>
      <c r="AR108" s="30">
        <v>1106.42</v>
      </c>
      <c r="AS108" s="30">
        <v>1166.3599999999999</v>
      </c>
      <c r="AT108" s="29">
        <v>6902142800</v>
      </c>
      <c r="AU108" s="30">
        <v>1166.3599999999999</v>
      </c>
    </row>
    <row r="109" spans="1:47" x14ac:dyDescent="0.35">
      <c r="A109" s="28">
        <v>40148</v>
      </c>
      <c r="B109" s="26">
        <v>202.24</v>
      </c>
      <c r="C109" s="26">
        <v>213.95</v>
      </c>
      <c r="D109" s="26">
        <v>188.68</v>
      </c>
      <c r="E109" s="26">
        <v>210.73</v>
      </c>
      <c r="F109" s="29">
        <v>133481400</v>
      </c>
      <c r="G109" s="26">
        <v>27.88</v>
      </c>
      <c r="I109" s="28">
        <v>39661</v>
      </c>
      <c r="J109" s="26">
        <v>472.51</v>
      </c>
      <c r="K109" s="26">
        <v>510.66</v>
      </c>
      <c r="L109" s="26">
        <v>461.9</v>
      </c>
      <c r="M109" s="26">
        <v>463.29</v>
      </c>
      <c r="N109" s="29">
        <v>6946000</v>
      </c>
      <c r="O109" s="26">
        <v>231.41</v>
      </c>
      <c r="Q109" s="28">
        <v>40360</v>
      </c>
      <c r="R109" s="26">
        <v>19.43</v>
      </c>
      <c r="S109" s="26">
        <v>22.28</v>
      </c>
      <c r="T109" s="26">
        <v>18.96</v>
      </c>
      <c r="U109" s="26">
        <v>20.6</v>
      </c>
      <c r="V109" s="29">
        <v>79776000</v>
      </c>
      <c r="W109" s="26">
        <v>16.98</v>
      </c>
      <c r="Y109" s="28">
        <v>40392</v>
      </c>
      <c r="Z109" s="26">
        <v>46.59</v>
      </c>
      <c r="AA109" s="26">
        <v>47.8</v>
      </c>
      <c r="AB109" s="26">
        <v>37.32</v>
      </c>
      <c r="AC109" s="26">
        <v>38.450000000000003</v>
      </c>
      <c r="AD109" s="29">
        <v>86784500</v>
      </c>
      <c r="AE109" s="26">
        <v>15.39</v>
      </c>
      <c r="AG109" s="28">
        <v>40269</v>
      </c>
      <c r="AH109" s="26">
        <v>26.2</v>
      </c>
      <c r="AI109" s="26">
        <v>27.74</v>
      </c>
      <c r="AJ109" s="26">
        <v>25.66</v>
      </c>
      <c r="AK109" s="26">
        <v>26.93</v>
      </c>
      <c r="AL109" s="29">
        <v>45784100</v>
      </c>
      <c r="AM109" s="26">
        <v>23.66</v>
      </c>
      <c r="AO109" s="28">
        <v>39661</v>
      </c>
      <c r="AP109" s="30">
        <v>1269.42</v>
      </c>
      <c r="AQ109" s="30">
        <v>1313.15</v>
      </c>
      <c r="AR109" s="30">
        <v>1247.45</v>
      </c>
      <c r="AS109" s="30">
        <v>1282.83</v>
      </c>
      <c r="AT109" s="29">
        <v>4264482300</v>
      </c>
      <c r="AU109" s="30">
        <v>1282.83</v>
      </c>
    </row>
    <row r="110" spans="1:47" x14ac:dyDescent="0.35">
      <c r="A110" s="28">
        <v>40119</v>
      </c>
      <c r="B110" s="26">
        <v>189.8</v>
      </c>
      <c r="C110" s="26">
        <v>208</v>
      </c>
      <c r="D110" s="26">
        <v>185.57</v>
      </c>
      <c r="E110" s="26">
        <v>199.91</v>
      </c>
      <c r="F110" s="29">
        <v>110995500</v>
      </c>
      <c r="G110" s="26">
        <v>26.45</v>
      </c>
      <c r="I110" s="28">
        <v>39630</v>
      </c>
      <c r="J110" s="26">
        <v>519.58000000000004</v>
      </c>
      <c r="K110" s="26">
        <v>555.67999999999995</v>
      </c>
      <c r="L110" s="26">
        <v>465.6</v>
      </c>
      <c r="M110" s="26">
        <v>473.75</v>
      </c>
      <c r="N110" s="29">
        <v>9759100</v>
      </c>
      <c r="O110" s="26">
        <v>236.64</v>
      </c>
      <c r="Q110" s="28">
        <v>40330</v>
      </c>
      <c r="R110" s="26">
        <v>21.3</v>
      </c>
      <c r="S110" s="26">
        <v>22</v>
      </c>
      <c r="T110" s="26">
        <v>19.399999999999999</v>
      </c>
      <c r="U110" s="26">
        <v>19.45</v>
      </c>
      <c r="V110" s="29">
        <v>64926400</v>
      </c>
      <c r="W110" s="26">
        <v>16.03</v>
      </c>
      <c r="Y110" s="28">
        <v>40360</v>
      </c>
      <c r="Z110" s="26">
        <v>43.15</v>
      </c>
      <c r="AA110" s="26">
        <v>47.97</v>
      </c>
      <c r="AB110" s="26">
        <v>42.31</v>
      </c>
      <c r="AC110" s="26">
        <v>46.04</v>
      </c>
      <c r="AD110" s="29">
        <v>34668500</v>
      </c>
      <c r="AE110" s="26">
        <v>18.420000000000002</v>
      </c>
      <c r="AG110" s="28">
        <v>40238</v>
      </c>
      <c r="AH110" s="26">
        <v>24.33</v>
      </c>
      <c r="AI110" s="26">
        <v>26.85</v>
      </c>
      <c r="AJ110" s="26">
        <v>24.32</v>
      </c>
      <c r="AK110" s="26">
        <v>26.03</v>
      </c>
      <c r="AL110" s="29">
        <v>53211000</v>
      </c>
      <c r="AM110" s="26">
        <v>22.87</v>
      </c>
      <c r="AO110" s="28">
        <v>39630</v>
      </c>
      <c r="AP110" s="30">
        <v>1276.69</v>
      </c>
      <c r="AQ110" s="30">
        <v>1292.17</v>
      </c>
      <c r="AR110" s="30">
        <v>1200.44</v>
      </c>
      <c r="AS110" s="30">
        <v>1267.3800000000001</v>
      </c>
      <c r="AT110" s="29">
        <v>5923937200</v>
      </c>
      <c r="AU110" s="30">
        <v>1267.3800000000001</v>
      </c>
    </row>
    <row r="111" spans="1:47" ht="14.5" customHeight="1" x14ac:dyDescent="0.35">
      <c r="A111" s="28">
        <v>40087</v>
      </c>
      <c r="B111" s="26">
        <v>185.35</v>
      </c>
      <c r="C111" s="26">
        <v>208.71</v>
      </c>
      <c r="D111" s="26">
        <v>180.7</v>
      </c>
      <c r="E111" s="26">
        <v>188.5</v>
      </c>
      <c r="F111" s="29">
        <v>155382900</v>
      </c>
      <c r="G111" s="26">
        <v>24.94</v>
      </c>
      <c r="I111" s="28">
        <v>39601</v>
      </c>
      <c r="J111" s="26">
        <v>582.5</v>
      </c>
      <c r="K111" s="26">
        <v>588.04</v>
      </c>
      <c r="L111" s="26">
        <v>515.09</v>
      </c>
      <c r="M111" s="26">
        <v>526.41999999999996</v>
      </c>
      <c r="N111" s="29">
        <v>9325100</v>
      </c>
      <c r="O111" s="26">
        <v>262.95</v>
      </c>
      <c r="Q111" s="28">
        <v>40303</v>
      </c>
      <c r="R111" s="47" t="s">
        <v>114</v>
      </c>
      <c r="S111" s="47"/>
      <c r="T111" s="47"/>
      <c r="U111" s="47"/>
      <c r="V111" s="47"/>
      <c r="W111" s="47"/>
      <c r="Y111" s="28">
        <v>40343</v>
      </c>
      <c r="Z111" s="47" t="s">
        <v>138</v>
      </c>
      <c r="AA111" s="47"/>
      <c r="AB111" s="47"/>
      <c r="AC111" s="47"/>
      <c r="AD111" s="47"/>
      <c r="AE111" s="47"/>
      <c r="AG111" s="28">
        <v>40210</v>
      </c>
      <c r="AH111" s="26">
        <v>22.65</v>
      </c>
      <c r="AI111" s="26">
        <v>24.46</v>
      </c>
      <c r="AJ111" s="26">
        <v>22.38</v>
      </c>
      <c r="AK111" s="26">
        <v>24.33</v>
      </c>
      <c r="AL111" s="29">
        <v>56215800</v>
      </c>
      <c r="AM111" s="26">
        <v>21.38</v>
      </c>
      <c r="AO111" s="28">
        <v>39601</v>
      </c>
      <c r="AP111" s="30">
        <v>1399.62</v>
      </c>
      <c r="AQ111" s="30">
        <v>1404.05</v>
      </c>
      <c r="AR111" s="30">
        <v>1272</v>
      </c>
      <c r="AS111" s="30">
        <v>1280</v>
      </c>
      <c r="AT111" s="29">
        <v>4840303300</v>
      </c>
      <c r="AU111" s="30">
        <v>1280</v>
      </c>
    </row>
    <row r="112" spans="1:47" x14ac:dyDescent="0.35">
      <c r="A112" s="28">
        <v>40057</v>
      </c>
      <c r="B112" s="26">
        <v>167.99</v>
      </c>
      <c r="C112" s="26">
        <v>188.9</v>
      </c>
      <c r="D112" s="26">
        <v>164.11</v>
      </c>
      <c r="E112" s="26">
        <v>185.35</v>
      </c>
      <c r="F112" s="29">
        <v>125344100</v>
      </c>
      <c r="G112" s="26">
        <v>24.52</v>
      </c>
      <c r="I112" s="28">
        <v>39569</v>
      </c>
      <c r="J112" s="26">
        <v>578.30999999999995</v>
      </c>
      <c r="K112" s="26">
        <v>602.45000000000005</v>
      </c>
      <c r="L112" s="26">
        <v>537.80999999999995</v>
      </c>
      <c r="M112" s="26">
        <v>585.79999999999995</v>
      </c>
      <c r="N112" s="29">
        <v>10310500</v>
      </c>
      <c r="O112" s="26">
        <v>292.61</v>
      </c>
      <c r="Q112" s="28">
        <v>40301</v>
      </c>
      <c r="R112" s="26">
        <v>22.98</v>
      </c>
      <c r="S112" s="26">
        <v>23.44</v>
      </c>
      <c r="T112" s="26">
        <v>19.899999999999999</v>
      </c>
      <c r="U112" s="26">
        <v>21.42</v>
      </c>
      <c r="V112" s="29">
        <v>95164100</v>
      </c>
      <c r="W112" s="26">
        <v>17.66</v>
      </c>
      <c r="Y112" s="28">
        <v>40330</v>
      </c>
      <c r="Z112" s="26">
        <v>45.85</v>
      </c>
      <c r="AA112" s="26">
        <v>48.62</v>
      </c>
      <c r="AB112" s="26">
        <v>43.13</v>
      </c>
      <c r="AC112" s="26">
        <v>43.28</v>
      </c>
      <c r="AD112" s="29">
        <v>40432000</v>
      </c>
      <c r="AE112" s="26">
        <v>17.32</v>
      </c>
      <c r="AG112" s="28">
        <v>40182</v>
      </c>
      <c r="AH112" s="26">
        <v>24.11</v>
      </c>
      <c r="AI112" s="26">
        <v>25.1</v>
      </c>
      <c r="AJ112" s="26">
        <v>22.35</v>
      </c>
      <c r="AK112" s="26">
        <v>22.47</v>
      </c>
      <c r="AL112" s="29">
        <v>52864200</v>
      </c>
      <c r="AM112" s="26">
        <v>19.739999999999998</v>
      </c>
      <c r="AO112" s="28">
        <v>39569</v>
      </c>
      <c r="AP112" s="30">
        <v>1385.97</v>
      </c>
      <c r="AQ112" s="30">
        <v>1440.24</v>
      </c>
      <c r="AR112" s="30">
        <v>1373.07</v>
      </c>
      <c r="AS112" s="30">
        <v>1400.38</v>
      </c>
      <c r="AT112" s="29">
        <v>4039814700</v>
      </c>
      <c r="AU112" s="30">
        <v>1400.38</v>
      </c>
    </row>
    <row r="113" spans="1:47" x14ac:dyDescent="0.35">
      <c r="A113" s="28">
        <v>40028</v>
      </c>
      <c r="B113" s="26">
        <v>165.21</v>
      </c>
      <c r="C113" s="26">
        <v>172.49</v>
      </c>
      <c r="D113" s="26">
        <v>159.41999999999999</v>
      </c>
      <c r="E113" s="26">
        <v>168.21</v>
      </c>
      <c r="F113" s="29">
        <v>100910200</v>
      </c>
      <c r="G113" s="26">
        <v>22.25</v>
      </c>
      <c r="I113" s="28">
        <v>39539</v>
      </c>
      <c r="J113" s="26">
        <v>447.74</v>
      </c>
      <c r="K113" s="26">
        <v>584.86</v>
      </c>
      <c r="L113" s="26">
        <v>441</v>
      </c>
      <c r="M113" s="26">
        <v>574.29</v>
      </c>
      <c r="N113" s="29">
        <v>13773800</v>
      </c>
      <c r="O113" s="26">
        <v>286.86</v>
      </c>
      <c r="Q113" s="28">
        <v>40269</v>
      </c>
      <c r="R113" s="26">
        <v>22.4</v>
      </c>
      <c r="S113" s="26">
        <v>24.37</v>
      </c>
      <c r="T113" s="26">
        <v>22.16</v>
      </c>
      <c r="U113" s="26">
        <v>22.84</v>
      </c>
      <c r="V113" s="29">
        <v>77725800</v>
      </c>
      <c r="W113" s="26">
        <v>18.7</v>
      </c>
      <c r="Y113" s="28">
        <v>40301</v>
      </c>
      <c r="Z113" s="26">
        <v>52.04</v>
      </c>
      <c r="AA113" s="26">
        <v>52.95</v>
      </c>
      <c r="AB113" s="26">
        <v>41.94</v>
      </c>
      <c r="AC113" s="26">
        <v>46.01</v>
      </c>
      <c r="AD113" s="29">
        <v>52017000</v>
      </c>
      <c r="AE113" s="26">
        <v>18.38</v>
      </c>
      <c r="AG113" s="28">
        <v>40148</v>
      </c>
      <c r="AH113" s="26">
        <v>23.43</v>
      </c>
      <c r="AI113" s="26">
        <v>24.42</v>
      </c>
      <c r="AJ113" s="26">
        <v>23.02</v>
      </c>
      <c r="AK113" s="26">
        <v>23.94</v>
      </c>
      <c r="AL113" s="29">
        <v>34980500</v>
      </c>
      <c r="AM113" s="26">
        <v>21.03</v>
      </c>
      <c r="AO113" s="28">
        <v>39539</v>
      </c>
      <c r="AP113" s="30">
        <v>1326.41</v>
      </c>
      <c r="AQ113" s="30">
        <v>1404.57</v>
      </c>
      <c r="AR113" s="30">
        <v>1324.35</v>
      </c>
      <c r="AS113" s="30">
        <v>1385.59</v>
      </c>
      <c r="AT113" s="29">
        <v>4113069000</v>
      </c>
      <c r="AU113" s="30">
        <v>1385.59</v>
      </c>
    </row>
    <row r="114" spans="1:47" x14ac:dyDescent="0.35">
      <c r="A114" s="28">
        <v>39995</v>
      </c>
      <c r="B114" s="26">
        <v>143.5</v>
      </c>
      <c r="C114" s="26">
        <v>165</v>
      </c>
      <c r="D114" s="26">
        <v>134.41999999999999</v>
      </c>
      <c r="E114" s="26">
        <v>163.38999999999999</v>
      </c>
      <c r="F114" s="29">
        <v>129144000</v>
      </c>
      <c r="G114" s="26">
        <v>21.62</v>
      </c>
      <c r="I114" s="28">
        <v>39510</v>
      </c>
      <c r="J114" s="26">
        <v>471.51</v>
      </c>
      <c r="K114" s="26">
        <v>472.72</v>
      </c>
      <c r="L114" s="26">
        <v>412.11</v>
      </c>
      <c r="M114" s="26">
        <v>440.47</v>
      </c>
      <c r="N114" s="29">
        <v>15062300</v>
      </c>
      <c r="O114" s="26">
        <v>220.02</v>
      </c>
      <c r="Q114" s="28">
        <v>40238</v>
      </c>
      <c r="R114" s="26">
        <v>20.68</v>
      </c>
      <c r="S114" s="26">
        <v>22.75</v>
      </c>
      <c r="T114" s="26">
        <v>20.260000000000002</v>
      </c>
      <c r="U114" s="26">
        <v>22.29</v>
      </c>
      <c r="V114" s="29">
        <v>58125200</v>
      </c>
      <c r="W114" s="26">
        <v>18.25</v>
      </c>
      <c r="Y114" s="28">
        <v>40269</v>
      </c>
      <c r="Z114" s="26">
        <v>53.39</v>
      </c>
      <c r="AA114" s="26">
        <v>54.75</v>
      </c>
      <c r="AB114" s="26">
        <v>51.92</v>
      </c>
      <c r="AC114" s="26">
        <v>51.97</v>
      </c>
      <c r="AD114" s="29">
        <v>28066500</v>
      </c>
      <c r="AE114" s="26">
        <v>20.76</v>
      </c>
      <c r="AG114" s="28">
        <v>40119</v>
      </c>
      <c r="AH114" s="26">
        <v>22.87</v>
      </c>
      <c r="AI114" s="26">
        <v>24.11</v>
      </c>
      <c r="AJ114" s="26">
        <v>22.55</v>
      </c>
      <c r="AK114" s="26">
        <v>23.4</v>
      </c>
      <c r="AL114" s="29">
        <v>44175900</v>
      </c>
      <c r="AM114" s="26">
        <v>20.56</v>
      </c>
      <c r="AO114" s="28">
        <v>39510</v>
      </c>
      <c r="AP114" s="30">
        <v>1330.45</v>
      </c>
      <c r="AQ114" s="30">
        <v>1359.68</v>
      </c>
      <c r="AR114" s="30">
        <v>1256.98</v>
      </c>
      <c r="AS114" s="30">
        <v>1322.7</v>
      </c>
      <c r="AT114" s="29">
        <v>4868908000</v>
      </c>
      <c r="AU114" s="30">
        <v>1322.7</v>
      </c>
    </row>
    <row r="115" spans="1:47" ht="14.5" customHeight="1" x14ac:dyDescent="0.35">
      <c r="A115" s="28">
        <v>39965</v>
      </c>
      <c r="B115" s="26">
        <v>136.47</v>
      </c>
      <c r="C115" s="26">
        <v>146.4</v>
      </c>
      <c r="D115" s="26">
        <v>132.88</v>
      </c>
      <c r="E115" s="26">
        <v>142.43</v>
      </c>
      <c r="F115" s="29">
        <v>148974900</v>
      </c>
      <c r="G115" s="26">
        <v>18.84</v>
      </c>
      <c r="I115" s="28">
        <v>39479</v>
      </c>
      <c r="J115" s="26">
        <v>528.66999999999996</v>
      </c>
      <c r="K115" s="26">
        <v>541.04</v>
      </c>
      <c r="L115" s="26">
        <v>446.85</v>
      </c>
      <c r="M115" s="26">
        <v>471.18</v>
      </c>
      <c r="N115" s="29">
        <v>18730900</v>
      </c>
      <c r="O115" s="26">
        <v>235.36</v>
      </c>
      <c r="Q115" s="28">
        <v>40212</v>
      </c>
      <c r="R115" s="47" t="s">
        <v>114</v>
      </c>
      <c r="S115" s="47"/>
      <c r="T115" s="47"/>
      <c r="U115" s="47"/>
      <c r="V115" s="47"/>
      <c r="W115" s="47"/>
      <c r="Y115" s="28">
        <v>40252</v>
      </c>
      <c r="Z115" s="47" t="s">
        <v>138</v>
      </c>
      <c r="AA115" s="47"/>
      <c r="AB115" s="47"/>
      <c r="AC115" s="47"/>
      <c r="AD115" s="47"/>
      <c r="AE115" s="47"/>
      <c r="AG115" s="28">
        <v>40087</v>
      </c>
      <c r="AH115" s="26">
        <v>23.35</v>
      </c>
      <c r="AI115" s="26">
        <v>24.83</v>
      </c>
      <c r="AJ115" s="26">
        <v>22.58</v>
      </c>
      <c r="AK115" s="26">
        <v>22.81</v>
      </c>
      <c r="AL115" s="29">
        <v>46423900</v>
      </c>
      <c r="AM115" s="26">
        <v>20.04</v>
      </c>
      <c r="AO115" s="28">
        <v>39479</v>
      </c>
      <c r="AP115" s="30">
        <v>1378.6</v>
      </c>
      <c r="AQ115" s="30">
        <v>1396.02</v>
      </c>
      <c r="AR115" s="30">
        <v>1316.75</v>
      </c>
      <c r="AS115" s="30">
        <v>1330.63</v>
      </c>
      <c r="AT115" s="29">
        <v>4148143000</v>
      </c>
      <c r="AU115" s="30">
        <v>1330.63</v>
      </c>
    </row>
    <row r="116" spans="1:47" x14ac:dyDescent="0.35">
      <c r="A116" s="28">
        <v>39934</v>
      </c>
      <c r="B116" s="26">
        <v>125.8</v>
      </c>
      <c r="C116" s="26">
        <v>135.9</v>
      </c>
      <c r="D116" s="26">
        <v>119.38</v>
      </c>
      <c r="E116" s="26">
        <v>135.81</v>
      </c>
      <c r="F116" s="29">
        <v>123920900</v>
      </c>
      <c r="G116" s="26">
        <v>17.97</v>
      </c>
      <c r="I116" s="28">
        <v>39449</v>
      </c>
      <c r="J116" s="26">
        <v>692.87</v>
      </c>
      <c r="K116" s="26">
        <v>697.37</v>
      </c>
      <c r="L116" s="26">
        <v>519</v>
      </c>
      <c r="M116" s="26">
        <v>564.29999999999995</v>
      </c>
      <c r="N116" s="29">
        <v>16505400</v>
      </c>
      <c r="O116" s="26">
        <v>281.87</v>
      </c>
      <c r="Q116" s="28">
        <v>40210</v>
      </c>
      <c r="R116" s="26">
        <v>19.47</v>
      </c>
      <c r="S116" s="26">
        <v>20.97</v>
      </c>
      <c r="T116" s="26">
        <v>18.95</v>
      </c>
      <c r="U116" s="26">
        <v>20.53</v>
      </c>
      <c r="V116" s="29">
        <v>61752000</v>
      </c>
      <c r="W116" s="26">
        <v>16.809999999999999</v>
      </c>
      <c r="Y116" s="28">
        <v>40238</v>
      </c>
      <c r="Z116" s="26">
        <v>50.68</v>
      </c>
      <c r="AA116" s="26">
        <v>53.79</v>
      </c>
      <c r="AB116" s="26">
        <v>50.68</v>
      </c>
      <c r="AC116" s="26">
        <v>53.15</v>
      </c>
      <c r="AD116" s="29">
        <v>29555900</v>
      </c>
      <c r="AE116" s="26">
        <v>21.23</v>
      </c>
      <c r="AG116" s="28">
        <v>40057</v>
      </c>
      <c r="AH116" s="26">
        <v>21.46</v>
      </c>
      <c r="AI116" s="26">
        <v>23.87</v>
      </c>
      <c r="AJ116" s="26">
        <v>21.07</v>
      </c>
      <c r="AK116" s="26">
        <v>23.54</v>
      </c>
      <c r="AL116" s="29">
        <v>52197200</v>
      </c>
      <c r="AM116" s="26">
        <v>20.68</v>
      </c>
      <c r="AO116" s="28">
        <v>39449</v>
      </c>
      <c r="AP116" s="30">
        <v>1467.97</v>
      </c>
      <c r="AQ116" s="30">
        <v>1471.77</v>
      </c>
      <c r="AR116" s="30">
        <v>1270.05</v>
      </c>
      <c r="AS116" s="30">
        <v>1378.55</v>
      </c>
      <c r="AT116" s="29">
        <v>4925982300</v>
      </c>
      <c r="AU116" s="30">
        <v>1378.55</v>
      </c>
    </row>
    <row r="117" spans="1:47" x14ac:dyDescent="0.35">
      <c r="A117" s="28">
        <v>39904</v>
      </c>
      <c r="B117" s="26">
        <v>104.09</v>
      </c>
      <c r="C117" s="26">
        <v>127.2</v>
      </c>
      <c r="D117" s="26">
        <v>103.89</v>
      </c>
      <c r="E117" s="26">
        <v>125.83</v>
      </c>
      <c r="F117" s="29">
        <v>146668700</v>
      </c>
      <c r="G117" s="26">
        <v>16.649999999999999</v>
      </c>
      <c r="I117" s="28">
        <v>39419</v>
      </c>
      <c r="J117" s="26">
        <v>691.01</v>
      </c>
      <c r="K117" s="26">
        <v>724.8</v>
      </c>
      <c r="L117" s="26">
        <v>652.5</v>
      </c>
      <c r="M117" s="26">
        <v>691.48</v>
      </c>
      <c r="N117" s="29">
        <v>8801700</v>
      </c>
      <c r="O117" s="26">
        <v>345.4</v>
      </c>
      <c r="Q117" s="28">
        <v>40182</v>
      </c>
      <c r="R117" s="26">
        <v>20.79</v>
      </c>
      <c r="S117" s="26">
        <v>21.55</v>
      </c>
      <c r="T117" s="26">
        <v>19.3</v>
      </c>
      <c r="U117" s="26">
        <v>19.399999999999999</v>
      </c>
      <c r="V117" s="29">
        <v>84480800</v>
      </c>
      <c r="W117" s="26">
        <v>15.76</v>
      </c>
      <c r="Y117" s="28">
        <v>40210</v>
      </c>
      <c r="Z117" s="26">
        <v>47.37</v>
      </c>
      <c r="AA117" s="26">
        <v>51</v>
      </c>
      <c r="AB117" s="26">
        <v>46.46</v>
      </c>
      <c r="AC117" s="26">
        <v>50.79</v>
      </c>
      <c r="AD117" s="29">
        <v>36666000</v>
      </c>
      <c r="AE117" s="26">
        <v>20.260000000000002</v>
      </c>
      <c r="AG117" s="28">
        <v>40028</v>
      </c>
      <c r="AH117" s="26">
        <v>22.21</v>
      </c>
      <c r="AI117" s="26">
        <v>22.74</v>
      </c>
      <c r="AJ117" s="26">
        <v>20.68</v>
      </c>
      <c r="AK117" s="26">
        <v>21.6</v>
      </c>
      <c r="AL117" s="29">
        <v>48155900</v>
      </c>
      <c r="AM117" s="26">
        <v>18.98</v>
      </c>
      <c r="AO117" s="28">
        <v>39419</v>
      </c>
      <c r="AP117" s="30">
        <v>1479.63</v>
      </c>
      <c r="AQ117" s="30">
        <v>1523.57</v>
      </c>
      <c r="AR117" s="30">
        <v>1435.65</v>
      </c>
      <c r="AS117" s="30">
        <v>1468.36</v>
      </c>
      <c r="AT117" s="29">
        <v>3363127500</v>
      </c>
      <c r="AU117" s="30">
        <v>1468.36</v>
      </c>
    </row>
    <row r="118" spans="1:47" x14ac:dyDescent="0.35">
      <c r="A118" s="28">
        <v>39874</v>
      </c>
      <c r="B118" s="26">
        <v>88.12</v>
      </c>
      <c r="C118" s="26">
        <v>109.98</v>
      </c>
      <c r="D118" s="26">
        <v>82.33</v>
      </c>
      <c r="E118" s="26">
        <v>105.12</v>
      </c>
      <c r="F118" s="29">
        <v>181757700</v>
      </c>
      <c r="G118" s="26">
        <v>13.91</v>
      </c>
      <c r="I118" s="28">
        <v>39387</v>
      </c>
      <c r="J118" s="26">
        <v>702.79</v>
      </c>
      <c r="K118" s="26">
        <v>747.24</v>
      </c>
      <c r="L118" s="26">
        <v>616.02</v>
      </c>
      <c r="M118" s="26">
        <v>693</v>
      </c>
      <c r="N118" s="29">
        <v>17146800</v>
      </c>
      <c r="O118" s="26">
        <v>346.15</v>
      </c>
      <c r="Q118" s="28">
        <v>40148</v>
      </c>
      <c r="R118" s="26">
        <v>19.46</v>
      </c>
      <c r="S118" s="26">
        <v>20.72</v>
      </c>
      <c r="T118" s="26">
        <v>19</v>
      </c>
      <c r="U118" s="26">
        <v>20.399999999999999</v>
      </c>
      <c r="V118" s="29">
        <v>48385600</v>
      </c>
      <c r="W118" s="26">
        <v>16.57</v>
      </c>
      <c r="Y118" s="28">
        <v>40182</v>
      </c>
      <c r="Z118" s="26">
        <v>51.54</v>
      </c>
      <c r="AA118" s="26">
        <v>52.94</v>
      </c>
      <c r="AB118" s="26">
        <v>46.8</v>
      </c>
      <c r="AC118" s="26">
        <v>47.07</v>
      </c>
      <c r="AD118" s="29">
        <v>35521800</v>
      </c>
      <c r="AE118" s="26">
        <v>18.78</v>
      </c>
      <c r="AG118" s="28">
        <v>39995</v>
      </c>
      <c r="AH118" s="26">
        <v>18.84</v>
      </c>
      <c r="AI118" s="26">
        <v>22.4</v>
      </c>
      <c r="AJ118" s="26">
        <v>17.82</v>
      </c>
      <c r="AK118" s="26">
        <v>22.01</v>
      </c>
      <c r="AL118" s="29">
        <v>53705300</v>
      </c>
      <c r="AM118" s="26">
        <v>19.34</v>
      </c>
      <c r="AO118" s="28">
        <v>39387</v>
      </c>
      <c r="AP118" s="30">
        <v>1545.79</v>
      </c>
      <c r="AQ118" s="30">
        <v>1545.79</v>
      </c>
      <c r="AR118" s="30">
        <v>1406.1</v>
      </c>
      <c r="AS118" s="30">
        <v>1481.14</v>
      </c>
      <c r="AT118" s="29">
        <v>4317578500</v>
      </c>
      <c r="AU118" s="30">
        <v>1481.14</v>
      </c>
    </row>
    <row r="119" spans="1:47" ht="14.5" customHeight="1" x14ac:dyDescent="0.35">
      <c r="A119" s="28">
        <v>39846</v>
      </c>
      <c r="B119" s="26">
        <v>89.1</v>
      </c>
      <c r="C119" s="26">
        <v>103</v>
      </c>
      <c r="D119" s="26">
        <v>86.51</v>
      </c>
      <c r="E119" s="26">
        <v>89.31</v>
      </c>
      <c r="F119" s="29">
        <v>191764500</v>
      </c>
      <c r="G119" s="26">
        <v>11.82</v>
      </c>
      <c r="I119" s="28">
        <v>39356</v>
      </c>
      <c r="J119" s="26">
        <v>569.97</v>
      </c>
      <c r="K119" s="26">
        <v>707</v>
      </c>
      <c r="L119" s="26">
        <v>569.61</v>
      </c>
      <c r="M119" s="26">
        <v>707</v>
      </c>
      <c r="N119" s="29">
        <v>14168200</v>
      </c>
      <c r="O119" s="26">
        <v>353.15</v>
      </c>
      <c r="Q119" s="28">
        <v>40121</v>
      </c>
      <c r="R119" s="47" t="s">
        <v>115</v>
      </c>
      <c r="S119" s="47"/>
      <c r="T119" s="47"/>
      <c r="U119" s="47"/>
      <c r="V119" s="47"/>
      <c r="W119" s="47"/>
      <c r="Y119" s="28">
        <v>40161</v>
      </c>
      <c r="Z119" s="47" t="s">
        <v>138</v>
      </c>
      <c r="AA119" s="47"/>
      <c r="AB119" s="47"/>
      <c r="AC119" s="47"/>
      <c r="AD119" s="47"/>
      <c r="AE119" s="47"/>
      <c r="AG119" s="28">
        <v>39965</v>
      </c>
      <c r="AH119" s="26">
        <v>19.149999999999999</v>
      </c>
      <c r="AI119" s="26">
        <v>20.350000000000001</v>
      </c>
      <c r="AJ119" s="26">
        <v>18.25</v>
      </c>
      <c r="AK119" s="26">
        <v>18.649999999999999</v>
      </c>
      <c r="AL119" s="29">
        <v>55042700</v>
      </c>
      <c r="AM119" s="26">
        <v>16.39</v>
      </c>
      <c r="AO119" s="28">
        <v>39356</v>
      </c>
      <c r="AP119" s="30">
        <v>1527.29</v>
      </c>
      <c r="AQ119" s="30">
        <v>1576.09</v>
      </c>
      <c r="AR119" s="30">
        <v>1489.56</v>
      </c>
      <c r="AS119" s="30">
        <v>1549.38</v>
      </c>
      <c r="AT119" s="29">
        <v>3477202100</v>
      </c>
      <c r="AU119" s="30">
        <v>1549.38</v>
      </c>
    </row>
    <row r="120" spans="1:47" x14ac:dyDescent="0.35">
      <c r="A120" s="28">
        <v>39815</v>
      </c>
      <c r="B120" s="26">
        <v>85.88</v>
      </c>
      <c r="C120" s="26">
        <v>97.17</v>
      </c>
      <c r="D120" s="26">
        <v>78.2</v>
      </c>
      <c r="E120" s="26">
        <v>90.13</v>
      </c>
      <c r="F120" s="29">
        <v>234465200</v>
      </c>
      <c r="G120" s="26">
        <v>11.92</v>
      </c>
      <c r="I120" s="28">
        <v>39329</v>
      </c>
      <c r="J120" s="26">
        <v>515.02</v>
      </c>
      <c r="K120" s="26">
        <v>571.79</v>
      </c>
      <c r="L120" s="26">
        <v>510.88</v>
      </c>
      <c r="M120" s="26">
        <v>567.27</v>
      </c>
      <c r="N120" s="29">
        <v>7612800</v>
      </c>
      <c r="O120" s="26">
        <v>283.35000000000002</v>
      </c>
      <c r="Q120" s="28">
        <v>40119</v>
      </c>
      <c r="R120" s="26">
        <v>19.05</v>
      </c>
      <c r="S120" s="26">
        <v>20.5</v>
      </c>
      <c r="T120" s="26">
        <v>18.309999999999999</v>
      </c>
      <c r="U120" s="26">
        <v>19.2</v>
      </c>
      <c r="V120" s="29">
        <v>61651500</v>
      </c>
      <c r="W120" s="26">
        <v>15.59</v>
      </c>
      <c r="Y120" s="28">
        <v>40148</v>
      </c>
      <c r="Z120" s="26">
        <v>49.39</v>
      </c>
      <c r="AA120" s="26">
        <v>52.95</v>
      </c>
      <c r="AB120" s="26">
        <v>48.81</v>
      </c>
      <c r="AC120" s="26">
        <v>51.51</v>
      </c>
      <c r="AD120" s="29">
        <v>31557600</v>
      </c>
      <c r="AE120" s="26">
        <v>20.55</v>
      </c>
      <c r="AG120" s="28">
        <v>39934</v>
      </c>
      <c r="AH120" s="26">
        <v>19.239999999999998</v>
      </c>
      <c r="AI120" s="26">
        <v>20</v>
      </c>
      <c r="AJ120" s="26">
        <v>17.61</v>
      </c>
      <c r="AK120" s="26">
        <v>18.5</v>
      </c>
      <c r="AL120" s="29">
        <v>59115700</v>
      </c>
      <c r="AM120" s="26">
        <v>16.25</v>
      </c>
      <c r="AO120" s="28">
        <v>39329</v>
      </c>
      <c r="AP120" s="30">
        <v>1473.96</v>
      </c>
      <c r="AQ120" s="30">
        <v>1538.74</v>
      </c>
      <c r="AR120" s="30">
        <v>1439.29</v>
      </c>
      <c r="AS120" s="30">
        <v>1526.75</v>
      </c>
      <c r="AT120" s="29">
        <v>3196581500</v>
      </c>
      <c r="AU120" s="30">
        <v>1526.75</v>
      </c>
    </row>
    <row r="121" spans="1:47" x14ac:dyDescent="0.35">
      <c r="A121" s="28">
        <v>39783</v>
      </c>
      <c r="B121" s="26">
        <v>91.3</v>
      </c>
      <c r="C121" s="26">
        <v>103.6</v>
      </c>
      <c r="D121" s="26">
        <v>84.55</v>
      </c>
      <c r="E121" s="26">
        <v>85.35</v>
      </c>
      <c r="F121" s="29">
        <v>236606600</v>
      </c>
      <c r="G121" s="26">
        <v>11.29</v>
      </c>
      <c r="I121" s="28">
        <v>39295</v>
      </c>
      <c r="J121" s="26">
        <v>510.5</v>
      </c>
      <c r="K121" s="26">
        <v>526.82000000000005</v>
      </c>
      <c r="L121" s="26">
        <v>480.46</v>
      </c>
      <c r="M121" s="26">
        <v>515.25</v>
      </c>
      <c r="N121" s="29">
        <v>8001800</v>
      </c>
      <c r="O121" s="26">
        <v>257.37</v>
      </c>
      <c r="Q121" s="28">
        <v>40087</v>
      </c>
      <c r="R121" s="26">
        <v>19.489999999999998</v>
      </c>
      <c r="S121" s="26">
        <v>21.27</v>
      </c>
      <c r="T121" s="26">
        <v>18.739999999999998</v>
      </c>
      <c r="U121" s="26">
        <v>19.11</v>
      </c>
      <c r="V121" s="29">
        <v>81652600</v>
      </c>
      <c r="W121" s="26">
        <v>15.4</v>
      </c>
      <c r="Y121" s="28">
        <v>40119</v>
      </c>
      <c r="Z121" s="26">
        <v>47.43</v>
      </c>
      <c r="AA121" s="26">
        <v>51.43</v>
      </c>
      <c r="AB121" s="26">
        <v>47.16</v>
      </c>
      <c r="AC121" s="26">
        <v>49.06</v>
      </c>
      <c r="AD121" s="29">
        <v>34686400</v>
      </c>
      <c r="AE121" s="26">
        <v>19.54</v>
      </c>
      <c r="AG121" s="28">
        <v>39904</v>
      </c>
      <c r="AH121" s="26">
        <v>16.510000000000002</v>
      </c>
      <c r="AI121" s="26">
        <v>19.93</v>
      </c>
      <c r="AJ121" s="26">
        <v>16.3</v>
      </c>
      <c r="AK121" s="26">
        <v>19.32</v>
      </c>
      <c r="AL121" s="29">
        <v>56839900</v>
      </c>
      <c r="AM121" s="26">
        <v>16.98</v>
      </c>
      <c r="AO121" s="28">
        <v>39295</v>
      </c>
      <c r="AP121" s="30">
        <v>1455.18</v>
      </c>
      <c r="AQ121" s="30">
        <v>1503.89</v>
      </c>
      <c r="AR121" s="30">
        <v>1370.6</v>
      </c>
      <c r="AS121" s="30">
        <v>1473.99</v>
      </c>
      <c r="AT121" s="29">
        <v>4091885600</v>
      </c>
      <c r="AU121" s="30">
        <v>1473.99</v>
      </c>
    </row>
    <row r="122" spans="1:47" x14ac:dyDescent="0.35">
      <c r="A122" s="28">
        <v>39755</v>
      </c>
      <c r="B122" s="26">
        <v>105.93</v>
      </c>
      <c r="C122" s="26">
        <v>111.79</v>
      </c>
      <c r="D122" s="26">
        <v>79.14</v>
      </c>
      <c r="E122" s="26">
        <v>92.67</v>
      </c>
      <c r="F122" s="29">
        <v>314700400</v>
      </c>
      <c r="G122" s="26">
        <v>12.26</v>
      </c>
      <c r="I122" s="28">
        <v>39265</v>
      </c>
      <c r="J122" s="26">
        <v>525.49</v>
      </c>
      <c r="K122" s="26">
        <v>558.58000000000004</v>
      </c>
      <c r="L122" s="26">
        <v>498.88</v>
      </c>
      <c r="M122" s="26">
        <v>510</v>
      </c>
      <c r="N122" s="29">
        <v>11557400</v>
      </c>
      <c r="O122" s="26">
        <v>254.75</v>
      </c>
      <c r="Q122" s="28">
        <v>40057</v>
      </c>
      <c r="R122" s="26">
        <v>20.22</v>
      </c>
      <c r="S122" s="26">
        <v>20.58</v>
      </c>
      <c r="T122" s="26">
        <v>19.22</v>
      </c>
      <c r="U122" s="26">
        <v>19.57</v>
      </c>
      <c r="V122" s="29">
        <v>53809400</v>
      </c>
      <c r="W122" s="26">
        <v>15.77</v>
      </c>
      <c r="Y122" s="28">
        <v>40087</v>
      </c>
      <c r="Z122" s="26">
        <v>47.02</v>
      </c>
      <c r="AA122" s="26">
        <v>49.2</v>
      </c>
      <c r="AB122" s="26">
        <v>45.2</v>
      </c>
      <c r="AC122" s="26">
        <v>47.46</v>
      </c>
      <c r="AD122" s="29">
        <v>31686800</v>
      </c>
      <c r="AE122" s="26">
        <v>18.899999999999999</v>
      </c>
      <c r="AG122" s="28">
        <v>39874</v>
      </c>
      <c r="AH122" s="26">
        <v>14.33</v>
      </c>
      <c r="AI122" s="26">
        <v>17.39</v>
      </c>
      <c r="AJ122" s="26">
        <v>13.61</v>
      </c>
      <c r="AK122" s="26">
        <v>16.77</v>
      </c>
      <c r="AL122" s="29">
        <v>64208500</v>
      </c>
      <c r="AM122" s="26">
        <v>14.73</v>
      </c>
      <c r="AO122" s="28">
        <v>39265</v>
      </c>
      <c r="AP122" s="30">
        <v>1504.66</v>
      </c>
      <c r="AQ122" s="30">
        <v>1555.9</v>
      </c>
      <c r="AR122" s="30">
        <v>1454.25</v>
      </c>
      <c r="AS122" s="30">
        <v>1455.27</v>
      </c>
      <c r="AT122" s="29">
        <v>3564854700</v>
      </c>
      <c r="AU122" s="30">
        <v>1455.27</v>
      </c>
    </row>
    <row r="123" spans="1:47" ht="14.5" customHeight="1" x14ac:dyDescent="0.35">
      <c r="A123" s="28">
        <v>39722</v>
      </c>
      <c r="B123" s="26">
        <v>111.92</v>
      </c>
      <c r="C123" s="26">
        <v>116.4</v>
      </c>
      <c r="D123" s="26">
        <v>85</v>
      </c>
      <c r="E123" s="26">
        <v>107.59</v>
      </c>
      <c r="F123" s="29">
        <v>468331100</v>
      </c>
      <c r="G123" s="26">
        <v>14.23</v>
      </c>
      <c r="I123" s="28">
        <v>39234</v>
      </c>
      <c r="J123" s="26">
        <v>501</v>
      </c>
      <c r="K123" s="26">
        <v>534.99</v>
      </c>
      <c r="L123" s="26">
        <v>497.59</v>
      </c>
      <c r="M123" s="26">
        <v>522.70000000000005</v>
      </c>
      <c r="N123" s="29">
        <v>12707200</v>
      </c>
      <c r="O123" s="26">
        <v>261.08999999999997</v>
      </c>
      <c r="Q123" s="28">
        <v>40030</v>
      </c>
      <c r="R123" s="47" t="s">
        <v>115</v>
      </c>
      <c r="S123" s="47"/>
      <c r="T123" s="47"/>
      <c r="U123" s="47"/>
      <c r="V123" s="47"/>
      <c r="W123" s="47"/>
      <c r="Y123" s="28">
        <v>40070</v>
      </c>
      <c r="Z123" s="47" t="s">
        <v>138</v>
      </c>
      <c r="AA123" s="47"/>
      <c r="AB123" s="47"/>
      <c r="AC123" s="47"/>
      <c r="AD123" s="47"/>
      <c r="AE123" s="47"/>
      <c r="AG123" s="28">
        <v>39846</v>
      </c>
      <c r="AH123" s="26">
        <v>14.86</v>
      </c>
      <c r="AI123" s="26">
        <v>17.09</v>
      </c>
      <c r="AJ123" s="26">
        <v>14.3</v>
      </c>
      <c r="AK123" s="26">
        <v>14.57</v>
      </c>
      <c r="AL123" s="29">
        <v>63616500</v>
      </c>
      <c r="AM123" s="26">
        <v>12.8</v>
      </c>
      <c r="AO123" s="28">
        <v>39234</v>
      </c>
      <c r="AP123" s="30">
        <v>1530.62</v>
      </c>
      <c r="AQ123" s="30">
        <v>1540.56</v>
      </c>
      <c r="AR123" s="30">
        <v>1484.18</v>
      </c>
      <c r="AS123" s="30">
        <v>1503.35</v>
      </c>
      <c r="AT123" s="29">
        <v>3261343300</v>
      </c>
      <c r="AU123" s="30">
        <v>1503.35</v>
      </c>
    </row>
    <row r="124" spans="1:47" x14ac:dyDescent="0.35">
      <c r="A124" s="28">
        <v>39693</v>
      </c>
      <c r="B124" s="26">
        <v>172.4</v>
      </c>
      <c r="C124" s="26">
        <v>173.5</v>
      </c>
      <c r="D124" s="26">
        <v>100.59</v>
      </c>
      <c r="E124" s="26">
        <v>113.66</v>
      </c>
      <c r="F124" s="29">
        <v>305883800</v>
      </c>
      <c r="G124" s="26">
        <v>15.04</v>
      </c>
      <c r="I124" s="28">
        <v>39203</v>
      </c>
      <c r="J124" s="26">
        <v>472.19</v>
      </c>
      <c r="K124" s="26">
        <v>508.78</v>
      </c>
      <c r="L124" s="26">
        <v>457.41</v>
      </c>
      <c r="M124" s="26">
        <v>497.91</v>
      </c>
      <c r="N124" s="29">
        <v>9901000</v>
      </c>
      <c r="O124" s="26">
        <v>248.71</v>
      </c>
      <c r="Q124" s="28">
        <v>40028</v>
      </c>
      <c r="R124" s="26">
        <v>19.48</v>
      </c>
      <c r="S124" s="26">
        <v>20.65</v>
      </c>
      <c r="T124" s="26">
        <v>18.41</v>
      </c>
      <c r="U124" s="26">
        <v>20.32</v>
      </c>
      <c r="V124" s="29">
        <v>55367000</v>
      </c>
      <c r="W124" s="26">
        <v>16.38</v>
      </c>
      <c r="Y124" s="28">
        <v>40057</v>
      </c>
      <c r="Z124" s="26">
        <v>44.64</v>
      </c>
      <c r="AA124" s="26">
        <v>48</v>
      </c>
      <c r="AB124" s="26">
        <v>43.6</v>
      </c>
      <c r="AC124" s="26">
        <v>47.21</v>
      </c>
      <c r="AD124" s="29">
        <v>34762000</v>
      </c>
      <c r="AE124" s="26">
        <v>18.8</v>
      </c>
      <c r="AG124" s="28">
        <v>39815</v>
      </c>
      <c r="AH124" s="26">
        <v>16.41</v>
      </c>
      <c r="AI124" s="26">
        <v>17.98</v>
      </c>
      <c r="AJ124" s="26">
        <v>14.91</v>
      </c>
      <c r="AK124" s="26">
        <v>14.97</v>
      </c>
      <c r="AL124" s="29">
        <v>59074600</v>
      </c>
      <c r="AM124" s="26">
        <v>13.15</v>
      </c>
      <c r="AO124" s="28">
        <v>39203</v>
      </c>
      <c r="AP124" s="30">
        <v>1482.37</v>
      </c>
      <c r="AQ124" s="30">
        <v>1535.56</v>
      </c>
      <c r="AR124" s="30">
        <v>1476.7</v>
      </c>
      <c r="AS124" s="30">
        <v>1530.62</v>
      </c>
      <c r="AT124" s="29">
        <v>3104253600</v>
      </c>
      <c r="AU124" s="30">
        <v>1530.62</v>
      </c>
    </row>
    <row r="125" spans="1:47" x14ac:dyDescent="0.35">
      <c r="A125" s="28">
        <v>39661</v>
      </c>
      <c r="B125" s="26">
        <v>159.9</v>
      </c>
      <c r="C125" s="26">
        <v>180.45</v>
      </c>
      <c r="D125" s="26">
        <v>152.91</v>
      </c>
      <c r="E125" s="26">
        <v>169.53</v>
      </c>
      <c r="F125" s="29">
        <v>162917200</v>
      </c>
      <c r="G125" s="26">
        <v>22.43</v>
      </c>
      <c r="I125" s="28">
        <v>39174</v>
      </c>
      <c r="J125" s="26">
        <v>457.76</v>
      </c>
      <c r="K125" s="26">
        <v>492.5</v>
      </c>
      <c r="L125" s="26">
        <v>452.12</v>
      </c>
      <c r="M125" s="26">
        <v>471.38</v>
      </c>
      <c r="N125" s="29">
        <v>9696000</v>
      </c>
      <c r="O125" s="26">
        <v>235.45</v>
      </c>
      <c r="Q125" s="28">
        <v>39995</v>
      </c>
      <c r="R125" s="26">
        <v>16.670000000000002</v>
      </c>
      <c r="S125" s="26">
        <v>19.8</v>
      </c>
      <c r="T125" s="26">
        <v>15.78</v>
      </c>
      <c r="U125" s="26">
        <v>19.25</v>
      </c>
      <c r="V125" s="29">
        <v>80624800</v>
      </c>
      <c r="W125" s="26">
        <v>15.4</v>
      </c>
      <c r="Y125" s="28">
        <v>40028</v>
      </c>
      <c r="Z125" s="26">
        <v>43.37</v>
      </c>
      <c r="AA125" s="26">
        <v>45.55</v>
      </c>
      <c r="AB125" s="26">
        <v>42.14</v>
      </c>
      <c r="AC125" s="26">
        <v>44.89</v>
      </c>
      <c r="AD125" s="29">
        <v>35567500</v>
      </c>
      <c r="AE125" s="26">
        <v>17.850000000000001</v>
      </c>
      <c r="AG125" s="28">
        <v>39783</v>
      </c>
      <c r="AH125" s="26">
        <v>16.16</v>
      </c>
      <c r="AI125" s="26">
        <v>17.93</v>
      </c>
      <c r="AJ125" s="26">
        <v>14.72</v>
      </c>
      <c r="AK125" s="26">
        <v>16.3</v>
      </c>
      <c r="AL125" s="29">
        <v>52694500</v>
      </c>
      <c r="AM125" s="26">
        <v>14.32</v>
      </c>
      <c r="AO125" s="28">
        <v>39174</v>
      </c>
      <c r="AP125" s="30">
        <v>1420.83</v>
      </c>
      <c r="AQ125" s="30">
        <v>1498.02</v>
      </c>
      <c r="AR125" s="30">
        <v>1416.37</v>
      </c>
      <c r="AS125" s="30">
        <v>1482.37</v>
      </c>
      <c r="AT125" s="29">
        <v>3006294500</v>
      </c>
      <c r="AU125" s="30">
        <v>1482.37</v>
      </c>
    </row>
    <row r="126" spans="1:47" x14ac:dyDescent="0.35">
      <c r="A126" s="28">
        <v>39630</v>
      </c>
      <c r="B126" s="26">
        <v>164.23</v>
      </c>
      <c r="C126" s="26">
        <v>180.91</v>
      </c>
      <c r="D126" s="26">
        <v>146.53</v>
      </c>
      <c r="E126" s="26">
        <v>158.94999999999999</v>
      </c>
      <c r="F126" s="29">
        <v>231673400</v>
      </c>
      <c r="G126" s="26">
        <v>21.03</v>
      </c>
      <c r="I126" s="28">
        <v>39142</v>
      </c>
      <c r="J126" s="26">
        <v>442.67</v>
      </c>
      <c r="K126" s="26">
        <v>466</v>
      </c>
      <c r="L126" s="26">
        <v>437</v>
      </c>
      <c r="M126" s="26">
        <v>458.16</v>
      </c>
      <c r="N126" s="29">
        <v>11086400</v>
      </c>
      <c r="O126" s="26">
        <v>228.85</v>
      </c>
      <c r="Q126" s="28">
        <v>39965</v>
      </c>
      <c r="R126" s="26">
        <v>16.03</v>
      </c>
      <c r="S126" s="26">
        <v>16.7</v>
      </c>
      <c r="T126" s="26">
        <v>15.61</v>
      </c>
      <c r="U126" s="26">
        <v>16.55</v>
      </c>
      <c r="V126" s="29">
        <v>62342600</v>
      </c>
      <c r="W126" s="26">
        <v>13.24</v>
      </c>
      <c r="Y126" s="28">
        <v>39995</v>
      </c>
      <c r="Z126" s="26">
        <v>38.799999999999997</v>
      </c>
      <c r="AA126" s="26">
        <v>43.55</v>
      </c>
      <c r="AB126" s="26">
        <v>36.67</v>
      </c>
      <c r="AC126" s="26">
        <v>43.3</v>
      </c>
      <c r="AD126" s="29">
        <v>34191300</v>
      </c>
      <c r="AE126" s="26">
        <v>17.21</v>
      </c>
      <c r="AG126" s="28">
        <v>39755</v>
      </c>
      <c r="AH126" s="26">
        <v>17.68</v>
      </c>
      <c r="AI126" s="26">
        <v>18.46</v>
      </c>
      <c r="AJ126" s="26">
        <v>14.2</v>
      </c>
      <c r="AK126" s="26">
        <v>16.54</v>
      </c>
      <c r="AL126" s="29">
        <v>73643400</v>
      </c>
      <c r="AM126" s="26">
        <v>14.53</v>
      </c>
      <c r="AO126" s="28">
        <v>39142</v>
      </c>
      <c r="AP126" s="30">
        <v>1406.8</v>
      </c>
      <c r="AQ126" s="30">
        <v>1438.89</v>
      </c>
      <c r="AR126" s="30">
        <v>1363.98</v>
      </c>
      <c r="AS126" s="30">
        <v>1420.86</v>
      </c>
      <c r="AT126" s="29">
        <v>3205736800</v>
      </c>
      <c r="AU126" s="30">
        <v>1420.86</v>
      </c>
    </row>
    <row r="127" spans="1:47" ht="14.5" customHeight="1" x14ac:dyDescent="0.35">
      <c r="A127" s="28">
        <v>39601</v>
      </c>
      <c r="B127" s="26">
        <v>188.6</v>
      </c>
      <c r="C127" s="26">
        <v>189.95</v>
      </c>
      <c r="D127" s="26">
        <v>164.15</v>
      </c>
      <c r="E127" s="26">
        <v>167.44</v>
      </c>
      <c r="F127" s="29">
        <v>239999900</v>
      </c>
      <c r="G127" s="26">
        <v>22.15</v>
      </c>
      <c r="I127" s="28">
        <v>39114</v>
      </c>
      <c r="J127" s="26">
        <v>506</v>
      </c>
      <c r="K127" s="26">
        <v>506.01</v>
      </c>
      <c r="L127" s="26">
        <v>443.04</v>
      </c>
      <c r="M127" s="26">
        <v>449.45</v>
      </c>
      <c r="N127" s="29">
        <v>12884400</v>
      </c>
      <c r="O127" s="26">
        <v>224.5</v>
      </c>
      <c r="Q127" s="28">
        <v>39938</v>
      </c>
      <c r="R127" s="47" t="s">
        <v>115</v>
      </c>
      <c r="S127" s="47"/>
      <c r="T127" s="47"/>
      <c r="U127" s="47"/>
      <c r="V127" s="47"/>
      <c r="W127" s="47"/>
      <c r="Y127" s="28">
        <v>39972</v>
      </c>
      <c r="Z127" s="47" t="s">
        <v>138</v>
      </c>
      <c r="AA127" s="47"/>
      <c r="AB127" s="47"/>
      <c r="AC127" s="47"/>
      <c r="AD127" s="47"/>
      <c r="AE127" s="47"/>
      <c r="AG127" s="28">
        <v>39722</v>
      </c>
      <c r="AH127" s="26">
        <v>22.25</v>
      </c>
      <c r="AI127" s="26">
        <v>22.44</v>
      </c>
      <c r="AJ127" s="26">
        <v>15.9</v>
      </c>
      <c r="AK127" s="26">
        <v>17.77</v>
      </c>
      <c r="AL127" s="29">
        <v>89420500</v>
      </c>
      <c r="AM127" s="26">
        <v>15.61</v>
      </c>
      <c r="AO127" s="28">
        <v>39114</v>
      </c>
      <c r="AP127" s="30">
        <v>1437.9</v>
      </c>
      <c r="AQ127" s="30">
        <v>1461.57</v>
      </c>
      <c r="AR127" s="30">
        <v>1389.42</v>
      </c>
      <c r="AS127" s="30">
        <v>1406.82</v>
      </c>
      <c r="AT127" s="29">
        <v>2935275700</v>
      </c>
      <c r="AU127" s="30">
        <v>1406.82</v>
      </c>
    </row>
    <row r="128" spans="1:47" x14ac:dyDescent="0.35">
      <c r="A128" s="28">
        <v>39569</v>
      </c>
      <c r="B128" s="26">
        <v>174.96</v>
      </c>
      <c r="C128" s="26">
        <v>192.24</v>
      </c>
      <c r="D128" s="26">
        <v>172</v>
      </c>
      <c r="E128" s="26">
        <v>188.75</v>
      </c>
      <c r="F128" s="29">
        <v>228552300</v>
      </c>
      <c r="G128" s="26">
        <v>24.97</v>
      </c>
      <c r="I128" s="28">
        <v>39085</v>
      </c>
      <c r="J128" s="26">
        <v>466</v>
      </c>
      <c r="K128" s="26">
        <v>513</v>
      </c>
      <c r="L128" s="26">
        <v>461.11</v>
      </c>
      <c r="M128" s="26">
        <v>501.5</v>
      </c>
      <c r="N128" s="29">
        <v>13730500</v>
      </c>
      <c r="O128" s="26">
        <v>250.5</v>
      </c>
      <c r="Q128" s="28">
        <v>39934</v>
      </c>
      <c r="R128" s="26">
        <v>15.76</v>
      </c>
      <c r="S128" s="26">
        <v>16.739999999999998</v>
      </c>
      <c r="T128" s="26">
        <v>15</v>
      </c>
      <c r="U128" s="26">
        <v>15.72</v>
      </c>
      <c r="V128" s="29">
        <v>70811400</v>
      </c>
      <c r="W128" s="26">
        <v>12.58</v>
      </c>
      <c r="Y128" s="28">
        <v>39965</v>
      </c>
      <c r="Z128" s="26">
        <v>34.799999999999997</v>
      </c>
      <c r="AA128" s="26">
        <v>39.24</v>
      </c>
      <c r="AB128" s="26">
        <v>34.700000000000003</v>
      </c>
      <c r="AC128" s="26">
        <v>38.65</v>
      </c>
      <c r="AD128" s="29">
        <v>40435600</v>
      </c>
      <c r="AE128" s="26">
        <v>15.37</v>
      </c>
      <c r="AG128" s="28">
        <v>39693</v>
      </c>
      <c r="AH128" s="26">
        <v>24.35</v>
      </c>
      <c r="AI128" s="26">
        <v>24.5</v>
      </c>
      <c r="AJ128" s="26">
        <v>21.43</v>
      </c>
      <c r="AK128" s="26">
        <v>22.56</v>
      </c>
      <c r="AL128" s="29">
        <v>58702500</v>
      </c>
      <c r="AM128" s="26">
        <v>19.82</v>
      </c>
      <c r="AO128" s="28">
        <v>39085</v>
      </c>
      <c r="AP128" s="30">
        <v>1418.03</v>
      </c>
      <c r="AQ128" s="30">
        <v>1441.61</v>
      </c>
      <c r="AR128" s="30">
        <v>1403.97</v>
      </c>
      <c r="AS128" s="30">
        <v>1438.24</v>
      </c>
      <c r="AT128" s="29">
        <v>2983144500</v>
      </c>
      <c r="AU128" s="30">
        <v>1438.24</v>
      </c>
    </row>
    <row r="129" spans="1:47" x14ac:dyDescent="0.35">
      <c r="A129" s="28">
        <v>39539</v>
      </c>
      <c r="B129" s="26">
        <v>146.30000000000001</v>
      </c>
      <c r="C129" s="26">
        <v>180</v>
      </c>
      <c r="D129" s="26">
        <v>143.61000000000001</v>
      </c>
      <c r="E129" s="26">
        <v>173.95</v>
      </c>
      <c r="F129" s="29">
        <v>271892100</v>
      </c>
      <c r="G129" s="26">
        <v>23.01</v>
      </c>
      <c r="I129" s="28">
        <v>39052</v>
      </c>
      <c r="J129" s="26">
        <v>485.98</v>
      </c>
      <c r="K129" s="26">
        <v>492.4</v>
      </c>
      <c r="L129" s="26">
        <v>452.34</v>
      </c>
      <c r="M129" s="26">
        <v>460.48</v>
      </c>
      <c r="N129" s="29">
        <v>9457500</v>
      </c>
      <c r="O129" s="26">
        <v>230.01</v>
      </c>
      <c r="Q129" s="28">
        <v>39904</v>
      </c>
      <c r="R129" s="26">
        <v>14.77</v>
      </c>
      <c r="S129" s="26">
        <v>16.39</v>
      </c>
      <c r="T129" s="26">
        <v>14.62</v>
      </c>
      <c r="U129" s="26">
        <v>15.78</v>
      </c>
      <c r="V129" s="29">
        <v>75386400</v>
      </c>
      <c r="W129" s="26">
        <v>12.52</v>
      </c>
      <c r="Y129" s="28">
        <v>39934</v>
      </c>
      <c r="Z129" s="26">
        <v>35.950000000000003</v>
      </c>
      <c r="AA129" s="26">
        <v>37.24</v>
      </c>
      <c r="AB129" s="26">
        <v>33.4</v>
      </c>
      <c r="AC129" s="26">
        <v>34.35</v>
      </c>
      <c r="AD129" s="29">
        <v>44116500</v>
      </c>
      <c r="AE129" s="26">
        <v>13.63</v>
      </c>
      <c r="AG129" s="28">
        <v>39661</v>
      </c>
      <c r="AH129" s="26">
        <v>22.2</v>
      </c>
      <c r="AI129" s="26">
        <v>25.25</v>
      </c>
      <c r="AJ129" s="26">
        <v>21.67</v>
      </c>
      <c r="AK129" s="26">
        <v>24.05</v>
      </c>
      <c r="AL129" s="29">
        <v>45735300</v>
      </c>
      <c r="AM129" s="26">
        <v>21.13</v>
      </c>
      <c r="AO129" s="28">
        <v>39052</v>
      </c>
      <c r="AP129" s="30">
        <v>1400.63</v>
      </c>
      <c r="AQ129" s="30">
        <v>1431.81</v>
      </c>
      <c r="AR129" s="30">
        <v>1385.93</v>
      </c>
      <c r="AS129" s="30">
        <v>1418.3</v>
      </c>
      <c r="AT129" s="29">
        <v>2462849000</v>
      </c>
      <c r="AU129" s="30">
        <v>1418.3</v>
      </c>
    </row>
    <row r="130" spans="1:47" x14ac:dyDescent="0.35">
      <c r="A130" s="28">
        <v>39510</v>
      </c>
      <c r="B130" s="26">
        <v>124.44</v>
      </c>
      <c r="C130" s="26">
        <v>145.74</v>
      </c>
      <c r="D130" s="26">
        <v>118</v>
      </c>
      <c r="E130" s="26">
        <v>143.5</v>
      </c>
      <c r="F130" s="29">
        <v>296191700</v>
      </c>
      <c r="G130" s="26">
        <v>18.98</v>
      </c>
      <c r="I130" s="28">
        <v>39022</v>
      </c>
      <c r="J130" s="26">
        <v>478.76</v>
      </c>
      <c r="K130" s="26">
        <v>513</v>
      </c>
      <c r="L130" s="26">
        <v>465.06</v>
      </c>
      <c r="M130" s="26">
        <v>484.81</v>
      </c>
      <c r="N130" s="29">
        <v>11855300</v>
      </c>
      <c r="O130" s="26">
        <v>242.16</v>
      </c>
      <c r="Q130" s="28">
        <v>39874</v>
      </c>
      <c r="R130" s="26">
        <v>12.51</v>
      </c>
      <c r="S130" s="26">
        <v>15.89</v>
      </c>
      <c r="T130" s="26">
        <v>12.07</v>
      </c>
      <c r="U130" s="26">
        <v>15.03</v>
      </c>
      <c r="V130" s="29">
        <v>77067700</v>
      </c>
      <c r="W130" s="26">
        <v>11.93</v>
      </c>
      <c r="Y130" s="28">
        <v>39904</v>
      </c>
      <c r="Z130" s="26">
        <v>31.36</v>
      </c>
      <c r="AA130" s="26">
        <v>37.4</v>
      </c>
      <c r="AB130" s="26">
        <v>30.98</v>
      </c>
      <c r="AC130" s="26">
        <v>35.979999999999997</v>
      </c>
      <c r="AD130" s="29">
        <v>38648400</v>
      </c>
      <c r="AE130" s="26">
        <v>14.27</v>
      </c>
      <c r="AG130" s="28">
        <v>39630</v>
      </c>
      <c r="AH130" s="26">
        <v>23.05</v>
      </c>
      <c r="AI130" s="26">
        <v>23.4</v>
      </c>
      <c r="AJ130" s="26">
        <v>20.56</v>
      </c>
      <c r="AK130" s="26">
        <v>21.99</v>
      </c>
      <c r="AL130" s="29">
        <v>59488900</v>
      </c>
      <c r="AM130" s="26">
        <v>19.32</v>
      </c>
      <c r="AO130" s="28">
        <v>39022</v>
      </c>
      <c r="AP130" s="30">
        <v>1377.76</v>
      </c>
      <c r="AQ130" s="30">
        <v>1407.89</v>
      </c>
      <c r="AR130" s="30">
        <v>1360.98</v>
      </c>
      <c r="AS130" s="30">
        <v>1400.63</v>
      </c>
      <c r="AT130" s="29">
        <v>2826198000</v>
      </c>
      <c r="AU130" s="30">
        <v>1400.63</v>
      </c>
    </row>
    <row r="131" spans="1:47" ht="14.5" customHeight="1" x14ac:dyDescent="0.35">
      <c r="A131" s="28">
        <v>39479</v>
      </c>
      <c r="B131" s="26">
        <v>136.24</v>
      </c>
      <c r="C131" s="26">
        <v>136.59</v>
      </c>
      <c r="D131" s="26">
        <v>115.44</v>
      </c>
      <c r="E131" s="26">
        <v>125.02</v>
      </c>
      <c r="F131" s="29">
        <v>326517900</v>
      </c>
      <c r="G131" s="26">
        <v>16.54</v>
      </c>
      <c r="I131" s="28">
        <v>38992</v>
      </c>
      <c r="J131" s="26">
        <v>401.9</v>
      </c>
      <c r="K131" s="26">
        <v>491.96</v>
      </c>
      <c r="L131" s="26">
        <v>398.19</v>
      </c>
      <c r="M131" s="26">
        <v>476.39</v>
      </c>
      <c r="N131" s="29">
        <v>15037800</v>
      </c>
      <c r="O131" s="26">
        <v>237.96</v>
      </c>
      <c r="Q131" s="28">
        <v>39848</v>
      </c>
      <c r="R131" s="47" t="s">
        <v>115</v>
      </c>
      <c r="S131" s="47"/>
      <c r="T131" s="47"/>
      <c r="U131" s="47"/>
      <c r="V131" s="47"/>
      <c r="W131" s="47"/>
      <c r="Y131" s="28">
        <v>39881</v>
      </c>
      <c r="Z131" s="47" t="s">
        <v>138</v>
      </c>
      <c r="AA131" s="47"/>
      <c r="AB131" s="47"/>
      <c r="AC131" s="47"/>
      <c r="AD131" s="47"/>
      <c r="AE131" s="47"/>
      <c r="AG131" s="28">
        <v>39601</v>
      </c>
      <c r="AH131" s="26">
        <v>26.72</v>
      </c>
      <c r="AI131" s="26">
        <v>27.72</v>
      </c>
      <c r="AJ131" s="26">
        <v>23.16</v>
      </c>
      <c r="AK131" s="26">
        <v>23.26</v>
      </c>
      <c r="AL131" s="29">
        <v>51991500</v>
      </c>
      <c r="AM131" s="26">
        <v>20.440000000000001</v>
      </c>
      <c r="AO131" s="28">
        <v>38992</v>
      </c>
      <c r="AP131" s="30">
        <v>1335.82</v>
      </c>
      <c r="AQ131" s="30">
        <v>1389.45</v>
      </c>
      <c r="AR131" s="30">
        <v>1327.1</v>
      </c>
      <c r="AS131" s="30">
        <v>1377.94</v>
      </c>
      <c r="AT131" s="29">
        <v>2708938600</v>
      </c>
      <c r="AU131" s="30">
        <v>1377.94</v>
      </c>
    </row>
    <row r="132" spans="1:47" x14ac:dyDescent="0.35">
      <c r="A132" s="28">
        <v>39449</v>
      </c>
      <c r="B132" s="26">
        <v>199.27</v>
      </c>
      <c r="C132" s="26">
        <v>200.26</v>
      </c>
      <c r="D132" s="26">
        <v>126.14</v>
      </c>
      <c r="E132" s="26">
        <v>135.36000000000001</v>
      </c>
      <c r="F132" s="29">
        <v>434756700</v>
      </c>
      <c r="G132" s="26">
        <v>17.91</v>
      </c>
      <c r="I132" s="28">
        <v>38961</v>
      </c>
      <c r="J132" s="26">
        <v>380.99</v>
      </c>
      <c r="K132" s="26">
        <v>418.69</v>
      </c>
      <c r="L132" s="26">
        <v>376.72</v>
      </c>
      <c r="M132" s="26">
        <v>401.9</v>
      </c>
      <c r="N132" s="29">
        <v>12532900</v>
      </c>
      <c r="O132" s="26">
        <v>200.75</v>
      </c>
      <c r="Q132" s="28">
        <v>39846</v>
      </c>
      <c r="R132" s="26">
        <v>12.82</v>
      </c>
      <c r="S132" s="26">
        <v>15.15</v>
      </c>
      <c r="T132" s="26">
        <v>12.05</v>
      </c>
      <c r="U132" s="26">
        <v>12.74</v>
      </c>
      <c r="V132" s="29">
        <v>73580400</v>
      </c>
      <c r="W132" s="26">
        <v>10.11</v>
      </c>
      <c r="Y132" s="28">
        <v>39874</v>
      </c>
      <c r="Z132" s="26">
        <v>28.75</v>
      </c>
      <c r="AA132" s="26">
        <v>33.64</v>
      </c>
      <c r="AB132" s="26">
        <v>25.39</v>
      </c>
      <c r="AC132" s="26">
        <v>32.06</v>
      </c>
      <c r="AD132" s="29">
        <v>60587200</v>
      </c>
      <c r="AE132" s="26">
        <v>12.72</v>
      </c>
      <c r="AG132" s="28">
        <v>39569</v>
      </c>
      <c r="AH132" s="26">
        <v>25.64</v>
      </c>
      <c r="AI132" s="26">
        <v>27</v>
      </c>
      <c r="AJ132" s="26">
        <v>24.9</v>
      </c>
      <c r="AK132" s="26">
        <v>26.72</v>
      </c>
      <c r="AL132" s="29">
        <v>55965600</v>
      </c>
      <c r="AM132" s="26">
        <v>23.48</v>
      </c>
      <c r="AO132" s="28">
        <v>38961</v>
      </c>
      <c r="AP132" s="30">
        <v>1303.8</v>
      </c>
      <c r="AQ132" s="30">
        <v>1340.28</v>
      </c>
      <c r="AR132" s="30">
        <v>1290.93</v>
      </c>
      <c r="AS132" s="30">
        <v>1335.85</v>
      </c>
      <c r="AT132" s="29">
        <v>2563743500</v>
      </c>
      <c r="AU132" s="30">
        <v>1335.85</v>
      </c>
    </row>
    <row r="133" spans="1:47" x14ac:dyDescent="0.35">
      <c r="A133" s="28">
        <v>39419</v>
      </c>
      <c r="B133" s="26">
        <v>181.86</v>
      </c>
      <c r="C133" s="26">
        <v>202.96</v>
      </c>
      <c r="D133" s="26">
        <v>176.99</v>
      </c>
      <c r="E133" s="26">
        <v>198.08</v>
      </c>
      <c r="F133" s="29">
        <v>222400100</v>
      </c>
      <c r="G133" s="26">
        <v>26.21</v>
      </c>
      <c r="I133" s="28">
        <v>38930</v>
      </c>
      <c r="J133" s="26">
        <v>385.11</v>
      </c>
      <c r="K133" s="26">
        <v>390</v>
      </c>
      <c r="L133" s="26">
        <v>363.36</v>
      </c>
      <c r="M133" s="26">
        <v>378.53</v>
      </c>
      <c r="N133" s="29">
        <v>9595000</v>
      </c>
      <c r="O133" s="26">
        <v>189.08</v>
      </c>
      <c r="Q133" s="28">
        <v>39815</v>
      </c>
      <c r="R133" s="26">
        <v>14.69</v>
      </c>
      <c r="S133" s="26">
        <v>15.51</v>
      </c>
      <c r="T133" s="26">
        <v>12.5</v>
      </c>
      <c r="U133" s="26">
        <v>12.9</v>
      </c>
      <c r="V133" s="29">
        <v>65959400</v>
      </c>
      <c r="W133" s="26">
        <v>10.130000000000001</v>
      </c>
      <c r="Y133" s="28">
        <v>39846</v>
      </c>
      <c r="Z133" s="26">
        <v>34.15</v>
      </c>
      <c r="AA133" s="26">
        <v>37.200000000000003</v>
      </c>
      <c r="AB133" s="26">
        <v>28.75</v>
      </c>
      <c r="AC133" s="26">
        <v>29.03</v>
      </c>
      <c r="AD133" s="29">
        <v>60058600</v>
      </c>
      <c r="AE133" s="26">
        <v>11.48</v>
      </c>
      <c r="AG133" s="28">
        <v>39539</v>
      </c>
      <c r="AH133" s="26">
        <v>24.52</v>
      </c>
      <c r="AI133" s="26">
        <v>26.29</v>
      </c>
      <c r="AJ133" s="26">
        <v>22.91</v>
      </c>
      <c r="AK133" s="26">
        <v>25.64</v>
      </c>
      <c r="AL133" s="29">
        <v>51787100</v>
      </c>
      <c r="AM133" s="26">
        <v>22.53</v>
      </c>
      <c r="AO133" s="28">
        <v>38930</v>
      </c>
      <c r="AP133" s="30">
        <v>1278.53</v>
      </c>
      <c r="AQ133" s="30">
        <v>1306.74</v>
      </c>
      <c r="AR133" s="30">
        <v>1261.3</v>
      </c>
      <c r="AS133" s="30">
        <v>1303.82</v>
      </c>
      <c r="AT133" s="29">
        <v>2280876500</v>
      </c>
      <c r="AU133" s="30">
        <v>1303.82</v>
      </c>
    </row>
    <row r="134" spans="1:47" x14ac:dyDescent="0.35">
      <c r="A134" s="28">
        <v>39387</v>
      </c>
      <c r="B134" s="26">
        <v>188.6</v>
      </c>
      <c r="C134" s="26">
        <v>192.68</v>
      </c>
      <c r="D134" s="26">
        <v>150.63</v>
      </c>
      <c r="E134" s="26">
        <v>182.22</v>
      </c>
      <c r="F134" s="29">
        <v>326042700</v>
      </c>
      <c r="G134" s="26">
        <v>24.11</v>
      </c>
      <c r="I134" s="28">
        <v>38901</v>
      </c>
      <c r="J134" s="26">
        <v>420.04</v>
      </c>
      <c r="K134" s="26">
        <v>427.89</v>
      </c>
      <c r="L134" s="26">
        <v>377.69</v>
      </c>
      <c r="M134" s="26">
        <v>386.6</v>
      </c>
      <c r="N134" s="29">
        <v>13261100</v>
      </c>
      <c r="O134" s="26">
        <v>193.11</v>
      </c>
      <c r="Q134" s="28">
        <v>39783</v>
      </c>
      <c r="R134" s="26">
        <v>13.46</v>
      </c>
      <c r="S134" s="26">
        <v>15.68</v>
      </c>
      <c r="T134" s="26">
        <v>12.38</v>
      </c>
      <c r="U134" s="26">
        <v>14.66</v>
      </c>
      <c r="V134" s="29">
        <v>62033600</v>
      </c>
      <c r="W134" s="26">
        <v>11.51</v>
      </c>
      <c r="Y134" s="28">
        <v>39815</v>
      </c>
      <c r="Z134" s="26">
        <v>36.25</v>
      </c>
      <c r="AA134" s="26">
        <v>39.53</v>
      </c>
      <c r="AB134" s="26">
        <v>33.18</v>
      </c>
      <c r="AC134" s="26">
        <v>34.75</v>
      </c>
      <c r="AD134" s="29">
        <v>43622000</v>
      </c>
      <c r="AE134" s="26">
        <v>13.75</v>
      </c>
      <c r="AG134" s="28">
        <v>39510</v>
      </c>
      <c r="AH134" s="26">
        <v>24.35</v>
      </c>
      <c r="AI134" s="26">
        <v>25.99</v>
      </c>
      <c r="AJ134" s="26">
        <v>23.54</v>
      </c>
      <c r="AK134" s="26">
        <v>24.09</v>
      </c>
      <c r="AL134" s="29">
        <v>67420400</v>
      </c>
      <c r="AM134" s="26">
        <v>21.17</v>
      </c>
      <c r="AO134" s="28">
        <v>38901</v>
      </c>
      <c r="AP134" s="30">
        <v>1270.06</v>
      </c>
      <c r="AQ134" s="30">
        <v>1280.42</v>
      </c>
      <c r="AR134" s="30">
        <v>1224.54</v>
      </c>
      <c r="AS134" s="30">
        <v>1276.6600000000001</v>
      </c>
      <c r="AT134" s="29">
        <v>2440476000</v>
      </c>
      <c r="AU134" s="30">
        <v>1276.6600000000001</v>
      </c>
    </row>
    <row r="135" spans="1:47" ht="14.5" customHeight="1" x14ac:dyDescent="0.35">
      <c r="A135" s="28">
        <v>39356</v>
      </c>
      <c r="B135" s="26">
        <v>154.63</v>
      </c>
      <c r="C135" s="26">
        <v>190.12</v>
      </c>
      <c r="D135" s="26">
        <v>152.93</v>
      </c>
      <c r="E135" s="26">
        <v>189.95</v>
      </c>
      <c r="F135" s="29">
        <v>262077200</v>
      </c>
      <c r="G135" s="26">
        <v>25.13</v>
      </c>
      <c r="I135" s="28">
        <v>38869</v>
      </c>
      <c r="J135" s="26">
        <v>373.54</v>
      </c>
      <c r="K135" s="26">
        <v>419.33</v>
      </c>
      <c r="L135" s="26">
        <v>371.6</v>
      </c>
      <c r="M135" s="26">
        <v>419.33</v>
      </c>
      <c r="N135" s="29">
        <v>13563100</v>
      </c>
      <c r="O135" s="26">
        <v>209.46</v>
      </c>
      <c r="Q135" s="28">
        <v>39757</v>
      </c>
      <c r="R135" s="47" t="s">
        <v>115</v>
      </c>
      <c r="S135" s="47"/>
      <c r="T135" s="47"/>
      <c r="U135" s="47"/>
      <c r="V135" s="47"/>
      <c r="W135" s="47"/>
      <c r="Y135" s="28">
        <v>39797</v>
      </c>
      <c r="Z135" s="47" t="s">
        <v>138</v>
      </c>
      <c r="AA135" s="47"/>
      <c r="AB135" s="47"/>
      <c r="AC135" s="47"/>
      <c r="AD135" s="47"/>
      <c r="AE135" s="47"/>
      <c r="AG135" s="28">
        <v>39479</v>
      </c>
      <c r="AH135" s="26">
        <v>24.62</v>
      </c>
      <c r="AI135" s="26">
        <v>25.15</v>
      </c>
      <c r="AJ135" s="26">
        <v>21.77</v>
      </c>
      <c r="AK135" s="26">
        <v>24.39</v>
      </c>
      <c r="AL135" s="29">
        <v>84622800</v>
      </c>
      <c r="AM135" s="26">
        <v>21.43</v>
      </c>
      <c r="AO135" s="28">
        <v>38869</v>
      </c>
      <c r="AP135" s="30">
        <v>1270.05</v>
      </c>
      <c r="AQ135" s="30">
        <v>1290.68</v>
      </c>
      <c r="AR135" s="30">
        <v>1219.29</v>
      </c>
      <c r="AS135" s="30">
        <v>1270.2</v>
      </c>
      <c r="AT135" s="29">
        <v>2632855400</v>
      </c>
      <c r="AU135" s="30">
        <v>1270.2</v>
      </c>
    </row>
    <row r="136" spans="1:47" x14ac:dyDescent="0.35">
      <c r="A136" s="28">
        <v>39329</v>
      </c>
      <c r="B136" s="26">
        <v>139.94</v>
      </c>
      <c r="C136" s="26">
        <v>155</v>
      </c>
      <c r="D136" s="26">
        <v>130</v>
      </c>
      <c r="E136" s="26">
        <v>153.47</v>
      </c>
      <c r="F136" s="29">
        <v>283504200</v>
      </c>
      <c r="G136" s="26">
        <v>20.3</v>
      </c>
      <c r="I136" s="28">
        <v>38838</v>
      </c>
      <c r="J136" s="26">
        <v>418.47</v>
      </c>
      <c r="K136" s="26">
        <v>419.44</v>
      </c>
      <c r="L136" s="26">
        <v>360.57</v>
      </c>
      <c r="M136" s="26">
        <v>371.82</v>
      </c>
      <c r="N136" s="29">
        <v>16782600</v>
      </c>
      <c r="O136" s="26">
        <v>185.72</v>
      </c>
      <c r="Q136" s="28">
        <v>39755</v>
      </c>
      <c r="R136" s="26">
        <v>16.13</v>
      </c>
      <c r="S136" s="26">
        <v>16.39</v>
      </c>
      <c r="T136" s="26">
        <v>12.06</v>
      </c>
      <c r="U136" s="26">
        <v>13.8</v>
      </c>
      <c r="V136" s="29">
        <v>82112000</v>
      </c>
      <c r="W136" s="26">
        <v>10.84</v>
      </c>
      <c r="Y136" s="28">
        <v>39783</v>
      </c>
      <c r="Z136" s="26">
        <v>34.08</v>
      </c>
      <c r="AA136" s="26">
        <v>37.19</v>
      </c>
      <c r="AB136" s="26">
        <v>31.82</v>
      </c>
      <c r="AC136" s="26">
        <v>36.29</v>
      </c>
      <c r="AD136" s="29">
        <v>36323400</v>
      </c>
      <c r="AE136" s="26">
        <v>14.35</v>
      </c>
      <c r="AG136" s="28">
        <v>39449</v>
      </c>
      <c r="AH136" s="26">
        <v>27</v>
      </c>
      <c r="AI136" s="26">
        <v>27.3</v>
      </c>
      <c r="AJ136" s="26">
        <v>22.3</v>
      </c>
      <c r="AK136" s="26">
        <v>24.5</v>
      </c>
      <c r="AL136" s="29">
        <v>75185700</v>
      </c>
      <c r="AM136" s="26">
        <v>21.53</v>
      </c>
      <c r="AO136" s="28">
        <v>38838</v>
      </c>
      <c r="AP136" s="30">
        <v>1310.6099999999999</v>
      </c>
      <c r="AQ136" s="30">
        <v>1326.7</v>
      </c>
      <c r="AR136" s="30">
        <v>1245.3399999999999</v>
      </c>
      <c r="AS136" s="30">
        <v>1270.0899999999999</v>
      </c>
      <c r="AT136" s="29">
        <v>2591135900</v>
      </c>
      <c r="AU136" s="30">
        <v>1270.0899999999999</v>
      </c>
    </row>
    <row r="137" spans="1:47" x14ac:dyDescent="0.35">
      <c r="A137" s="28">
        <v>39295</v>
      </c>
      <c r="B137" s="26">
        <v>133.63999999999999</v>
      </c>
      <c r="C137" s="26">
        <v>139.65</v>
      </c>
      <c r="D137" s="26">
        <v>111.62</v>
      </c>
      <c r="E137" s="26">
        <v>138.47999999999999</v>
      </c>
      <c r="F137" s="29">
        <v>274322600</v>
      </c>
      <c r="G137" s="26">
        <v>18.32</v>
      </c>
      <c r="I137" s="28">
        <v>38810</v>
      </c>
      <c r="J137" s="26">
        <v>389.53</v>
      </c>
      <c r="K137" s="26">
        <v>450.72</v>
      </c>
      <c r="L137" s="26">
        <v>387.93</v>
      </c>
      <c r="M137" s="26">
        <v>417.94</v>
      </c>
      <c r="N137" s="29">
        <v>20363900</v>
      </c>
      <c r="O137" s="26">
        <v>208.76</v>
      </c>
      <c r="Q137" s="28">
        <v>39722</v>
      </c>
      <c r="R137" s="26">
        <v>18.5</v>
      </c>
      <c r="S137" s="26">
        <v>18.690000000000001</v>
      </c>
      <c r="T137" s="26">
        <v>13.37</v>
      </c>
      <c r="U137" s="26">
        <v>16.03</v>
      </c>
      <c r="V137" s="29">
        <v>105908600</v>
      </c>
      <c r="W137" s="26">
        <v>12.48</v>
      </c>
      <c r="Y137" s="28">
        <v>39755</v>
      </c>
      <c r="Z137" s="26">
        <v>38.049999999999997</v>
      </c>
      <c r="AA137" s="26">
        <v>39.39</v>
      </c>
      <c r="AB137" s="26">
        <v>28.23</v>
      </c>
      <c r="AC137" s="26">
        <v>35.28</v>
      </c>
      <c r="AD137" s="29">
        <v>62415700</v>
      </c>
      <c r="AE137" s="26">
        <v>13.92</v>
      </c>
      <c r="AG137" s="28">
        <v>39419</v>
      </c>
      <c r="AH137" s="26">
        <v>28</v>
      </c>
      <c r="AI137" s="26">
        <v>29.64</v>
      </c>
      <c r="AJ137" s="26">
        <v>26.82</v>
      </c>
      <c r="AK137" s="26">
        <v>27.07</v>
      </c>
      <c r="AL137" s="29">
        <v>57747000</v>
      </c>
      <c r="AM137" s="26">
        <v>23.78</v>
      </c>
      <c r="AO137" s="28">
        <v>38810</v>
      </c>
      <c r="AP137" s="30">
        <v>1302.8800000000001</v>
      </c>
      <c r="AQ137" s="30">
        <v>1318.16</v>
      </c>
      <c r="AR137" s="30">
        <v>1280.74</v>
      </c>
      <c r="AS137" s="30">
        <v>1310.6099999999999</v>
      </c>
      <c r="AT137" s="29">
        <v>2406755200</v>
      </c>
      <c r="AU137" s="30">
        <v>1310.6099999999999</v>
      </c>
    </row>
    <row r="138" spans="1:47" x14ac:dyDescent="0.35">
      <c r="A138" s="28">
        <v>39265</v>
      </c>
      <c r="B138" s="26">
        <v>121.05</v>
      </c>
      <c r="C138" s="26">
        <v>148.91999999999999</v>
      </c>
      <c r="D138" s="26">
        <v>119.3</v>
      </c>
      <c r="E138" s="26">
        <v>131.76</v>
      </c>
      <c r="F138" s="29">
        <v>306916200</v>
      </c>
      <c r="G138" s="26">
        <v>17.43</v>
      </c>
      <c r="I138" s="28">
        <v>38777</v>
      </c>
      <c r="J138" s="26">
        <v>368.56</v>
      </c>
      <c r="K138" s="26">
        <v>399</v>
      </c>
      <c r="L138" s="26">
        <v>331.55</v>
      </c>
      <c r="M138" s="26">
        <v>390</v>
      </c>
      <c r="N138" s="29">
        <v>29962600</v>
      </c>
      <c r="O138" s="26">
        <v>194.81</v>
      </c>
      <c r="Q138" s="28">
        <v>39693</v>
      </c>
      <c r="R138" s="26">
        <v>23.27</v>
      </c>
      <c r="S138" s="26">
        <v>23.48</v>
      </c>
      <c r="T138" s="26">
        <v>17.27</v>
      </c>
      <c r="U138" s="26">
        <v>18.73</v>
      </c>
      <c r="V138" s="29">
        <v>81329000</v>
      </c>
      <c r="W138" s="26">
        <v>14.58</v>
      </c>
      <c r="Y138" s="28">
        <v>39722</v>
      </c>
      <c r="Z138" s="26">
        <v>46.16</v>
      </c>
      <c r="AA138" s="26">
        <v>46.72</v>
      </c>
      <c r="AB138" s="26">
        <v>30.03</v>
      </c>
      <c r="AC138" s="26">
        <v>38.28</v>
      </c>
      <c r="AD138" s="29">
        <v>67552400</v>
      </c>
      <c r="AE138" s="26">
        <v>15.11</v>
      </c>
      <c r="AG138" s="28">
        <v>39387</v>
      </c>
      <c r="AH138" s="26">
        <v>32.840000000000003</v>
      </c>
      <c r="AI138" s="26">
        <v>34.24</v>
      </c>
      <c r="AJ138" s="26">
        <v>26.92</v>
      </c>
      <c r="AK138" s="26">
        <v>28.02</v>
      </c>
      <c r="AL138" s="29">
        <v>77494000</v>
      </c>
      <c r="AM138" s="26">
        <v>24.62</v>
      </c>
      <c r="AO138" s="28">
        <v>38777</v>
      </c>
      <c r="AP138" s="30">
        <v>1280.6600000000001</v>
      </c>
      <c r="AQ138" s="30">
        <v>1310.88</v>
      </c>
      <c r="AR138" s="30">
        <v>1268.42</v>
      </c>
      <c r="AS138" s="30">
        <v>1294.8699999999999</v>
      </c>
      <c r="AT138" s="29">
        <v>2310510800</v>
      </c>
      <c r="AU138" s="30">
        <v>1294.8699999999999</v>
      </c>
    </row>
    <row r="139" spans="1:47" ht="14.5" customHeight="1" x14ac:dyDescent="0.35">
      <c r="A139" s="28">
        <v>39234</v>
      </c>
      <c r="B139" s="26">
        <v>121.1</v>
      </c>
      <c r="C139" s="26">
        <v>127.61</v>
      </c>
      <c r="D139" s="26">
        <v>115.4</v>
      </c>
      <c r="E139" s="26">
        <v>122.04</v>
      </c>
      <c r="F139" s="29">
        <v>290683100</v>
      </c>
      <c r="G139" s="26">
        <v>16.149999999999999</v>
      </c>
      <c r="I139" s="28">
        <v>38749</v>
      </c>
      <c r="J139" s="26">
        <v>389.03</v>
      </c>
      <c r="K139" s="26">
        <v>406.5</v>
      </c>
      <c r="L139" s="26">
        <v>337.83</v>
      </c>
      <c r="M139" s="26">
        <v>362.62</v>
      </c>
      <c r="N139" s="29">
        <v>35602500</v>
      </c>
      <c r="O139" s="26">
        <v>181.13</v>
      </c>
      <c r="Q139" s="28">
        <v>39665</v>
      </c>
      <c r="R139" s="47" t="s">
        <v>115</v>
      </c>
      <c r="S139" s="47"/>
      <c r="T139" s="47"/>
      <c r="U139" s="47"/>
      <c r="V139" s="47"/>
      <c r="W139" s="47"/>
      <c r="Y139" s="28">
        <v>39699</v>
      </c>
      <c r="Z139" s="47" t="s">
        <v>138</v>
      </c>
      <c r="AA139" s="47"/>
      <c r="AB139" s="47"/>
      <c r="AC139" s="47"/>
      <c r="AD139" s="47"/>
      <c r="AE139" s="47"/>
      <c r="AG139" s="28">
        <v>39356</v>
      </c>
      <c r="AH139" s="26">
        <v>33.01</v>
      </c>
      <c r="AI139" s="26">
        <v>33.6</v>
      </c>
      <c r="AJ139" s="26">
        <v>30.09</v>
      </c>
      <c r="AK139" s="26">
        <v>33.06</v>
      </c>
      <c r="AL139" s="29">
        <v>43012300</v>
      </c>
      <c r="AM139" s="26">
        <v>29.05</v>
      </c>
      <c r="AO139" s="28">
        <v>38749</v>
      </c>
      <c r="AP139" s="30">
        <v>1280.08</v>
      </c>
      <c r="AQ139" s="30">
        <v>1297.57</v>
      </c>
      <c r="AR139" s="30">
        <v>1253.6099999999999</v>
      </c>
      <c r="AS139" s="30">
        <v>1280.6600000000001</v>
      </c>
      <c r="AT139" s="29">
        <v>2380568400</v>
      </c>
      <c r="AU139" s="30">
        <v>1280.6600000000001</v>
      </c>
    </row>
    <row r="140" spans="1:47" x14ac:dyDescent="0.35">
      <c r="A140" s="28">
        <v>39203</v>
      </c>
      <c r="B140" s="26">
        <v>99.59</v>
      </c>
      <c r="C140" s="26">
        <v>122.17</v>
      </c>
      <c r="D140" s="26">
        <v>98.55</v>
      </c>
      <c r="E140" s="26">
        <v>121.19</v>
      </c>
      <c r="F140" s="29">
        <v>212069700</v>
      </c>
      <c r="G140" s="26">
        <v>16.03</v>
      </c>
      <c r="I140" s="28">
        <v>38720</v>
      </c>
      <c r="J140" s="26">
        <v>422.52</v>
      </c>
      <c r="K140" s="26">
        <v>475.11</v>
      </c>
      <c r="L140" s="26">
        <v>394.74</v>
      </c>
      <c r="M140" s="26">
        <v>432.66</v>
      </c>
      <c r="N140" s="29">
        <v>32230800</v>
      </c>
      <c r="O140" s="26">
        <v>216.11</v>
      </c>
      <c r="Q140" s="28">
        <v>39661</v>
      </c>
      <c r="R140" s="26">
        <v>22.42</v>
      </c>
      <c r="S140" s="26">
        <v>24.75</v>
      </c>
      <c r="T140" s="26">
        <v>21.98</v>
      </c>
      <c r="U140" s="26">
        <v>22.87</v>
      </c>
      <c r="V140" s="29">
        <v>54259100</v>
      </c>
      <c r="W140" s="26">
        <v>17.809999999999999</v>
      </c>
      <c r="Y140" s="28">
        <v>39693</v>
      </c>
      <c r="Z140" s="26">
        <v>47.18</v>
      </c>
      <c r="AA140" s="26">
        <v>49.2</v>
      </c>
      <c r="AB140" s="26">
        <v>43.98</v>
      </c>
      <c r="AC140" s="26">
        <v>46.24</v>
      </c>
      <c r="AD140" s="29">
        <v>56259400</v>
      </c>
      <c r="AE140" s="26">
        <v>18.25</v>
      </c>
      <c r="AG140" s="28">
        <v>39329</v>
      </c>
      <c r="AH140" s="26">
        <v>31.94</v>
      </c>
      <c r="AI140" s="26">
        <v>33.380000000000003</v>
      </c>
      <c r="AJ140" s="26">
        <v>31.09</v>
      </c>
      <c r="AK140" s="26">
        <v>33.130000000000003</v>
      </c>
      <c r="AL140" s="29">
        <v>45944200</v>
      </c>
      <c r="AM140" s="26">
        <v>29.11</v>
      </c>
      <c r="AO140" s="28">
        <v>38720</v>
      </c>
      <c r="AP140" s="30">
        <v>1248.29</v>
      </c>
      <c r="AQ140" s="30">
        <v>1294.9000000000001</v>
      </c>
      <c r="AR140" s="30">
        <v>1245.74</v>
      </c>
      <c r="AS140" s="30">
        <v>1280.08</v>
      </c>
      <c r="AT140" s="29">
        <v>2595998000</v>
      </c>
      <c r="AU140" s="30">
        <v>1280.08</v>
      </c>
    </row>
    <row r="141" spans="1:47" x14ac:dyDescent="0.35">
      <c r="A141" s="28">
        <v>39174</v>
      </c>
      <c r="B141" s="26">
        <v>94.14</v>
      </c>
      <c r="C141" s="26">
        <v>102.5</v>
      </c>
      <c r="D141" s="26">
        <v>89.6</v>
      </c>
      <c r="E141" s="26">
        <v>99.8</v>
      </c>
      <c r="F141" s="29">
        <v>175953100</v>
      </c>
      <c r="G141" s="26">
        <v>13.2</v>
      </c>
      <c r="I141" s="28">
        <v>38687</v>
      </c>
      <c r="J141" s="26">
        <v>409.2</v>
      </c>
      <c r="K141" s="26">
        <v>446.21</v>
      </c>
      <c r="L141" s="26">
        <v>399.01</v>
      </c>
      <c r="M141" s="26">
        <v>414.86</v>
      </c>
      <c r="N141" s="29">
        <v>19727700</v>
      </c>
      <c r="O141" s="26">
        <v>207.22</v>
      </c>
      <c r="Q141" s="28">
        <v>39630</v>
      </c>
      <c r="R141" s="26">
        <v>21.29</v>
      </c>
      <c r="S141" s="26">
        <v>22.62</v>
      </c>
      <c r="T141" s="26">
        <v>19.71</v>
      </c>
      <c r="U141" s="26">
        <v>22.19</v>
      </c>
      <c r="V141" s="29">
        <v>65689200</v>
      </c>
      <c r="W141" s="26">
        <v>17.170000000000002</v>
      </c>
      <c r="Y141" s="28">
        <v>39661</v>
      </c>
      <c r="Z141" s="26">
        <v>44.8</v>
      </c>
      <c r="AA141" s="26">
        <v>47.34</v>
      </c>
      <c r="AB141" s="26">
        <v>43.33</v>
      </c>
      <c r="AC141" s="26">
        <v>46.92</v>
      </c>
      <c r="AD141" s="29">
        <v>31923600</v>
      </c>
      <c r="AE141" s="26">
        <v>18.48</v>
      </c>
      <c r="AG141" s="28">
        <v>39295</v>
      </c>
      <c r="AH141" s="26">
        <v>28.77</v>
      </c>
      <c r="AI141" s="26">
        <v>32.47</v>
      </c>
      <c r="AJ141" s="26">
        <v>28.58</v>
      </c>
      <c r="AK141" s="26">
        <v>31.92</v>
      </c>
      <c r="AL141" s="29">
        <v>68430800</v>
      </c>
      <c r="AM141" s="26">
        <v>28.05</v>
      </c>
      <c r="AO141" s="28">
        <v>38687</v>
      </c>
      <c r="AP141" s="30">
        <v>1249.48</v>
      </c>
      <c r="AQ141" s="30">
        <v>1275.8</v>
      </c>
      <c r="AR141" s="30">
        <v>1246.5899999999999</v>
      </c>
      <c r="AS141" s="30">
        <v>1248.29</v>
      </c>
      <c r="AT141" s="29">
        <v>2057125200</v>
      </c>
      <c r="AU141" s="30">
        <v>1248.29</v>
      </c>
    </row>
    <row r="142" spans="1:47" x14ac:dyDescent="0.35">
      <c r="A142" s="28">
        <v>39142</v>
      </c>
      <c r="B142" s="26">
        <v>84.03</v>
      </c>
      <c r="C142" s="26">
        <v>96.83</v>
      </c>
      <c r="D142" s="26">
        <v>83.75</v>
      </c>
      <c r="E142" s="26">
        <v>92.91</v>
      </c>
      <c r="F142" s="29">
        <v>187718200</v>
      </c>
      <c r="G142" s="26">
        <v>12.29</v>
      </c>
      <c r="I142" s="28">
        <v>38657</v>
      </c>
      <c r="J142" s="26">
        <v>371.86</v>
      </c>
      <c r="K142" s="26">
        <v>431.24</v>
      </c>
      <c r="L142" s="26">
        <v>369.01</v>
      </c>
      <c r="M142" s="26">
        <v>404.91</v>
      </c>
      <c r="N142" s="29">
        <v>21725100</v>
      </c>
      <c r="O142" s="26">
        <v>202.25</v>
      </c>
      <c r="Q142" s="28">
        <v>39601</v>
      </c>
      <c r="R142" s="26">
        <v>23.05</v>
      </c>
      <c r="S142" s="26">
        <v>24</v>
      </c>
      <c r="T142" s="26">
        <v>21.22</v>
      </c>
      <c r="U142" s="26">
        <v>21.48</v>
      </c>
      <c r="V142" s="29">
        <v>56482900</v>
      </c>
      <c r="W142" s="26">
        <v>16.62</v>
      </c>
      <c r="Y142" s="28">
        <v>39630</v>
      </c>
      <c r="Z142" s="26">
        <v>43.54</v>
      </c>
      <c r="AA142" s="26">
        <v>45.39</v>
      </c>
      <c r="AB142" s="26">
        <v>40.83</v>
      </c>
      <c r="AC142" s="26">
        <v>44.8</v>
      </c>
      <c r="AD142" s="29">
        <v>37000400</v>
      </c>
      <c r="AE142" s="26">
        <v>17.649999999999999</v>
      </c>
      <c r="AG142" s="28">
        <v>39265</v>
      </c>
      <c r="AH142" s="26">
        <v>28.02</v>
      </c>
      <c r="AI142" s="26">
        <v>30.39</v>
      </c>
      <c r="AJ142" s="26">
        <v>27.56</v>
      </c>
      <c r="AK142" s="26">
        <v>28.91</v>
      </c>
      <c r="AL142" s="29">
        <v>52604600</v>
      </c>
      <c r="AM142" s="26">
        <v>25.4</v>
      </c>
      <c r="AO142" s="28">
        <v>38657</v>
      </c>
      <c r="AP142" s="30">
        <v>1207.01</v>
      </c>
      <c r="AQ142" s="30">
        <v>1270.6400000000001</v>
      </c>
      <c r="AR142" s="30">
        <v>1201.07</v>
      </c>
      <c r="AS142" s="30">
        <v>1249.48</v>
      </c>
      <c r="AT142" s="29">
        <v>2260836100</v>
      </c>
      <c r="AU142" s="30">
        <v>1249.48</v>
      </c>
    </row>
    <row r="143" spans="1:47" ht="14.5" customHeight="1" x14ac:dyDescent="0.35">
      <c r="A143" s="28">
        <v>39114</v>
      </c>
      <c r="B143" s="26">
        <v>86.23</v>
      </c>
      <c r="C143" s="26">
        <v>90.81</v>
      </c>
      <c r="D143" s="26">
        <v>82.86</v>
      </c>
      <c r="E143" s="26">
        <v>84.61</v>
      </c>
      <c r="F143" s="29">
        <v>192655600</v>
      </c>
      <c r="G143" s="26">
        <v>11.19</v>
      </c>
      <c r="I143" s="28">
        <v>38628</v>
      </c>
      <c r="J143" s="26">
        <v>313.63</v>
      </c>
      <c r="K143" s="26">
        <v>374.75</v>
      </c>
      <c r="L143" s="26">
        <v>290.68</v>
      </c>
      <c r="M143" s="26">
        <v>372.14</v>
      </c>
      <c r="N143" s="29">
        <v>19817200</v>
      </c>
      <c r="O143" s="26">
        <v>185.88</v>
      </c>
      <c r="Q143" s="28">
        <v>39573</v>
      </c>
      <c r="R143" s="47" t="s">
        <v>115</v>
      </c>
      <c r="S143" s="47"/>
      <c r="T143" s="47"/>
      <c r="U143" s="47"/>
      <c r="V143" s="47"/>
      <c r="W143" s="47"/>
      <c r="Y143" s="28">
        <v>39608</v>
      </c>
      <c r="Z143" s="47" t="s">
        <v>138</v>
      </c>
      <c r="AA143" s="47"/>
      <c r="AB143" s="47"/>
      <c r="AC143" s="47"/>
      <c r="AD143" s="47"/>
      <c r="AE143" s="47"/>
      <c r="AG143" s="28">
        <v>39234</v>
      </c>
      <c r="AH143" s="26">
        <v>26.95</v>
      </c>
      <c r="AI143" s="26">
        <v>28.4</v>
      </c>
      <c r="AJ143" s="26">
        <v>25.84</v>
      </c>
      <c r="AK143" s="26">
        <v>27.85</v>
      </c>
      <c r="AL143" s="29">
        <v>51771700</v>
      </c>
      <c r="AM143" s="26">
        <v>24.47</v>
      </c>
      <c r="AO143" s="28">
        <v>38628</v>
      </c>
      <c r="AP143" s="30">
        <v>1228.81</v>
      </c>
      <c r="AQ143" s="30">
        <v>1233.3399999999999</v>
      </c>
      <c r="AR143" s="30">
        <v>1168.2</v>
      </c>
      <c r="AS143" s="30">
        <v>1207.01</v>
      </c>
      <c r="AT143" s="29">
        <v>2493393300</v>
      </c>
      <c r="AU143" s="30">
        <v>1207.01</v>
      </c>
    </row>
    <row r="144" spans="1:47" x14ac:dyDescent="0.35">
      <c r="A144" s="28">
        <v>39085</v>
      </c>
      <c r="B144" s="26">
        <v>86.29</v>
      </c>
      <c r="C144" s="26">
        <v>97.8</v>
      </c>
      <c r="D144" s="26">
        <v>81.900000000000006</v>
      </c>
      <c r="E144" s="26">
        <v>85.73</v>
      </c>
      <c r="F144" s="29">
        <v>350823100</v>
      </c>
      <c r="G144" s="26">
        <v>11.34</v>
      </c>
      <c r="I144" s="28">
        <v>38596</v>
      </c>
      <c r="J144" s="26">
        <v>285.91000000000003</v>
      </c>
      <c r="K144" s="26">
        <v>320.95</v>
      </c>
      <c r="L144" s="26">
        <v>285</v>
      </c>
      <c r="M144" s="26">
        <v>316.45999999999998</v>
      </c>
      <c r="N144" s="29">
        <v>17140500</v>
      </c>
      <c r="O144" s="26">
        <v>158.07</v>
      </c>
      <c r="Q144" s="28">
        <v>39569</v>
      </c>
      <c r="R144" s="26">
        <v>22.36</v>
      </c>
      <c r="S144" s="26">
        <v>25.29</v>
      </c>
      <c r="T144" s="26">
        <v>22.36</v>
      </c>
      <c r="U144" s="26">
        <v>23.18</v>
      </c>
      <c r="V144" s="29">
        <v>57105200</v>
      </c>
      <c r="W144" s="26">
        <v>17.93</v>
      </c>
      <c r="Y144" s="28">
        <v>39601</v>
      </c>
      <c r="Z144" s="26">
        <v>46.86</v>
      </c>
      <c r="AA144" s="26">
        <v>48.74</v>
      </c>
      <c r="AB144" s="26">
        <v>43.85</v>
      </c>
      <c r="AC144" s="26">
        <v>44.21</v>
      </c>
      <c r="AD144" s="29">
        <v>33531400</v>
      </c>
      <c r="AE144" s="26">
        <v>17.420000000000002</v>
      </c>
      <c r="AG144" s="28">
        <v>39203</v>
      </c>
      <c r="AH144" s="26">
        <v>26.87</v>
      </c>
      <c r="AI144" s="26">
        <v>28.48</v>
      </c>
      <c r="AJ144" s="26">
        <v>25.33</v>
      </c>
      <c r="AK144" s="26">
        <v>26.92</v>
      </c>
      <c r="AL144" s="29">
        <v>58553800</v>
      </c>
      <c r="AM144" s="26">
        <v>23.65</v>
      </c>
      <c r="AO144" s="28">
        <v>38596</v>
      </c>
      <c r="AP144" s="30">
        <v>1220.33</v>
      </c>
      <c r="AQ144" s="30">
        <v>1243.1300000000001</v>
      </c>
      <c r="AR144" s="30">
        <v>1205.3499999999999</v>
      </c>
      <c r="AS144" s="30">
        <v>1228.81</v>
      </c>
      <c r="AT144" s="29">
        <v>2232144200</v>
      </c>
      <c r="AU144" s="30">
        <v>1228.81</v>
      </c>
    </row>
    <row r="145" spans="1:47" x14ac:dyDescent="0.35">
      <c r="A145" s="28">
        <v>39052</v>
      </c>
      <c r="B145" s="26">
        <v>91.8</v>
      </c>
      <c r="C145" s="26">
        <v>92.33</v>
      </c>
      <c r="D145" s="26">
        <v>76.77</v>
      </c>
      <c r="E145" s="26">
        <v>84.84</v>
      </c>
      <c r="F145" s="29">
        <v>224590200</v>
      </c>
      <c r="G145" s="26">
        <v>11.22</v>
      </c>
      <c r="I145" s="28">
        <v>38565</v>
      </c>
      <c r="J145" s="26">
        <v>288.12</v>
      </c>
      <c r="K145" s="26">
        <v>299.72000000000003</v>
      </c>
      <c r="L145" s="26">
        <v>273.35000000000002</v>
      </c>
      <c r="M145" s="26">
        <v>286</v>
      </c>
      <c r="N145" s="29">
        <v>12918200</v>
      </c>
      <c r="O145" s="26">
        <v>142.86000000000001</v>
      </c>
      <c r="Q145" s="28">
        <v>39539</v>
      </c>
      <c r="R145" s="26">
        <v>21.51</v>
      </c>
      <c r="S145" s="26">
        <v>23.02</v>
      </c>
      <c r="T145" s="26">
        <v>20.5</v>
      </c>
      <c r="U145" s="26">
        <v>22.26</v>
      </c>
      <c r="V145" s="29">
        <v>60830500</v>
      </c>
      <c r="W145" s="26">
        <v>17.12</v>
      </c>
      <c r="Y145" s="28">
        <v>39569</v>
      </c>
      <c r="Z145" s="26">
        <v>46.35</v>
      </c>
      <c r="AA145" s="26">
        <v>49.97</v>
      </c>
      <c r="AB145" s="26">
        <v>43.27</v>
      </c>
      <c r="AC145" s="26">
        <v>47.06</v>
      </c>
      <c r="AD145" s="29">
        <v>61251300</v>
      </c>
      <c r="AE145" s="26">
        <v>18.510000000000002</v>
      </c>
      <c r="AG145" s="28">
        <v>39174</v>
      </c>
      <c r="AH145" s="26">
        <v>25.67</v>
      </c>
      <c r="AI145" s="26">
        <v>27.2</v>
      </c>
      <c r="AJ145" s="26">
        <v>25.31</v>
      </c>
      <c r="AK145" s="26">
        <v>26.74</v>
      </c>
      <c r="AL145" s="29">
        <v>45887100</v>
      </c>
      <c r="AM145" s="26">
        <v>23.49</v>
      </c>
      <c r="AO145" s="28">
        <v>38565</v>
      </c>
      <c r="AP145" s="30">
        <v>1234.18</v>
      </c>
      <c r="AQ145" s="30">
        <v>1245.8599999999999</v>
      </c>
      <c r="AR145" s="30">
        <v>1201.07</v>
      </c>
      <c r="AS145" s="30">
        <v>1220.33</v>
      </c>
      <c r="AT145" s="29">
        <v>1930243400</v>
      </c>
      <c r="AU145" s="30">
        <v>1220.33</v>
      </c>
    </row>
    <row r="146" spans="1:47" x14ac:dyDescent="0.35">
      <c r="A146" s="28">
        <v>39022</v>
      </c>
      <c r="B146" s="26">
        <v>81.099999999999994</v>
      </c>
      <c r="C146" s="26">
        <v>93.16</v>
      </c>
      <c r="D146" s="26">
        <v>77.790000000000006</v>
      </c>
      <c r="E146" s="26">
        <v>91.66</v>
      </c>
      <c r="F146" s="29">
        <v>175063900</v>
      </c>
      <c r="G146" s="26">
        <v>12.13</v>
      </c>
      <c r="I146" s="28">
        <v>38534</v>
      </c>
      <c r="J146" s="26">
        <v>295.04000000000002</v>
      </c>
      <c r="K146" s="26">
        <v>317.8</v>
      </c>
      <c r="L146" s="26">
        <v>286.99</v>
      </c>
      <c r="M146" s="26">
        <v>287.76</v>
      </c>
      <c r="N146" s="29">
        <v>21411000</v>
      </c>
      <c r="O146" s="26">
        <v>143.74</v>
      </c>
      <c r="Q146" s="28">
        <v>39510</v>
      </c>
      <c r="R146" s="26">
        <v>20.059999999999999</v>
      </c>
      <c r="S146" s="26">
        <v>22.45</v>
      </c>
      <c r="T146" s="26">
        <v>19.440000000000001</v>
      </c>
      <c r="U146" s="26">
        <v>21.18</v>
      </c>
      <c r="V146" s="29">
        <v>70198800</v>
      </c>
      <c r="W146" s="26">
        <v>16.29</v>
      </c>
      <c r="Y146" s="28">
        <v>39539</v>
      </c>
      <c r="Z146" s="26">
        <v>46.11</v>
      </c>
      <c r="AA146" s="26">
        <v>48.95</v>
      </c>
      <c r="AB146" s="26">
        <v>45.19</v>
      </c>
      <c r="AC146" s="26">
        <v>46.35</v>
      </c>
      <c r="AD146" s="29">
        <v>27620800</v>
      </c>
      <c r="AE146" s="26">
        <v>18.23</v>
      </c>
      <c r="AG146" s="28">
        <v>39142</v>
      </c>
      <c r="AH146" s="26">
        <v>25.4</v>
      </c>
      <c r="AI146" s="26">
        <v>27</v>
      </c>
      <c r="AJ146" s="26">
        <v>24.82</v>
      </c>
      <c r="AK146" s="26">
        <v>25.53</v>
      </c>
      <c r="AL146" s="29">
        <v>49231900</v>
      </c>
      <c r="AM146" s="26">
        <v>22.43</v>
      </c>
      <c r="AO146" s="28">
        <v>38534</v>
      </c>
      <c r="AP146" s="30">
        <v>1191.33</v>
      </c>
      <c r="AQ146" s="30">
        <v>1245.1500000000001</v>
      </c>
      <c r="AR146" s="30">
        <v>1183.55</v>
      </c>
      <c r="AS146" s="30">
        <v>1234.18</v>
      </c>
      <c r="AT146" s="29">
        <v>1962713500</v>
      </c>
      <c r="AU146" s="30">
        <v>1234.18</v>
      </c>
    </row>
    <row r="147" spans="1:47" ht="14.5" customHeight="1" x14ac:dyDescent="0.35">
      <c r="A147" s="28">
        <v>38992</v>
      </c>
      <c r="B147" s="26">
        <v>75.099999999999994</v>
      </c>
      <c r="C147" s="26">
        <v>82.6</v>
      </c>
      <c r="D147" s="26">
        <v>72.599999999999994</v>
      </c>
      <c r="E147" s="26">
        <v>81.08</v>
      </c>
      <c r="F147" s="29">
        <v>169198000</v>
      </c>
      <c r="G147" s="26">
        <v>10.73</v>
      </c>
      <c r="I147" s="28">
        <v>38504</v>
      </c>
      <c r="J147" s="26">
        <v>283.2</v>
      </c>
      <c r="K147" s="26">
        <v>309.25</v>
      </c>
      <c r="L147" s="26">
        <v>267.43</v>
      </c>
      <c r="M147" s="26">
        <v>294.14999999999998</v>
      </c>
      <c r="N147" s="29">
        <v>36873500</v>
      </c>
      <c r="O147" s="26">
        <v>146.93</v>
      </c>
      <c r="Q147" s="28">
        <v>39483</v>
      </c>
      <c r="R147" s="47" t="s">
        <v>116</v>
      </c>
      <c r="S147" s="47"/>
      <c r="T147" s="47"/>
      <c r="U147" s="47"/>
      <c r="V147" s="47"/>
      <c r="W147" s="47"/>
      <c r="Y147" s="28">
        <v>39517</v>
      </c>
      <c r="Z147" s="47" t="s">
        <v>138</v>
      </c>
      <c r="AA147" s="47"/>
      <c r="AB147" s="47"/>
      <c r="AC147" s="47"/>
      <c r="AD147" s="47"/>
      <c r="AE147" s="47"/>
      <c r="AG147" s="28">
        <v>39114</v>
      </c>
      <c r="AH147" s="26">
        <v>26.67</v>
      </c>
      <c r="AI147" s="26">
        <v>28.85</v>
      </c>
      <c r="AJ147" s="26">
        <v>25.44</v>
      </c>
      <c r="AK147" s="26">
        <v>25.94</v>
      </c>
      <c r="AL147" s="29">
        <v>59763600</v>
      </c>
      <c r="AM147" s="26">
        <v>22.79</v>
      </c>
      <c r="AO147" s="28">
        <v>38504</v>
      </c>
      <c r="AP147" s="30">
        <v>1191.5</v>
      </c>
      <c r="AQ147" s="30">
        <v>1219.5899999999999</v>
      </c>
      <c r="AR147" s="30">
        <v>1188.3</v>
      </c>
      <c r="AS147" s="30">
        <v>1191.33</v>
      </c>
      <c r="AT147" s="29">
        <v>1929251300</v>
      </c>
      <c r="AU147" s="30">
        <v>1191.33</v>
      </c>
    </row>
    <row r="148" spans="1:47" x14ac:dyDescent="0.35">
      <c r="A148" s="28">
        <v>38961</v>
      </c>
      <c r="B148" s="26">
        <v>68.48</v>
      </c>
      <c r="C148" s="26">
        <v>77.78</v>
      </c>
      <c r="D148" s="26">
        <v>67.819999999999993</v>
      </c>
      <c r="E148" s="26">
        <v>76.98</v>
      </c>
      <c r="F148" s="29">
        <v>226592100</v>
      </c>
      <c r="G148" s="26">
        <v>10.18</v>
      </c>
      <c r="I148" s="28">
        <v>38474</v>
      </c>
      <c r="J148" s="26">
        <v>222.05</v>
      </c>
      <c r="K148" s="26">
        <v>278.39999999999998</v>
      </c>
      <c r="L148" s="26">
        <v>220.21</v>
      </c>
      <c r="M148" s="26">
        <v>277.27</v>
      </c>
      <c r="N148" s="29">
        <v>26384600</v>
      </c>
      <c r="O148" s="26">
        <v>138.5</v>
      </c>
      <c r="Q148" s="28">
        <v>39479</v>
      </c>
      <c r="R148" s="26">
        <v>21.4</v>
      </c>
      <c r="S148" s="26">
        <v>21.82</v>
      </c>
      <c r="T148" s="26">
        <v>19.5</v>
      </c>
      <c r="U148" s="26">
        <v>19.97</v>
      </c>
      <c r="V148" s="29">
        <v>76940900</v>
      </c>
      <c r="W148" s="26">
        <v>15.36</v>
      </c>
      <c r="Y148" s="28">
        <v>39510</v>
      </c>
      <c r="Z148" s="26">
        <v>47.62</v>
      </c>
      <c r="AA148" s="26">
        <v>48.85</v>
      </c>
      <c r="AB148" s="26">
        <v>44.5</v>
      </c>
      <c r="AC148" s="26">
        <v>45.66</v>
      </c>
      <c r="AD148" s="29">
        <v>36475800</v>
      </c>
      <c r="AE148" s="26">
        <v>17.96</v>
      </c>
      <c r="AG148" s="28">
        <v>39085</v>
      </c>
      <c r="AH148" s="26">
        <v>27.46</v>
      </c>
      <c r="AI148" s="26">
        <v>28.99</v>
      </c>
      <c r="AJ148" s="26">
        <v>25.76</v>
      </c>
      <c r="AK148" s="26">
        <v>26.62</v>
      </c>
      <c r="AL148" s="29">
        <v>66180500</v>
      </c>
      <c r="AM148" s="26">
        <v>23.39</v>
      </c>
      <c r="AO148" s="28">
        <v>38474</v>
      </c>
      <c r="AP148" s="30">
        <v>1156.8499999999999</v>
      </c>
      <c r="AQ148" s="30">
        <v>1199.56</v>
      </c>
      <c r="AR148" s="30">
        <v>1146.18</v>
      </c>
      <c r="AS148" s="30">
        <v>1191.5</v>
      </c>
      <c r="AT148" s="29">
        <v>1960127100</v>
      </c>
      <c r="AU148" s="30">
        <v>1191.5</v>
      </c>
    </row>
    <row r="149" spans="1:47" x14ac:dyDescent="0.35">
      <c r="A149" s="28">
        <v>38930</v>
      </c>
      <c r="B149" s="26">
        <v>67.22</v>
      </c>
      <c r="C149" s="26">
        <v>70</v>
      </c>
      <c r="D149" s="26">
        <v>62.58</v>
      </c>
      <c r="E149" s="26">
        <v>67.849999999999994</v>
      </c>
      <c r="F149" s="29">
        <v>200677600</v>
      </c>
      <c r="G149" s="26">
        <v>8.98</v>
      </c>
      <c r="I149" s="28">
        <v>38443</v>
      </c>
      <c r="J149" s="26">
        <v>181.76</v>
      </c>
      <c r="K149" s="26">
        <v>224.74</v>
      </c>
      <c r="L149" s="26">
        <v>179.84</v>
      </c>
      <c r="M149" s="26">
        <v>220</v>
      </c>
      <c r="N149" s="29">
        <v>22547100</v>
      </c>
      <c r="O149" s="26">
        <v>109.89</v>
      </c>
      <c r="Q149" s="28">
        <v>39449</v>
      </c>
      <c r="R149" s="26">
        <v>26.28</v>
      </c>
      <c r="S149" s="26">
        <v>26.34</v>
      </c>
      <c r="T149" s="26">
        <v>18.05</v>
      </c>
      <c r="U149" s="26">
        <v>21.1</v>
      </c>
      <c r="V149" s="29">
        <v>122246900</v>
      </c>
      <c r="W149" s="26">
        <v>16.13</v>
      </c>
      <c r="Y149" s="28">
        <v>39479</v>
      </c>
      <c r="Z149" s="26">
        <v>43.78</v>
      </c>
      <c r="AA149" s="26">
        <v>49.69</v>
      </c>
      <c r="AB149" s="26">
        <v>40.159999999999997</v>
      </c>
      <c r="AC149" s="26">
        <v>47.77</v>
      </c>
      <c r="AD149" s="29">
        <v>47310000</v>
      </c>
      <c r="AE149" s="26">
        <v>18.760000000000002</v>
      </c>
      <c r="AG149" s="28">
        <v>39052</v>
      </c>
      <c r="AH149" s="26">
        <v>26.95</v>
      </c>
      <c r="AI149" s="26">
        <v>27.96</v>
      </c>
      <c r="AJ149" s="26">
        <v>26.45</v>
      </c>
      <c r="AK149" s="26">
        <v>27.33</v>
      </c>
      <c r="AL149" s="29">
        <v>39933200</v>
      </c>
      <c r="AM149" s="26">
        <v>24.01</v>
      </c>
      <c r="AO149" s="28">
        <v>38443</v>
      </c>
      <c r="AP149" s="30">
        <v>1180.5899999999999</v>
      </c>
      <c r="AQ149" s="30">
        <v>1191.8800000000001</v>
      </c>
      <c r="AR149" s="30">
        <v>1136.1500000000001</v>
      </c>
      <c r="AS149" s="30">
        <v>1156.8499999999999</v>
      </c>
      <c r="AT149" s="29">
        <v>2180315700</v>
      </c>
      <c r="AU149" s="30">
        <v>1156.8499999999999</v>
      </c>
    </row>
    <row r="150" spans="1:47" x14ac:dyDescent="0.35">
      <c r="A150" s="28">
        <v>38901</v>
      </c>
      <c r="B150" s="26">
        <v>57.52</v>
      </c>
      <c r="C150" s="26">
        <v>68.63</v>
      </c>
      <c r="D150" s="26">
        <v>50.16</v>
      </c>
      <c r="E150" s="26">
        <v>67.959999999999994</v>
      </c>
      <c r="F150" s="29">
        <v>229657200</v>
      </c>
      <c r="G150" s="26">
        <v>8.99</v>
      </c>
      <c r="I150" s="28">
        <v>38442</v>
      </c>
      <c r="J150" s="26">
        <v>177.95</v>
      </c>
      <c r="K150" s="26">
        <v>181.39</v>
      </c>
      <c r="L150" s="26">
        <v>177.64</v>
      </c>
      <c r="M150" s="26">
        <v>180.51</v>
      </c>
      <c r="N150" s="29">
        <v>27175800</v>
      </c>
      <c r="O150" s="26">
        <v>90.16</v>
      </c>
      <c r="Q150" s="28">
        <v>39419</v>
      </c>
      <c r="R150" s="26">
        <v>26.03</v>
      </c>
      <c r="S150" s="26">
        <v>27.99</v>
      </c>
      <c r="T150" s="26">
        <v>25.38</v>
      </c>
      <c r="U150" s="26">
        <v>26.66</v>
      </c>
      <c r="V150" s="29">
        <v>48349700</v>
      </c>
      <c r="W150" s="26">
        <v>20.38</v>
      </c>
      <c r="Y150" s="28">
        <v>39449</v>
      </c>
      <c r="Z150" s="26">
        <v>50.48</v>
      </c>
      <c r="AA150" s="26">
        <v>50.98</v>
      </c>
      <c r="AB150" s="26">
        <v>39.99</v>
      </c>
      <c r="AC150" s="26">
        <v>43.72</v>
      </c>
      <c r="AD150" s="29">
        <v>54397000</v>
      </c>
      <c r="AE150" s="26">
        <v>17.170000000000002</v>
      </c>
      <c r="AG150" s="28">
        <v>39022</v>
      </c>
      <c r="AH150" s="26">
        <v>24.34</v>
      </c>
      <c r="AI150" s="26">
        <v>27.44</v>
      </c>
      <c r="AJ150" s="26">
        <v>23.56</v>
      </c>
      <c r="AK150" s="26">
        <v>26.91</v>
      </c>
      <c r="AL150" s="29">
        <v>65546400</v>
      </c>
      <c r="AM150" s="26">
        <v>23.64</v>
      </c>
      <c r="AO150" s="28">
        <v>38442</v>
      </c>
      <c r="AP150" s="30">
        <v>1181.4100000000001</v>
      </c>
      <c r="AQ150" s="30">
        <v>1184.53</v>
      </c>
      <c r="AR150" s="30">
        <v>1179.49</v>
      </c>
      <c r="AS150" s="30">
        <v>1180.5899999999999</v>
      </c>
      <c r="AT150" s="29">
        <v>4428460000</v>
      </c>
      <c r="AU150" s="30">
        <v>1180.5899999999999</v>
      </c>
    </row>
    <row r="151" spans="1:47" ht="14.5" customHeight="1" x14ac:dyDescent="0.35">
      <c r="A151" s="28">
        <v>38869</v>
      </c>
      <c r="B151" s="26">
        <v>59.85</v>
      </c>
      <c r="C151" s="26">
        <v>63.1</v>
      </c>
      <c r="D151" s="26">
        <v>55.41</v>
      </c>
      <c r="E151" s="26">
        <v>57.27</v>
      </c>
      <c r="F151" s="29">
        <v>212230900</v>
      </c>
      <c r="G151" s="26">
        <v>7.58</v>
      </c>
      <c r="I151" s="28">
        <v>38412</v>
      </c>
      <c r="J151" s="26">
        <v>189.29</v>
      </c>
      <c r="K151" s="26">
        <v>189.85</v>
      </c>
      <c r="L151" s="26">
        <v>172.57</v>
      </c>
      <c r="M151" s="26">
        <v>180.51</v>
      </c>
      <c r="N151" s="29">
        <v>129100</v>
      </c>
      <c r="O151" s="26">
        <v>90.16</v>
      </c>
      <c r="Q151" s="28">
        <v>39391</v>
      </c>
      <c r="R151" s="47" t="s">
        <v>117</v>
      </c>
      <c r="S151" s="47"/>
      <c r="T151" s="47"/>
      <c r="U151" s="47"/>
      <c r="V151" s="47"/>
      <c r="W151" s="47"/>
      <c r="Y151" s="28">
        <v>39426</v>
      </c>
      <c r="Z151" s="47" t="s">
        <v>138</v>
      </c>
      <c r="AA151" s="47"/>
      <c r="AB151" s="47"/>
      <c r="AC151" s="47"/>
      <c r="AD151" s="47"/>
      <c r="AE151" s="47"/>
      <c r="AG151" s="28">
        <v>38992</v>
      </c>
      <c r="AH151" s="26">
        <v>23.05</v>
      </c>
      <c r="AI151" s="26">
        <v>24.78</v>
      </c>
      <c r="AJ151" s="26">
        <v>22.8</v>
      </c>
      <c r="AK151" s="26">
        <v>24.13</v>
      </c>
      <c r="AL151" s="29">
        <v>43898200</v>
      </c>
      <c r="AM151" s="26">
        <v>21.2</v>
      </c>
      <c r="AO151" s="28">
        <v>38412</v>
      </c>
      <c r="AP151" s="30">
        <v>1203.5999999999999</v>
      </c>
      <c r="AQ151" s="30">
        <v>1229.1099999999999</v>
      </c>
      <c r="AR151" s="30">
        <v>1163.69</v>
      </c>
      <c r="AS151" s="30">
        <v>1180.5899999999999</v>
      </c>
      <c r="AT151" s="29">
        <v>14841000</v>
      </c>
      <c r="AU151" s="30">
        <v>1180.5899999999999</v>
      </c>
    </row>
    <row r="152" spans="1:47" x14ac:dyDescent="0.35">
      <c r="A152" s="28">
        <v>38838</v>
      </c>
      <c r="B152" s="26">
        <v>70.77</v>
      </c>
      <c r="C152" s="26">
        <v>73.8</v>
      </c>
      <c r="D152" s="26">
        <v>58.69</v>
      </c>
      <c r="E152" s="26">
        <v>59.77</v>
      </c>
      <c r="F152" s="29">
        <v>191929000</v>
      </c>
      <c r="G152" s="26">
        <v>7.91</v>
      </c>
      <c r="I152" s="28">
        <v>38384</v>
      </c>
      <c r="J152" s="26">
        <v>194.38</v>
      </c>
      <c r="K152" s="26">
        <v>216.8</v>
      </c>
      <c r="L152" s="26">
        <v>181</v>
      </c>
      <c r="M152" s="26">
        <v>187.99</v>
      </c>
      <c r="N152" s="29">
        <v>35229100</v>
      </c>
      <c r="O152" s="26">
        <v>93.9</v>
      </c>
      <c r="Q152" s="28">
        <v>39387</v>
      </c>
      <c r="R152" s="26">
        <v>26.7</v>
      </c>
      <c r="S152" s="26">
        <v>27.54</v>
      </c>
      <c r="T152" s="26">
        <v>24.32</v>
      </c>
      <c r="U152" s="26">
        <v>26.08</v>
      </c>
      <c r="V152" s="29">
        <v>68275600</v>
      </c>
      <c r="W152" s="26">
        <v>19.940000000000001</v>
      </c>
      <c r="Y152" s="28">
        <v>39419</v>
      </c>
      <c r="Z152" s="26">
        <v>50.52</v>
      </c>
      <c r="AA152" s="26">
        <v>52.9</v>
      </c>
      <c r="AB152" s="26">
        <v>50.01</v>
      </c>
      <c r="AC152" s="26">
        <v>50.48</v>
      </c>
      <c r="AD152" s="29">
        <v>24316300</v>
      </c>
      <c r="AE152" s="26">
        <v>19.82</v>
      </c>
      <c r="AG152" s="28">
        <v>38961</v>
      </c>
      <c r="AH152" s="26">
        <v>22.05</v>
      </c>
      <c r="AI152" s="26">
        <v>23.53</v>
      </c>
      <c r="AJ152" s="26">
        <v>21.18</v>
      </c>
      <c r="AK152" s="26">
        <v>22.98</v>
      </c>
      <c r="AL152" s="29">
        <v>53718900</v>
      </c>
      <c r="AM152" s="26">
        <v>20.190000000000001</v>
      </c>
      <c r="AO152" s="28">
        <v>38384</v>
      </c>
      <c r="AP152" s="30">
        <v>1181.27</v>
      </c>
      <c r="AQ152" s="30">
        <v>1212.44</v>
      </c>
      <c r="AR152" s="30">
        <v>1180.95</v>
      </c>
      <c r="AS152" s="30">
        <v>1203.5999999999999</v>
      </c>
      <c r="AT152" s="29">
        <v>1636467800</v>
      </c>
      <c r="AU152" s="30">
        <v>1203.5999999999999</v>
      </c>
    </row>
    <row r="153" spans="1:47" x14ac:dyDescent="0.35">
      <c r="A153" s="28">
        <v>38810</v>
      </c>
      <c r="B153" s="26">
        <v>63.67</v>
      </c>
      <c r="C153" s="26">
        <v>72.05</v>
      </c>
      <c r="D153" s="26">
        <v>61.05</v>
      </c>
      <c r="E153" s="26">
        <v>70.39</v>
      </c>
      <c r="F153" s="29">
        <v>274727800</v>
      </c>
      <c r="G153" s="26">
        <v>9.31</v>
      </c>
      <c r="I153" s="28">
        <v>38355</v>
      </c>
      <c r="J153" s="26">
        <v>197.4</v>
      </c>
      <c r="K153" s="26">
        <v>205.3</v>
      </c>
      <c r="L153" s="26">
        <v>176.29</v>
      </c>
      <c r="M153" s="26">
        <v>195.62</v>
      </c>
      <c r="N153" s="29">
        <v>21556500</v>
      </c>
      <c r="O153" s="26">
        <v>97.71</v>
      </c>
      <c r="Q153" s="28">
        <v>39356</v>
      </c>
      <c r="R153" s="26">
        <v>26.04</v>
      </c>
      <c r="S153" s="26">
        <v>26.98</v>
      </c>
      <c r="T153" s="26">
        <v>25.16</v>
      </c>
      <c r="U153" s="26">
        <v>26.9</v>
      </c>
      <c r="V153" s="29">
        <v>70925700</v>
      </c>
      <c r="W153" s="26">
        <v>20.48</v>
      </c>
      <c r="Y153" s="28">
        <v>39387</v>
      </c>
      <c r="Z153" s="26">
        <v>51.22</v>
      </c>
      <c r="AA153" s="26">
        <v>53.48</v>
      </c>
      <c r="AB153" s="26">
        <v>47.45</v>
      </c>
      <c r="AC153" s="26">
        <v>51.16</v>
      </c>
      <c r="AD153" s="29">
        <v>39333000</v>
      </c>
      <c r="AE153" s="26">
        <v>20.059999999999999</v>
      </c>
      <c r="AG153" s="28">
        <v>38930</v>
      </c>
      <c r="AH153" s="26">
        <v>17.850000000000001</v>
      </c>
      <c r="AI153" s="26">
        <v>22.15</v>
      </c>
      <c r="AJ153" s="26">
        <v>17.100000000000001</v>
      </c>
      <c r="AK153" s="26">
        <v>21.99</v>
      </c>
      <c r="AL153" s="29">
        <v>61415500</v>
      </c>
      <c r="AM153" s="26">
        <v>19.32</v>
      </c>
      <c r="AO153" s="28">
        <v>38355</v>
      </c>
      <c r="AP153" s="30">
        <v>1211.92</v>
      </c>
      <c r="AQ153" s="30">
        <v>1217.8</v>
      </c>
      <c r="AR153" s="30">
        <v>1163.75</v>
      </c>
      <c r="AS153" s="30">
        <v>1181.27</v>
      </c>
      <c r="AT153" s="29">
        <v>1658930000</v>
      </c>
      <c r="AU153" s="30">
        <v>1181.27</v>
      </c>
    </row>
    <row r="154" spans="1:47" x14ac:dyDescent="0.35">
      <c r="A154" s="28">
        <v>38777</v>
      </c>
      <c r="B154" s="26">
        <v>68.84</v>
      </c>
      <c r="C154" s="26">
        <v>69.989999999999995</v>
      </c>
      <c r="D154" s="26">
        <v>57.67</v>
      </c>
      <c r="E154" s="26">
        <v>62.72</v>
      </c>
      <c r="F154" s="29">
        <v>260956400</v>
      </c>
      <c r="G154" s="26">
        <v>8.3000000000000007</v>
      </c>
      <c r="I154" s="28">
        <v>38322</v>
      </c>
      <c r="J154" s="26">
        <v>181.95</v>
      </c>
      <c r="K154" s="26">
        <v>199.88</v>
      </c>
      <c r="L154" s="26">
        <v>168.47</v>
      </c>
      <c r="M154" s="26">
        <v>192.79</v>
      </c>
      <c r="N154" s="29">
        <v>13962100</v>
      </c>
      <c r="O154" s="26">
        <v>96.3</v>
      </c>
      <c r="Q154" s="28">
        <v>39329</v>
      </c>
      <c r="R154" s="26">
        <v>25.82</v>
      </c>
      <c r="S154" s="26">
        <v>26.43</v>
      </c>
      <c r="T154" s="26">
        <v>24.6</v>
      </c>
      <c r="U154" s="26">
        <v>25.86</v>
      </c>
      <c r="V154" s="29">
        <v>64741300</v>
      </c>
      <c r="W154" s="26">
        <v>19.690000000000001</v>
      </c>
      <c r="Y154" s="28">
        <v>39356</v>
      </c>
      <c r="Z154" s="26">
        <v>49.81</v>
      </c>
      <c r="AA154" s="26">
        <v>53</v>
      </c>
      <c r="AB154" s="26">
        <v>49.78</v>
      </c>
      <c r="AC154" s="26">
        <v>51.68</v>
      </c>
      <c r="AD154" s="29">
        <v>24241900</v>
      </c>
      <c r="AE154" s="26">
        <v>20.260000000000002</v>
      </c>
      <c r="AG154" s="28">
        <v>38901</v>
      </c>
      <c r="AH154" s="26">
        <v>19.78</v>
      </c>
      <c r="AI154" s="26">
        <v>20.11</v>
      </c>
      <c r="AJ154" s="26">
        <v>17.45</v>
      </c>
      <c r="AK154" s="26">
        <v>17.88</v>
      </c>
      <c r="AL154" s="29">
        <v>45927300</v>
      </c>
      <c r="AM154" s="26">
        <v>15.71</v>
      </c>
      <c r="AO154" s="28">
        <v>38322</v>
      </c>
      <c r="AP154" s="30">
        <v>1173.78</v>
      </c>
      <c r="AQ154" s="30">
        <v>1217.33</v>
      </c>
      <c r="AR154" s="30">
        <v>1173.78</v>
      </c>
      <c r="AS154" s="30">
        <v>1211.92</v>
      </c>
      <c r="AT154" s="29">
        <v>1449518100</v>
      </c>
      <c r="AU154" s="30">
        <v>1211.92</v>
      </c>
    </row>
    <row r="155" spans="1:47" ht="14.5" customHeight="1" x14ac:dyDescent="0.35">
      <c r="A155" s="28">
        <v>38749</v>
      </c>
      <c r="B155" s="26">
        <v>74.95</v>
      </c>
      <c r="C155" s="26">
        <v>76.459999999999994</v>
      </c>
      <c r="D155" s="26">
        <v>62.9</v>
      </c>
      <c r="E155" s="26">
        <v>68.489999999999995</v>
      </c>
      <c r="F155" s="29">
        <v>263522000</v>
      </c>
      <c r="G155" s="26">
        <v>9.06</v>
      </c>
      <c r="I155" s="28">
        <v>38292</v>
      </c>
      <c r="J155" s="26">
        <v>193.55</v>
      </c>
      <c r="K155" s="26">
        <v>201.6</v>
      </c>
      <c r="L155" s="26">
        <v>161.31</v>
      </c>
      <c r="M155" s="26">
        <v>181.98</v>
      </c>
      <c r="N155" s="29">
        <v>27272600</v>
      </c>
      <c r="O155" s="26">
        <v>90.9</v>
      </c>
      <c r="Q155" s="28">
        <v>39297</v>
      </c>
      <c r="R155" s="47" t="s">
        <v>117</v>
      </c>
      <c r="S155" s="47"/>
      <c r="T155" s="47"/>
      <c r="U155" s="47"/>
      <c r="V155" s="47"/>
      <c r="W155" s="47"/>
      <c r="Y155" s="28">
        <v>39335</v>
      </c>
      <c r="Z155" s="47" t="s">
        <v>138</v>
      </c>
      <c r="AA155" s="47"/>
      <c r="AB155" s="47"/>
      <c r="AC155" s="47"/>
      <c r="AD155" s="47"/>
      <c r="AE155" s="47"/>
      <c r="AG155" s="28">
        <v>38869</v>
      </c>
      <c r="AH155" s="26">
        <v>19.68</v>
      </c>
      <c r="AI155" s="26">
        <v>20.8</v>
      </c>
      <c r="AJ155" s="26">
        <v>19.079999999999998</v>
      </c>
      <c r="AK155" s="26">
        <v>19.53</v>
      </c>
      <c r="AL155" s="29">
        <v>43845400</v>
      </c>
      <c r="AM155" s="26">
        <v>17.16</v>
      </c>
      <c r="AO155" s="28">
        <v>38292</v>
      </c>
      <c r="AP155" s="30">
        <v>1130.2</v>
      </c>
      <c r="AQ155" s="30">
        <v>1188.46</v>
      </c>
      <c r="AR155" s="30">
        <v>1127.5999999999999</v>
      </c>
      <c r="AS155" s="30">
        <v>1173.82</v>
      </c>
      <c r="AT155" s="29">
        <v>1524465700</v>
      </c>
      <c r="AU155" s="30">
        <v>1173.82</v>
      </c>
    </row>
    <row r="156" spans="1:47" x14ac:dyDescent="0.35">
      <c r="A156" s="28">
        <v>38720</v>
      </c>
      <c r="B156" s="26">
        <v>72.38</v>
      </c>
      <c r="C156" s="26">
        <v>86.4</v>
      </c>
      <c r="D156" s="26">
        <v>70.87</v>
      </c>
      <c r="E156" s="26">
        <v>75.510000000000005</v>
      </c>
      <c r="F156" s="29">
        <v>284898900</v>
      </c>
      <c r="G156" s="26">
        <v>9.99</v>
      </c>
      <c r="I156" s="28">
        <v>38261</v>
      </c>
      <c r="J156" s="26">
        <v>130.80000000000001</v>
      </c>
      <c r="K156" s="26">
        <v>199.95</v>
      </c>
      <c r="L156" s="26">
        <v>128.9</v>
      </c>
      <c r="M156" s="26">
        <v>190.64</v>
      </c>
      <c r="N156" s="29">
        <v>26597300</v>
      </c>
      <c r="O156" s="26">
        <v>95.22</v>
      </c>
      <c r="Q156" s="28">
        <v>39295</v>
      </c>
      <c r="R156" s="26">
        <v>23.56</v>
      </c>
      <c r="S156" s="26">
        <v>25.8</v>
      </c>
      <c r="T156" s="26">
        <v>22.09</v>
      </c>
      <c r="U156" s="26">
        <v>25.75</v>
      </c>
      <c r="V156" s="29">
        <v>69157700</v>
      </c>
      <c r="W156" s="26">
        <v>19.600000000000001</v>
      </c>
      <c r="Y156" s="28">
        <v>39329</v>
      </c>
      <c r="Z156" s="26">
        <v>49.06</v>
      </c>
      <c r="AA156" s="26">
        <v>51.09</v>
      </c>
      <c r="AB156" s="26">
        <v>47.7</v>
      </c>
      <c r="AC156" s="26">
        <v>49.79</v>
      </c>
      <c r="AD156" s="29">
        <v>33287900</v>
      </c>
      <c r="AE156" s="26">
        <v>19.52</v>
      </c>
      <c r="AG156" s="28">
        <v>38838</v>
      </c>
      <c r="AH156" s="26">
        <v>21.02</v>
      </c>
      <c r="AI156" s="26">
        <v>22</v>
      </c>
      <c r="AJ156" s="26">
        <v>19.5</v>
      </c>
      <c r="AK156" s="26">
        <v>19.68</v>
      </c>
      <c r="AL156" s="29">
        <v>59696000</v>
      </c>
      <c r="AM156" s="26">
        <v>17.29</v>
      </c>
      <c r="AO156" s="28">
        <v>38261</v>
      </c>
      <c r="AP156" s="30">
        <v>1114.58</v>
      </c>
      <c r="AQ156" s="30">
        <v>1142.05</v>
      </c>
      <c r="AR156" s="30">
        <v>1090.29</v>
      </c>
      <c r="AS156" s="30">
        <v>1130.2</v>
      </c>
      <c r="AT156" s="29">
        <v>1571990400</v>
      </c>
      <c r="AU156" s="30">
        <v>1130.2</v>
      </c>
    </row>
    <row r="157" spans="1:47" x14ac:dyDescent="0.35">
      <c r="A157" s="28">
        <v>38687</v>
      </c>
      <c r="B157" s="26">
        <v>68.95</v>
      </c>
      <c r="C157" s="26">
        <v>75.459999999999994</v>
      </c>
      <c r="D157" s="26">
        <v>68.81</v>
      </c>
      <c r="E157" s="26">
        <v>71.89</v>
      </c>
      <c r="F157" s="29">
        <v>162957400</v>
      </c>
      <c r="G157" s="26">
        <v>9.51</v>
      </c>
      <c r="I157" s="28">
        <v>38231</v>
      </c>
      <c r="J157" s="26">
        <v>102.7</v>
      </c>
      <c r="K157" s="26">
        <v>135.02000000000001</v>
      </c>
      <c r="L157" s="26">
        <v>98.94</v>
      </c>
      <c r="M157" s="26">
        <v>129.6</v>
      </c>
      <c r="N157" s="29">
        <v>10825000</v>
      </c>
      <c r="O157" s="26">
        <v>64.739999999999995</v>
      </c>
      <c r="Q157" s="28">
        <v>39265</v>
      </c>
      <c r="R157" s="26">
        <v>23.88</v>
      </c>
      <c r="S157" s="26">
        <v>26.52</v>
      </c>
      <c r="T157" s="26">
        <v>23.53</v>
      </c>
      <c r="U157" s="26">
        <v>23.62</v>
      </c>
      <c r="V157" s="29">
        <v>74345100</v>
      </c>
      <c r="W157" s="26">
        <v>17.899999999999999</v>
      </c>
      <c r="Y157" s="28">
        <v>39295</v>
      </c>
      <c r="Z157" s="26">
        <v>46.04</v>
      </c>
      <c r="AA157" s="26">
        <v>49.84</v>
      </c>
      <c r="AB157" s="26">
        <v>43.64</v>
      </c>
      <c r="AC157" s="26">
        <v>49.35</v>
      </c>
      <c r="AD157" s="29">
        <v>40970300</v>
      </c>
      <c r="AE157" s="26">
        <v>19.309999999999999</v>
      </c>
      <c r="AG157" s="28">
        <v>38810</v>
      </c>
      <c r="AH157" s="26">
        <v>21.85</v>
      </c>
      <c r="AI157" s="26">
        <v>21.98</v>
      </c>
      <c r="AJ157" s="26">
        <v>20.2</v>
      </c>
      <c r="AK157" s="26">
        <v>20.95</v>
      </c>
      <c r="AL157" s="29">
        <v>45169000</v>
      </c>
      <c r="AM157" s="26">
        <v>18.41</v>
      </c>
      <c r="AO157" s="28">
        <v>38231</v>
      </c>
      <c r="AP157" s="30">
        <v>1104.24</v>
      </c>
      <c r="AQ157" s="30">
        <v>1131.54</v>
      </c>
      <c r="AR157" s="30">
        <v>1099.18</v>
      </c>
      <c r="AS157" s="30">
        <v>1114.58</v>
      </c>
      <c r="AT157" s="29">
        <v>1360850900</v>
      </c>
      <c r="AU157" s="30">
        <v>1114.58</v>
      </c>
    </row>
    <row r="158" spans="1:47" x14ac:dyDescent="0.35">
      <c r="A158" s="28">
        <v>38657</v>
      </c>
      <c r="B158" s="26">
        <v>57.24</v>
      </c>
      <c r="C158" s="26">
        <v>71.069999999999993</v>
      </c>
      <c r="D158" s="26">
        <v>56.87</v>
      </c>
      <c r="E158" s="26">
        <v>67.819999999999993</v>
      </c>
      <c r="F158" s="29">
        <v>167286900</v>
      </c>
      <c r="G158" s="26">
        <v>8.9700000000000006</v>
      </c>
      <c r="I158" s="28">
        <v>38218</v>
      </c>
      <c r="J158" s="26">
        <v>100</v>
      </c>
      <c r="K158" s="26">
        <v>113.48</v>
      </c>
      <c r="L158" s="26">
        <v>95.96</v>
      </c>
      <c r="M158" s="26">
        <v>102.37</v>
      </c>
      <c r="N158" s="29">
        <v>15464700</v>
      </c>
      <c r="O158" s="26">
        <v>51.13</v>
      </c>
      <c r="Q158" s="28">
        <v>39234</v>
      </c>
      <c r="R158" s="26">
        <v>22.34</v>
      </c>
      <c r="S158" s="26">
        <v>24.45</v>
      </c>
      <c r="T158" s="26">
        <v>21.29</v>
      </c>
      <c r="U158" s="26">
        <v>23.74</v>
      </c>
      <c r="V158" s="29">
        <v>65868900</v>
      </c>
      <c r="W158" s="26">
        <v>17.989999999999998</v>
      </c>
      <c r="Y158" s="28">
        <v>39265</v>
      </c>
      <c r="Z158" s="26">
        <v>45.25</v>
      </c>
      <c r="AA158" s="26">
        <v>49.09</v>
      </c>
      <c r="AB158" s="26">
        <v>44.69</v>
      </c>
      <c r="AC158" s="26">
        <v>46.03</v>
      </c>
      <c r="AD158" s="29">
        <v>30134500</v>
      </c>
      <c r="AE158" s="26">
        <v>18.02</v>
      </c>
      <c r="AG158" s="28">
        <v>38777</v>
      </c>
      <c r="AH158" s="26">
        <v>20.38</v>
      </c>
      <c r="AI158" s="26">
        <v>22</v>
      </c>
      <c r="AJ158" s="26">
        <v>20.32</v>
      </c>
      <c r="AK158" s="26">
        <v>21.67</v>
      </c>
      <c r="AL158" s="29">
        <v>59822300</v>
      </c>
      <c r="AM158" s="26">
        <v>19.04</v>
      </c>
      <c r="AO158" s="28">
        <v>38201</v>
      </c>
      <c r="AP158" s="30">
        <v>1101.72</v>
      </c>
      <c r="AQ158" s="30">
        <v>1109.68</v>
      </c>
      <c r="AR158" s="30">
        <v>1060.72</v>
      </c>
      <c r="AS158" s="30">
        <v>1104.24</v>
      </c>
      <c r="AT158" s="29">
        <v>1260227200</v>
      </c>
      <c r="AU158" s="30">
        <v>1104.24</v>
      </c>
    </row>
    <row r="159" spans="1:47" ht="14.5" customHeight="1" x14ac:dyDescent="0.35">
      <c r="A159" s="28">
        <v>38628</v>
      </c>
      <c r="B159" s="26">
        <v>54.16</v>
      </c>
      <c r="C159" s="26">
        <v>57.98</v>
      </c>
      <c r="D159" s="26">
        <v>47.87</v>
      </c>
      <c r="E159" s="26">
        <v>57.59</v>
      </c>
      <c r="F159" s="29">
        <v>233146300</v>
      </c>
      <c r="G159" s="26">
        <v>7.62</v>
      </c>
      <c r="Q159" s="28">
        <v>39205</v>
      </c>
      <c r="R159" s="47" t="s">
        <v>117</v>
      </c>
      <c r="S159" s="47"/>
      <c r="T159" s="47"/>
      <c r="U159" s="47"/>
      <c r="V159" s="47"/>
      <c r="W159" s="47"/>
      <c r="Y159" s="28">
        <v>39244</v>
      </c>
      <c r="Z159" s="47" t="s">
        <v>138</v>
      </c>
      <c r="AA159" s="47"/>
      <c r="AB159" s="47"/>
      <c r="AC159" s="47"/>
      <c r="AD159" s="47"/>
      <c r="AE159" s="47"/>
      <c r="AG159" s="28">
        <v>38749</v>
      </c>
      <c r="AH159" s="26">
        <v>18.399999999999999</v>
      </c>
      <c r="AI159" s="26">
        <v>20.399999999999999</v>
      </c>
      <c r="AJ159" s="26">
        <v>17.82</v>
      </c>
      <c r="AK159" s="26">
        <v>20.239999999999998</v>
      </c>
      <c r="AL159" s="29">
        <v>77560700</v>
      </c>
      <c r="AM159" s="26">
        <v>17.78</v>
      </c>
      <c r="AO159" s="28">
        <v>38169</v>
      </c>
      <c r="AP159" s="30">
        <v>1140.8399999999999</v>
      </c>
      <c r="AQ159" s="30">
        <v>1140.8399999999999</v>
      </c>
      <c r="AR159" s="30">
        <v>1078.78</v>
      </c>
      <c r="AS159" s="30">
        <v>1101.72</v>
      </c>
      <c r="AT159" s="29">
        <v>1456371400</v>
      </c>
      <c r="AU159" s="30">
        <v>1101.72</v>
      </c>
    </row>
    <row r="160" spans="1:47" x14ac:dyDescent="0.35">
      <c r="A160" s="28">
        <v>38596</v>
      </c>
      <c r="B160" s="26">
        <v>47</v>
      </c>
      <c r="C160" s="26">
        <v>54.56</v>
      </c>
      <c r="D160" s="26">
        <v>46.09</v>
      </c>
      <c r="E160" s="26">
        <v>53.61</v>
      </c>
      <c r="F160" s="29">
        <v>153326200</v>
      </c>
      <c r="G160" s="26">
        <v>7.09</v>
      </c>
      <c r="Q160" s="28">
        <v>39203</v>
      </c>
      <c r="R160" s="26">
        <v>21.56</v>
      </c>
      <c r="S160" s="26">
        <v>23.14</v>
      </c>
      <c r="T160" s="26">
        <v>21.45</v>
      </c>
      <c r="U160" s="26">
        <v>22.18</v>
      </c>
      <c r="V160" s="29">
        <v>60514000</v>
      </c>
      <c r="W160" s="26">
        <v>16.809999999999999</v>
      </c>
      <c r="Y160" s="28">
        <v>39234</v>
      </c>
      <c r="Z160" s="26">
        <v>45.76</v>
      </c>
      <c r="AA160" s="26">
        <v>46.29</v>
      </c>
      <c r="AB160" s="26">
        <v>44.26</v>
      </c>
      <c r="AC160" s="26">
        <v>44.62</v>
      </c>
      <c r="AD160" s="29">
        <v>33507300</v>
      </c>
      <c r="AE160" s="26">
        <v>17.46</v>
      </c>
      <c r="AG160" s="28">
        <v>38720</v>
      </c>
      <c r="AH160" s="26">
        <v>17.21</v>
      </c>
      <c r="AI160" s="26">
        <v>19.43</v>
      </c>
      <c r="AJ160" s="26">
        <v>17.18</v>
      </c>
      <c r="AK160" s="26">
        <v>18.57</v>
      </c>
      <c r="AL160" s="29">
        <v>70685600</v>
      </c>
      <c r="AM160" s="26">
        <v>16.32</v>
      </c>
      <c r="AO160" s="28">
        <v>38139</v>
      </c>
      <c r="AP160" s="30">
        <v>1120.68</v>
      </c>
      <c r="AQ160" s="30">
        <v>1146.3399999999999</v>
      </c>
      <c r="AR160" s="30">
        <v>1113.32</v>
      </c>
      <c r="AS160" s="30">
        <v>1140.8399999999999</v>
      </c>
      <c r="AT160" s="29">
        <v>1381109500</v>
      </c>
      <c r="AU160" s="30">
        <v>1140.8399999999999</v>
      </c>
    </row>
    <row r="161" spans="1:47" x14ac:dyDescent="0.35">
      <c r="A161" s="28">
        <v>38565</v>
      </c>
      <c r="B161" s="26">
        <v>42.57</v>
      </c>
      <c r="C161" s="26">
        <v>48.33</v>
      </c>
      <c r="D161" s="26">
        <v>42.02</v>
      </c>
      <c r="E161" s="26">
        <v>46.89</v>
      </c>
      <c r="F161" s="29">
        <v>106562600</v>
      </c>
      <c r="G161" s="26">
        <v>6.2</v>
      </c>
      <c r="Q161" s="28">
        <v>39174</v>
      </c>
      <c r="R161" s="26">
        <v>19.149999999999999</v>
      </c>
      <c r="S161" s="26">
        <v>22.3</v>
      </c>
      <c r="T161" s="26">
        <v>19.03</v>
      </c>
      <c r="U161" s="26">
        <v>21.5</v>
      </c>
      <c r="V161" s="29">
        <v>76915700</v>
      </c>
      <c r="W161" s="26">
        <v>16.21</v>
      </c>
      <c r="Y161" s="28">
        <v>39203</v>
      </c>
      <c r="Z161" s="26">
        <v>42.14</v>
      </c>
      <c r="AA161" s="26">
        <v>46.11</v>
      </c>
      <c r="AB161" s="26">
        <v>42.14</v>
      </c>
      <c r="AC161" s="26">
        <v>45.71</v>
      </c>
      <c r="AD161" s="29">
        <v>36959300</v>
      </c>
      <c r="AE161" s="26">
        <v>17.86</v>
      </c>
      <c r="AG161" s="28">
        <v>38687</v>
      </c>
      <c r="AH161" s="26">
        <v>17.71</v>
      </c>
      <c r="AI161" s="26">
        <v>18</v>
      </c>
      <c r="AJ161" s="26">
        <v>17.07</v>
      </c>
      <c r="AK161" s="26">
        <v>17.12</v>
      </c>
      <c r="AL161" s="29">
        <v>54349100</v>
      </c>
      <c r="AM161" s="26">
        <v>15.04</v>
      </c>
      <c r="AO161" s="28">
        <v>38110</v>
      </c>
      <c r="AP161" s="30">
        <v>1107.3</v>
      </c>
      <c r="AQ161" s="30">
        <v>1127.74</v>
      </c>
      <c r="AR161" s="30">
        <v>1076.32</v>
      </c>
      <c r="AS161" s="30">
        <v>1120.68</v>
      </c>
      <c r="AT161" s="29">
        <v>1524950000</v>
      </c>
      <c r="AU161" s="30">
        <v>1120.68</v>
      </c>
    </row>
    <row r="162" spans="1:47" x14ac:dyDescent="0.35">
      <c r="A162" s="28">
        <v>38534</v>
      </c>
      <c r="B162" s="26">
        <v>36.83</v>
      </c>
      <c r="C162" s="26">
        <v>44.38</v>
      </c>
      <c r="D162" s="26">
        <v>36.29</v>
      </c>
      <c r="E162" s="26">
        <v>42.65</v>
      </c>
      <c r="F162" s="29">
        <v>133204000</v>
      </c>
      <c r="G162" s="26">
        <v>5.64</v>
      </c>
      <c r="Q162" s="28">
        <v>39142</v>
      </c>
      <c r="R162" s="26">
        <v>19.52</v>
      </c>
      <c r="S162" s="26">
        <v>19.8</v>
      </c>
      <c r="T162" s="26">
        <v>18.75</v>
      </c>
      <c r="U162" s="26">
        <v>19.13</v>
      </c>
      <c r="V162" s="29">
        <v>65492900</v>
      </c>
      <c r="W162" s="26">
        <v>14.42</v>
      </c>
      <c r="Y162" s="28">
        <v>39174</v>
      </c>
      <c r="Z162" s="26">
        <v>40.369999999999997</v>
      </c>
      <c r="AA162" s="26">
        <v>42.59</v>
      </c>
      <c r="AB162" s="26">
        <v>40.049999999999997</v>
      </c>
      <c r="AC162" s="26">
        <v>42.14</v>
      </c>
      <c r="AD162" s="29">
        <v>26752300</v>
      </c>
      <c r="AE162" s="26">
        <v>16.46</v>
      </c>
      <c r="AG162" s="28">
        <v>38657</v>
      </c>
      <c r="AH162" s="26">
        <v>17.329999999999998</v>
      </c>
      <c r="AI162" s="26">
        <v>17.98</v>
      </c>
      <c r="AJ162" s="26">
        <v>16.87</v>
      </c>
      <c r="AK162" s="26">
        <v>17.54</v>
      </c>
      <c r="AL162" s="29">
        <v>60804100</v>
      </c>
      <c r="AM162" s="26">
        <v>15.41</v>
      </c>
      <c r="AO162" s="28">
        <v>38078</v>
      </c>
      <c r="AP162" s="30">
        <v>1126.21</v>
      </c>
      <c r="AQ162" s="30">
        <v>1150.57</v>
      </c>
      <c r="AR162" s="30">
        <v>1107.23</v>
      </c>
      <c r="AS162" s="30">
        <v>1107.3</v>
      </c>
      <c r="AT162" s="29">
        <v>1583171400</v>
      </c>
      <c r="AU162" s="30">
        <v>1107.3</v>
      </c>
    </row>
    <row r="163" spans="1:47" ht="14.5" customHeight="1" x14ac:dyDescent="0.35">
      <c r="A163" s="28">
        <v>38504</v>
      </c>
      <c r="B163" s="26">
        <v>39.89</v>
      </c>
      <c r="C163" s="26">
        <v>40.76</v>
      </c>
      <c r="D163" s="26">
        <v>35.520000000000003</v>
      </c>
      <c r="E163" s="26">
        <v>36.81</v>
      </c>
      <c r="F163" s="29">
        <v>133472500</v>
      </c>
      <c r="G163" s="26">
        <v>4.87</v>
      </c>
      <c r="Q163" s="28">
        <v>39118</v>
      </c>
      <c r="R163" s="47" t="s">
        <v>117</v>
      </c>
      <c r="S163" s="47"/>
      <c r="T163" s="47"/>
      <c r="U163" s="47"/>
      <c r="V163" s="47"/>
      <c r="W163" s="47"/>
      <c r="Y163" s="28">
        <v>39153</v>
      </c>
      <c r="Z163" s="47" t="s">
        <v>138</v>
      </c>
      <c r="AA163" s="47"/>
      <c r="AB163" s="47"/>
      <c r="AC163" s="47"/>
      <c r="AD163" s="47"/>
      <c r="AE163" s="47"/>
      <c r="AG163" s="28">
        <v>38628</v>
      </c>
      <c r="AH163" s="26">
        <v>17.93</v>
      </c>
      <c r="AI163" s="26">
        <v>18.12</v>
      </c>
      <c r="AJ163" s="26">
        <v>16.829999999999998</v>
      </c>
      <c r="AK163" s="26">
        <v>17.45</v>
      </c>
      <c r="AL163" s="29">
        <v>53926900</v>
      </c>
      <c r="AM163" s="26">
        <v>15.33</v>
      </c>
      <c r="AO163" s="28">
        <v>38047</v>
      </c>
      <c r="AP163" s="30">
        <v>1144.94</v>
      </c>
      <c r="AQ163" s="30">
        <v>1163.23</v>
      </c>
      <c r="AR163" s="30">
        <v>1087.1600000000001</v>
      </c>
      <c r="AS163" s="30">
        <v>1126.21</v>
      </c>
      <c r="AT163" s="29">
        <v>1528634700</v>
      </c>
      <c r="AU163" s="30">
        <v>1126.21</v>
      </c>
    </row>
    <row r="164" spans="1:47" x14ac:dyDescent="0.35">
      <c r="A164" s="28">
        <v>38474</v>
      </c>
      <c r="B164" s="26">
        <v>36.21</v>
      </c>
      <c r="C164" s="26">
        <v>40.94</v>
      </c>
      <c r="D164" s="26">
        <v>33.11</v>
      </c>
      <c r="E164" s="26">
        <v>39.76</v>
      </c>
      <c r="F164" s="29">
        <v>157886900</v>
      </c>
      <c r="G164" s="26">
        <v>5.26</v>
      </c>
      <c r="Q164" s="28">
        <v>39114</v>
      </c>
      <c r="R164" s="26">
        <v>20.98</v>
      </c>
      <c r="S164" s="26">
        <v>21.67</v>
      </c>
      <c r="T164" s="26">
        <v>19.8</v>
      </c>
      <c r="U164" s="26">
        <v>19.86</v>
      </c>
      <c r="V164" s="29">
        <v>67303700</v>
      </c>
      <c r="W164" s="26">
        <v>14.97</v>
      </c>
      <c r="Y164" s="28">
        <v>39142</v>
      </c>
      <c r="Z164" s="26">
        <v>38.65</v>
      </c>
      <c r="AA164" s="26">
        <v>40.6</v>
      </c>
      <c r="AB164" s="26">
        <v>38.15</v>
      </c>
      <c r="AC164" s="26">
        <v>40.14</v>
      </c>
      <c r="AD164" s="29">
        <v>35729200</v>
      </c>
      <c r="AE164" s="26">
        <v>15.68</v>
      </c>
      <c r="AG164" s="28">
        <v>38596</v>
      </c>
      <c r="AH164" s="26">
        <v>17.52</v>
      </c>
      <c r="AI164" s="26">
        <v>18.66</v>
      </c>
      <c r="AJ164" s="26">
        <v>17.46</v>
      </c>
      <c r="AK164" s="26">
        <v>17.920000000000002</v>
      </c>
      <c r="AL164" s="29">
        <v>55040100</v>
      </c>
      <c r="AM164" s="26">
        <v>15.75</v>
      </c>
      <c r="AO164" s="28">
        <v>38019</v>
      </c>
      <c r="AP164" s="30">
        <v>1131.1300000000001</v>
      </c>
      <c r="AQ164" s="30">
        <v>1158.98</v>
      </c>
      <c r="AR164" s="30">
        <v>1124.44</v>
      </c>
      <c r="AS164" s="30">
        <v>1144.94</v>
      </c>
      <c r="AT164" s="29">
        <v>1554000000</v>
      </c>
      <c r="AU164" s="30">
        <v>1144.94</v>
      </c>
    </row>
    <row r="165" spans="1:47" x14ac:dyDescent="0.35">
      <c r="A165" s="28">
        <v>38443</v>
      </c>
      <c r="B165" s="26">
        <v>42.09</v>
      </c>
      <c r="C165" s="26">
        <v>44.45</v>
      </c>
      <c r="D165" s="26">
        <v>34</v>
      </c>
      <c r="E165" s="26">
        <v>36.06</v>
      </c>
      <c r="F165" s="29">
        <v>238656500</v>
      </c>
      <c r="G165" s="26">
        <v>4.7699999999999996</v>
      </c>
      <c r="Q165" s="28">
        <v>39085</v>
      </c>
      <c r="R165" s="26">
        <v>20.45</v>
      </c>
      <c r="S165" s="26">
        <v>22.3</v>
      </c>
      <c r="T165" s="26">
        <v>20.14</v>
      </c>
      <c r="U165" s="26">
        <v>20.96</v>
      </c>
      <c r="V165" s="29">
        <v>83134500</v>
      </c>
      <c r="W165" s="26">
        <v>15.72</v>
      </c>
      <c r="Y165" s="28">
        <v>39114</v>
      </c>
      <c r="Z165" s="26">
        <v>42.6</v>
      </c>
      <c r="AA165" s="26">
        <v>43.24</v>
      </c>
      <c r="AB165" s="26">
        <v>38.47</v>
      </c>
      <c r="AC165" s="26">
        <v>39.35</v>
      </c>
      <c r="AD165" s="29">
        <v>36552800</v>
      </c>
      <c r="AE165" s="26">
        <v>15.34</v>
      </c>
      <c r="AG165" s="28">
        <v>38565</v>
      </c>
      <c r="AH165" s="26">
        <v>19.260000000000002</v>
      </c>
      <c r="AI165" s="26">
        <v>19.739999999999998</v>
      </c>
      <c r="AJ165" s="26">
        <v>17.3</v>
      </c>
      <c r="AK165" s="26">
        <v>17.62</v>
      </c>
      <c r="AL165" s="29">
        <v>58484800</v>
      </c>
      <c r="AM165" s="26">
        <v>15.48</v>
      </c>
      <c r="AO165" s="28">
        <v>37988</v>
      </c>
      <c r="AP165" s="30">
        <v>1111.92</v>
      </c>
      <c r="AQ165" s="30">
        <v>1155.3800000000001</v>
      </c>
      <c r="AR165" s="30">
        <v>1105.08</v>
      </c>
      <c r="AS165" s="30">
        <v>1131.1300000000001</v>
      </c>
      <c r="AT165" s="29">
        <v>1722750000</v>
      </c>
      <c r="AU165" s="30">
        <v>1131.1300000000001</v>
      </c>
    </row>
    <row r="166" spans="1:47" x14ac:dyDescent="0.35">
      <c r="A166" s="28">
        <v>38442</v>
      </c>
      <c r="B166" s="26">
        <v>42.45</v>
      </c>
      <c r="C166" s="26">
        <v>42.52</v>
      </c>
      <c r="D166" s="26">
        <v>41.59</v>
      </c>
      <c r="E166" s="26">
        <v>41.67</v>
      </c>
      <c r="F166" s="29">
        <v>318067400</v>
      </c>
      <c r="G166" s="26">
        <v>5.51</v>
      </c>
      <c r="Q166" s="28">
        <v>39052</v>
      </c>
      <c r="R166" s="26">
        <v>21.32</v>
      </c>
      <c r="S166" s="26">
        <v>21.45</v>
      </c>
      <c r="T166" s="26">
        <v>20.03</v>
      </c>
      <c r="U166" s="26">
        <v>20.25</v>
      </c>
      <c r="V166" s="29">
        <v>47313900</v>
      </c>
      <c r="W166" s="26">
        <v>15.18</v>
      </c>
      <c r="Y166" s="28">
        <v>39085</v>
      </c>
      <c r="Z166" s="26">
        <v>41.05</v>
      </c>
      <c r="AA166" s="26">
        <v>43.72</v>
      </c>
      <c r="AB166" s="26">
        <v>41.05</v>
      </c>
      <c r="AC166" s="26">
        <v>43.28</v>
      </c>
      <c r="AD166" s="29">
        <v>30311900</v>
      </c>
      <c r="AE166" s="26">
        <v>16.88</v>
      </c>
      <c r="AG166" s="28">
        <v>38534</v>
      </c>
      <c r="AH166" s="26">
        <v>19.13</v>
      </c>
      <c r="AI166" s="26">
        <v>20.23</v>
      </c>
      <c r="AJ166" s="26">
        <v>18.510000000000002</v>
      </c>
      <c r="AK166" s="26">
        <v>19.149999999999999</v>
      </c>
      <c r="AL166" s="29">
        <v>47265300</v>
      </c>
      <c r="AM166" s="26">
        <v>16.829999999999998</v>
      </c>
      <c r="AO166" s="28">
        <v>37956</v>
      </c>
      <c r="AP166" s="30">
        <v>1058.2</v>
      </c>
      <c r="AQ166" s="30">
        <v>1112.56</v>
      </c>
      <c r="AR166" s="30">
        <v>1053.4100000000001</v>
      </c>
      <c r="AS166" s="30">
        <v>1111.92</v>
      </c>
      <c r="AT166" s="29">
        <v>1312119500</v>
      </c>
      <c r="AU166" s="30">
        <v>1111.92</v>
      </c>
    </row>
    <row r="167" spans="1:47" ht="14.5" customHeight="1" x14ac:dyDescent="0.35">
      <c r="A167" s="28">
        <v>38412</v>
      </c>
      <c r="B167" s="26">
        <v>44.99</v>
      </c>
      <c r="C167" s="26">
        <v>45.11</v>
      </c>
      <c r="D167" s="26">
        <v>38.83</v>
      </c>
      <c r="E167" s="26">
        <v>41.67</v>
      </c>
      <c r="F167" s="29">
        <v>1377900</v>
      </c>
      <c r="G167" s="26">
        <v>5.51</v>
      </c>
      <c r="Q167" s="28">
        <v>39024</v>
      </c>
      <c r="R167" s="47" t="s">
        <v>118</v>
      </c>
      <c r="S167" s="47"/>
      <c r="T167" s="47"/>
      <c r="U167" s="47"/>
      <c r="V167" s="47"/>
      <c r="W167" s="47"/>
      <c r="Y167" s="28">
        <v>39062</v>
      </c>
      <c r="Z167" s="47" t="s">
        <v>138</v>
      </c>
      <c r="AA167" s="47"/>
      <c r="AB167" s="47"/>
      <c r="AC167" s="47"/>
      <c r="AD167" s="47"/>
      <c r="AE167" s="47"/>
      <c r="AG167" s="28">
        <v>38504</v>
      </c>
      <c r="AH167" s="26">
        <v>19.399999999999999</v>
      </c>
      <c r="AI167" s="26">
        <v>20.25</v>
      </c>
      <c r="AJ167" s="26">
        <v>18.98</v>
      </c>
      <c r="AK167" s="26">
        <v>19.079999999999998</v>
      </c>
      <c r="AL167" s="29">
        <v>50415400</v>
      </c>
      <c r="AM167" s="26">
        <v>16.760000000000002</v>
      </c>
      <c r="AO167" s="28">
        <v>37928</v>
      </c>
      <c r="AP167" s="30">
        <v>1050.71</v>
      </c>
      <c r="AQ167" s="30">
        <v>1063.6500000000001</v>
      </c>
      <c r="AR167" s="30">
        <v>1031.2</v>
      </c>
      <c r="AS167" s="30">
        <v>1058.2</v>
      </c>
      <c r="AT167" s="29">
        <v>1313181000</v>
      </c>
      <c r="AU167" s="30">
        <v>1058.2</v>
      </c>
    </row>
    <row r="168" spans="1:47" ht="14.5" customHeight="1" x14ac:dyDescent="0.35">
      <c r="A168" s="28">
        <v>38411</v>
      </c>
      <c r="B168" s="47" t="s">
        <v>99</v>
      </c>
      <c r="C168" s="47"/>
      <c r="D168" s="47"/>
      <c r="E168" s="47"/>
      <c r="F168" s="47"/>
      <c r="G168" s="47"/>
      <c r="Q168" s="28">
        <v>39022</v>
      </c>
      <c r="R168" s="26">
        <v>21.37</v>
      </c>
      <c r="S168" s="26">
        <v>22.5</v>
      </c>
      <c r="T168" s="26">
        <v>20.32</v>
      </c>
      <c r="U168" s="26">
        <v>21.4</v>
      </c>
      <c r="V168" s="29">
        <v>58557600</v>
      </c>
      <c r="W168" s="26">
        <v>16.05</v>
      </c>
      <c r="Y168" s="28">
        <v>39052</v>
      </c>
      <c r="Z168" s="26">
        <v>39.46</v>
      </c>
      <c r="AA168" s="26">
        <v>41.7</v>
      </c>
      <c r="AB168" s="26">
        <v>39.21</v>
      </c>
      <c r="AC168" s="26">
        <v>41.19</v>
      </c>
      <c r="AD168" s="29">
        <v>29310200</v>
      </c>
      <c r="AE168" s="26">
        <v>16.059999999999999</v>
      </c>
      <c r="AG168" s="28">
        <v>38474</v>
      </c>
      <c r="AH168" s="26">
        <v>17.239999999999998</v>
      </c>
      <c r="AI168" s="26">
        <v>20.010000000000002</v>
      </c>
      <c r="AJ168" s="26">
        <v>17.16</v>
      </c>
      <c r="AK168" s="26">
        <v>19.399999999999999</v>
      </c>
      <c r="AL168" s="29">
        <v>63793000</v>
      </c>
      <c r="AM168" s="26">
        <v>17.05</v>
      </c>
      <c r="AO168" s="28">
        <v>37895</v>
      </c>
      <c r="AP168" s="26">
        <v>995.97</v>
      </c>
      <c r="AQ168" s="30">
        <v>1053.79</v>
      </c>
      <c r="AR168" s="26">
        <v>995.97</v>
      </c>
      <c r="AS168" s="30">
        <v>1050.71</v>
      </c>
      <c r="AT168" s="29">
        <v>1469452100</v>
      </c>
      <c r="AU168" s="30">
        <v>1050.71</v>
      </c>
    </row>
    <row r="169" spans="1:47" x14ac:dyDescent="0.35">
      <c r="A169" s="28">
        <v>38384</v>
      </c>
      <c r="B169" s="26">
        <v>77.05</v>
      </c>
      <c r="C169" s="26">
        <v>90.88</v>
      </c>
      <c r="D169" s="26">
        <v>43.96</v>
      </c>
      <c r="E169" s="26">
        <v>44.86</v>
      </c>
      <c r="F169" s="29">
        <v>290796800</v>
      </c>
      <c r="G169" s="26">
        <v>5.93</v>
      </c>
      <c r="Q169" s="28">
        <v>38992</v>
      </c>
      <c r="R169" s="26">
        <v>20.56</v>
      </c>
      <c r="S169" s="26">
        <v>22.03</v>
      </c>
      <c r="T169" s="26">
        <v>20.170000000000002</v>
      </c>
      <c r="U169" s="26">
        <v>21.34</v>
      </c>
      <c r="V169" s="29">
        <v>74700000</v>
      </c>
      <c r="W169" s="26">
        <v>15.92</v>
      </c>
      <c r="Y169" s="28">
        <v>39022</v>
      </c>
      <c r="Z169" s="26">
        <v>39.01</v>
      </c>
      <c r="AA169" s="26">
        <v>40.85</v>
      </c>
      <c r="AB169" s="26">
        <v>38.15</v>
      </c>
      <c r="AC169" s="26">
        <v>39.46</v>
      </c>
      <c r="AD169" s="29">
        <v>32983300</v>
      </c>
      <c r="AE169" s="26">
        <v>15.36</v>
      </c>
      <c r="AG169" s="28">
        <v>38443</v>
      </c>
      <c r="AH169" s="26">
        <v>18.010000000000002</v>
      </c>
      <c r="AI169" s="26">
        <v>18.3</v>
      </c>
      <c r="AJ169" s="26">
        <v>17.010000000000002</v>
      </c>
      <c r="AK169" s="26">
        <v>17.27</v>
      </c>
      <c r="AL169" s="29">
        <v>55926800</v>
      </c>
      <c r="AM169" s="26">
        <v>15.17</v>
      </c>
      <c r="AO169" s="28">
        <v>37866</v>
      </c>
      <c r="AP169" s="30">
        <v>1008.01</v>
      </c>
      <c r="AQ169" s="30">
        <v>1040.29</v>
      </c>
      <c r="AR169" s="26">
        <v>990.36</v>
      </c>
      <c r="AS169" s="26">
        <v>995.97</v>
      </c>
      <c r="AT169" s="29">
        <v>1501457600</v>
      </c>
      <c r="AU169" s="26">
        <v>995.97</v>
      </c>
    </row>
    <row r="170" spans="1:47" x14ac:dyDescent="0.35">
      <c r="A170" s="28">
        <v>38355</v>
      </c>
      <c r="B170" s="26">
        <v>64.78</v>
      </c>
      <c r="C170" s="26">
        <v>77.89</v>
      </c>
      <c r="D170" s="26">
        <v>62.6</v>
      </c>
      <c r="E170" s="26">
        <v>76.900000000000006</v>
      </c>
      <c r="F170" s="29">
        <v>342366700</v>
      </c>
      <c r="G170" s="26">
        <v>5.09</v>
      </c>
      <c r="Q170" s="28">
        <v>38961</v>
      </c>
      <c r="R170" s="26">
        <v>19.899999999999999</v>
      </c>
      <c r="S170" s="26">
        <v>20.95</v>
      </c>
      <c r="T170" s="26">
        <v>19.03</v>
      </c>
      <c r="U170" s="26">
        <v>20.57</v>
      </c>
      <c r="V170" s="29">
        <v>73498000</v>
      </c>
      <c r="W170" s="26">
        <v>15.35</v>
      </c>
      <c r="Y170" s="28">
        <v>38992</v>
      </c>
      <c r="Z170" s="26">
        <v>36.840000000000003</v>
      </c>
      <c r="AA170" s="26">
        <v>40.1</v>
      </c>
      <c r="AB170" s="26">
        <v>36.700000000000003</v>
      </c>
      <c r="AC170" s="26">
        <v>38.74</v>
      </c>
      <c r="AD170" s="29">
        <v>30528100</v>
      </c>
      <c r="AE170" s="26">
        <v>15.08</v>
      </c>
      <c r="AG170" s="28">
        <v>38442</v>
      </c>
      <c r="AH170" s="26">
        <v>18.02</v>
      </c>
      <c r="AI170" s="26">
        <v>18.14</v>
      </c>
      <c r="AJ170" s="26">
        <v>17.86</v>
      </c>
      <c r="AK170" s="26">
        <v>17.89</v>
      </c>
      <c r="AL170" s="29">
        <v>92676400</v>
      </c>
      <c r="AM170" s="26">
        <v>15.72</v>
      </c>
      <c r="AO170" s="28">
        <v>37834</v>
      </c>
      <c r="AP170" s="26">
        <v>990.31</v>
      </c>
      <c r="AQ170" s="30">
        <v>1011.01</v>
      </c>
      <c r="AR170" s="26">
        <v>960.84</v>
      </c>
      <c r="AS170" s="30">
        <v>1008.01</v>
      </c>
      <c r="AT170" s="29">
        <v>1229836600</v>
      </c>
      <c r="AU170" s="30">
        <v>1008.01</v>
      </c>
    </row>
    <row r="171" spans="1:47" ht="14.5" customHeight="1" x14ac:dyDescent="0.35">
      <c r="A171" s="28">
        <v>38322</v>
      </c>
      <c r="B171" s="26">
        <v>67.790000000000006</v>
      </c>
      <c r="C171" s="26">
        <v>67.95</v>
      </c>
      <c r="D171" s="26">
        <v>61.6</v>
      </c>
      <c r="E171" s="26">
        <v>64.400000000000006</v>
      </c>
      <c r="F171" s="29">
        <v>184400000</v>
      </c>
      <c r="G171" s="26">
        <v>4.26</v>
      </c>
      <c r="Q171" s="28">
        <v>38932</v>
      </c>
      <c r="R171" s="47" t="s">
        <v>118</v>
      </c>
      <c r="S171" s="47"/>
      <c r="T171" s="47"/>
      <c r="U171" s="47"/>
      <c r="V171" s="47"/>
      <c r="W171" s="47"/>
      <c r="Y171" s="28">
        <v>38971</v>
      </c>
      <c r="Z171" s="47" t="s">
        <v>138</v>
      </c>
      <c r="AA171" s="47"/>
      <c r="AB171" s="47"/>
      <c r="AC171" s="47"/>
      <c r="AD171" s="47"/>
      <c r="AE171" s="47"/>
      <c r="AG171" s="28">
        <v>38412</v>
      </c>
      <c r="AH171" s="26">
        <v>17.440000000000001</v>
      </c>
      <c r="AI171" s="26">
        <v>18.8</v>
      </c>
      <c r="AJ171" s="26">
        <v>17.41</v>
      </c>
      <c r="AK171" s="26">
        <v>17.89</v>
      </c>
      <c r="AL171" s="29">
        <v>446400</v>
      </c>
      <c r="AM171" s="26">
        <v>15.72</v>
      </c>
      <c r="AO171" s="28">
        <v>37803</v>
      </c>
      <c r="AP171" s="26">
        <v>974.5</v>
      </c>
      <c r="AQ171" s="30">
        <v>1015.41</v>
      </c>
      <c r="AR171" s="26">
        <v>962.1</v>
      </c>
      <c r="AS171" s="26">
        <v>990.31</v>
      </c>
      <c r="AT171" s="29">
        <v>1507327200</v>
      </c>
      <c r="AU171" s="26">
        <v>990.31</v>
      </c>
    </row>
    <row r="172" spans="1:47" x14ac:dyDescent="0.35">
      <c r="A172" s="28">
        <v>38292</v>
      </c>
      <c r="B172" s="26">
        <v>52.5</v>
      </c>
      <c r="C172" s="26">
        <v>69.569999999999993</v>
      </c>
      <c r="D172" s="26">
        <v>52.04</v>
      </c>
      <c r="E172" s="26">
        <v>67.05</v>
      </c>
      <c r="F172" s="29">
        <v>219858600</v>
      </c>
      <c r="G172" s="26">
        <v>4.4400000000000004</v>
      </c>
      <c r="Q172" s="28">
        <v>38930</v>
      </c>
      <c r="R172" s="26">
        <v>17.89</v>
      </c>
      <c r="S172" s="26">
        <v>20</v>
      </c>
      <c r="T172" s="26">
        <v>17.22</v>
      </c>
      <c r="U172" s="26">
        <v>19.57</v>
      </c>
      <c r="V172" s="29">
        <v>58002600</v>
      </c>
      <c r="W172" s="26">
        <v>14.6</v>
      </c>
      <c r="Y172" s="28">
        <v>38961</v>
      </c>
      <c r="Z172" s="26">
        <v>36.6</v>
      </c>
      <c r="AA172" s="26">
        <v>37.25</v>
      </c>
      <c r="AB172" s="26">
        <v>34.15</v>
      </c>
      <c r="AC172" s="26">
        <v>36.69</v>
      </c>
      <c r="AD172" s="29">
        <v>36688700</v>
      </c>
      <c r="AE172" s="26">
        <v>14.28</v>
      </c>
      <c r="AG172" s="28">
        <v>38384</v>
      </c>
      <c r="AH172" s="26">
        <v>18.09</v>
      </c>
      <c r="AI172" s="26">
        <v>18.43</v>
      </c>
      <c r="AJ172" s="26">
        <v>17.13</v>
      </c>
      <c r="AK172" s="26">
        <v>17.420000000000002</v>
      </c>
      <c r="AL172" s="29">
        <v>72404900</v>
      </c>
      <c r="AM172" s="26">
        <v>15.31</v>
      </c>
      <c r="AO172" s="28">
        <v>37774</v>
      </c>
      <c r="AP172" s="26">
        <v>963.59</v>
      </c>
      <c r="AQ172" s="30">
        <v>1015.33</v>
      </c>
      <c r="AR172" s="26">
        <v>963.59</v>
      </c>
      <c r="AS172" s="26">
        <v>974.5</v>
      </c>
      <c r="AT172" s="29">
        <v>1562219000</v>
      </c>
      <c r="AU172" s="26">
        <v>974.5</v>
      </c>
    </row>
    <row r="173" spans="1:47" x14ac:dyDescent="0.35">
      <c r="A173" s="28">
        <v>38261</v>
      </c>
      <c r="B173" s="26">
        <v>39.119999999999997</v>
      </c>
      <c r="C173" s="26">
        <v>53.2</v>
      </c>
      <c r="D173" s="26">
        <v>37.65</v>
      </c>
      <c r="E173" s="26">
        <v>52.4</v>
      </c>
      <c r="F173" s="29">
        <v>201245000</v>
      </c>
      <c r="G173" s="26">
        <v>3.47</v>
      </c>
      <c r="Q173" s="28">
        <v>38901</v>
      </c>
      <c r="R173" s="26">
        <v>19.27</v>
      </c>
      <c r="S173" s="26">
        <v>19.39</v>
      </c>
      <c r="T173" s="26">
        <v>16.84</v>
      </c>
      <c r="U173" s="26">
        <v>18</v>
      </c>
      <c r="V173" s="29">
        <v>65709800</v>
      </c>
      <c r="W173" s="26">
        <v>13.35</v>
      </c>
      <c r="Y173" s="28">
        <v>38930</v>
      </c>
      <c r="Z173" s="26">
        <v>31.57</v>
      </c>
      <c r="AA173" s="26">
        <v>36.729999999999997</v>
      </c>
      <c r="AB173" s="26">
        <v>31.3</v>
      </c>
      <c r="AC173" s="26">
        <v>36.56</v>
      </c>
      <c r="AD173" s="29">
        <v>32254500</v>
      </c>
      <c r="AE173" s="26">
        <v>14.2</v>
      </c>
      <c r="AG173" s="28">
        <v>38355</v>
      </c>
      <c r="AH173" s="26">
        <v>19.420000000000002</v>
      </c>
      <c r="AI173" s="26">
        <v>19.61</v>
      </c>
      <c r="AJ173" s="26">
        <v>17.41</v>
      </c>
      <c r="AK173" s="26">
        <v>18.04</v>
      </c>
      <c r="AL173" s="29">
        <v>68674600</v>
      </c>
      <c r="AM173" s="26">
        <v>15.85</v>
      </c>
      <c r="AO173" s="28">
        <v>37742</v>
      </c>
      <c r="AP173" s="26">
        <v>916.92</v>
      </c>
      <c r="AQ173" s="26">
        <v>965.38</v>
      </c>
      <c r="AR173" s="26">
        <v>902.83</v>
      </c>
      <c r="AS173" s="26">
        <v>963.59</v>
      </c>
      <c r="AT173" s="29">
        <v>1554328500</v>
      </c>
      <c r="AU173" s="26">
        <v>963.59</v>
      </c>
    </row>
    <row r="174" spans="1:47" x14ac:dyDescent="0.35">
      <c r="A174" s="28">
        <v>38231</v>
      </c>
      <c r="B174" s="26">
        <v>34.299999999999997</v>
      </c>
      <c r="C174" s="26">
        <v>39.270000000000003</v>
      </c>
      <c r="D174" s="26">
        <v>34.19</v>
      </c>
      <c r="E174" s="26">
        <v>38.75</v>
      </c>
      <c r="F174" s="29">
        <v>96410900</v>
      </c>
      <c r="G174" s="26">
        <v>2.56</v>
      </c>
      <c r="Q174" s="28">
        <v>38869</v>
      </c>
      <c r="R174" s="26">
        <v>18.05</v>
      </c>
      <c r="S174" s="26">
        <v>19.36</v>
      </c>
      <c r="T174" s="26">
        <v>16.75</v>
      </c>
      <c r="U174" s="26">
        <v>19</v>
      </c>
      <c r="V174" s="29">
        <v>75593500</v>
      </c>
      <c r="W174" s="26">
        <v>14.1</v>
      </c>
      <c r="Y174" s="28">
        <v>38901</v>
      </c>
      <c r="Z174" s="26">
        <v>31.55</v>
      </c>
      <c r="AA174" s="26">
        <v>33.43</v>
      </c>
      <c r="AB174" s="26">
        <v>29.98</v>
      </c>
      <c r="AC174" s="26">
        <v>31.91</v>
      </c>
      <c r="AD174" s="29">
        <v>32225100</v>
      </c>
      <c r="AE174" s="26">
        <v>12.39</v>
      </c>
      <c r="AG174" s="28">
        <v>38322</v>
      </c>
      <c r="AH174" s="26">
        <v>18.88</v>
      </c>
      <c r="AI174" s="26">
        <v>20.350000000000001</v>
      </c>
      <c r="AJ174" s="26">
        <v>18.809999999999999</v>
      </c>
      <c r="AK174" s="26">
        <v>19.32</v>
      </c>
      <c r="AL174" s="29">
        <v>58110100</v>
      </c>
      <c r="AM174" s="26">
        <v>16.98</v>
      </c>
      <c r="AO174" s="28">
        <v>37712</v>
      </c>
      <c r="AP174" s="26">
        <v>848.18</v>
      </c>
      <c r="AQ174" s="26">
        <v>924.24</v>
      </c>
      <c r="AR174" s="26">
        <v>847.85</v>
      </c>
      <c r="AS174" s="26">
        <v>916.92</v>
      </c>
      <c r="AT174" s="29">
        <v>1498005700</v>
      </c>
      <c r="AU174" s="26">
        <v>916.92</v>
      </c>
    </row>
    <row r="175" spans="1:47" ht="14.5" customHeight="1" x14ac:dyDescent="0.35">
      <c r="A175" s="28">
        <v>38201</v>
      </c>
      <c r="B175" s="26">
        <v>31.18</v>
      </c>
      <c r="C175" s="26">
        <v>35.18</v>
      </c>
      <c r="D175" s="26">
        <v>29.7</v>
      </c>
      <c r="E175" s="26">
        <v>34.49</v>
      </c>
      <c r="F175" s="29">
        <v>95317300</v>
      </c>
      <c r="G175" s="26">
        <v>2.2799999999999998</v>
      </c>
      <c r="Q175" s="28">
        <v>38840</v>
      </c>
      <c r="R175" s="47" t="s">
        <v>118</v>
      </c>
      <c r="S175" s="47"/>
      <c r="T175" s="47"/>
      <c r="U175" s="47"/>
      <c r="V175" s="47"/>
      <c r="W175" s="47"/>
      <c r="Y175" s="28">
        <v>38880</v>
      </c>
      <c r="Z175" s="47" t="s">
        <v>138</v>
      </c>
      <c r="AA175" s="47"/>
      <c r="AB175" s="47"/>
      <c r="AC175" s="47"/>
      <c r="AD175" s="47"/>
      <c r="AE175" s="47"/>
      <c r="AG175" s="28">
        <v>38292</v>
      </c>
      <c r="AH175" s="26">
        <v>19.21</v>
      </c>
      <c r="AI175" s="26">
        <v>20.010000000000002</v>
      </c>
      <c r="AJ175" s="26">
        <v>18</v>
      </c>
      <c r="AK175" s="26">
        <v>18.75</v>
      </c>
      <c r="AL175" s="29">
        <v>58256000</v>
      </c>
      <c r="AM175" s="26">
        <v>16.47</v>
      </c>
      <c r="AO175" s="28">
        <v>37683</v>
      </c>
      <c r="AP175" s="26">
        <v>841.15</v>
      </c>
      <c r="AQ175" s="26">
        <v>895.9</v>
      </c>
      <c r="AR175" s="26">
        <v>788.9</v>
      </c>
      <c r="AS175" s="26">
        <v>848.18</v>
      </c>
      <c r="AT175" s="29">
        <v>1503596600</v>
      </c>
      <c r="AU175" s="26">
        <v>848.18</v>
      </c>
    </row>
    <row r="176" spans="1:47" x14ac:dyDescent="0.35">
      <c r="A176" s="28">
        <v>38169</v>
      </c>
      <c r="B176" s="26">
        <v>32.1</v>
      </c>
      <c r="C176" s="26">
        <v>33.630000000000003</v>
      </c>
      <c r="D176" s="26">
        <v>28.74</v>
      </c>
      <c r="E176" s="26">
        <v>32.340000000000003</v>
      </c>
      <c r="F176" s="29">
        <v>118328600</v>
      </c>
      <c r="G176" s="26">
        <v>2.14</v>
      </c>
      <c r="Q176" s="28">
        <v>38838</v>
      </c>
      <c r="R176" s="26">
        <v>20.059999999999999</v>
      </c>
      <c r="S176" s="26">
        <v>20.22</v>
      </c>
      <c r="T176" s="26">
        <v>17.739999999999998</v>
      </c>
      <c r="U176" s="26">
        <v>18.02</v>
      </c>
      <c r="V176" s="29">
        <v>79642500</v>
      </c>
      <c r="W176" s="26">
        <v>13.37</v>
      </c>
      <c r="Y176" s="28">
        <v>38869</v>
      </c>
      <c r="Z176" s="26">
        <v>32.130000000000003</v>
      </c>
      <c r="AA176" s="26">
        <v>34.04</v>
      </c>
      <c r="AB176" s="26">
        <v>29</v>
      </c>
      <c r="AC176" s="26">
        <v>31.68</v>
      </c>
      <c r="AD176" s="29">
        <v>39993100</v>
      </c>
      <c r="AE176" s="26">
        <v>12.3</v>
      </c>
      <c r="AG176" s="28">
        <v>38261</v>
      </c>
      <c r="AH176" s="26">
        <v>18.27</v>
      </c>
      <c r="AI176" s="26">
        <v>19.739999999999998</v>
      </c>
      <c r="AJ176" s="26">
        <v>17.8</v>
      </c>
      <c r="AK176" s="26">
        <v>19.21</v>
      </c>
      <c r="AL176" s="29">
        <v>51481500</v>
      </c>
      <c r="AM176" s="26">
        <v>16.88</v>
      </c>
      <c r="AO176" s="28">
        <v>37655</v>
      </c>
      <c r="AP176" s="26">
        <v>855.7</v>
      </c>
      <c r="AQ176" s="26">
        <v>864.64</v>
      </c>
      <c r="AR176" s="26">
        <v>806.29</v>
      </c>
      <c r="AS176" s="26">
        <v>841.15</v>
      </c>
      <c r="AT176" s="29">
        <v>1400452600</v>
      </c>
      <c r="AU176" s="26">
        <v>841.15</v>
      </c>
    </row>
    <row r="177" spans="1:47" x14ac:dyDescent="0.35">
      <c r="A177" s="28">
        <v>38139</v>
      </c>
      <c r="B177" s="26">
        <v>27.79</v>
      </c>
      <c r="C177" s="26">
        <v>34.19</v>
      </c>
      <c r="D177" s="26">
        <v>27.61</v>
      </c>
      <c r="E177" s="26">
        <v>32.54</v>
      </c>
      <c r="F177" s="29">
        <v>102384200</v>
      </c>
      <c r="G177" s="26">
        <v>2.15</v>
      </c>
      <c r="Q177" s="28">
        <v>38810</v>
      </c>
      <c r="R177" s="26">
        <v>19.68</v>
      </c>
      <c r="S177" s="26">
        <v>20.27</v>
      </c>
      <c r="T177" s="26">
        <v>18.600000000000001</v>
      </c>
      <c r="U177" s="26">
        <v>19.98</v>
      </c>
      <c r="V177" s="29">
        <v>83603900</v>
      </c>
      <c r="W177" s="26">
        <v>14.75</v>
      </c>
      <c r="Y177" s="28">
        <v>38838</v>
      </c>
      <c r="Z177" s="26">
        <v>32.65</v>
      </c>
      <c r="AA177" s="26">
        <v>33.950000000000003</v>
      </c>
      <c r="AB177" s="26">
        <v>30.5</v>
      </c>
      <c r="AC177" s="26">
        <v>32.380000000000003</v>
      </c>
      <c r="AD177" s="29">
        <v>27889000</v>
      </c>
      <c r="AE177" s="26">
        <v>12.54</v>
      </c>
      <c r="AG177" s="28">
        <v>38231</v>
      </c>
      <c r="AH177" s="26">
        <v>18.649999999999999</v>
      </c>
      <c r="AI177" s="26">
        <v>20.63</v>
      </c>
      <c r="AJ177" s="26">
        <v>17.850000000000001</v>
      </c>
      <c r="AK177" s="26">
        <v>18.100000000000001</v>
      </c>
      <c r="AL177" s="29">
        <v>53596300</v>
      </c>
      <c r="AM177" s="26">
        <v>15.9</v>
      </c>
      <c r="AO177" s="28">
        <v>37623</v>
      </c>
      <c r="AP177" s="26">
        <v>879.82</v>
      </c>
      <c r="AQ177" s="26">
        <v>935.05</v>
      </c>
      <c r="AR177" s="26">
        <v>840.34</v>
      </c>
      <c r="AS177" s="26">
        <v>855.7</v>
      </c>
      <c r="AT177" s="29">
        <v>1539433800</v>
      </c>
      <c r="AU177" s="26">
        <v>855.7</v>
      </c>
    </row>
    <row r="178" spans="1:47" x14ac:dyDescent="0.35">
      <c r="A178" s="28">
        <v>38110</v>
      </c>
      <c r="B178" s="26">
        <v>26</v>
      </c>
      <c r="C178" s="26">
        <v>28.78</v>
      </c>
      <c r="D178" s="26">
        <v>25.5</v>
      </c>
      <c r="E178" s="26">
        <v>28.06</v>
      </c>
      <c r="F178" s="29">
        <v>68124900</v>
      </c>
      <c r="G178" s="26">
        <v>1.86</v>
      </c>
      <c r="Q178" s="28">
        <v>38777</v>
      </c>
      <c r="R178" s="26">
        <v>20.73</v>
      </c>
      <c r="S178" s="26">
        <v>21</v>
      </c>
      <c r="T178" s="26">
        <v>19.309999999999999</v>
      </c>
      <c r="U178" s="26">
        <v>19.46</v>
      </c>
      <c r="V178" s="29">
        <v>87956500</v>
      </c>
      <c r="W178" s="26">
        <v>14.36</v>
      </c>
      <c r="Y178" s="28">
        <v>38810</v>
      </c>
      <c r="Z178" s="26">
        <v>33</v>
      </c>
      <c r="AA178" s="26">
        <v>34.450000000000003</v>
      </c>
      <c r="AB178" s="26">
        <v>31.95</v>
      </c>
      <c r="AC178" s="26">
        <v>32.47</v>
      </c>
      <c r="AD178" s="29">
        <v>20530200</v>
      </c>
      <c r="AE178" s="26">
        <v>12.57</v>
      </c>
      <c r="AG178" s="28">
        <v>38201</v>
      </c>
      <c r="AH178" s="26">
        <v>20.6</v>
      </c>
      <c r="AI178" s="26">
        <v>21.24</v>
      </c>
      <c r="AJ178" s="26">
        <v>17.53</v>
      </c>
      <c r="AK178" s="26">
        <v>18.760000000000002</v>
      </c>
      <c r="AL178" s="29">
        <v>58851900</v>
      </c>
      <c r="AM178" s="26">
        <v>16.48</v>
      </c>
      <c r="AO178" s="28">
        <v>37592</v>
      </c>
      <c r="AP178" s="26">
        <v>936.31</v>
      </c>
      <c r="AQ178" s="26">
        <v>954.28</v>
      </c>
      <c r="AR178" s="26">
        <v>869.45</v>
      </c>
      <c r="AS178" s="26">
        <v>879.82</v>
      </c>
      <c r="AT178" s="29">
        <v>1289625700</v>
      </c>
      <c r="AU178" s="26">
        <v>879.82</v>
      </c>
    </row>
    <row r="179" spans="1:47" ht="14.5" customHeight="1" x14ac:dyDescent="0.35">
      <c r="A179" s="28">
        <v>38078</v>
      </c>
      <c r="B179" s="26">
        <v>26.89</v>
      </c>
      <c r="C179" s="26">
        <v>29.58</v>
      </c>
      <c r="D179" s="26">
        <v>25.49</v>
      </c>
      <c r="E179" s="26">
        <v>25.78</v>
      </c>
      <c r="F179" s="29">
        <v>111865200</v>
      </c>
      <c r="G179" s="26">
        <v>1.71</v>
      </c>
      <c r="Q179" s="28">
        <v>38751</v>
      </c>
      <c r="R179" s="47" t="s">
        <v>118</v>
      </c>
      <c r="S179" s="47"/>
      <c r="T179" s="47"/>
      <c r="U179" s="47"/>
      <c r="V179" s="47"/>
      <c r="W179" s="47"/>
      <c r="Y179" s="28">
        <v>38789</v>
      </c>
      <c r="Z179" s="47" t="s">
        <v>138</v>
      </c>
      <c r="AA179" s="47"/>
      <c r="AB179" s="47"/>
      <c r="AC179" s="47"/>
      <c r="AD179" s="47"/>
      <c r="AE179" s="47"/>
      <c r="AG179" s="28">
        <v>38169</v>
      </c>
      <c r="AH179" s="26">
        <v>23.65</v>
      </c>
      <c r="AI179" s="26">
        <v>23.68</v>
      </c>
      <c r="AJ179" s="26">
        <v>20.07</v>
      </c>
      <c r="AK179" s="26">
        <v>20.92</v>
      </c>
      <c r="AL179" s="29">
        <v>48302900</v>
      </c>
      <c r="AM179" s="26">
        <v>18.38</v>
      </c>
      <c r="AO179" s="28">
        <v>37561</v>
      </c>
      <c r="AP179" s="26">
        <v>885.76</v>
      </c>
      <c r="AQ179" s="26">
        <v>941.82</v>
      </c>
      <c r="AR179" s="26">
        <v>872.05</v>
      </c>
      <c r="AS179" s="26">
        <v>936.31</v>
      </c>
      <c r="AT179" s="29">
        <v>1492221000</v>
      </c>
      <c r="AU179" s="26">
        <v>936.31</v>
      </c>
    </row>
    <row r="180" spans="1:47" x14ac:dyDescent="0.35">
      <c r="A180" s="28">
        <v>38047</v>
      </c>
      <c r="B180" s="26">
        <v>24.1</v>
      </c>
      <c r="C180" s="26">
        <v>28.14</v>
      </c>
      <c r="D180" s="26">
        <v>23.6</v>
      </c>
      <c r="E180" s="26">
        <v>27.04</v>
      </c>
      <c r="F180" s="29">
        <v>130618300</v>
      </c>
      <c r="G180" s="26">
        <v>1.79</v>
      </c>
      <c r="Q180" s="28">
        <v>38749</v>
      </c>
      <c r="R180" s="26">
        <v>21.24</v>
      </c>
      <c r="S180" s="26">
        <v>21.68</v>
      </c>
      <c r="T180" s="26">
        <v>19.88</v>
      </c>
      <c r="U180" s="26">
        <v>20.6</v>
      </c>
      <c r="V180" s="29">
        <v>88602600</v>
      </c>
      <c r="W180" s="26">
        <v>15.21</v>
      </c>
      <c r="Y180" s="28">
        <v>38777</v>
      </c>
      <c r="Z180" s="26">
        <v>33.26</v>
      </c>
      <c r="AA180" s="26">
        <v>34.200000000000003</v>
      </c>
      <c r="AB180" s="26">
        <v>32</v>
      </c>
      <c r="AC180" s="26">
        <v>32.9</v>
      </c>
      <c r="AD180" s="29">
        <v>25301200</v>
      </c>
      <c r="AE180" s="26">
        <v>12.74</v>
      </c>
      <c r="AG180" s="28">
        <v>38139</v>
      </c>
      <c r="AH180" s="26">
        <v>22.1</v>
      </c>
      <c r="AI180" s="26">
        <v>24.2</v>
      </c>
      <c r="AJ180" s="26">
        <v>21.92</v>
      </c>
      <c r="AK180" s="26">
        <v>23.7</v>
      </c>
      <c r="AL180" s="29">
        <v>54030600</v>
      </c>
      <c r="AM180" s="26">
        <v>20.82</v>
      </c>
      <c r="AO180" s="28">
        <v>37530</v>
      </c>
      <c r="AP180" s="26">
        <v>815.28</v>
      </c>
      <c r="AQ180" s="26">
        <v>907.44</v>
      </c>
      <c r="AR180" s="26">
        <v>768.63</v>
      </c>
      <c r="AS180" s="26">
        <v>885.76</v>
      </c>
      <c r="AT180" s="29">
        <v>1717287300</v>
      </c>
      <c r="AU180" s="26">
        <v>885.76</v>
      </c>
    </row>
    <row r="181" spans="1:47" x14ac:dyDescent="0.35">
      <c r="A181" s="28">
        <v>38019</v>
      </c>
      <c r="B181" s="26">
        <v>22.46</v>
      </c>
      <c r="C181" s="26">
        <v>24.1</v>
      </c>
      <c r="D181" s="26">
        <v>21.7</v>
      </c>
      <c r="E181" s="26">
        <v>23.92</v>
      </c>
      <c r="F181" s="29">
        <v>70932400</v>
      </c>
      <c r="G181" s="26">
        <v>1.58</v>
      </c>
      <c r="Q181" s="28">
        <v>38720</v>
      </c>
      <c r="R181" s="26">
        <v>25.19</v>
      </c>
      <c r="S181" s="26">
        <v>26.63</v>
      </c>
      <c r="T181" s="26">
        <v>21.1</v>
      </c>
      <c r="U181" s="26">
        <v>21.26</v>
      </c>
      <c r="V181" s="29">
        <v>96593800</v>
      </c>
      <c r="W181" s="26">
        <v>15.62</v>
      </c>
      <c r="Y181" s="28">
        <v>38749</v>
      </c>
      <c r="Z181" s="26">
        <v>31</v>
      </c>
      <c r="AA181" s="26">
        <v>34.520000000000003</v>
      </c>
      <c r="AB181" s="26">
        <v>29.84</v>
      </c>
      <c r="AC181" s="26">
        <v>32.81</v>
      </c>
      <c r="AD181" s="29">
        <v>33546800</v>
      </c>
      <c r="AE181" s="26">
        <v>12.67</v>
      </c>
      <c r="AG181" s="28">
        <v>38110</v>
      </c>
      <c r="AH181" s="26">
        <v>21.12</v>
      </c>
      <c r="AI181" s="26">
        <v>22.61</v>
      </c>
      <c r="AJ181" s="26">
        <v>20.68</v>
      </c>
      <c r="AK181" s="26">
        <v>22.37</v>
      </c>
      <c r="AL181" s="29">
        <v>59942600</v>
      </c>
      <c r="AM181" s="26">
        <v>19.66</v>
      </c>
      <c r="AO181" s="28">
        <v>37502</v>
      </c>
      <c r="AP181" s="26">
        <v>916.07</v>
      </c>
      <c r="AQ181" s="26">
        <v>924.02</v>
      </c>
      <c r="AR181" s="26">
        <v>800.2</v>
      </c>
      <c r="AS181" s="26">
        <v>815.28</v>
      </c>
      <c r="AT181" s="29">
        <v>1472279000</v>
      </c>
      <c r="AU181" s="26">
        <v>815.28</v>
      </c>
    </row>
    <row r="182" spans="1:47" x14ac:dyDescent="0.35">
      <c r="A182" s="28">
        <v>37988</v>
      </c>
      <c r="B182" s="26">
        <v>21.55</v>
      </c>
      <c r="C182" s="26">
        <v>24.84</v>
      </c>
      <c r="D182" s="26">
        <v>21.18</v>
      </c>
      <c r="E182" s="26">
        <v>22.56</v>
      </c>
      <c r="F182" s="29">
        <v>101413700</v>
      </c>
      <c r="G182" s="26">
        <v>1.49</v>
      </c>
      <c r="Q182" s="28">
        <v>38687</v>
      </c>
      <c r="R182" s="26">
        <v>26.94</v>
      </c>
      <c r="S182" s="26">
        <v>27.49</v>
      </c>
      <c r="T182" s="26">
        <v>24.87</v>
      </c>
      <c r="U182" s="26">
        <v>24.96</v>
      </c>
      <c r="V182" s="29">
        <v>54107700</v>
      </c>
      <c r="W182" s="26">
        <v>18.34</v>
      </c>
      <c r="Y182" s="28">
        <v>38720</v>
      </c>
      <c r="Z182" s="26">
        <v>29.28</v>
      </c>
      <c r="AA182" s="26">
        <v>32.479999999999997</v>
      </c>
      <c r="AB182" s="26">
        <v>28.37</v>
      </c>
      <c r="AC182" s="26">
        <v>31.18</v>
      </c>
      <c r="AD182" s="29">
        <v>30944600</v>
      </c>
      <c r="AE182" s="26">
        <v>12.04</v>
      </c>
      <c r="AG182" s="28">
        <v>38078</v>
      </c>
      <c r="AH182" s="26">
        <v>23.69</v>
      </c>
      <c r="AI182" s="26">
        <v>24.83</v>
      </c>
      <c r="AJ182" s="26">
        <v>20.82</v>
      </c>
      <c r="AK182" s="26">
        <v>20.91</v>
      </c>
      <c r="AL182" s="29">
        <v>55570700</v>
      </c>
      <c r="AM182" s="26">
        <v>18.37</v>
      </c>
      <c r="AO182" s="28">
        <v>37469</v>
      </c>
      <c r="AP182" s="26">
        <v>911.62</v>
      </c>
      <c r="AQ182" s="26">
        <v>965</v>
      </c>
      <c r="AR182" s="26">
        <v>833.44</v>
      </c>
      <c r="AS182" s="26">
        <v>916.07</v>
      </c>
      <c r="AT182" s="29">
        <v>1374013600</v>
      </c>
      <c r="AU182" s="26">
        <v>916.07</v>
      </c>
    </row>
    <row r="183" spans="1:47" ht="14.5" customHeight="1" x14ac:dyDescent="0.35">
      <c r="A183" s="28">
        <v>37956</v>
      </c>
      <c r="B183" s="26">
        <v>21.04</v>
      </c>
      <c r="C183" s="26">
        <v>21.9</v>
      </c>
      <c r="D183" s="26">
        <v>19.25</v>
      </c>
      <c r="E183" s="26">
        <v>21.37</v>
      </c>
      <c r="F183" s="29">
        <v>63958200</v>
      </c>
      <c r="G183" s="26">
        <v>1.41</v>
      </c>
      <c r="Q183" s="28">
        <v>38659</v>
      </c>
      <c r="R183" s="47" t="s">
        <v>119</v>
      </c>
      <c r="S183" s="47"/>
      <c r="T183" s="47"/>
      <c r="U183" s="47"/>
      <c r="V183" s="47"/>
      <c r="W183" s="47"/>
      <c r="Y183" s="28">
        <v>38698</v>
      </c>
      <c r="Z183" s="47" t="s">
        <v>138</v>
      </c>
      <c r="AA183" s="47"/>
      <c r="AB183" s="47"/>
      <c r="AC183" s="47"/>
      <c r="AD183" s="47"/>
      <c r="AE183" s="47"/>
      <c r="AG183" s="28">
        <v>38047</v>
      </c>
      <c r="AH183" s="26">
        <v>23.25</v>
      </c>
      <c r="AI183" s="26">
        <v>23.99</v>
      </c>
      <c r="AJ183" s="26">
        <v>21.94</v>
      </c>
      <c r="AK183" s="26">
        <v>23.57</v>
      </c>
      <c r="AL183" s="29">
        <v>60797900</v>
      </c>
      <c r="AM183" s="26">
        <v>20.71</v>
      </c>
      <c r="AO183" s="28">
        <v>37438</v>
      </c>
      <c r="AP183" s="26">
        <v>989.82</v>
      </c>
      <c r="AQ183" s="26">
        <v>994.46</v>
      </c>
      <c r="AR183" s="26">
        <v>775.68</v>
      </c>
      <c r="AS183" s="26">
        <v>911.62</v>
      </c>
      <c r="AT183" s="29">
        <v>2012640000</v>
      </c>
      <c r="AU183" s="26">
        <v>911.62</v>
      </c>
    </row>
    <row r="184" spans="1:47" x14ac:dyDescent="0.35">
      <c r="A184" s="28">
        <v>37928</v>
      </c>
      <c r="B184" s="26">
        <v>22.83</v>
      </c>
      <c r="C184" s="26">
        <v>23.3</v>
      </c>
      <c r="D184" s="26">
        <v>19.850000000000001</v>
      </c>
      <c r="E184" s="26">
        <v>20.91</v>
      </c>
      <c r="F184" s="29">
        <v>66450000</v>
      </c>
      <c r="G184" s="26">
        <v>1.38</v>
      </c>
      <c r="Q184" s="28">
        <v>38657</v>
      </c>
      <c r="R184" s="26">
        <v>23.18</v>
      </c>
      <c r="S184" s="26">
        <v>27.15</v>
      </c>
      <c r="T184" s="26">
        <v>22.53</v>
      </c>
      <c r="U184" s="26">
        <v>26.68</v>
      </c>
      <c r="V184" s="29">
        <v>56234900</v>
      </c>
      <c r="W184" s="26">
        <v>19.600000000000001</v>
      </c>
      <c r="Y184" s="28">
        <v>38687</v>
      </c>
      <c r="Z184" s="26">
        <v>29.52</v>
      </c>
      <c r="AA184" s="26">
        <v>30.25</v>
      </c>
      <c r="AB184" s="26">
        <v>28.35</v>
      </c>
      <c r="AC184" s="26">
        <v>28.63</v>
      </c>
      <c r="AD184" s="29">
        <v>27925400</v>
      </c>
      <c r="AE184" s="26">
        <v>11.06</v>
      </c>
      <c r="AG184" s="28">
        <v>38019</v>
      </c>
      <c r="AH184" s="26">
        <v>26.11</v>
      </c>
      <c r="AI184" s="26">
        <v>26.7</v>
      </c>
      <c r="AJ184" s="26">
        <v>22.2</v>
      </c>
      <c r="AK184" s="26">
        <v>23.16</v>
      </c>
      <c r="AL184" s="29">
        <v>72196600</v>
      </c>
      <c r="AM184" s="26">
        <v>20.350000000000001</v>
      </c>
      <c r="AO184" s="28">
        <v>37410</v>
      </c>
      <c r="AP184" s="30">
        <v>1067.1400000000001</v>
      </c>
      <c r="AQ184" s="30">
        <v>1070.74</v>
      </c>
      <c r="AR184" s="26">
        <v>952.92</v>
      </c>
      <c r="AS184" s="26">
        <v>989.82</v>
      </c>
      <c r="AT184" s="29">
        <v>1604925500</v>
      </c>
      <c r="AU184" s="26">
        <v>989.82</v>
      </c>
    </row>
    <row r="185" spans="1:47" x14ac:dyDescent="0.35">
      <c r="A185" s="28">
        <v>37895</v>
      </c>
      <c r="B185" s="26">
        <v>20.71</v>
      </c>
      <c r="C185" s="26">
        <v>25.01</v>
      </c>
      <c r="D185" s="26">
        <v>20.190000000000001</v>
      </c>
      <c r="E185" s="26">
        <v>22.89</v>
      </c>
      <c r="F185" s="29">
        <v>78895000</v>
      </c>
      <c r="G185" s="26">
        <v>1.51</v>
      </c>
      <c r="Q185" s="28">
        <v>38628</v>
      </c>
      <c r="R185" s="26">
        <v>24.74</v>
      </c>
      <c r="S185" s="26">
        <v>24.96</v>
      </c>
      <c r="T185" s="26">
        <v>22.75</v>
      </c>
      <c r="U185" s="26">
        <v>23.5</v>
      </c>
      <c r="V185" s="29">
        <v>58262000</v>
      </c>
      <c r="W185" s="26">
        <v>17.21</v>
      </c>
      <c r="Y185" s="28">
        <v>38657</v>
      </c>
      <c r="Z185" s="26">
        <v>27.81</v>
      </c>
      <c r="AA185" s="26">
        <v>30.17</v>
      </c>
      <c r="AB185" s="26">
        <v>27.68</v>
      </c>
      <c r="AC185" s="26">
        <v>29.67</v>
      </c>
      <c r="AD185" s="29">
        <v>30110800</v>
      </c>
      <c r="AE185" s="26">
        <v>11.43</v>
      </c>
      <c r="AG185" s="28">
        <v>37988</v>
      </c>
      <c r="AH185" s="26">
        <v>24.36</v>
      </c>
      <c r="AI185" s="26">
        <v>29.39</v>
      </c>
      <c r="AJ185" s="26">
        <v>24.16</v>
      </c>
      <c r="AK185" s="26">
        <v>25.71</v>
      </c>
      <c r="AL185" s="29">
        <v>58618000</v>
      </c>
      <c r="AM185" s="26">
        <v>22.59</v>
      </c>
      <c r="AO185" s="28">
        <v>37377</v>
      </c>
      <c r="AP185" s="30">
        <v>1076.92</v>
      </c>
      <c r="AQ185" s="30">
        <v>1106.5899999999999</v>
      </c>
      <c r="AR185" s="30">
        <v>1048.96</v>
      </c>
      <c r="AS185" s="30">
        <v>1067.1400000000001</v>
      </c>
      <c r="AT185" s="29">
        <v>1281036300</v>
      </c>
      <c r="AU185" s="30">
        <v>1067.1400000000001</v>
      </c>
    </row>
    <row r="186" spans="1:47" x14ac:dyDescent="0.35">
      <c r="A186" s="28">
        <v>37866</v>
      </c>
      <c r="B186" s="26">
        <v>22.66</v>
      </c>
      <c r="C186" s="26">
        <v>23.32</v>
      </c>
      <c r="D186" s="26">
        <v>20.149999999999999</v>
      </c>
      <c r="E186" s="26">
        <v>20.72</v>
      </c>
      <c r="F186" s="29">
        <v>67058400</v>
      </c>
      <c r="G186" s="26">
        <v>1.37</v>
      </c>
      <c r="Q186" s="28">
        <v>38596</v>
      </c>
      <c r="R186" s="26">
        <v>25.58</v>
      </c>
      <c r="S186" s="26">
        <v>26.12</v>
      </c>
      <c r="T186" s="26">
        <v>23.8</v>
      </c>
      <c r="U186" s="26">
        <v>24.65</v>
      </c>
      <c r="V186" s="29">
        <v>53493900</v>
      </c>
      <c r="W186" s="26">
        <v>18.05</v>
      </c>
      <c r="Y186" s="28">
        <v>38628</v>
      </c>
      <c r="Z186" s="26">
        <v>29.2</v>
      </c>
      <c r="AA186" s="26">
        <v>29.33</v>
      </c>
      <c r="AB186" s="26">
        <v>25.53</v>
      </c>
      <c r="AC186" s="26">
        <v>28.04</v>
      </c>
      <c r="AD186" s="29">
        <v>27760000</v>
      </c>
      <c r="AE186" s="26">
        <v>10.8</v>
      </c>
      <c r="AG186" s="28">
        <v>37956</v>
      </c>
      <c r="AH186" s="26">
        <v>22.92</v>
      </c>
      <c r="AI186" s="26">
        <v>24.6</v>
      </c>
      <c r="AJ186" s="26">
        <v>22.83</v>
      </c>
      <c r="AK186" s="26">
        <v>24.23</v>
      </c>
      <c r="AL186" s="29">
        <v>44537700</v>
      </c>
      <c r="AM186" s="26">
        <v>21.29</v>
      </c>
      <c r="AO186" s="28">
        <v>37347</v>
      </c>
      <c r="AP186" s="30">
        <v>1147.3900000000001</v>
      </c>
      <c r="AQ186" s="30">
        <v>1147.8399999999999</v>
      </c>
      <c r="AR186" s="30">
        <v>1063.46</v>
      </c>
      <c r="AS186" s="30">
        <v>1076.92</v>
      </c>
      <c r="AT186" s="29">
        <v>1372613600</v>
      </c>
      <c r="AU186" s="30">
        <v>1076.92</v>
      </c>
    </row>
    <row r="187" spans="1:47" ht="14.5" customHeight="1" x14ac:dyDescent="0.35">
      <c r="A187" s="28">
        <v>37834</v>
      </c>
      <c r="B187" s="26">
        <v>21</v>
      </c>
      <c r="C187" s="26">
        <v>22.85</v>
      </c>
      <c r="D187" s="26">
        <v>19.420000000000002</v>
      </c>
      <c r="E187" s="26">
        <v>22.61</v>
      </c>
      <c r="F187" s="29">
        <v>54413300</v>
      </c>
      <c r="G187" s="26">
        <v>1.5</v>
      </c>
      <c r="Q187" s="28">
        <v>38567</v>
      </c>
      <c r="R187" s="47" t="s">
        <v>119</v>
      </c>
      <c r="S187" s="47"/>
      <c r="T187" s="47"/>
      <c r="U187" s="47"/>
      <c r="V187" s="47"/>
      <c r="W187" s="47"/>
      <c r="Y187" s="28">
        <v>38607</v>
      </c>
      <c r="Z187" s="47" t="s">
        <v>138</v>
      </c>
      <c r="AA187" s="47"/>
      <c r="AB187" s="47"/>
      <c r="AC187" s="47"/>
      <c r="AD187" s="47"/>
      <c r="AE187" s="47"/>
      <c r="AG187" s="28">
        <v>37928</v>
      </c>
      <c r="AH187" s="26">
        <v>21.18</v>
      </c>
      <c r="AI187" s="26">
        <v>23.14</v>
      </c>
      <c r="AJ187" s="26">
        <v>21.18</v>
      </c>
      <c r="AK187" s="26">
        <v>22.7</v>
      </c>
      <c r="AL187" s="29">
        <v>48707600</v>
      </c>
      <c r="AM187" s="26">
        <v>19.95</v>
      </c>
      <c r="AO187" s="28">
        <v>37316</v>
      </c>
      <c r="AP187" s="30">
        <v>1106.73</v>
      </c>
      <c r="AQ187" s="30">
        <v>1173.94</v>
      </c>
      <c r="AR187" s="30">
        <v>1106.73</v>
      </c>
      <c r="AS187" s="30">
        <v>1147.3900000000001</v>
      </c>
      <c r="AT187" s="29">
        <v>1385540000</v>
      </c>
      <c r="AU187" s="30">
        <v>1147.3900000000001</v>
      </c>
    </row>
    <row r="188" spans="1:47" x14ac:dyDescent="0.35">
      <c r="A188" s="28">
        <v>37803</v>
      </c>
      <c r="B188" s="26">
        <v>18.87</v>
      </c>
      <c r="C188" s="26">
        <v>21.57</v>
      </c>
      <c r="D188" s="26">
        <v>18.510000000000002</v>
      </c>
      <c r="E188" s="26">
        <v>21.08</v>
      </c>
      <c r="F188" s="29">
        <v>62724200</v>
      </c>
      <c r="G188" s="26">
        <v>1.39</v>
      </c>
      <c r="Q188" s="28">
        <v>38565</v>
      </c>
      <c r="R188" s="26">
        <v>27.24</v>
      </c>
      <c r="S188" s="26">
        <v>27.66</v>
      </c>
      <c r="T188" s="26">
        <v>25.31</v>
      </c>
      <c r="U188" s="26">
        <v>25.72</v>
      </c>
      <c r="V188" s="29">
        <v>45049200</v>
      </c>
      <c r="W188" s="26">
        <v>18.829999999999998</v>
      </c>
      <c r="Y188" s="28">
        <v>38596</v>
      </c>
      <c r="Z188" s="26">
        <v>27.65</v>
      </c>
      <c r="AA188" s="26">
        <v>29.51</v>
      </c>
      <c r="AB188" s="26">
        <v>27.22</v>
      </c>
      <c r="AC188" s="26">
        <v>29.2</v>
      </c>
      <c r="AD188" s="29">
        <v>28523200</v>
      </c>
      <c r="AE188" s="26">
        <v>11.25</v>
      </c>
      <c r="AG188" s="28">
        <v>37895</v>
      </c>
      <c r="AH188" s="26">
        <v>19.68</v>
      </c>
      <c r="AI188" s="26">
        <v>21.42</v>
      </c>
      <c r="AJ188" s="26">
        <v>19.239999999999998</v>
      </c>
      <c r="AK188" s="26">
        <v>20.93</v>
      </c>
      <c r="AL188" s="29">
        <v>43194900</v>
      </c>
      <c r="AM188" s="26">
        <v>18.39</v>
      </c>
      <c r="AO188" s="28">
        <v>37288</v>
      </c>
      <c r="AP188" s="30">
        <v>1130.2</v>
      </c>
      <c r="AQ188" s="30">
        <v>1130.2</v>
      </c>
      <c r="AR188" s="30">
        <v>1074.3599999999999</v>
      </c>
      <c r="AS188" s="30">
        <v>1106.73</v>
      </c>
      <c r="AT188" s="29">
        <v>1444200000</v>
      </c>
      <c r="AU188" s="30">
        <v>1106.73</v>
      </c>
    </row>
    <row r="189" spans="1:47" x14ac:dyDescent="0.35">
      <c r="A189" s="28">
        <v>37774</v>
      </c>
      <c r="B189" s="26">
        <v>18.100000000000001</v>
      </c>
      <c r="C189" s="26">
        <v>19.690000000000001</v>
      </c>
      <c r="D189" s="26">
        <v>16.63</v>
      </c>
      <c r="E189" s="26">
        <v>19.059999999999999</v>
      </c>
      <c r="F189" s="29">
        <v>75422400</v>
      </c>
      <c r="G189" s="26">
        <v>1.26</v>
      </c>
      <c r="Q189" s="28">
        <v>38534</v>
      </c>
      <c r="R189" s="26">
        <v>26.23</v>
      </c>
      <c r="S189" s="26">
        <v>28.84</v>
      </c>
      <c r="T189" s="26">
        <v>26.08</v>
      </c>
      <c r="U189" s="26">
        <v>27.14</v>
      </c>
      <c r="V189" s="29">
        <v>55455700</v>
      </c>
      <c r="W189" s="26">
        <v>19.809999999999999</v>
      </c>
      <c r="Y189" s="28">
        <v>38565</v>
      </c>
      <c r="Z189" s="26">
        <v>24.63</v>
      </c>
      <c r="AA189" s="26">
        <v>27.88</v>
      </c>
      <c r="AB189" s="26">
        <v>23.66</v>
      </c>
      <c r="AC189" s="26">
        <v>27.76</v>
      </c>
      <c r="AD189" s="29">
        <v>31793900</v>
      </c>
      <c r="AE189" s="26">
        <v>10.66</v>
      </c>
      <c r="AG189" s="28">
        <v>37866</v>
      </c>
      <c r="AH189" s="26">
        <v>19.32</v>
      </c>
      <c r="AI189" s="26">
        <v>21.56</v>
      </c>
      <c r="AJ189" s="26">
        <v>19.18</v>
      </c>
      <c r="AK189" s="26">
        <v>19.59</v>
      </c>
      <c r="AL189" s="29">
        <v>60726800</v>
      </c>
      <c r="AM189" s="26">
        <v>17.21</v>
      </c>
      <c r="AO189" s="28">
        <v>37258</v>
      </c>
      <c r="AP189" s="30">
        <v>1148.08</v>
      </c>
      <c r="AQ189" s="30">
        <v>1176.97</v>
      </c>
      <c r="AR189" s="30">
        <v>1081.6600000000001</v>
      </c>
      <c r="AS189" s="30">
        <v>1130.2</v>
      </c>
      <c r="AT189" s="29">
        <v>1490628500</v>
      </c>
      <c r="AU189" s="30">
        <v>1130.2</v>
      </c>
    </row>
    <row r="190" spans="1:47" x14ac:dyDescent="0.35">
      <c r="A190" s="28">
        <v>37742</v>
      </c>
      <c r="B190" s="26">
        <v>14.25</v>
      </c>
      <c r="C190" s="26">
        <v>19.010000000000002</v>
      </c>
      <c r="D190" s="26">
        <v>14</v>
      </c>
      <c r="E190" s="26">
        <v>17.95</v>
      </c>
      <c r="F190" s="29">
        <v>133265400</v>
      </c>
      <c r="G190" s="26">
        <v>1.19</v>
      </c>
      <c r="Q190" s="28">
        <v>38504</v>
      </c>
      <c r="R190" s="26">
        <v>26.8</v>
      </c>
      <c r="S190" s="26">
        <v>27.75</v>
      </c>
      <c r="T190" s="26">
        <v>25.73</v>
      </c>
      <c r="U190" s="26">
        <v>26.02</v>
      </c>
      <c r="V190" s="29">
        <v>55191400</v>
      </c>
      <c r="W190" s="26">
        <v>19</v>
      </c>
      <c r="Y190" s="28">
        <v>38534</v>
      </c>
      <c r="Z190" s="26">
        <v>23.85</v>
      </c>
      <c r="AA190" s="26">
        <v>25.07</v>
      </c>
      <c r="AB190" s="26">
        <v>23.05</v>
      </c>
      <c r="AC190" s="26">
        <v>24.62</v>
      </c>
      <c r="AD190" s="29">
        <v>25801900</v>
      </c>
      <c r="AE190" s="26">
        <v>9.4600000000000009</v>
      </c>
      <c r="AG190" s="28">
        <v>37834</v>
      </c>
      <c r="AH190" s="26">
        <v>19.420000000000002</v>
      </c>
      <c r="AI190" s="26">
        <v>19.510000000000002</v>
      </c>
      <c r="AJ190" s="26">
        <v>17.420000000000002</v>
      </c>
      <c r="AK190" s="26">
        <v>19.14</v>
      </c>
      <c r="AL190" s="29">
        <v>51945400</v>
      </c>
      <c r="AM190" s="26">
        <v>16.82</v>
      </c>
      <c r="AO190" s="28">
        <v>37228</v>
      </c>
      <c r="AP190" s="30">
        <v>1139.45</v>
      </c>
      <c r="AQ190" s="30">
        <v>1173.6199999999999</v>
      </c>
      <c r="AR190" s="30">
        <v>1114.53</v>
      </c>
      <c r="AS190" s="30">
        <v>1148.08</v>
      </c>
      <c r="AT190" s="29">
        <v>1303608500</v>
      </c>
      <c r="AU190" s="30">
        <v>1148.08</v>
      </c>
    </row>
    <row r="191" spans="1:47" ht="14.5" customHeight="1" x14ac:dyDescent="0.35">
      <c r="A191" s="28">
        <v>37712</v>
      </c>
      <c r="B191" s="26">
        <v>14.2</v>
      </c>
      <c r="C191" s="26">
        <v>14.95</v>
      </c>
      <c r="D191" s="26">
        <v>12.72</v>
      </c>
      <c r="E191" s="26">
        <v>14.22</v>
      </c>
      <c r="F191" s="29">
        <v>98018000</v>
      </c>
      <c r="G191" s="26">
        <v>0.94</v>
      </c>
      <c r="Q191" s="28">
        <v>38476</v>
      </c>
      <c r="R191" s="47" t="s">
        <v>119</v>
      </c>
      <c r="S191" s="47"/>
      <c r="T191" s="47"/>
      <c r="U191" s="47"/>
      <c r="V191" s="47"/>
      <c r="W191" s="47"/>
      <c r="Y191" s="28">
        <v>38516</v>
      </c>
      <c r="Z191" s="47" t="s">
        <v>138</v>
      </c>
      <c r="AA191" s="47"/>
      <c r="AB191" s="47"/>
      <c r="AC191" s="47"/>
      <c r="AD191" s="47"/>
      <c r="AE191" s="47"/>
      <c r="AG191" s="28">
        <v>37803</v>
      </c>
      <c r="AH191" s="26">
        <v>16.760000000000002</v>
      </c>
      <c r="AI191" s="26">
        <v>19.809999999999999</v>
      </c>
      <c r="AJ191" s="26">
        <v>16.57</v>
      </c>
      <c r="AK191" s="26">
        <v>19.489999999999998</v>
      </c>
      <c r="AL191" s="29">
        <v>58533700</v>
      </c>
      <c r="AM191" s="26">
        <v>17.12</v>
      </c>
      <c r="AO191" s="28">
        <v>37196</v>
      </c>
      <c r="AP191" s="30">
        <v>1059.78</v>
      </c>
      <c r="AQ191" s="30">
        <v>1163.3800000000001</v>
      </c>
      <c r="AR191" s="30">
        <v>1054.31</v>
      </c>
      <c r="AS191" s="30">
        <v>1139.45</v>
      </c>
      <c r="AT191" s="29">
        <v>1317790400</v>
      </c>
      <c r="AU191" s="30">
        <v>1139.45</v>
      </c>
    </row>
    <row r="192" spans="1:47" x14ac:dyDescent="0.35">
      <c r="A192" s="28">
        <v>37683</v>
      </c>
      <c r="B192" s="26">
        <v>15.01</v>
      </c>
      <c r="C192" s="26">
        <v>15.16</v>
      </c>
      <c r="D192" s="26">
        <v>14.04</v>
      </c>
      <c r="E192" s="26">
        <v>14.14</v>
      </c>
      <c r="F192" s="29">
        <v>51012600</v>
      </c>
      <c r="G192" s="26">
        <v>0.94</v>
      </c>
      <c r="Q192" s="28">
        <v>38474</v>
      </c>
      <c r="R192" s="26">
        <v>23.5</v>
      </c>
      <c r="S192" s="26">
        <v>27.4</v>
      </c>
      <c r="T192" s="26">
        <v>23.35</v>
      </c>
      <c r="U192" s="26">
        <v>26.96</v>
      </c>
      <c r="V192" s="29">
        <v>64584800</v>
      </c>
      <c r="W192" s="26">
        <v>19.68</v>
      </c>
      <c r="Y192" s="28">
        <v>38504</v>
      </c>
      <c r="Z192" s="26">
        <v>22.45</v>
      </c>
      <c r="AA192" s="26">
        <v>24.7</v>
      </c>
      <c r="AB192" s="26">
        <v>22.38</v>
      </c>
      <c r="AC192" s="26">
        <v>23.51</v>
      </c>
      <c r="AD192" s="29">
        <v>23076000</v>
      </c>
      <c r="AE192" s="26">
        <v>9.0299999999999994</v>
      </c>
      <c r="AG192" s="28">
        <v>37774</v>
      </c>
      <c r="AH192" s="26">
        <v>16.989999999999998</v>
      </c>
      <c r="AI192" s="26">
        <v>19.100000000000001</v>
      </c>
      <c r="AJ192" s="26">
        <v>16.52</v>
      </c>
      <c r="AK192" s="26">
        <v>16.79</v>
      </c>
      <c r="AL192" s="29">
        <v>63633700</v>
      </c>
      <c r="AM192" s="26">
        <v>14.75</v>
      </c>
      <c r="AO192" s="28">
        <v>37165</v>
      </c>
      <c r="AP192" s="30">
        <v>1040.94</v>
      </c>
      <c r="AQ192" s="30">
        <v>1110.6099999999999</v>
      </c>
      <c r="AR192" s="30">
        <v>1026.76</v>
      </c>
      <c r="AS192" s="30">
        <v>1059.78</v>
      </c>
      <c r="AT192" s="29">
        <v>1361033900</v>
      </c>
      <c r="AU192" s="30">
        <v>1059.78</v>
      </c>
    </row>
    <row r="193" spans="1:47" x14ac:dyDescent="0.35">
      <c r="A193" s="28">
        <v>37655</v>
      </c>
      <c r="B193" s="26">
        <v>14.41</v>
      </c>
      <c r="C193" s="26">
        <v>15.3</v>
      </c>
      <c r="D193" s="26">
        <v>13.8</v>
      </c>
      <c r="E193" s="26">
        <v>15.01</v>
      </c>
      <c r="F193" s="29">
        <v>56702600</v>
      </c>
      <c r="G193" s="26">
        <v>0.99</v>
      </c>
      <c r="Q193" s="28">
        <v>38443</v>
      </c>
      <c r="R193" s="26">
        <v>23.34</v>
      </c>
      <c r="S193" s="26">
        <v>23.9</v>
      </c>
      <c r="T193" s="26">
        <v>21.94</v>
      </c>
      <c r="U193" s="26">
        <v>23.52</v>
      </c>
      <c r="V193" s="29">
        <v>67651100</v>
      </c>
      <c r="W193" s="26">
        <v>17.11</v>
      </c>
      <c r="Y193" s="28">
        <v>38474</v>
      </c>
      <c r="Z193" s="26">
        <v>20.57</v>
      </c>
      <c r="AA193" s="26">
        <v>23.25</v>
      </c>
      <c r="AB193" s="26">
        <v>20.12</v>
      </c>
      <c r="AC193" s="26">
        <v>22.51</v>
      </c>
      <c r="AD193" s="29">
        <v>25413100</v>
      </c>
      <c r="AE193" s="26">
        <v>8.6199999999999992</v>
      </c>
      <c r="AG193" s="28">
        <v>37742</v>
      </c>
      <c r="AH193" s="26">
        <v>15.04</v>
      </c>
      <c r="AI193" s="26">
        <v>17.2</v>
      </c>
      <c r="AJ193" s="26">
        <v>14.94</v>
      </c>
      <c r="AK193" s="26">
        <v>16.41</v>
      </c>
      <c r="AL193" s="29">
        <v>66740000</v>
      </c>
      <c r="AM193" s="26">
        <v>14.42</v>
      </c>
      <c r="AO193" s="28">
        <v>37138</v>
      </c>
      <c r="AP193" s="30">
        <v>1133.58</v>
      </c>
      <c r="AQ193" s="30">
        <v>1155.4000000000001</v>
      </c>
      <c r="AR193" s="26">
        <v>944.75</v>
      </c>
      <c r="AS193" s="30">
        <v>1040.94</v>
      </c>
      <c r="AT193" s="29">
        <v>1777119300</v>
      </c>
      <c r="AU193" s="30">
        <v>1040.94</v>
      </c>
    </row>
    <row r="194" spans="1:47" x14ac:dyDescent="0.35">
      <c r="A194" s="28">
        <v>37623</v>
      </c>
      <c r="B194" s="26">
        <v>14.36</v>
      </c>
      <c r="C194" s="26">
        <v>15.38</v>
      </c>
      <c r="D194" s="26">
        <v>13.56</v>
      </c>
      <c r="E194" s="26">
        <v>14.36</v>
      </c>
      <c r="F194" s="29">
        <v>76036400</v>
      </c>
      <c r="G194" s="26">
        <v>0.95</v>
      </c>
      <c r="Q194" s="28">
        <v>38442</v>
      </c>
      <c r="R194" s="26">
        <v>23.51</v>
      </c>
      <c r="S194" s="26">
        <v>23.54</v>
      </c>
      <c r="T194" s="26">
        <v>23.13</v>
      </c>
      <c r="U194" s="26">
        <v>23.23</v>
      </c>
      <c r="V194" s="29">
        <v>83087600</v>
      </c>
      <c r="W194" s="26">
        <v>16.899999999999999</v>
      </c>
      <c r="Y194" s="28">
        <v>38443</v>
      </c>
      <c r="Z194" s="26">
        <v>21.95</v>
      </c>
      <c r="AA194" s="26">
        <v>22.11</v>
      </c>
      <c r="AB194" s="26">
        <v>19.809999999999999</v>
      </c>
      <c r="AC194" s="26">
        <v>20.47</v>
      </c>
      <c r="AD194" s="29">
        <v>27544000</v>
      </c>
      <c r="AE194" s="26">
        <v>7.84</v>
      </c>
      <c r="AG194" s="28">
        <v>37712</v>
      </c>
      <c r="AH194" s="26">
        <v>13.04</v>
      </c>
      <c r="AI194" s="26">
        <v>15.7</v>
      </c>
      <c r="AJ194" s="26">
        <v>12.8</v>
      </c>
      <c r="AK194" s="26">
        <v>15</v>
      </c>
      <c r="AL194" s="29">
        <v>62667500</v>
      </c>
      <c r="AM194" s="26">
        <v>13.18</v>
      </c>
      <c r="AO194" s="28">
        <v>37104</v>
      </c>
      <c r="AP194" s="30">
        <v>1211.23</v>
      </c>
      <c r="AQ194" s="30">
        <v>1226.27</v>
      </c>
      <c r="AR194" s="30">
        <v>1124.8699999999999</v>
      </c>
      <c r="AS194" s="30">
        <v>1133.58</v>
      </c>
      <c r="AT194" s="29">
        <v>1055621700</v>
      </c>
      <c r="AU194" s="30">
        <v>1133.58</v>
      </c>
    </row>
    <row r="195" spans="1:47" x14ac:dyDescent="0.35">
      <c r="A195" s="28">
        <v>37592</v>
      </c>
      <c r="B195" s="26">
        <v>15.9</v>
      </c>
      <c r="C195" s="26">
        <v>16.100000000000001</v>
      </c>
      <c r="D195" s="26">
        <v>13.78</v>
      </c>
      <c r="E195" s="26">
        <v>14.33</v>
      </c>
      <c r="F195" s="29">
        <v>56323400</v>
      </c>
      <c r="G195" s="26">
        <v>0.95</v>
      </c>
      <c r="Q195" s="28">
        <v>38412</v>
      </c>
      <c r="R195" s="26">
        <v>24.36</v>
      </c>
      <c r="S195" s="26">
        <v>25.47</v>
      </c>
      <c r="T195" s="26">
        <v>22.96</v>
      </c>
      <c r="U195" s="26">
        <v>23.23</v>
      </c>
      <c r="V195" s="29">
        <v>505400</v>
      </c>
      <c r="W195" s="26">
        <v>16.899999999999999</v>
      </c>
      <c r="Y195" s="28">
        <v>38442</v>
      </c>
      <c r="Z195" s="26">
        <v>21.95</v>
      </c>
      <c r="AA195" s="26">
        <v>22.04</v>
      </c>
      <c r="AB195" s="26">
        <v>21.79</v>
      </c>
      <c r="AC195" s="26">
        <v>21.94</v>
      </c>
      <c r="AD195" s="29">
        <v>89624400</v>
      </c>
      <c r="AE195" s="26">
        <v>8.4</v>
      </c>
      <c r="AG195" s="28">
        <v>37683</v>
      </c>
      <c r="AH195" s="26">
        <v>14.16</v>
      </c>
      <c r="AI195" s="26">
        <v>14.49</v>
      </c>
      <c r="AJ195" s="26">
        <v>12.33</v>
      </c>
      <c r="AK195" s="26">
        <v>12.98</v>
      </c>
      <c r="AL195" s="29">
        <v>72369600</v>
      </c>
      <c r="AM195" s="26">
        <v>11.4</v>
      </c>
      <c r="AO195" s="28">
        <v>37074</v>
      </c>
      <c r="AP195" s="30">
        <v>1224.42</v>
      </c>
      <c r="AQ195" s="30">
        <v>1239.78</v>
      </c>
      <c r="AR195" s="30">
        <v>1165.54</v>
      </c>
      <c r="AS195" s="30">
        <v>1211.23</v>
      </c>
      <c r="AT195" s="29">
        <v>1186805200</v>
      </c>
      <c r="AU195" s="30">
        <v>1211.23</v>
      </c>
    </row>
    <row r="196" spans="1:47" ht="14.5" customHeight="1" x14ac:dyDescent="0.35">
      <c r="A196" s="28">
        <v>37561</v>
      </c>
      <c r="B196" s="26">
        <v>15.94</v>
      </c>
      <c r="C196" s="26">
        <v>17.38</v>
      </c>
      <c r="D196" s="26">
        <v>15.01</v>
      </c>
      <c r="E196" s="26">
        <v>15.5</v>
      </c>
      <c r="F196" s="29">
        <v>58439400</v>
      </c>
      <c r="G196" s="26">
        <v>1.03</v>
      </c>
      <c r="Q196" s="28">
        <v>38386</v>
      </c>
      <c r="R196" s="47" t="s">
        <v>119</v>
      </c>
      <c r="S196" s="47"/>
      <c r="T196" s="47"/>
      <c r="U196" s="47"/>
      <c r="V196" s="47"/>
      <c r="W196" s="47"/>
      <c r="Y196" s="28">
        <v>38425</v>
      </c>
      <c r="Z196" s="47" t="s">
        <v>138</v>
      </c>
      <c r="AA196" s="47"/>
      <c r="AB196" s="47"/>
      <c r="AC196" s="47"/>
      <c r="AD196" s="47"/>
      <c r="AE196" s="47"/>
      <c r="AG196" s="28">
        <v>37655</v>
      </c>
      <c r="AH196" s="26">
        <v>13.52</v>
      </c>
      <c r="AI196" s="26">
        <v>14.78</v>
      </c>
      <c r="AJ196" s="26">
        <v>12.66</v>
      </c>
      <c r="AK196" s="26">
        <v>13.98</v>
      </c>
      <c r="AL196" s="29">
        <v>70228300</v>
      </c>
      <c r="AM196" s="26">
        <v>12.28</v>
      </c>
      <c r="AO196" s="28">
        <v>37043</v>
      </c>
      <c r="AP196" s="30">
        <v>1255.82</v>
      </c>
      <c r="AQ196" s="30">
        <v>1286.6199999999999</v>
      </c>
      <c r="AR196" s="30">
        <v>1203.03</v>
      </c>
      <c r="AS196" s="30">
        <v>1224.3800000000001</v>
      </c>
      <c r="AT196" s="29">
        <v>1265732800</v>
      </c>
      <c r="AU196" s="30">
        <v>1224.3800000000001</v>
      </c>
    </row>
    <row r="197" spans="1:47" x14ac:dyDescent="0.35">
      <c r="A197" s="28">
        <v>37530</v>
      </c>
      <c r="B197" s="26">
        <v>14.59</v>
      </c>
      <c r="C197" s="26">
        <v>16.440000000000001</v>
      </c>
      <c r="D197" s="26">
        <v>13.36</v>
      </c>
      <c r="E197" s="26">
        <v>16.07</v>
      </c>
      <c r="F197" s="29">
        <v>75079000</v>
      </c>
      <c r="G197" s="26">
        <v>1.06</v>
      </c>
      <c r="Q197" s="28">
        <v>38384</v>
      </c>
      <c r="R197" s="26">
        <v>22.49</v>
      </c>
      <c r="S197" s="26">
        <v>24.63</v>
      </c>
      <c r="T197" s="26">
        <v>22.17</v>
      </c>
      <c r="U197" s="26">
        <v>23.99</v>
      </c>
      <c r="V197" s="29">
        <v>78924800</v>
      </c>
      <c r="W197" s="26">
        <v>17.45</v>
      </c>
      <c r="Y197" s="28">
        <v>38412</v>
      </c>
      <c r="Z197" s="26">
        <v>20.75</v>
      </c>
      <c r="AA197" s="26">
        <v>22.14</v>
      </c>
      <c r="AB197" s="26">
        <v>19.57</v>
      </c>
      <c r="AC197" s="26">
        <v>21.94</v>
      </c>
      <c r="AD197" s="29">
        <v>256600</v>
      </c>
      <c r="AE197" s="26">
        <v>8.4</v>
      </c>
      <c r="AG197" s="28">
        <v>37623</v>
      </c>
      <c r="AH197" s="26">
        <v>13.11</v>
      </c>
      <c r="AI197" s="26">
        <v>15.63</v>
      </c>
      <c r="AJ197" s="26">
        <v>13.09</v>
      </c>
      <c r="AK197" s="26">
        <v>13.37</v>
      </c>
      <c r="AL197" s="29">
        <v>74914400</v>
      </c>
      <c r="AM197" s="26">
        <v>11.75</v>
      </c>
      <c r="AO197" s="28">
        <v>37012</v>
      </c>
      <c r="AP197" s="30">
        <v>1249.46</v>
      </c>
      <c r="AQ197" s="30">
        <v>1315.93</v>
      </c>
      <c r="AR197" s="30">
        <v>1232</v>
      </c>
      <c r="AS197" s="30">
        <v>1255.82</v>
      </c>
      <c r="AT197" s="29">
        <v>1170568100</v>
      </c>
      <c r="AU197" s="30">
        <v>1255.82</v>
      </c>
    </row>
    <row r="198" spans="1:47" x14ac:dyDescent="0.35">
      <c r="A198" s="28">
        <v>37502</v>
      </c>
      <c r="B198" s="26">
        <v>14.49</v>
      </c>
      <c r="C198" s="26">
        <v>15.19</v>
      </c>
      <c r="D198" s="26">
        <v>14.05</v>
      </c>
      <c r="E198" s="26">
        <v>14.5</v>
      </c>
      <c r="F198" s="29">
        <v>69119100</v>
      </c>
      <c r="G198" s="26">
        <v>0.96</v>
      </c>
      <c r="Q198" s="28">
        <v>38355</v>
      </c>
      <c r="R198" s="26">
        <v>23.64</v>
      </c>
      <c r="S198" s="26">
        <v>23.79</v>
      </c>
      <c r="T198" s="26">
        <v>21.89</v>
      </c>
      <c r="U198" s="26">
        <v>22.45</v>
      </c>
      <c r="V198" s="29">
        <v>82481500</v>
      </c>
      <c r="W198" s="26">
        <v>16.28</v>
      </c>
      <c r="Y198" s="28">
        <v>38384</v>
      </c>
      <c r="Z198" s="26">
        <v>19.7</v>
      </c>
      <c r="AA198" s="26">
        <v>22.26</v>
      </c>
      <c r="AB198" s="26">
        <v>19.559999999999999</v>
      </c>
      <c r="AC198" s="26">
        <v>20.8</v>
      </c>
      <c r="AD198" s="29">
        <v>39028000</v>
      </c>
      <c r="AE198" s="26">
        <v>7.93</v>
      </c>
      <c r="AG198" s="28">
        <v>37592</v>
      </c>
      <c r="AH198" s="26">
        <v>15.35</v>
      </c>
      <c r="AI198" s="26">
        <v>15.46</v>
      </c>
      <c r="AJ198" s="26">
        <v>12.73</v>
      </c>
      <c r="AK198" s="26">
        <v>13.1</v>
      </c>
      <c r="AL198" s="29">
        <v>60457700</v>
      </c>
      <c r="AM198" s="26">
        <v>11.51</v>
      </c>
      <c r="AO198" s="28">
        <v>36983</v>
      </c>
      <c r="AP198" s="30">
        <v>1160.33</v>
      </c>
      <c r="AQ198" s="30">
        <v>1269.3</v>
      </c>
      <c r="AR198" s="30">
        <v>1091.99</v>
      </c>
      <c r="AS198" s="30">
        <v>1249.46</v>
      </c>
      <c r="AT198" s="29">
        <v>1333839500</v>
      </c>
      <c r="AU198" s="30">
        <v>1249.46</v>
      </c>
    </row>
    <row r="199" spans="1:47" x14ac:dyDescent="0.35">
      <c r="A199" s="28">
        <v>37469</v>
      </c>
      <c r="B199" s="26">
        <v>15.11</v>
      </c>
      <c r="C199" s="26">
        <v>16.25</v>
      </c>
      <c r="D199" s="26">
        <v>13.97</v>
      </c>
      <c r="E199" s="26">
        <v>14.75</v>
      </c>
      <c r="F199" s="29">
        <v>60740900</v>
      </c>
      <c r="G199" s="26">
        <v>0.98</v>
      </c>
      <c r="Q199" s="28">
        <v>38322</v>
      </c>
      <c r="R199" s="26">
        <v>22.5</v>
      </c>
      <c r="S199" s="26">
        <v>24.5</v>
      </c>
      <c r="T199" s="26">
        <v>22.44</v>
      </c>
      <c r="U199" s="26">
        <v>23.39</v>
      </c>
      <c r="V199" s="29">
        <v>69185700</v>
      </c>
      <c r="W199" s="26">
        <v>16.96</v>
      </c>
      <c r="Y199" s="28">
        <v>38355</v>
      </c>
      <c r="Z199" s="26">
        <v>21.12</v>
      </c>
      <c r="AA199" s="26">
        <v>21.25</v>
      </c>
      <c r="AB199" s="26">
        <v>18.89</v>
      </c>
      <c r="AC199" s="26">
        <v>19.59</v>
      </c>
      <c r="AD199" s="29">
        <v>26297700</v>
      </c>
      <c r="AE199" s="26">
        <v>7.47</v>
      </c>
      <c r="AG199" s="28">
        <v>37561</v>
      </c>
      <c r="AH199" s="26">
        <v>11.02</v>
      </c>
      <c r="AI199" s="26">
        <v>15.48</v>
      </c>
      <c r="AJ199" s="26">
        <v>10.92</v>
      </c>
      <c r="AK199" s="26">
        <v>14.92</v>
      </c>
      <c r="AL199" s="29">
        <v>95978900</v>
      </c>
      <c r="AM199" s="26">
        <v>13.11</v>
      </c>
      <c r="AO199" s="28">
        <v>36951</v>
      </c>
      <c r="AP199" s="30">
        <v>1239.94</v>
      </c>
      <c r="AQ199" s="30">
        <v>1267.42</v>
      </c>
      <c r="AR199" s="30">
        <v>1081.19</v>
      </c>
      <c r="AS199" s="30">
        <v>1160.33</v>
      </c>
      <c r="AT199" s="29">
        <v>1322155000</v>
      </c>
      <c r="AU199" s="30">
        <v>1160.33</v>
      </c>
    </row>
    <row r="200" spans="1:47" ht="14.5" customHeight="1" x14ac:dyDescent="0.35">
      <c r="A200" s="28">
        <v>37438</v>
      </c>
      <c r="B200" s="26">
        <v>17.71</v>
      </c>
      <c r="C200" s="26">
        <v>18.79</v>
      </c>
      <c r="D200" s="26">
        <v>13.8</v>
      </c>
      <c r="E200" s="26">
        <v>15.26</v>
      </c>
      <c r="F200" s="29">
        <v>95785300</v>
      </c>
      <c r="G200" s="26">
        <v>1.01</v>
      </c>
      <c r="Q200" s="28">
        <v>38294</v>
      </c>
      <c r="R200" s="47" t="s">
        <v>120</v>
      </c>
      <c r="S200" s="47"/>
      <c r="T200" s="47"/>
      <c r="U200" s="47"/>
      <c r="V200" s="47"/>
      <c r="W200" s="47"/>
      <c r="Y200" s="28">
        <v>38334</v>
      </c>
      <c r="Z200" s="47" t="s">
        <v>138</v>
      </c>
      <c r="AA200" s="47"/>
      <c r="AB200" s="47"/>
      <c r="AC200" s="47"/>
      <c r="AD200" s="47"/>
      <c r="AE200" s="47"/>
      <c r="AG200" s="28">
        <v>37530</v>
      </c>
      <c r="AH200" s="26">
        <v>10.66</v>
      </c>
      <c r="AI200" s="26">
        <v>12.11</v>
      </c>
      <c r="AJ200" s="26">
        <v>8.1199999999999992</v>
      </c>
      <c r="AK200" s="26">
        <v>11.18</v>
      </c>
      <c r="AL200" s="29">
        <v>123873700</v>
      </c>
      <c r="AM200" s="26">
        <v>9.82</v>
      </c>
      <c r="AO200" s="28">
        <v>36923</v>
      </c>
      <c r="AP200" s="30">
        <v>1366.01</v>
      </c>
      <c r="AQ200" s="30">
        <v>1376.38</v>
      </c>
      <c r="AR200" s="30">
        <v>1215.44</v>
      </c>
      <c r="AS200" s="30">
        <v>1239.94</v>
      </c>
      <c r="AT200" s="29">
        <v>1203668400</v>
      </c>
      <c r="AU200" s="30">
        <v>1239.94</v>
      </c>
    </row>
    <row r="201" spans="1:47" x14ac:dyDescent="0.35">
      <c r="A201" s="28">
        <v>37410</v>
      </c>
      <c r="B201" s="26">
        <v>23.39</v>
      </c>
      <c r="C201" s="26">
        <v>23.45</v>
      </c>
      <c r="D201" s="26">
        <v>15.98</v>
      </c>
      <c r="E201" s="26">
        <v>17.72</v>
      </c>
      <c r="F201" s="29">
        <v>112223400</v>
      </c>
      <c r="G201" s="26">
        <v>1.17</v>
      </c>
      <c r="Q201" s="28">
        <v>38292</v>
      </c>
      <c r="R201" s="26">
        <v>22.19</v>
      </c>
      <c r="S201" s="26">
        <v>24.99</v>
      </c>
      <c r="T201" s="26">
        <v>22.15</v>
      </c>
      <c r="U201" s="26">
        <v>22.38</v>
      </c>
      <c r="V201" s="29">
        <v>72085300</v>
      </c>
      <c r="W201" s="26">
        <v>16.23</v>
      </c>
      <c r="Y201" s="28">
        <v>38322</v>
      </c>
      <c r="Z201" s="26">
        <v>20.09</v>
      </c>
      <c r="AA201" s="26">
        <v>21.58</v>
      </c>
      <c r="AB201" s="26">
        <v>20</v>
      </c>
      <c r="AC201" s="26">
        <v>20.97</v>
      </c>
      <c r="AD201" s="29">
        <v>20078500</v>
      </c>
      <c r="AE201" s="26">
        <v>8</v>
      </c>
      <c r="AG201" s="28">
        <v>37502</v>
      </c>
      <c r="AH201" s="26">
        <v>13.6</v>
      </c>
      <c r="AI201" s="26">
        <v>13.97</v>
      </c>
      <c r="AJ201" s="26">
        <v>10.39</v>
      </c>
      <c r="AK201" s="26">
        <v>10.48</v>
      </c>
      <c r="AL201" s="29">
        <v>79898300</v>
      </c>
      <c r="AM201" s="26">
        <v>9.2100000000000009</v>
      </c>
      <c r="AO201" s="28">
        <v>36893</v>
      </c>
      <c r="AP201" s="30">
        <v>1320.28</v>
      </c>
      <c r="AQ201" s="30">
        <v>1383.37</v>
      </c>
      <c r="AR201" s="30">
        <v>1274.6199999999999</v>
      </c>
      <c r="AS201" s="30">
        <v>1366.01</v>
      </c>
      <c r="AT201" s="29">
        <v>1386909500</v>
      </c>
      <c r="AU201" s="30">
        <v>1366.01</v>
      </c>
    </row>
    <row r="202" spans="1:47" x14ac:dyDescent="0.35">
      <c r="A202" s="28">
        <v>37377</v>
      </c>
      <c r="B202" s="26">
        <v>24.29</v>
      </c>
      <c r="C202" s="26">
        <v>25.98</v>
      </c>
      <c r="D202" s="26">
        <v>22.14</v>
      </c>
      <c r="E202" s="26">
        <v>23.3</v>
      </c>
      <c r="F202" s="29">
        <v>72064200</v>
      </c>
      <c r="G202" s="26">
        <v>1.54</v>
      </c>
      <c r="Q202" s="28">
        <v>38261</v>
      </c>
      <c r="R202" s="26">
        <v>20.3</v>
      </c>
      <c r="S202" s="26">
        <v>22.61</v>
      </c>
      <c r="T202" s="26">
        <v>20.22</v>
      </c>
      <c r="U202" s="26">
        <v>22.26</v>
      </c>
      <c r="V202" s="29">
        <v>75530100</v>
      </c>
      <c r="W202" s="26">
        <v>16.11</v>
      </c>
      <c r="Y202" s="28">
        <v>38292</v>
      </c>
      <c r="Z202" s="26">
        <v>18.57</v>
      </c>
      <c r="AA202" s="26">
        <v>21.32</v>
      </c>
      <c r="AB202" s="26">
        <v>18.5</v>
      </c>
      <c r="AC202" s="26">
        <v>20</v>
      </c>
      <c r="AD202" s="29">
        <v>26233500</v>
      </c>
      <c r="AE202" s="26">
        <v>7.6</v>
      </c>
      <c r="AG202" s="28">
        <v>37469</v>
      </c>
      <c r="AH202" s="26">
        <v>12.98</v>
      </c>
      <c r="AI202" s="26">
        <v>15.29</v>
      </c>
      <c r="AJ202" s="26">
        <v>11.14</v>
      </c>
      <c r="AK202" s="26">
        <v>13.82</v>
      </c>
      <c r="AL202" s="29">
        <v>79838100</v>
      </c>
      <c r="AM202" s="26">
        <v>12.14</v>
      </c>
      <c r="AO202" s="28">
        <v>36861</v>
      </c>
      <c r="AP202" s="30">
        <v>1314.95</v>
      </c>
      <c r="AQ202" s="30">
        <v>1389.05</v>
      </c>
      <c r="AR202" s="30">
        <v>1254.07</v>
      </c>
      <c r="AS202" s="30">
        <v>1320.28</v>
      </c>
      <c r="AT202" s="29">
        <v>1232315000</v>
      </c>
      <c r="AU202" s="30">
        <v>1320.28</v>
      </c>
    </row>
    <row r="203" spans="1:47" x14ac:dyDescent="0.35">
      <c r="A203" s="28">
        <v>37347</v>
      </c>
      <c r="B203" s="26">
        <v>23.38</v>
      </c>
      <c r="C203" s="26">
        <v>26.17</v>
      </c>
      <c r="D203" s="26">
        <v>23</v>
      </c>
      <c r="E203" s="26">
        <v>24.27</v>
      </c>
      <c r="F203" s="29">
        <v>76179500</v>
      </c>
      <c r="G203" s="26">
        <v>1.61</v>
      </c>
      <c r="Q203" s="28">
        <v>38231</v>
      </c>
      <c r="R203" s="26">
        <v>21.1</v>
      </c>
      <c r="S203" s="26">
        <v>21.72</v>
      </c>
      <c r="T203" s="26">
        <v>19.64</v>
      </c>
      <c r="U203" s="26">
        <v>20.059999999999999</v>
      </c>
      <c r="V203" s="29">
        <v>77974200</v>
      </c>
      <c r="W203" s="26">
        <v>14.52</v>
      </c>
      <c r="Y203" s="28">
        <v>38261</v>
      </c>
      <c r="Z203" s="26">
        <v>18.86</v>
      </c>
      <c r="AA203" s="26">
        <v>19.45</v>
      </c>
      <c r="AB203" s="26">
        <v>17.59</v>
      </c>
      <c r="AC203" s="26">
        <v>18.66</v>
      </c>
      <c r="AD203" s="29">
        <v>21773100</v>
      </c>
      <c r="AE203" s="26">
        <v>7.09</v>
      </c>
      <c r="AG203" s="28">
        <v>37438</v>
      </c>
      <c r="AH203" s="26">
        <v>13.84</v>
      </c>
      <c r="AI203" s="26">
        <v>15.06</v>
      </c>
      <c r="AJ203" s="26">
        <v>11.45</v>
      </c>
      <c r="AK203" s="26">
        <v>13.19</v>
      </c>
      <c r="AL203" s="29">
        <v>87589100</v>
      </c>
      <c r="AM203" s="26">
        <v>11.59</v>
      </c>
      <c r="AO203" s="28">
        <v>36831</v>
      </c>
      <c r="AP203" s="30">
        <v>1429.4</v>
      </c>
      <c r="AQ203" s="30">
        <v>1438.46</v>
      </c>
      <c r="AR203" s="30">
        <v>1294.9000000000001</v>
      </c>
      <c r="AS203" s="30">
        <v>1314.95</v>
      </c>
      <c r="AT203" s="29">
        <v>1034230000</v>
      </c>
      <c r="AU203" s="30">
        <v>1314.95</v>
      </c>
    </row>
    <row r="204" spans="1:47" ht="14.5" customHeight="1" x14ac:dyDescent="0.35">
      <c r="A204" s="28">
        <v>37316</v>
      </c>
      <c r="B204" s="26">
        <v>21.93</v>
      </c>
      <c r="C204" s="26">
        <v>25.3</v>
      </c>
      <c r="D204" s="26">
        <v>21.82</v>
      </c>
      <c r="E204" s="26">
        <v>23.67</v>
      </c>
      <c r="F204" s="29">
        <v>67837900</v>
      </c>
      <c r="G204" s="26">
        <v>1.57</v>
      </c>
      <c r="Q204" s="28">
        <v>38203</v>
      </c>
      <c r="R204" s="47" t="s">
        <v>120</v>
      </c>
      <c r="S204" s="47"/>
      <c r="T204" s="47"/>
      <c r="U204" s="47"/>
      <c r="V204" s="47"/>
      <c r="W204" s="47"/>
      <c r="Y204" s="28">
        <v>38243</v>
      </c>
      <c r="Z204" s="47" t="s">
        <v>138</v>
      </c>
      <c r="AA204" s="47"/>
      <c r="AB204" s="47"/>
      <c r="AC204" s="47"/>
      <c r="AD204" s="47"/>
      <c r="AE204" s="47"/>
      <c r="AG204" s="28">
        <v>37410</v>
      </c>
      <c r="AH204" s="26">
        <v>15.81</v>
      </c>
      <c r="AI204" s="26">
        <v>16.21</v>
      </c>
      <c r="AJ204" s="26">
        <v>12.39</v>
      </c>
      <c r="AK204" s="26">
        <v>13.95</v>
      </c>
      <c r="AL204" s="29">
        <v>71253700</v>
      </c>
      <c r="AM204" s="26">
        <v>12.26</v>
      </c>
      <c r="AO204" s="28">
        <v>36801</v>
      </c>
      <c r="AP204" s="30">
        <v>1436.52</v>
      </c>
      <c r="AQ204" s="30">
        <v>1454.82</v>
      </c>
      <c r="AR204" s="30">
        <v>1305.79</v>
      </c>
      <c r="AS204" s="30">
        <v>1429.4</v>
      </c>
      <c r="AT204" s="29">
        <v>1241718100</v>
      </c>
      <c r="AU204" s="30">
        <v>1429.4</v>
      </c>
    </row>
    <row r="205" spans="1:47" x14ac:dyDescent="0.35">
      <c r="A205" s="28">
        <v>37288</v>
      </c>
      <c r="B205" s="26">
        <v>24.34</v>
      </c>
      <c r="C205" s="26">
        <v>25.98</v>
      </c>
      <c r="D205" s="26">
        <v>20.94</v>
      </c>
      <c r="E205" s="26">
        <v>21.7</v>
      </c>
      <c r="F205" s="29">
        <v>109136300</v>
      </c>
      <c r="G205" s="26">
        <v>1.44</v>
      </c>
      <c r="Q205" s="28">
        <v>38201</v>
      </c>
      <c r="R205" s="26">
        <v>24.04</v>
      </c>
      <c r="S205" s="26">
        <v>24.99</v>
      </c>
      <c r="T205" s="26">
        <v>20.86</v>
      </c>
      <c r="U205" s="26">
        <v>21.29</v>
      </c>
      <c r="V205" s="29">
        <v>61273300</v>
      </c>
      <c r="W205" s="26">
        <v>15.41</v>
      </c>
      <c r="Y205" s="28">
        <v>38231</v>
      </c>
      <c r="Z205" s="26">
        <v>17.850000000000001</v>
      </c>
      <c r="AA205" s="26">
        <v>19</v>
      </c>
      <c r="AB205" s="26">
        <v>17.579999999999998</v>
      </c>
      <c r="AC205" s="26">
        <v>18.75</v>
      </c>
      <c r="AD205" s="29">
        <v>22071000</v>
      </c>
      <c r="AE205" s="26">
        <v>7.12</v>
      </c>
      <c r="AG205" s="28">
        <v>37377</v>
      </c>
      <c r="AH205" s="26">
        <v>14.55</v>
      </c>
      <c r="AI205" s="26">
        <v>17.489999999999998</v>
      </c>
      <c r="AJ205" s="26">
        <v>12.27</v>
      </c>
      <c r="AK205" s="26">
        <v>15.78</v>
      </c>
      <c r="AL205" s="29">
        <v>77409000</v>
      </c>
      <c r="AM205" s="26">
        <v>13.86</v>
      </c>
      <c r="AO205" s="28">
        <v>36770</v>
      </c>
      <c r="AP205" s="30">
        <v>1517.68</v>
      </c>
      <c r="AQ205" s="30">
        <v>1530.09</v>
      </c>
      <c r="AR205" s="30">
        <v>1419.44</v>
      </c>
      <c r="AS205" s="30">
        <v>1436.51</v>
      </c>
      <c r="AT205" s="29">
        <v>1101770000</v>
      </c>
      <c r="AU205" s="30">
        <v>1436.51</v>
      </c>
    </row>
    <row r="206" spans="1:47" x14ac:dyDescent="0.35">
      <c r="A206" s="28">
        <v>37258</v>
      </c>
      <c r="B206" s="26">
        <v>22.05</v>
      </c>
      <c r="C206" s="26">
        <v>24.73</v>
      </c>
      <c r="D206" s="26">
        <v>20.25</v>
      </c>
      <c r="E206" s="26">
        <v>24.72</v>
      </c>
      <c r="F206" s="29">
        <v>106950200</v>
      </c>
      <c r="G206" s="26">
        <v>1.64</v>
      </c>
      <c r="Q206" s="28">
        <v>38169</v>
      </c>
      <c r="R206" s="26">
        <v>27.39</v>
      </c>
      <c r="S206" s="26">
        <v>27.48</v>
      </c>
      <c r="T206" s="26">
        <v>22.46</v>
      </c>
      <c r="U206" s="26">
        <v>24.38</v>
      </c>
      <c r="V206" s="29">
        <v>84238700</v>
      </c>
      <c r="W206" s="26">
        <v>17.61</v>
      </c>
      <c r="Y206" s="28">
        <v>38201</v>
      </c>
      <c r="Z206" s="26">
        <v>19.75</v>
      </c>
      <c r="AA206" s="26">
        <v>20.67</v>
      </c>
      <c r="AB206" s="26">
        <v>16.079999999999998</v>
      </c>
      <c r="AC206" s="26">
        <v>17.89</v>
      </c>
      <c r="AD206" s="29">
        <v>31807200</v>
      </c>
      <c r="AE206" s="26">
        <v>6.77</v>
      </c>
      <c r="AG206" s="28">
        <v>37347</v>
      </c>
      <c r="AH206" s="26">
        <v>16.87</v>
      </c>
      <c r="AI206" s="26">
        <v>17.55</v>
      </c>
      <c r="AJ206" s="26">
        <v>13.88</v>
      </c>
      <c r="AK206" s="26">
        <v>14.65</v>
      </c>
      <c r="AL206" s="29">
        <v>68050600</v>
      </c>
      <c r="AM206" s="26">
        <v>12.87</v>
      </c>
      <c r="AO206" s="28">
        <v>36739</v>
      </c>
      <c r="AP206" s="30">
        <v>1430.83</v>
      </c>
      <c r="AQ206" s="30">
        <v>1525.21</v>
      </c>
      <c r="AR206" s="30">
        <v>1425.43</v>
      </c>
      <c r="AS206" s="30">
        <v>1517.68</v>
      </c>
      <c r="AT206" s="29">
        <v>931317300</v>
      </c>
      <c r="AU206" s="30">
        <v>1517.68</v>
      </c>
    </row>
    <row r="207" spans="1:47" x14ac:dyDescent="0.35">
      <c r="A207" s="28">
        <v>37228</v>
      </c>
      <c r="B207" s="26">
        <v>21.06</v>
      </c>
      <c r="C207" s="26">
        <v>24.03</v>
      </c>
      <c r="D207" s="26">
        <v>20.09</v>
      </c>
      <c r="E207" s="26">
        <v>21.9</v>
      </c>
      <c r="F207" s="29">
        <v>59595200</v>
      </c>
      <c r="G207" s="26">
        <v>1.45</v>
      </c>
      <c r="Q207" s="28">
        <v>38139</v>
      </c>
      <c r="R207" s="26">
        <v>28.37</v>
      </c>
      <c r="S207" s="26">
        <v>29.01</v>
      </c>
      <c r="T207" s="26">
        <v>27.13</v>
      </c>
      <c r="U207" s="26">
        <v>27.6</v>
      </c>
      <c r="V207" s="29">
        <v>51221700</v>
      </c>
      <c r="W207" s="26">
        <v>19.940000000000001</v>
      </c>
      <c r="Y207" s="28">
        <v>38169</v>
      </c>
      <c r="Z207" s="26">
        <v>20.85</v>
      </c>
      <c r="AA207" s="26">
        <v>20.86</v>
      </c>
      <c r="AB207" s="26">
        <v>19.440000000000001</v>
      </c>
      <c r="AC207" s="26">
        <v>20.149999999999999</v>
      </c>
      <c r="AD207" s="29">
        <v>18290000</v>
      </c>
      <c r="AE207" s="26">
        <v>7.62</v>
      </c>
      <c r="AG207" s="28">
        <v>37316</v>
      </c>
      <c r="AH207" s="26">
        <v>14.5</v>
      </c>
      <c r="AI207" s="26">
        <v>17.93</v>
      </c>
      <c r="AJ207" s="26">
        <v>14.27</v>
      </c>
      <c r="AK207" s="26">
        <v>16.93</v>
      </c>
      <c r="AL207" s="29">
        <v>64034400</v>
      </c>
      <c r="AM207" s="26">
        <v>14.88</v>
      </c>
      <c r="AO207" s="28">
        <v>36710</v>
      </c>
      <c r="AP207" s="30">
        <v>1454.6</v>
      </c>
      <c r="AQ207" s="30">
        <v>1517.32</v>
      </c>
      <c r="AR207" s="30">
        <v>1413.89</v>
      </c>
      <c r="AS207" s="30">
        <v>1430.83</v>
      </c>
      <c r="AT207" s="29">
        <v>1002085000</v>
      </c>
      <c r="AU207" s="30">
        <v>1430.83</v>
      </c>
    </row>
    <row r="208" spans="1:47" ht="14.5" customHeight="1" x14ac:dyDescent="0.35">
      <c r="A208" s="28">
        <v>37196</v>
      </c>
      <c r="B208" s="26">
        <v>17.649999999999999</v>
      </c>
      <c r="C208" s="26">
        <v>21.55</v>
      </c>
      <c r="D208" s="26">
        <v>17.25</v>
      </c>
      <c r="E208" s="26">
        <v>21.3</v>
      </c>
      <c r="F208" s="29">
        <v>67543500</v>
      </c>
      <c r="G208" s="26">
        <v>1.41</v>
      </c>
      <c r="Q208" s="28">
        <v>38112</v>
      </c>
      <c r="R208" s="47" t="s">
        <v>120</v>
      </c>
      <c r="S208" s="47"/>
      <c r="T208" s="47"/>
      <c r="U208" s="47"/>
      <c r="V208" s="47"/>
      <c r="W208" s="47"/>
      <c r="Y208" s="28">
        <v>38152</v>
      </c>
      <c r="Z208" s="47" t="s">
        <v>138</v>
      </c>
      <c r="AA208" s="47"/>
      <c r="AB208" s="47"/>
      <c r="AC208" s="47"/>
      <c r="AD208" s="47"/>
      <c r="AE208" s="47"/>
      <c r="AG208" s="28">
        <v>37288</v>
      </c>
      <c r="AH208" s="26">
        <v>19.55</v>
      </c>
      <c r="AI208" s="26">
        <v>20</v>
      </c>
      <c r="AJ208" s="26">
        <v>14.15</v>
      </c>
      <c r="AK208" s="26">
        <v>14.27</v>
      </c>
      <c r="AL208" s="29">
        <v>90822100</v>
      </c>
      <c r="AM208" s="26">
        <v>12.54</v>
      </c>
      <c r="AO208" s="28">
        <v>36678</v>
      </c>
      <c r="AP208" s="30">
        <v>1420.6</v>
      </c>
      <c r="AQ208" s="30">
        <v>1488.93</v>
      </c>
      <c r="AR208" s="30">
        <v>1420.6</v>
      </c>
      <c r="AS208" s="30">
        <v>1454.6</v>
      </c>
      <c r="AT208" s="29">
        <v>1054454500</v>
      </c>
      <c r="AU208" s="30">
        <v>1454.6</v>
      </c>
    </row>
    <row r="209" spans="1:47" x14ac:dyDescent="0.35">
      <c r="A209" s="28">
        <v>37165</v>
      </c>
      <c r="B209" s="26">
        <v>15.49</v>
      </c>
      <c r="C209" s="26">
        <v>19.420000000000002</v>
      </c>
      <c r="D209" s="26">
        <v>14.83</v>
      </c>
      <c r="E209" s="26">
        <v>17.559999999999999</v>
      </c>
      <c r="F209" s="29">
        <v>84978200</v>
      </c>
      <c r="G209" s="26">
        <v>1.1599999999999999</v>
      </c>
      <c r="Q209" s="28">
        <v>38110</v>
      </c>
      <c r="R209" s="26">
        <v>26.05</v>
      </c>
      <c r="S209" s="26">
        <v>28.98</v>
      </c>
      <c r="T209" s="26">
        <v>25.61</v>
      </c>
      <c r="U209" s="26">
        <v>28.55</v>
      </c>
      <c r="V209" s="29">
        <v>62199500</v>
      </c>
      <c r="W209" s="26">
        <v>20.63</v>
      </c>
      <c r="Y209" s="28">
        <v>38139</v>
      </c>
      <c r="Z209" s="26">
        <v>21.24</v>
      </c>
      <c r="AA209" s="26">
        <v>22.18</v>
      </c>
      <c r="AB209" s="26">
        <v>20.68</v>
      </c>
      <c r="AC209" s="26">
        <v>21.1</v>
      </c>
      <c r="AD209" s="29">
        <v>21429300</v>
      </c>
      <c r="AE209" s="26">
        <v>7.98</v>
      </c>
      <c r="AG209" s="28">
        <v>37258</v>
      </c>
      <c r="AH209" s="26">
        <v>18.440000000000001</v>
      </c>
      <c r="AI209" s="26">
        <v>21.84</v>
      </c>
      <c r="AJ209" s="26">
        <v>18.05</v>
      </c>
      <c r="AK209" s="26">
        <v>19.8</v>
      </c>
      <c r="AL209" s="29">
        <v>69060200</v>
      </c>
      <c r="AM209" s="26">
        <v>17.399999999999999</v>
      </c>
      <c r="AO209" s="28">
        <v>36647</v>
      </c>
      <c r="AP209" s="30">
        <v>1452.43</v>
      </c>
      <c r="AQ209" s="30">
        <v>1481.51</v>
      </c>
      <c r="AR209" s="30">
        <v>1361.09</v>
      </c>
      <c r="AS209" s="30">
        <v>1420.6</v>
      </c>
      <c r="AT209" s="29">
        <v>948127200</v>
      </c>
      <c r="AU209" s="30">
        <v>1420.6</v>
      </c>
    </row>
    <row r="210" spans="1:47" x14ac:dyDescent="0.35">
      <c r="A210" s="28">
        <v>37138</v>
      </c>
      <c r="B210" s="26">
        <v>18.5</v>
      </c>
      <c r="C210" s="26">
        <v>19.079999999999998</v>
      </c>
      <c r="D210" s="26">
        <v>14.68</v>
      </c>
      <c r="E210" s="26">
        <v>15.51</v>
      </c>
      <c r="F210" s="29">
        <v>98277200</v>
      </c>
      <c r="G210" s="26">
        <v>1.03</v>
      </c>
      <c r="Q210" s="28">
        <v>38078</v>
      </c>
      <c r="R210" s="26">
        <v>27.37</v>
      </c>
      <c r="S210" s="26">
        <v>28.56</v>
      </c>
      <c r="T210" s="26">
        <v>25.72</v>
      </c>
      <c r="U210" s="26">
        <v>25.73</v>
      </c>
      <c r="V210" s="29">
        <v>68996900</v>
      </c>
      <c r="W210" s="26">
        <v>18.559999999999999</v>
      </c>
      <c r="Y210" s="28">
        <v>38110</v>
      </c>
      <c r="Z210" s="26">
        <v>19.95</v>
      </c>
      <c r="AA210" s="26">
        <v>21.5</v>
      </c>
      <c r="AB210" s="26">
        <v>19.21</v>
      </c>
      <c r="AC210" s="26">
        <v>21.24</v>
      </c>
      <c r="AD210" s="29">
        <v>28329000</v>
      </c>
      <c r="AE210" s="26">
        <v>8</v>
      </c>
      <c r="AG210" s="28">
        <v>37228</v>
      </c>
      <c r="AH210" s="26">
        <v>20.03</v>
      </c>
      <c r="AI210" s="26">
        <v>21.92</v>
      </c>
      <c r="AJ210" s="26">
        <v>18</v>
      </c>
      <c r="AK210" s="26">
        <v>18.11</v>
      </c>
      <c r="AL210" s="29">
        <v>64021100</v>
      </c>
      <c r="AM210" s="26">
        <v>15.91</v>
      </c>
      <c r="AO210" s="28">
        <v>36619</v>
      </c>
      <c r="AP210" s="30">
        <v>1498.58</v>
      </c>
      <c r="AQ210" s="30">
        <v>1527.19</v>
      </c>
      <c r="AR210" s="30">
        <v>1339.4</v>
      </c>
      <c r="AS210" s="30">
        <v>1452.43</v>
      </c>
      <c r="AT210" s="29">
        <v>1110055700</v>
      </c>
      <c r="AU210" s="30">
        <v>1452.43</v>
      </c>
    </row>
    <row r="211" spans="1:47" x14ac:dyDescent="0.35">
      <c r="A211" s="28">
        <v>37104</v>
      </c>
      <c r="B211" s="26">
        <v>19.010000000000002</v>
      </c>
      <c r="C211" s="26">
        <v>19.899999999999999</v>
      </c>
      <c r="D211" s="26">
        <v>17.28</v>
      </c>
      <c r="E211" s="26">
        <v>18.55</v>
      </c>
      <c r="F211" s="29">
        <v>58111500</v>
      </c>
      <c r="G211" s="26">
        <v>1.23</v>
      </c>
      <c r="Q211" s="28">
        <v>38047</v>
      </c>
      <c r="R211" s="26">
        <v>29.04</v>
      </c>
      <c r="S211" s="26">
        <v>30.14</v>
      </c>
      <c r="T211" s="26">
        <v>26.03</v>
      </c>
      <c r="U211" s="26">
        <v>27.2</v>
      </c>
      <c r="V211" s="29">
        <v>76426000</v>
      </c>
      <c r="W211" s="26">
        <v>19.62</v>
      </c>
      <c r="Y211" s="28">
        <v>38078</v>
      </c>
      <c r="Z211" s="26">
        <v>22.95</v>
      </c>
      <c r="AA211" s="26">
        <v>23.75</v>
      </c>
      <c r="AB211" s="26">
        <v>19.68</v>
      </c>
      <c r="AC211" s="26">
        <v>19.7</v>
      </c>
      <c r="AD211" s="29">
        <v>25684600</v>
      </c>
      <c r="AE211" s="26">
        <v>7.42</v>
      </c>
      <c r="AG211" s="28">
        <v>37196</v>
      </c>
      <c r="AH211" s="26">
        <v>17.149999999999999</v>
      </c>
      <c r="AI211" s="26">
        <v>20.77</v>
      </c>
      <c r="AJ211" s="26">
        <v>16.7</v>
      </c>
      <c r="AK211" s="26">
        <v>20.440000000000001</v>
      </c>
      <c r="AL211" s="29">
        <v>81817000</v>
      </c>
      <c r="AM211" s="26">
        <v>17.96</v>
      </c>
      <c r="AO211" s="28">
        <v>36586</v>
      </c>
      <c r="AP211" s="30">
        <v>1366.42</v>
      </c>
      <c r="AQ211" s="30">
        <v>1552.87</v>
      </c>
      <c r="AR211" s="30">
        <v>1346.62</v>
      </c>
      <c r="AS211" s="30">
        <v>1498.58</v>
      </c>
      <c r="AT211" s="29">
        <v>1190591300</v>
      </c>
      <c r="AU211" s="30">
        <v>1498.58</v>
      </c>
    </row>
    <row r="212" spans="1:47" ht="14.5" customHeight="1" x14ac:dyDescent="0.35">
      <c r="A212" s="28">
        <v>37074</v>
      </c>
      <c r="B212" s="26">
        <v>23.64</v>
      </c>
      <c r="C212" s="26">
        <v>25.22</v>
      </c>
      <c r="D212" s="26">
        <v>17.850000000000001</v>
      </c>
      <c r="E212" s="26">
        <v>18.79</v>
      </c>
      <c r="F212" s="29">
        <v>105834800</v>
      </c>
      <c r="G212" s="26">
        <v>1.24</v>
      </c>
      <c r="Q212" s="28">
        <v>38021</v>
      </c>
      <c r="R212" s="47" t="s">
        <v>120</v>
      </c>
      <c r="S212" s="47"/>
      <c r="T212" s="47"/>
      <c r="U212" s="47"/>
      <c r="V212" s="47"/>
      <c r="W212" s="47"/>
      <c r="Y212" s="28">
        <v>38061</v>
      </c>
      <c r="Z212" s="47" t="s">
        <v>138</v>
      </c>
      <c r="AA212" s="47"/>
      <c r="AB212" s="47"/>
      <c r="AC212" s="47"/>
      <c r="AD212" s="47"/>
      <c r="AE212" s="47"/>
      <c r="AG212" s="28">
        <v>37165</v>
      </c>
      <c r="AH212" s="26">
        <v>12.05</v>
      </c>
      <c r="AI212" s="26">
        <v>17.829999999999998</v>
      </c>
      <c r="AJ212" s="26">
        <v>11.15</v>
      </c>
      <c r="AK212" s="26">
        <v>16.920000000000002</v>
      </c>
      <c r="AL212" s="29">
        <v>90404000</v>
      </c>
      <c r="AM212" s="26">
        <v>14.87</v>
      </c>
      <c r="AO212" s="28">
        <v>36557</v>
      </c>
      <c r="AP212" s="30">
        <v>1394.46</v>
      </c>
      <c r="AQ212" s="30">
        <v>1444.55</v>
      </c>
      <c r="AR212" s="30">
        <v>1325.07</v>
      </c>
      <c r="AS212" s="30">
        <v>1366.42</v>
      </c>
      <c r="AT212" s="29">
        <v>1105815000</v>
      </c>
      <c r="AU212" s="30">
        <v>1366.42</v>
      </c>
    </row>
    <row r="213" spans="1:47" x14ac:dyDescent="0.35">
      <c r="A213" s="28">
        <v>37043</v>
      </c>
      <c r="B213" s="26">
        <v>20.13</v>
      </c>
      <c r="C213" s="26">
        <v>25.1</v>
      </c>
      <c r="D213" s="26">
        <v>19.350000000000001</v>
      </c>
      <c r="E213" s="26">
        <v>23.25</v>
      </c>
      <c r="F213" s="29">
        <v>97067300</v>
      </c>
      <c r="G213" s="26">
        <v>1.54</v>
      </c>
      <c r="Q213" s="28">
        <v>38019</v>
      </c>
      <c r="R213" s="26">
        <v>30.9</v>
      </c>
      <c r="S213" s="26">
        <v>31.43</v>
      </c>
      <c r="T213" s="26">
        <v>28.65</v>
      </c>
      <c r="U213" s="26">
        <v>29.2</v>
      </c>
      <c r="V213" s="29">
        <v>60823900</v>
      </c>
      <c r="W213" s="26">
        <v>21.07</v>
      </c>
      <c r="Y213" s="28">
        <v>38047</v>
      </c>
      <c r="Z213" s="26">
        <v>22.9</v>
      </c>
      <c r="AA213" s="26">
        <v>23.44</v>
      </c>
      <c r="AB213" s="26">
        <v>21.06</v>
      </c>
      <c r="AC213" s="26">
        <v>22.84</v>
      </c>
      <c r="AD213" s="29">
        <v>24994800</v>
      </c>
      <c r="AE213" s="26">
        <v>8.61</v>
      </c>
      <c r="AG213" s="28">
        <v>37138</v>
      </c>
      <c r="AH213" s="26">
        <v>16.100000000000001</v>
      </c>
      <c r="AI213" s="26">
        <v>16.64</v>
      </c>
      <c r="AJ213" s="26">
        <v>11.04</v>
      </c>
      <c r="AK213" s="26">
        <v>12.18</v>
      </c>
      <c r="AL213" s="29">
        <v>97909200</v>
      </c>
      <c r="AM213" s="26">
        <v>10.7</v>
      </c>
      <c r="AO213" s="28">
        <v>36528</v>
      </c>
      <c r="AP213" s="30">
        <v>1469.25</v>
      </c>
      <c r="AQ213" s="30">
        <v>1478</v>
      </c>
      <c r="AR213" s="30">
        <v>1350.14</v>
      </c>
      <c r="AS213" s="30">
        <v>1394.46</v>
      </c>
      <c r="AT213" s="29">
        <v>1124410000</v>
      </c>
      <c r="AU213" s="30">
        <v>1394.46</v>
      </c>
    </row>
    <row r="214" spans="1:47" x14ac:dyDescent="0.35">
      <c r="A214" s="28">
        <v>37012</v>
      </c>
      <c r="B214" s="26">
        <v>25.41</v>
      </c>
      <c r="C214" s="26">
        <v>26.7</v>
      </c>
      <c r="D214" s="26">
        <v>19.3</v>
      </c>
      <c r="E214" s="26">
        <v>19.95</v>
      </c>
      <c r="F214" s="29">
        <v>89901400</v>
      </c>
      <c r="G214" s="26">
        <v>1.32</v>
      </c>
      <c r="Q214" s="28">
        <v>37988</v>
      </c>
      <c r="R214" s="26">
        <v>32.36</v>
      </c>
      <c r="S214" s="26">
        <v>34.6</v>
      </c>
      <c r="T214" s="26">
        <v>30.35</v>
      </c>
      <c r="U214" s="26">
        <v>30.52</v>
      </c>
      <c r="V214" s="29">
        <v>59486800</v>
      </c>
      <c r="W214" s="26">
        <v>21.99</v>
      </c>
      <c r="Y214" s="28">
        <v>38019</v>
      </c>
      <c r="Z214" s="26">
        <v>23.91</v>
      </c>
      <c r="AA214" s="26">
        <v>25</v>
      </c>
      <c r="AB214" s="26">
        <v>22.26</v>
      </c>
      <c r="AC214" s="26">
        <v>22.71</v>
      </c>
      <c r="AD214" s="29">
        <v>32767000</v>
      </c>
      <c r="AE214" s="26">
        <v>8.5299999999999994</v>
      </c>
      <c r="AG214" s="28">
        <v>37104</v>
      </c>
      <c r="AH214" s="26">
        <v>19.82</v>
      </c>
      <c r="AI214" s="26">
        <v>20.75</v>
      </c>
      <c r="AJ214" s="26">
        <v>15.75</v>
      </c>
      <c r="AK214" s="26">
        <v>16.329999999999998</v>
      </c>
      <c r="AL214" s="29">
        <v>56749000</v>
      </c>
      <c r="AM214" s="26">
        <v>14.35</v>
      </c>
      <c r="AO214" s="28">
        <v>36495</v>
      </c>
      <c r="AP214" s="30">
        <v>1388.91</v>
      </c>
      <c r="AQ214" s="30">
        <v>1473.1</v>
      </c>
      <c r="AR214" s="30">
        <v>1387.38</v>
      </c>
      <c r="AS214" s="30">
        <v>1469.25</v>
      </c>
      <c r="AT214" s="29">
        <v>909760900</v>
      </c>
      <c r="AU214" s="30">
        <v>1469.25</v>
      </c>
    </row>
    <row r="215" spans="1:47" x14ac:dyDescent="0.35">
      <c r="A215" s="28">
        <v>36983</v>
      </c>
      <c r="B215" s="26">
        <v>22.09</v>
      </c>
      <c r="C215" s="26">
        <v>27.12</v>
      </c>
      <c r="D215" s="26">
        <v>18.75</v>
      </c>
      <c r="E215" s="26">
        <v>25.49</v>
      </c>
      <c r="F215" s="29">
        <v>145672100</v>
      </c>
      <c r="G215" s="26">
        <v>1.69</v>
      </c>
      <c r="Q215" s="28">
        <v>37956</v>
      </c>
      <c r="R215" s="26">
        <v>33.82</v>
      </c>
      <c r="S215" s="26">
        <v>34.4</v>
      </c>
      <c r="T215" s="26">
        <v>29.66</v>
      </c>
      <c r="U215" s="26">
        <v>32.049999999999997</v>
      </c>
      <c r="V215" s="29">
        <v>50668800</v>
      </c>
      <c r="W215" s="26">
        <v>23.09</v>
      </c>
      <c r="Y215" s="28">
        <v>37988</v>
      </c>
      <c r="Z215" s="26">
        <v>22.99</v>
      </c>
      <c r="AA215" s="26">
        <v>26.28</v>
      </c>
      <c r="AB215" s="26">
        <v>22.86</v>
      </c>
      <c r="AC215" s="26">
        <v>23.79</v>
      </c>
      <c r="AD215" s="29">
        <v>31642800</v>
      </c>
      <c r="AE215" s="26">
        <v>8.93</v>
      </c>
      <c r="AG215" s="28">
        <v>37074</v>
      </c>
      <c r="AH215" s="26">
        <v>18.690000000000001</v>
      </c>
      <c r="AI215" s="26">
        <v>19.75</v>
      </c>
      <c r="AJ215" s="26">
        <v>16.010000000000002</v>
      </c>
      <c r="AK215" s="26">
        <v>19.22</v>
      </c>
      <c r="AL215" s="29">
        <v>60280400</v>
      </c>
      <c r="AM215" s="26">
        <v>16.89</v>
      </c>
      <c r="AO215" s="28">
        <v>36465</v>
      </c>
      <c r="AP215" s="30">
        <v>1362.93</v>
      </c>
      <c r="AQ215" s="30">
        <v>1425.31</v>
      </c>
      <c r="AR215" s="30">
        <v>1346.41</v>
      </c>
      <c r="AS215" s="30">
        <v>1388.91</v>
      </c>
      <c r="AT215" s="29">
        <v>920777100</v>
      </c>
      <c r="AU215" s="30">
        <v>1388.91</v>
      </c>
    </row>
    <row r="216" spans="1:47" ht="14.5" customHeight="1" x14ac:dyDescent="0.35">
      <c r="A216" s="28">
        <v>36951</v>
      </c>
      <c r="B216" s="26">
        <v>17.809999999999999</v>
      </c>
      <c r="C216" s="26">
        <v>23.75</v>
      </c>
      <c r="D216" s="26">
        <v>17.190000000000001</v>
      </c>
      <c r="E216" s="26">
        <v>22.07</v>
      </c>
      <c r="F216" s="29">
        <v>127266000</v>
      </c>
      <c r="G216" s="26">
        <v>1.46</v>
      </c>
      <c r="Q216" s="28">
        <v>37930</v>
      </c>
      <c r="R216" s="47" t="s">
        <v>121</v>
      </c>
      <c r="S216" s="47"/>
      <c r="T216" s="47"/>
      <c r="U216" s="47"/>
      <c r="V216" s="47"/>
      <c r="W216" s="47"/>
      <c r="Y216" s="28">
        <v>37970</v>
      </c>
      <c r="Z216" s="47" t="s">
        <v>138</v>
      </c>
      <c r="AA216" s="47"/>
      <c r="AB216" s="47"/>
      <c r="AC216" s="47"/>
      <c r="AD216" s="47"/>
      <c r="AE216" s="47"/>
      <c r="AG216" s="28">
        <v>37043</v>
      </c>
      <c r="AH216" s="26">
        <v>19.59</v>
      </c>
      <c r="AI216" s="26">
        <v>22</v>
      </c>
      <c r="AJ216" s="26">
        <v>16.14</v>
      </c>
      <c r="AK216" s="26">
        <v>18.2</v>
      </c>
      <c r="AL216" s="29">
        <v>70051400</v>
      </c>
      <c r="AM216" s="26">
        <v>15.99</v>
      </c>
      <c r="AO216" s="28">
        <v>36434</v>
      </c>
      <c r="AP216" s="30">
        <v>1282.71</v>
      </c>
      <c r="AQ216" s="30">
        <v>1373.17</v>
      </c>
      <c r="AR216" s="30">
        <v>1233.7</v>
      </c>
      <c r="AS216" s="30">
        <v>1362.93</v>
      </c>
      <c r="AT216" s="29">
        <v>950119000</v>
      </c>
      <c r="AU216" s="30">
        <v>1362.93</v>
      </c>
    </row>
    <row r="217" spans="1:47" x14ac:dyDescent="0.35">
      <c r="A217" s="28">
        <v>36923</v>
      </c>
      <c r="B217" s="26">
        <v>20.69</v>
      </c>
      <c r="C217" s="26">
        <v>21.94</v>
      </c>
      <c r="D217" s="26">
        <v>18</v>
      </c>
      <c r="E217" s="26">
        <v>18.25</v>
      </c>
      <c r="F217" s="29">
        <v>99105200</v>
      </c>
      <c r="G217" s="26">
        <v>1.21</v>
      </c>
      <c r="Q217" s="28">
        <v>37928</v>
      </c>
      <c r="R217" s="26">
        <v>33.33</v>
      </c>
      <c r="S217" s="26">
        <v>34.51</v>
      </c>
      <c r="T217" s="26">
        <v>31.66</v>
      </c>
      <c r="U217" s="26">
        <v>33.54</v>
      </c>
      <c r="V217" s="29">
        <v>48305000</v>
      </c>
      <c r="W217" s="26">
        <v>24.17</v>
      </c>
      <c r="Y217" s="28">
        <v>37956</v>
      </c>
      <c r="Z217" s="26">
        <v>21.8</v>
      </c>
      <c r="AA217" s="26">
        <v>22.99</v>
      </c>
      <c r="AB217" s="26">
        <v>21.68</v>
      </c>
      <c r="AC217" s="26">
        <v>22.97</v>
      </c>
      <c r="AD217" s="29">
        <v>23211400</v>
      </c>
      <c r="AE217" s="26">
        <v>8.6199999999999992</v>
      </c>
      <c r="AG217" s="28">
        <v>37012</v>
      </c>
      <c r="AH217" s="26">
        <v>17.11</v>
      </c>
      <c r="AI217" s="26">
        <v>24.13</v>
      </c>
      <c r="AJ217" s="26">
        <v>16.52</v>
      </c>
      <c r="AK217" s="26">
        <v>19.260000000000002</v>
      </c>
      <c r="AL217" s="29">
        <v>97010800</v>
      </c>
      <c r="AM217" s="26">
        <v>16.920000000000002</v>
      </c>
      <c r="AO217" s="28">
        <v>36433</v>
      </c>
      <c r="AP217" s="30">
        <v>1268.3699999999999</v>
      </c>
      <c r="AQ217" s="30">
        <v>1291.31</v>
      </c>
      <c r="AR217" s="30">
        <v>1268.3699999999999</v>
      </c>
      <c r="AS217" s="30">
        <v>1282.71</v>
      </c>
      <c r="AT217" s="29">
        <v>2035200000</v>
      </c>
      <c r="AU217" s="30">
        <v>1282.71</v>
      </c>
    </row>
    <row r="218" spans="1:47" x14ac:dyDescent="0.35">
      <c r="A218" s="28">
        <v>36893</v>
      </c>
      <c r="B218" s="26">
        <v>14.88</v>
      </c>
      <c r="C218" s="26">
        <v>22.5</v>
      </c>
      <c r="D218" s="26">
        <v>14.44</v>
      </c>
      <c r="E218" s="26">
        <v>21.63</v>
      </c>
      <c r="F218" s="29">
        <v>171906700</v>
      </c>
      <c r="G218" s="26">
        <v>1.43</v>
      </c>
      <c r="Q218" s="28">
        <v>37895</v>
      </c>
      <c r="R218" s="26">
        <v>27.82</v>
      </c>
      <c r="S218" s="26">
        <v>33.28</v>
      </c>
      <c r="T218" s="26">
        <v>27.81</v>
      </c>
      <c r="U218" s="26">
        <v>32.950000000000003</v>
      </c>
      <c r="V218" s="29">
        <v>54786600</v>
      </c>
      <c r="W218" s="26">
        <v>23.73</v>
      </c>
      <c r="Y218" s="28">
        <v>37928</v>
      </c>
      <c r="Z218" s="26">
        <v>22.31</v>
      </c>
      <c r="AA218" s="26">
        <v>23.7</v>
      </c>
      <c r="AB218" s="26">
        <v>21</v>
      </c>
      <c r="AC218" s="26">
        <v>21.74</v>
      </c>
      <c r="AD218" s="29">
        <v>26823100</v>
      </c>
      <c r="AE218" s="26">
        <v>8.1300000000000008</v>
      </c>
      <c r="AG218" s="28">
        <v>36983</v>
      </c>
      <c r="AH218" s="26">
        <v>15.94</v>
      </c>
      <c r="AI218" s="26">
        <v>19.5</v>
      </c>
      <c r="AJ218" s="26">
        <v>13.19</v>
      </c>
      <c r="AK218" s="26">
        <v>16.98</v>
      </c>
      <c r="AL218" s="29">
        <v>111681400</v>
      </c>
      <c r="AM218" s="26">
        <v>14.92</v>
      </c>
      <c r="AO218" s="28">
        <v>36404</v>
      </c>
      <c r="AP218" s="30">
        <v>1320.41</v>
      </c>
      <c r="AQ218" s="30">
        <v>1361.39</v>
      </c>
      <c r="AR218" s="30">
        <v>1256.26</v>
      </c>
      <c r="AS218" s="30">
        <v>1282.71</v>
      </c>
      <c r="AT218" s="29">
        <v>4198200</v>
      </c>
      <c r="AU218" s="30">
        <v>1282.71</v>
      </c>
    </row>
    <row r="219" spans="1:47" x14ac:dyDescent="0.35">
      <c r="A219" s="28">
        <v>36861</v>
      </c>
      <c r="B219" s="26">
        <v>17</v>
      </c>
      <c r="C219" s="26">
        <v>17.5</v>
      </c>
      <c r="D219" s="26">
        <v>13.63</v>
      </c>
      <c r="E219" s="26">
        <v>14.88</v>
      </c>
      <c r="F219" s="29">
        <v>118616300</v>
      </c>
      <c r="G219" s="26">
        <v>0.98</v>
      </c>
      <c r="Q219" s="28">
        <v>37866</v>
      </c>
      <c r="R219" s="26">
        <v>28.77</v>
      </c>
      <c r="S219" s="26">
        <v>29.38</v>
      </c>
      <c r="T219" s="26">
        <v>27.22</v>
      </c>
      <c r="U219" s="26">
        <v>27.52</v>
      </c>
      <c r="V219" s="29">
        <v>58535300</v>
      </c>
      <c r="W219" s="26">
        <v>19.82</v>
      </c>
      <c r="Y219" s="28">
        <v>37895</v>
      </c>
      <c r="Z219" s="26">
        <v>19.420000000000002</v>
      </c>
      <c r="AA219" s="26">
        <v>22.47</v>
      </c>
      <c r="AB219" s="26">
        <v>19.420000000000002</v>
      </c>
      <c r="AC219" s="26">
        <v>22.31</v>
      </c>
      <c r="AD219" s="29">
        <v>26907300</v>
      </c>
      <c r="AE219" s="26">
        <v>8.35</v>
      </c>
      <c r="AG219" s="28">
        <v>36951</v>
      </c>
      <c r="AH219" s="26">
        <v>23.25</v>
      </c>
      <c r="AI219" s="26">
        <v>24.94</v>
      </c>
      <c r="AJ219" s="26">
        <v>15</v>
      </c>
      <c r="AK219" s="26">
        <v>15.81</v>
      </c>
      <c r="AL219" s="29">
        <v>101753100</v>
      </c>
      <c r="AM219" s="26">
        <v>13.89</v>
      </c>
      <c r="AO219" s="28">
        <v>36374</v>
      </c>
      <c r="AP219" s="30">
        <v>1328.72</v>
      </c>
      <c r="AQ219" s="30">
        <v>1382.84</v>
      </c>
      <c r="AR219" s="30">
        <v>1267.73</v>
      </c>
      <c r="AS219" s="30">
        <v>1320.41</v>
      </c>
      <c r="AT219" s="29">
        <v>758193100</v>
      </c>
      <c r="AU219" s="30">
        <v>1320.41</v>
      </c>
    </row>
    <row r="220" spans="1:47" ht="14.5" customHeight="1" x14ac:dyDescent="0.35">
      <c r="A220" s="28">
        <v>36831</v>
      </c>
      <c r="B220" s="26">
        <v>19.440000000000001</v>
      </c>
      <c r="C220" s="26">
        <v>23</v>
      </c>
      <c r="D220" s="26">
        <v>16.13</v>
      </c>
      <c r="E220" s="26">
        <v>16.5</v>
      </c>
      <c r="F220" s="29">
        <v>110690100</v>
      </c>
      <c r="G220" s="26">
        <v>1.0900000000000001</v>
      </c>
      <c r="Q220" s="28">
        <v>37838</v>
      </c>
      <c r="R220" s="47" t="s">
        <v>121</v>
      </c>
      <c r="S220" s="47"/>
      <c r="T220" s="47"/>
      <c r="U220" s="47"/>
      <c r="V220" s="47"/>
      <c r="W220" s="47"/>
      <c r="Y220" s="28">
        <v>37879</v>
      </c>
      <c r="Z220" s="47" t="s">
        <v>138</v>
      </c>
      <c r="AA220" s="47"/>
      <c r="AB220" s="47"/>
      <c r="AC220" s="47"/>
      <c r="AD220" s="47"/>
      <c r="AE220" s="47"/>
      <c r="AG220" s="28">
        <v>36923</v>
      </c>
      <c r="AH220" s="26">
        <v>37.5</v>
      </c>
      <c r="AI220" s="26">
        <v>38.630000000000003</v>
      </c>
      <c r="AJ220" s="26">
        <v>23.25</v>
      </c>
      <c r="AK220" s="26">
        <v>23.69</v>
      </c>
      <c r="AL220" s="29">
        <v>109397000</v>
      </c>
      <c r="AM220" s="26">
        <v>20.81</v>
      </c>
      <c r="AO220" s="28">
        <v>36342</v>
      </c>
      <c r="AP220" s="30">
        <v>1372.71</v>
      </c>
      <c r="AQ220" s="30">
        <v>1420.33</v>
      </c>
      <c r="AR220" s="30">
        <v>1328.49</v>
      </c>
      <c r="AS220" s="30">
        <v>1328.72</v>
      </c>
      <c r="AT220" s="29">
        <v>765225200</v>
      </c>
      <c r="AU220" s="30">
        <v>1328.72</v>
      </c>
    </row>
    <row r="221" spans="1:47" x14ac:dyDescent="0.35">
      <c r="A221" s="28">
        <v>36801</v>
      </c>
      <c r="B221" s="26">
        <v>26.69</v>
      </c>
      <c r="C221" s="26">
        <v>26.75</v>
      </c>
      <c r="D221" s="26">
        <v>17.5</v>
      </c>
      <c r="E221" s="26">
        <v>19.559999999999999</v>
      </c>
      <c r="F221" s="29">
        <v>258996200</v>
      </c>
      <c r="G221" s="26">
        <v>1.29</v>
      </c>
      <c r="Q221" s="28">
        <v>37834</v>
      </c>
      <c r="R221" s="26">
        <v>24.78</v>
      </c>
      <c r="S221" s="26">
        <v>29.04</v>
      </c>
      <c r="T221" s="26">
        <v>23.33</v>
      </c>
      <c r="U221" s="26">
        <v>28.59</v>
      </c>
      <c r="V221" s="29">
        <v>56696100</v>
      </c>
      <c r="W221" s="26">
        <v>20.59</v>
      </c>
      <c r="Y221" s="28">
        <v>37866</v>
      </c>
      <c r="Z221" s="26">
        <v>20.100000000000001</v>
      </c>
      <c r="AA221" s="26">
        <v>21.39</v>
      </c>
      <c r="AB221" s="26">
        <v>19.100000000000001</v>
      </c>
      <c r="AC221" s="26">
        <v>19.36</v>
      </c>
      <c r="AD221" s="29">
        <v>28346100</v>
      </c>
      <c r="AE221" s="26">
        <v>7.24</v>
      </c>
      <c r="AG221" s="28">
        <v>36893</v>
      </c>
      <c r="AH221" s="26">
        <v>38.130000000000003</v>
      </c>
      <c r="AI221" s="26">
        <v>44.5</v>
      </c>
      <c r="AJ221" s="26">
        <v>31.94</v>
      </c>
      <c r="AK221" s="26">
        <v>37.44</v>
      </c>
      <c r="AL221" s="29">
        <v>66859100</v>
      </c>
      <c r="AM221" s="26">
        <v>32.89</v>
      </c>
      <c r="AO221" s="28">
        <v>36312</v>
      </c>
      <c r="AP221" s="30">
        <v>1301.8399999999999</v>
      </c>
      <c r="AQ221" s="30">
        <v>1372.93</v>
      </c>
      <c r="AR221" s="30">
        <v>1277.47</v>
      </c>
      <c r="AS221" s="30">
        <v>1372.71</v>
      </c>
      <c r="AT221" s="29">
        <v>781644000</v>
      </c>
      <c r="AU221" s="30">
        <v>1372.71</v>
      </c>
    </row>
    <row r="222" spans="1:47" x14ac:dyDescent="0.35">
      <c r="A222" s="28">
        <v>36770</v>
      </c>
      <c r="B222" s="26">
        <v>61.31</v>
      </c>
      <c r="C222" s="26">
        <v>64.13</v>
      </c>
      <c r="D222" s="26">
        <v>25.38</v>
      </c>
      <c r="E222" s="26">
        <v>25.75</v>
      </c>
      <c r="F222" s="29">
        <v>274232100</v>
      </c>
      <c r="G222" s="26">
        <v>1.7</v>
      </c>
      <c r="Q222" s="28">
        <v>37803</v>
      </c>
      <c r="R222" s="26">
        <v>20.87</v>
      </c>
      <c r="S222" s="26">
        <v>25.5</v>
      </c>
      <c r="T222" s="26">
        <v>20.51</v>
      </c>
      <c r="U222" s="26">
        <v>24.89</v>
      </c>
      <c r="V222" s="29">
        <v>68178000</v>
      </c>
      <c r="W222" s="26">
        <v>17.91</v>
      </c>
      <c r="Y222" s="28">
        <v>37834</v>
      </c>
      <c r="Z222" s="26">
        <v>21</v>
      </c>
      <c r="AA222" s="26">
        <v>23.9</v>
      </c>
      <c r="AB222" s="26">
        <v>19.100000000000001</v>
      </c>
      <c r="AC222" s="26">
        <v>19.93</v>
      </c>
      <c r="AD222" s="29">
        <v>31220000</v>
      </c>
      <c r="AE222" s="26">
        <v>7.43</v>
      </c>
      <c r="AG222" s="28">
        <v>36861</v>
      </c>
      <c r="AH222" s="26">
        <v>49.19</v>
      </c>
      <c r="AI222" s="26">
        <v>55.75</v>
      </c>
      <c r="AJ222" s="26">
        <v>35.159999999999997</v>
      </c>
      <c r="AK222" s="26">
        <v>38.25</v>
      </c>
      <c r="AL222" s="29">
        <v>71152900</v>
      </c>
      <c r="AM222" s="26">
        <v>33.61</v>
      </c>
      <c r="AO222" s="28">
        <v>36283</v>
      </c>
      <c r="AP222" s="30">
        <v>1335.18</v>
      </c>
      <c r="AQ222" s="30">
        <v>1375.98</v>
      </c>
      <c r="AR222" s="30">
        <v>1277.31</v>
      </c>
      <c r="AS222" s="30">
        <v>1301.8399999999999</v>
      </c>
      <c r="AT222" s="29">
        <v>826511000</v>
      </c>
      <c r="AU222" s="30">
        <v>1301.8399999999999</v>
      </c>
    </row>
    <row r="223" spans="1:47" x14ac:dyDescent="0.35">
      <c r="A223" s="28">
        <v>36739</v>
      </c>
      <c r="B223" s="26">
        <v>50.31</v>
      </c>
      <c r="C223" s="26">
        <v>61.5</v>
      </c>
      <c r="D223" s="26">
        <v>44.25</v>
      </c>
      <c r="E223" s="26">
        <v>60.94</v>
      </c>
      <c r="F223" s="29">
        <v>65822600</v>
      </c>
      <c r="G223" s="26">
        <v>4.03</v>
      </c>
      <c r="Q223" s="28">
        <v>37774</v>
      </c>
      <c r="R223" s="26">
        <v>21</v>
      </c>
      <c r="S223" s="26">
        <v>22.92</v>
      </c>
      <c r="T223" s="26">
        <v>19.989999999999998</v>
      </c>
      <c r="U223" s="26">
        <v>20.81</v>
      </c>
      <c r="V223" s="29">
        <v>67030600</v>
      </c>
      <c r="W223" s="26">
        <v>14.97</v>
      </c>
      <c r="Y223" s="28">
        <v>37803</v>
      </c>
      <c r="Z223" s="26">
        <v>21.3</v>
      </c>
      <c r="AA223" s="26">
        <v>23.7</v>
      </c>
      <c r="AB223" s="26">
        <v>19.77</v>
      </c>
      <c r="AC223" s="26">
        <v>21.17</v>
      </c>
      <c r="AD223" s="29">
        <v>27744700</v>
      </c>
      <c r="AE223" s="26">
        <v>7.89</v>
      </c>
      <c r="AG223" s="28">
        <v>36831</v>
      </c>
      <c r="AH223" s="26">
        <v>52.88</v>
      </c>
      <c r="AI223" s="26">
        <v>57.63</v>
      </c>
      <c r="AJ223" s="26">
        <v>45.19</v>
      </c>
      <c r="AK223" s="26">
        <v>47.88</v>
      </c>
      <c r="AL223" s="29">
        <v>55571300</v>
      </c>
      <c r="AM223" s="26">
        <v>42.06</v>
      </c>
      <c r="AO223" s="28">
        <v>36251</v>
      </c>
      <c r="AP223" s="30">
        <v>1286.3699999999999</v>
      </c>
      <c r="AQ223" s="30">
        <v>1371.56</v>
      </c>
      <c r="AR223" s="30">
        <v>1282.56</v>
      </c>
      <c r="AS223" s="30">
        <v>1335.18</v>
      </c>
      <c r="AT223" s="29">
        <v>926652300</v>
      </c>
      <c r="AU223" s="30">
        <v>1335.18</v>
      </c>
    </row>
    <row r="224" spans="1:47" ht="14.5" customHeight="1" x14ac:dyDescent="0.35">
      <c r="A224" s="28">
        <v>36710</v>
      </c>
      <c r="B224" s="26">
        <v>52.13</v>
      </c>
      <c r="C224" s="26">
        <v>60.63</v>
      </c>
      <c r="D224" s="26">
        <v>46.88</v>
      </c>
      <c r="E224" s="26">
        <v>50.81</v>
      </c>
      <c r="F224" s="29">
        <v>73775800</v>
      </c>
      <c r="G224" s="26">
        <v>3.36</v>
      </c>
      <c r="Q224" s="28">
        <v>37746</v>
      </c>
      <c r="R224" s="47" t="s">
        <v>121</v>
      </c>
      <c r="S224" s="47"/>
      <c r="T224" s="47"/>
      <c r="U224" s="47"/>
      <c r="V224" s="47"/>
      <c r="W224" s="47"/>
      <c r="Y224" s="28">
        <v>37788</v>
      </c>
      <c r="Z224" s="47" t="s">
        <v>138</v>
      </c>
      <c r="AA224" s="47"/>
      <c r="AB224" s="47"/>
      <c r="AC224" s="47"/>
      <c r="AD224" s="47"/>
      <c r="AE224" s="47"/>
      <c r="AG224" s="28">
        <v>36801</v>
      </c>
      <c r="AH224" s="26">
        <v>57.38</v>
      </c>
      <c r="AI224" s="26">
        <v>59.44</v>
      </c>
      <c r="AJ224" s="26">
        <v>45.25</v>
      </c>
      <c r="AK224" s="26">
        <v>53.88</v>
      </c>
      <c r="AL224" s="29">
        <v>65772500</v>
      </c>
      <c r="AM224" s="26">
        <v>47.34</v>
      </c>
      <c r="AO224" s="28">
        <v>36220</v>
      </c>
      <c r="AP224" s="30">
        <v>1238.33</v>
      </c>
      <c r="AQ224" s="30">
        <v>1323.82</v>
      </c>
      <c r="AR224" s="30">
        <v>1216.03</v>
      </c>
      <c r="AS224" s="30">
        <v>1286.3699999999999</v>
      </c>
      <c r="AT224" s="29">
        <v>822904300</v>
      </c>
      <c r="AU224" s="30">
        <v>1286.3699999999999</v>
      </c>
    </row>
    <row r="225" spans="1:47" ht="14.5" customHeight="1" x14ac:dyDescent="0.35">
      <c r="A225" s="28">
        <v>36698</v>
      </c>
      <c r="B225" s="47" t="s">
        <v>99</v>
      </c>
      <c r="C225" s="47"/>
      <c r="D225" s="47"/>
      <c r="E225" s="47"/>
      <c r="F225" s="47"/>
      <c r="G225" s="47"/>
      <c r="Q225" s="28">
        <v>37742</v>
      </c>
      <c r="R225" s="26">
        <v>18.37</v>
      </c>
      <c r="S225" s="26">
        <v>21.01</v>
      </c>
      <c r="T225" s="26">
        <v>18.3</v>
      </c>
      <c r="U225" s="26">
        <v>20.82</v>
      </c>
      <c r="V225" s="29">
        <v>64541500</v>
      </c>
      <c r="W225" s="26">
        <v>14.98</v>
      </c>
      <c r="Y225" s="28">
        <v>37774</v>
      </c>
      <c r="Z225" s="26">
        <v>19.8</v>
      </c>
      <c r="AA225" s="26">
        <v>22.8</v>
      </c>
      <c r="AB225" s="26">
        <v>19.72</v>
      </c>
      <c r="AC225" s="26">
        <v>21.3</v>
      </c>
      <c r="AD225" s="29">
        <v>32566200</v>
      </c>
      <c r="AE225" s="26">
        <v>7.94</v>
      </c>
      <c r="AG225" s="28">
        <v>36770</v>
      </c>
      <c r="AH225" s="26">
        <v>68.88</v>
      </c>
      <c r="AI225" s="26">
        <v>69.63</v>
      </c>
      <c r="AJ225" s="26">
        <v>54.63</v>
      </c>
      <c r="AK225" s="26">
        <v>55.25</v>
      </c>
      <c r="AL225" s="29">
        <v>57139400</v>
      </c>
      <c r="AM225" s="26">
        <v>48.54</v>
      </c>
      <c r="AO225" s="28">
        <v>36192</v>
      </c>
      <c r="AP225" s="30">
        <v>1279.6400000000001</v>
      </c>
      <c r="AQ225" s="30">
        <v>1283.8399999999999</v>
      </c>
      <c r="AR225" s="30">
        <v>1211.8900000000001</v>
      </c>
      <c r="AS225" s="30">
        <v>1238.33</v>
      </c>
      <c r="AT225" s="29">
        <v>807392600</v>
      </c>
      <c r="AU225" s="30">
        <v>1238.33</v>
      </c>
    </row>
    <row r="226" spans="1:47" x14ac:dyDescent="0.35">
      <c r="A226" s="28">
        <v>36678</v>
      </c>
      <c r="B226" s="26">
        <v>81.75</v>
      </c>
      <c r="C226" s="26">
        <v>103.94</v>
      </c>
      <c r="D226" s="26">
        <v>50.31</v>
      </c>
      <c r="E226" s="26">
        <v>52.38</v>
      </c>
      <c r="F226" s="29">
        <v>95776100</v>
      </c>
      <c r="G226" s="26">
        <v>3.46</v>
      </c>
      <c r="Q226" s="28">
        <v>37712</v>
      </c>
      <c r="R226" s="26">
        <v>16.38</v>
      </c>
      <c r="S226" s="26">
        <v>19.559999999999999</v>
      </c>
      <c r="T226" s="26">
        <v>16.28</v>
      </c>
      <c r="U226" s="26">
        <v>18.399999999999999</v>
      </c>
      <c r="V226" s="29">
        <v>61260400</v>
      </c>
      <c r="W226" s="26">
        <v>13.22</v>
      </c>
      <c r="Y226" s="28">
        <v>37742</v>
      </c>
      <c r="Z226" s="26">
        <v>16.3</v>
      </c>
      <c r="AA226" s="26">
        <v>19.739999999999998</v>
      </c>
      <c r="AB226" s="26">
        <v>16.21</v>
      </c>
      <c r="AC226" s="26">
        <v>19.5</v>
      </c>
      <c r="AD226" s="29">
        <v>29687500</v>
      </c>
      <c r="AE226" s="26">
        <v>7.24</v>
      </c>
      <c r="AG226" s="28">
        <v>36739</v>
      </c>
      <c r="AH226" s="26">
        <v>64.75</v>
      </c>
      <c r="AI226" s="26">
        <v>70</v>
      </c>
      <c r="AJ226" s="26">
        <v>58.5</v>
      </c>
      <c r="AK226" s="26">
        <v>68.63</v>
      </c>
      <c r="AL226" s="29">
        <v>43062700</v>
      </c>
      <c r="AM226" s="26">
        <v>60.3</v>
      </c>
      <c r="AO226" s="28">
        <v>36164</v>
      </c>
      <c r="AP226" s="30">
        <v>1229.23</v>
      </c>
      <c r="AQ226" s="30">
        <v>1280.3699999999999</v>
      </c>
      <c r="AR226" s="30">
        <v>1205.46</v>
      </c>
      <c r="AS226" s="30">
        <v>1279.6400000000001</v>
      </c>
      <c r="AT226" s="29">
        <v>901605200</v>
      </c>
      <c r="AU226" s="30">
        <v>1279.6400000000001</v>
      </c>
    </row>
    <row r="227" spans="1:47" x14ac:dyDescent="0.35">
      <c r="A227" s="28">
        <v>36647</v>
      </c>
      <c r="B227" s="26">
        <v>124.87</v>
      </c>
      <c r="C227" s="26">
        <v>126.25</v>
      </c>
      <c r="D227" s="26">
        <v>81.75</v>
      </c>
      <c r="E227" s="26">
        <v>84</v>
      </c>
      <c r="F227" s="29">
        <v>116377900</v>
      </c>
      <c r="G227" s="26">
        <v>2.78</v>
      </c>
      <c r="Q227" s="28">
        <v>37683</v>
      </c>
      <c r="R227" s="26">
        <v>17.13</v>
      </c>
      <c r="S227" s="26">
        <v>19.010000000000002</v>
      </c>
      <c r="T227" s="26">
        <v>15.59</v>
      </c>
      <c r="U227" s="26">
        <v>16.28</v>
      </c>
      <c r="V227" s="29">
        <v>64721700</v>
      </c>
      <c r="W227" s="26">
        <v>11.7</v>
      </c>
      <c r="Y227" s="28">
        <v>37712</v>
      </c>
      <c r="Z227" s="26">
        <v>15.7</v>
      </c>
      <c r="AA227" s="26">
        <v>16.940000000000001</v>
      </c>
      <c r="AB227" s="26">
        <v>15.2</v>
      </c>
      <c r="AC227" s="26">
        <v>16.3</v>
      </c>
      <c r="AD227" s="29">
        <v>26020800</v>
      </c>
      <c r="AE227" s="26">
        <v>6.05</v>
      </c>
      <c r="AG227" s="28">
        <v>36710</v>
      </c>
      <c r="AH227" s="26">
        <v>63.38</v>
      </c>
      <c r="AI227" s="26">
        <v>69.75</v>
      </c>
      <c r="AJ227" s="26">
        <v>60.88</v>
      </c>
      <c r="AK227" s="26">
        <v>65.44</v>
      </c>
      <c r="AL227" s="29">
        <v>39373900</v>
      </c>
      <c r="AM227" s="26">
        <v>57.5</v>
      </c>
      <c r="AO227" s="28">
        <v>36130</v>
      </c>
      <c r="AP227" s="30">
        <v>1163.6300000000001</v>
      </c>
      <c r="AQ227" s="30">
        <v>1244.93</v>
      </c>
      <c r="AR227" s="30">
        <v>1136.8900000000001</v>
      </c>
      <c r="AS227" s="30">
        <v>1229.23</v>
      </c>
      <c r="AT227" s="29">
        <v>722756800</v>
      </c>
      <c r="AU227" s="30">
        <v>1229.23</v>
      </c>
    </row>
    <row r="228" spans="1:47" ht="14.5" customHeight="1" x14ac:dyDescent="0.35">
      <c r="A228" s="28">
        <v>36619</v>
      </c>
      <c r="B228" s="26">
        <v>135.5</v>
      </c>
      <c r="C228" s="26">
        <v>139.5</v>
      </c>
      <c r="D228" s="26">
        <v>104.88</v>
      </c>
      <c r="E228" s="26">
        <v>124.06</v>
      </c>
      <c r="F228" s="29">
        <v>117262900</v>
      </c>
      <c r="G228" s="26">
        <v>4.0999999999999996</v>
      </c>
      <c r="Q228" s="28">
        <v>37657</v>
      </c>
      <c r="R228" s="47" t="s">
        <v>121</v>
      </c>
      <c r="S228" s="47"/>
      <c r="T228" s="47"/>
      <c r="U228" s="47"/>
      <c r="V228" s="47"/>
      <c r="W228" s="47"/>
      <c r="Y228" s="28">
        <v>37697</v>
      </c>
      <c r="Z228" s="47" t="s">
        <v>138</v>
      </c>
      <c r="AA228" s="47"/>
      <c r="AB228" s="47"/>
      <c r="AC228" s="47"/>
      <c r="AD228" s="47"/>
      <c r="AE228" s="47"/>
      <c r="AG228" s="28">
        <v>36678</v>
      </c>
      <c r="AH228" s="26">
        <v>58.58</v>
      </c>
      <c r="AI228" s="26">
        <v>69.56</v>
      </c>
      <c r="AJ228" s="26">
        <v>57.88</v>
      </c>
      <c r="AK228" s="26">
        <v>63.56</v>
      </c>
      <c r="AL228" s="29">
        <v>36733600</v>
      </c>
      <c r="AM228" s="26">
        <v>55.85</v>
      </c>
      <c r="AO228" s="28">
        <v>36101</v>
      </c>
      <c r="AP228" s="30">
        <v>1098.67</v>
      </c>
      <c r="AQ228" s="30">
        <v>1192.97</v>
      </c>
      <c r="AR228" s="30">
        <v>1098.67</v>
      </c>
      <c r="AS228" s="30">
        <v>1163.6300000000001</v>
      </c>
      <c r="AT228" s="29">
        <v>706959000</v>
      </c>
      <c r="AU228" s="30">
        <v>1163.6300000000001</v>
      </c>
    </row>
    <row r="229" spans="1:47" x14ac:dyDescent="0.35">
      <c r="A229" s="28">
        <v>36586</v>
      </c>
      <c r="B229" s="26">
        <v>118.56</v>
      </c>
      <c r="C229" s="26">
        <v>150.38</v>
      </c>
      <c r="D229" s="26">
        <v>114</v>
      </c>
      <c r="E229" s="26">
        <v>135.81</v>
      </c>
      <c r="F229" s="29">
        <v>98945500</v>
      </c>
      <c r="G229" s="26">
        <v>4.49</v>
      </c>
      <c r="Q229" s="28">
        <v>37655</v>
      </c>
      <c r="R229" s="26">
        <v>15.65</v>
      </c>
      <c r="S229" s="26">
        <v>17.29</v>
      </c>
      <c r="T229" s="26">
        <v>14.88</v>
      </c>
      <c r="U229" s="26">
        <v>17.25</v>
      </c>
      <c r="V229" s="29">
        <v>54643700</v>
      </c>
      <c r="W229" s="26">
        <v>12.4</v>
      </c>
      <c r="Y229" s="28">
        <v>37683</v>
      </c>
      <c r="Z229" s="26">
        <v>16.100000000000001</v>
      </c>
      <c r="AA229" s="26">
        <v>17.8</v>
      </c>
      <c r="AB229" s="26">
        <v>14.18</v>
      </c>
      <c r="AC229" s="26">
        <v>15.55</v>
      </c>
      <c r="AD229" s="29">
        <v>27923800</v>
      </c>
      <c r="AE229" s="26">
        <v>5.77</v>
      </c>
      <c r="AG229" s="28">
        <v>36647</v>
      </c>
      <c r="AH229" s="26">
        <v>69.88</v>
      </c>
      <c r="AI229" s="26">
        <v>71.88</v>
      </c>
      <c r="AJ229" s="26">
        <v>50</v>
      </c>
      <c r="AK229" s="26">
        <v>56.94</v>
      </c>
      <c r="AL229" s="29">
        <v>61631900</v>
      </c>
      <c r="AM229" s="26">
        <v>50.03</v>
      </c>
      <c r="AO229" s="28">
        <v>36069</v>
      </c>
      <c r="AP229" s="30">
        <v>1017.01</v>
      </c>
      <c r="AQ229" s="30">
        <v>1103.78</v>
      </c>
      <c r="AR229" s="26">
        <v>923.32</v>
      </c>
      <c r="AS229" s="30">
        <v>1098.67</v>
      </c>
      <c r="AT229" s="29">
        <v>853938600</v>
      </c>
      <c r="AU229" s="30">
        <v>1098.67</v>
      </c>
    </row>
    <row r="230" spans="1:47" x14ac:dyDescent="0.35">
      <c r="A230" s="28">
        <v>36557</v>
      </c>
      <c r="B230" s="26">
        <v>104</v>
      </c>
      <c r="C230" s="26">
        <v>119.94</v>
      </c>
      <c r="D230" s="26">
        <v>97</v>
      </c>
      <c r="E230" s="26">
        <v>114.63</v>
      </c>
      <c r="F230" s="29">
        <v>96109300</v>
      </c>
      <c r="G230" s="26">
        <v>3.79</v>
      </c>
      <c r="Q230" s="28">
        <v>37623</v>
      </c>
      <c r="R230" s="26">
        <v>16.02</v>
      </c>
      <c r="S230" s="26">
        <v>18.010000000000002</v>
      </c>
      <c r="T230" s="26">
        <v>15.14</v>
      </c>
      <c r="U230" s="26">
        <v>15.66</v>
      </c>
      <c r="V230" s="29">
        <v>64880900</v>
      </c>
      <c r="W230" s="26">
        <v>11.24</v>
      </c>
      <c r="Y230" s="28">
        <v>37655</v>
      </c>
      <c r="Z230" s="26">
        <v>17.440000000000001</v>
      </c>
      <c r="AA230" s="26">
        <v>18.5</v>
      </c>
      <c r="AB230" s="26">
        <v>14.89</v>
      </c>
      <c r="AC230" s="26">
        <v>15.85</v>
      </c>
      <c r="AD230" s="29">
        <v>30762200</v>
      </c>
      <c r="AE230" s="26">
        <v>5.85</v>
      </c>
      <c r="AG230" s="28">
        <v>36619</v>
      </c>
      <c r="AH230" s="26">
        <v>76.88</v>
      </c>
      <c r="AI230" s="26">
        <v>77</v>
      </c>
      <c r="AJ230" s="26">
        <v>55.06</v>
      </c>
      <c r="AK230" s="26">
        <v>69.33</v>
      </c>
      <c r="AL230" s="29">
        <v>52955800</v>
      </c>
      <c r="AM230" s="26">
        <v>60.91</v>
      </c>
      <c r="AO230" s="28">
        <v>36039</v>
      </c>
      <c r="AP230" s="26">
        <v>957.28</v>
      </c>
      <c r="AQ230" s="30">
        <v>1066.1099999999999</v>
      </c>
      <c r="AR230" s="26">
        <v>939.98</v>
      </c>
      <c r="AS230" s="30">
        <v>1017.01</v>
      </c>
      <c r="AT230" s="29">
        <v>834008500</v>
      </c>
      <c r="AU230" s="30">
        <v>1017.01</v>
      </c>
    </row>
    <row r="231" spans="1:47" ht="14.5" customHeight="1" x14ac:dyDescent="0.35">
      <c r="A231" s="28">
        <v>36528</v>
      </c>
      <c r="B231" s="26">
        <v>104.88</v>
      </c>
      <c r="C231" s="26">
        <v>121.5</v>
      </c>
      <c r="D231" s="26">
        <v>86.5</v>
      </c>
      <c r="E231" s="26">
        <v>103.75</v>
      </c>
      <c r="F231" s="29">
        <v>165710700</v>
      </c>
      <c r="G231" s="26">
        <v>3.43</v>
      </c>
      <c r="Q231" s="28">
        <v>37592</v>
      </c>
      <c r="R231" s="26">
        <v>21.88</v>
      </c>
      <c r="S231" s="26">
        <v>22.09</v>
      </c>
      <c r="T231" s="26">
        <v>15.42</v>
      </c>
      <c r="U231" s="26">
        <v>15.57</v>
      </c>
      <c r="V231" s="29">
        <v>58389000</v>
      </c>
      <c r="W231" s="26">
        <v>11.18</v>
      </c>
      <c r="Y231" s="28">
        <v>37623</v>
      </c>
      <c r="Z231" s="26">
        <v>17.63</v>
      </c>
      <c r="AA231" s="26">
        <v>21.2</v>
      </c>
      <c r="AB231" s="26">
        <v>16.77</v>
      </c>
      <c r="AC231" s="26">
        <v>17.41</v>
      </c>
      <c r="AD231" s="29">
        <v>28732900</v>
      </c>
      <c r="AE231" s="26">
        <v>6.43</v>
      </c>
      <c r="AG231" s="28">
        <v>36608</v>
      </c>
      <c r="AH231" s="47" t="s">
        <v>99</v>
      </c>
      <c r="AI231" s="47"/>
      <c r="AJ231" s="47"/>
      <c r="AK231" s="47"/>
      <c r="AL231" s="47"/>
      <c r="AM231" s="47"/>
      <c r="AO231" s="28">
        <v>36010</v>
      </c>
      <c r="AP231" s="30">
        <v>1120.67</v>
      </c>
      <c r="AQ231" s="30">
        <v>1121.79</v>
      </c>
      <c r="AR231" s="26">
        <v>957.28</v>
      </c>
      <c r="AS231" s="26">
        <v>957.28</v>
      </c>
      <c r="AT231" s="29">
        <v>761383300</v>
      </c>
      <c r="AU231" s="26">
        <v>957.28</v>
      </c>
    </row>
    <row r="232" spans="1:47" ht="14.5" customHeight="1" x14ac:dyDescent="0.35">
      <c r="A232" s="28">
        <v>36495</v>
      </c>
      <c r="B232" s="26">
        <v>101</v>
      </c>
      <c r="C232" s="26">
        <v>118</v>
      </c>
      <c r="D232" s="26">
        <v>91.06</v>
      </c>
      <c r="E232" s="26">
        <v>102.81</v>
      </c>
      <c r="F232" s="29">
        <v>108886600</v>
      </c>
      <c r="G232" s="26">
        <v>3.4</v>
      </c>
      <c r="Q232" s="28">
        <v>37565</v>
      </c>
      <c r="R232" s="47" t="s">
        <v>121</v>
      </c>
      <c r="S232" s="47"/>
      <c r="T232" s="47"/>
      <c r="U232" s="47"/>
      <c r="V232" s="47"/>
      <c r="W232" s="47"/>
      <c r="Y232" s="28">
        <v>37606</v>
      </c>
      <c r="Z232" s="47" t="s">
        <v>138</v>
      </c>
      <c r="AA232" s="47"/>
      <c r="AB232" s="47"/>
      <c r="AC232" s="47"/>
      <c r="AD232" s="47"/>
      <c r="AE232" s="47"/>
      <c r="AG232" s="28">
        <v>36586</v>
      </c>
      <c r="AH232" s="26">
        <v>132.69</v>
      </c>
      <c r="AI232" s="26">
        <v>146.75</v>
      </c>
      <c r="AJ232" s="26">
        <v>70.75</v>
      </c>
      <c r="AK232" s="26">
        <v>77.31</v>
      </c>
      <c r="AL232" s="29">
        <v>54883700</v>
      </c>
      <c r="AM232" s="26">
        <v>67.930000000000007</v>
      </c>
      <c r="AO232" s="28">
        <v>35977</v>
      </c>
      <c r="AP232" s="30">
        <v>1133.8399999999999</v>
      </c>
      <c r="AQ232" s="30">
        <v>1190.58</v>
      </c>
      <c r="AR232" s="30">
        <v>1114.3</v>
      </c>
      <c r="AS232" s="30">
        <v>1120.67</v>
      </c>
      <c r="AT232" s="29">
        <v>674577700</v>
      </c>
      <c r="AU232" s="30">
        <v>1120.67</v>
      </c>
    </row>
    <row r="233" spans="1:47" x14ac:dyDescent="0.35">
      <c r="A233" s="28">
        <v>36465</v>
      </c>
      <c r="B233" s="26">
        <v>80</v>
      </c>
      <c r="C233" s="26">
        <v>103.75</v>
      </c>
      <c r="D233" s="26">
        <v>77.31</v>
      </c>
      <c r="E233" s="26">
        <v>97.88</v>
      </c>
      <c r="F233" s="29">
        <v>112715600</v>
      </c>
      <c r="G233" s="26">
        <v>3.24</v>
      </c>
      <c r="Q233" s="28">
        <v>37561</v>
      </c>
      <c r="R233" s="26">
        <v>17.100000000000001</v>
      </c>
      <c r="S233" s="26">
        <v>21.3</v>
      </c>
      <c r="T233" s="26">
        <v>16.91</v>
      </c>
      <c r="U233" s="26">
        <v>20.88</v>
      </c>
      <c r="V233" s="29">
        <v>63559700</v>
      </c>
      <c r="W233" s="26">
        <v>14.99</v>
      </c>
      <c r="Y233" s="28">
        <v>37592</v>
      </c>
      <c r="Z233" s="26">
        <v>19.98</v>
      </c>
      <c r="AA233" s="26">
        <v>20.64</v>
      </c>
      <c r="AB233" s="26">
        <v>17.170000000000002</v>
      </c>
      <c r="AC233" s="26">
        <v>17.36</v>
      </c>
      <c r="AD233" s="29">
        <v>24110500</v>
      </c>
      <c r="AE233" s="26">
        <v>6.41</v>
      </c>
      <c r="AG233" s="28">
        <v>36557</v>
      </c>
      <c r="AH233" s="26">
        <v>109.78</v>
      </c>
      <c r="AI233" s="26">
        <v>139</v>
      </c>
      <c r="AJ233" s="26">
        <v>109.56</v>
      </c>
      <c r="AK233" s="26">
        <v>132.19</v>
      </c>
      <c r="AL233" s="29">
        <v>64384500</v>
      </c>
      <c r="AM233" s="26">
        <v>58.07</v>
      </c>
      <c r="AO233" s="28">
        <v>35947</v>
      </c>
      <c r="AP233" s="30">
        <v>1090.82</v>
      </c>
      <c r="AQ233" s="30">
        <v>1145.1500000000001</v>
      </c>
      <c r="AR233" s="30">
        <v>1074.67</v>
      </c>
      <c r="AS233" s="30">
        <v>1133.8399999999999</v>
      </c>
      <c r="AT233" s="29">
        <v>650416800</v>
      </c>
      <c r="AU233" s="30">
        <v>1133.8399999999999</v>
      </c>
    </row>
    <row r="234" spans="1:47" x14ac:dyDescent="0.35">
      <c r="A234" s="28">
        <v>36434</v>
      </c>
      <c r="B234" s="26">
        <v>62.13</v>
      </c>
      <c r="C234" s="26">
        <v>81.06</v>
      </c>
      <c r="D234" s="26">
        <v>59.5</v>
      </c>
      <c r="E234" s="26">
        <v>80.13</v>
      </c>
      <c r="F234" s="29">
        <v>178470800</v>
      </c>
      <c r="G234" s="26">
        <v>2.65</v>
      </c>
      <c r="Q234" s="28">
        <v>37530</v>
      </c>
      <c r="R234" s="26">
        <v>14.05</v>
      </c>
      <c r="S234" s="26">
        <v>17.510000000000002</v>
      </c>
      <c r="T234" s="26">
        <v>12.95</v>
      </c>
      <c r="U234" s="26">
        <v>17.3</v>
      </c>
      <c r="V234" s="29">
        <v>85138500</v>
      </c>
      <c r="W234" s="26">
        <v>12.41</v>
      </c>
      <c r="Y234" s="28">
        <v>37561</v>
      </c>
      <c r="Z234" s="26">
        <v>15.6</v>
      </c>
      <c r="AA234" s="26">
        <v>19.84</v>
      </c>
      <c r="AB234" s="26">
        <v>14.45</v>
      </c>
      <c r="AC234" s="26">
        <v>19.48</v>
      </c>
      <c r="AD234" s="29">
        <v>39708900</v>
      </c>
      <c r="AE234" s="26">
        <v>7.16</v>
      </c>
      <c r="AG234" s="28">
        <v>36528</v>
      </c>
      <c r="AH234" s="26">
        <v>109.94</v>
      </c>
      <c r="AI234" s="26">
        <v>115.75</v>
      </c>
      <c r="AJ234" s="26">
        <v>97.25</v>
      </c>
      <c r="AK234" s="26">
        <v>109.5</v>
      </c>
      <c r="AL234" s="29">
        <v>52661300</v>
      </c>
      <c r="AM234" s="26">
        <v>48.11</v>
      </c>
      <c r="AO234" s="28">
        <v>35916</v>
      </c>
      <c r="AP234" s="30">
        <v>1111.75</v>
      </c>
      <c r="AQ234" s="30">
        <v>1130.52</v>
      </c>
      <c r="AR234" s="30">
        <v>1074.3900000000001</v>
      </c>
      <c r="AS234" s="30">
        <v>1090.82</v>
      </c>
      <c r="AT234" s="29">
        <v>601696000</v>
      </c>
      <c r="AU234" s="30">
        <v>1090.82</v>
      </c>
    </row>
    <row r="235" spans="1:47" x14ac:dyDescent="0.35">
      <c r="A235" s="28">
        <v>36433</v>
      </c>
      <c r="B235" s="26">
        <v>59.56</v>
      </c>
      <c r="C235" s="26">
        <v>64.19</v>
      </c>
      <c r="D235" s="26">
        <v>59.25</v>
      </c>
      <c r="E235" s="26">
        <v>63.31</v>
      </c>
      <c r="F235" s="29">
        <v>454042400</v>
      </c>
      <c r="G235" s="26">
        <v>2.09</v>
      </c>
      <c r="Q235" s="28">
        <v>37502</v>
      </c>
      <c r="R235" s="26">
        <v>16.47</v>
      </c>
      <c r="S235" s="26">
        <v>17.04</v>
      </c>
      <c r="T235" s="26">
        <v>13.67</v>
      </c>
      <c r="U235" s="26">
        <v>13.89</v>
      </c>
      <c r="V235" s="29">
        <v>66464500</v>
      </c>
      <c r="W235" s="26">
        <v>9.9600000000000009</v>
      </c>
      <c r="Y235" s="28">
        <v>37530</v>
      </c>
      <c r="Z235" s="26">
        <v>11.7</v>
      </c>
      <c r="AA235" s="26">
        <v>16.5</v>
      </c>
      <c r="AB235" s="26">
        <v>10.92</v>
      </c>
      <c r="AC235" s="26">
        <v>15.8</v>
      </c>
      <c r="AD235" s="29">
        <v>25244700</v>
      </c>
      <c r="AE235" s="26">
        <v>5.81</v>
      </c>
      <c r="AG235" s="28">
        <v>36495</v>
      </c>
      <c r="AH235" s="26">
        <v>90.38</v>
      </c>
      <c r="AI235" s="26">
        <v>107.19</v>
      </c>
      <c r="AJ235" s="26">
        <v>89.19</v>
      </c>
      <c r="AK235" s="26">
        <v>107.13</v>
      </c>
      <c r="AL235" s="29">
        <v>38813000</v>
      </c>
      <c r="AM235" s="26">
        <v>47.06</v>
      </c>
      <c r="AO235" s="28">
        <v>35886</v>
      </c>
      <c r="AP235" s="30">
        <v>1101.75</v>
      </c>
      <c r="AQ235" s="30">
        <v>1132.98</v>
      </c>
      <c r="AR235" s="30">
        <v>1076.7</v>
      </c>
      <c r="AS235" s="30">
        <v>1111.75</v>
      </c>
      <c r="AT235" s="29">
        <v>683412300</v>
      </c>
      <c r="AU235" s="30">
        <v>1111.75</v>
      </c>
    </row>
    <row r="236" spans="1:47" ht="14.5" customHeight="1" x14ac:dyDescent="0.35">
      <c r="A236" s="28">
        <v>36404</v>
      </c>
      <c r="B236" s="26">
        <v>67</v>
      </c>
      <c r="C236" s="26">
        <v>80.13</v>
      </c>
      <c r="D236" s="26">
        <v>57.44</v>
      </c>
      <c r="E236" s="26">
        <v>63.31</v>
      </c>
      <c r="F236" s="29">
        <v>1195000</v>
      </c>
      <c r="G236" s="26">
        <v>2.09</v>
      </c>
      <c r="Q236" s="28">
        <v>37473</v>
      </c>
      <c r="R236" s="47" t="s">
        <v>121</v>
      </c>
      <c r="S236" s="47"/>
      <c r="T236" s="47"/>
      <c r="U236" s="47"/>
      <c r="V236" s="47"/>
      <c r="W236" s="47"/>
      <c r="Y236" s="28">
        <v>37515</v>
      </c>
      <c r="Z236" s="47" t="s">
        <v>138</v>
      </c>
      <c r="AA236" s="47"/>
      <c r="AB236" s="47"/>
      <c r="AC236" s="47"/>
      <c r="AD236" s="47"/>
      <c r="AE236" s="47"/>
      <c r="AG236" s="28">
        <v>36465</v>
      </c>
      <c r="AH236" s="26">
        <v>73</v>
      </c>
      <c r="AI236" s="26">
        <v>95.5</v>
      </c>
      <c r="AJ236" s="26">
        <v>69.88</v>
      </c>
      <c r="AK236" s="26">
        <v>89.19</v>
      </c>
      <c r="AL236" s="29">
        <v>45552100</v>
      </c>
      <c r="AM236" s="26">
        <v>39.18</v>
      </c>
      <c r="AO236" s="28">
        <v>35856</v>
      </c>
      <c r="AP236" s="30">
        <v>1049.3399999999999</v>
      </c>
      <c r="AQ236" s="30">
        <v>1113.07</v>
      </c>
      <c r="AR236" s="30">
        <v>1030.8699999999999</v>
      </c>
      <c r="AS236" s="30">
        <v>1101.75</v>
      </c>
      <c r="AT236" s="29">
        <v>654296300</v>
      </c>
      <c r="AU236" s="30">
        <v>1101.75</v>
      </c>
    </row>
    <row r="237" spans="1:47" x14ac:dyDescent="0.35">
      <c r="A237" s="28">
        <v>36374</v>
      </c>
      <c r="B237" s="26">
        <v>55.63</v>
      </c>
      <c r="C237" s="26">
        <v>65.88</v>
      </c>
      <c r="D237" s="26">
        <v>52.13</v>
      </c>
      <c r="E237" s="26">
        <v>65.25</v>
      </c>
      <c r="F237" s="29">
        <v>112263000</v>
      </c>
      <c r="G237" s="26">
        <v>2.16</v>
      </c>
      <c r="Q237" s="28">
        <v>37469</v>
      </c>
      <c r="R237" s="26">
        <v>18.72</v>
      </c>
      <c r="S237" s="26">
        <v>19.670000000000002</v>
      </c>
      <c r="T237" s="26">
        <v>15.82</v>
      </c>
      <c r="U237" s="26">
        <v>16.670000000000002</v>
      </c>
      <c r="V237" s="29">
        <v>55220900</v>
      </c>
      <c r="W237" s="26">
        <v>11.95</v>
      </c>
      <c r="Y237" s="28">
        <v>37502</v>
      </c>
      <c r="Z237" s="26">
        <v>13.02</v>
      </c>
      <c r="AA237" s="26">
        <v>14.63</v>
      </c>
      <c r="AB237" s="26">
        <v>11.41</v>
      </c>
      <c r="AC237" s="26">
        <v>11.67</v>
      </c>
      <c r="AD237" s="29">
        <v>20883900</v>
      </c>
      <c r="AE237" s="26">
        <v>4.29</v>
      </c>
      <c r="AG237" s="28">
        <v>36434</v>
      </c>
      <c r="AH237" s="26">
        <v>67.94</v>
      </c>
      <c r="AI237" s="26">
        <v>74.5</v>
      </c>
      <c r="AJ237" s="26">
        <v>65.06</v>
      </c>
      <c r="AK237" s="26">
        <v>74</v>
      </c>
      <c r="AL237" s="29">
        <v>42153300</v>
      </c>
      <c r="AM237" s="26">
        <v>32.51</v>
      </c>
      <c r="AO237" s="28">
        <v>35828</v>
      </c>
      <c r="AP237" s="26">
        <v>980.28</v>
      </c>
      <c r="AQ237" s="30">
        <v>1051.6600000000001</v>
      </c>
      <c r="AR237" s="26">
        <v>980.28</v>
      </c>
      <c r="AS237" s="30">
        <v>1049.3399999999999</v>
      </c>
      <c r="AT237" s="29">
        <v>643738400</v>
      </c>
      <c r="AU237" s="30">
        <v>1049.3399999999999</v>
      </c>
    </row>
    <row r="238" spans="1:47" x14ac:dyDescent="0.35">
      <c r="A238" s="28">
        <v>36342</v>
      </c>
      <c r="B238" s="26">
        <v>46.31</v>
      </c>
      <c r="C238" s="26">
        <v>56.63</v>
      </c>
      <c r="D238" s="26">
        <v>45.19</v>
      </c>
      <c r="E238" s="26">
        <v>55.69</v>
      </c>
      <c r="F238" s="29">
        <v>141068100</v>
      </c>
      <c r="G238" s="26">
        <v>1.84</v>
      </c>
      <c r="Q238" s="28">
        <v>37438</v>
      </c>
      <c r="R238" s="26">
        <v>18.350000000000001</v>
      </c>
      <c r="S238" s="26">
        <v>19.88</v>
      </c>
      <c r="T238" s="26">
        <v>16.260000000000002</v>
      </c>
      <c r="U238" s="26">
        <v>18.79</v>
      </c>
      <c r="V238" s="29">
        <v>70957200</v>
      </c>
      <c r="W238" s="26">
        <v>13.46</v>
      </c>
      <c r="Y238" s="28">
        <v>37469</v>
      </c>
      <c r="Z238" s="26">
        <v>13.9</v>
      </c>
      <c r="AA238" s="26">
        <v>15.4</v>
      </c>
      <c r="AB238" s="26">
        <v>11.9</v>
      </c>
      <c r="AC238" s="26">
        <v>13.43</v>
      </c>
      <c r="AD238" s="29">
        <v>20869700</v>
      </c>
      <c r="AE238" s="26">
        <v>4.91</v>
      </c>
      <c r="AG238" s="28">
        <v>36433</v>
      </c>
      <c r="AH238" s="26">
        <v>67.38</v>
      </c>
      <c r="AI238" s="26">
        <v>68.94</v>
      </c>
      <c r="AJ238" s="26">
        <v>66.38</v>
      </c>
      <c r="AK238" s="26">
        <v>68.56</v>
      </c>
      <c r="AL238" s="29">
        <v>77624400</v>
      </c>
      <c r="AM238" s="26">
        <v>30.12</v>
      </c>
      <c r="AO238" s="28">
        <v>35797</v>
      </c>
      <c r="AP238" s="26">
        <v>970.43</v>
      </c>
      <c r="AQ238" s="26">
        <v>992.65</v>
      </c>
      <c r="AR238" s="26">
        <v>912.83</v>
      </c>
      <c r="AS238" s="26">
        <v>980.28</v>
      </c>
      <c r="AT238" s="29">
        <v>667360500</v>
      </c>
      <c r="AU238" s="26">
        <v>980.28</v>
      </c>
    </row>
    <row r="239" spans="1:47" x14ac:dyDescent="0.35">
      <c r="A239" s="28">
        <v>36312</v>
      </c>
      <c r="B239" s="26">
        <v>45</v>
      </c>
      <c r="C239" s="26">
        <v>49</v>
      </c>
      <c r="D239" s="26">
        <v>42.06</v>
      </c>
      <c r="E239" s="26">
        <v>46.31</v>
      </c>
      <c r="F239" s="29">
        <v>82521400</v>
      </c>
      <c r="G239" s="26">
        <v>1.53</v>
      </c>
      <c r="Q239" s="28">
        <v>37410</v>
      </c>
      <c r="R239" s="26">
        <v>27.43</v>
      </c>
      <c r="S239" s="26">
        <v>28.2</v>
      </c>
      <c r="T239" s="26">
        <v>17.45</v>
      </c>
      <c r="U239" s="26">
        <v>18.27</v>
      </c>
      <c r="V239" s="29">
        <v>69893400</v>
      </c>
      <c r="W239" s="26">
        <v>13.08</v>
      </c>
      <c r="Y239" s="28">
        <v>37438</v>
      </c>
      <c r="Z239" s="26">
        <v>15.25</v>
      </c>
      <c r="AA239" s="26">
        <v>16.399999999999999</v>
      </c>
      <c r="AB239" s="26">
        <v>10.75</v>
      </c>
      <c r="AC239" s="26">
        <v>14.15</v>
      </c>
      <c r="AD239" s="29">
        <v>27809100</v>
      </c>
      <c r="AE239" s="26">
        <v>5.17</v>
      </c>
      <c r="AG239" s="28">
        <v>36404</v>
      </c>
      <c r="AH239" s="26">
        <v>68.19</v>
      </c>
      <c r="AI239" s="26">
        <v>73.56</v>
      </c>
      <c r="AJ239" s="26">
        <v>65.88</v>
      </c>
      <c r="AK239" s="26">
        <v>68.56</v>
      </c>
      <c r="AL239" s="29">
        <v>190800</v>
      </c>
      <c r="AM239" s="26">
        <v>30.12</v>
      </c>
      <c r="AO239" s="28">
        <v>35765</v>
      </c>
      <c r="AP239" s="26">
        <v>955.4</v>
      </c>
      <c r="AQ239" s="26">
        <v>986.25</v>
      </c>
      <c r="AR239" s="26">
        <v>924.92</v>
      </c>
      <c r="AS239" s="26">
        <v>970.43</v>
      </c>
      <c r="AT239" s="29">
        <v>564825400</v>
      </c>
      <c r="AU239" s="26">
        <v>970.43</v>
      </c>
    </row>
    <row r="240" spans="1:47" ht="14.5" customHeight="1" x14ac:dyDescent="0.35">
      <c r="A240" s="28">
        <v>36283</v>
      </c>
      <c r="B240" s="26">
        <v>46.06</v>
      </c>
      <c r="C240" s="26">
        <v>50</v>
      </c>
      <c r="D240" s="26">
        <v>40.94</v>
      </c>
      <c r="E240" s="26">
        <v>44.06</v>
      </c>
      <c r="F240" s="29">
        <v>113875400</v>
      </c>
      <c r="G240" s="26">
        <v>1.46</v>
      </c>
      <c r="Q240" s="28">
        <v>37379</v>
      </c>
      <c r="R240" s="47" t="s">
        <v>121</v>
      </c>
      <c r="S240" s="47"/>
      <c r="T240" s="47"/>
      <c r="U240" s="47"/>
      <c r="V240" s="47"/>
      <c r="W240" s="47"/>
      <c r="Y240" s="28">
        <v>37424</v>
      </c>
      <c r="Z240" s="47" t="s">
        <v>138</v>
      </c>
      <c r="AA240" s="47"/>
      <c r="AB240" s="47"/>
      <c r="AC240" s="47"/>
      <c r="AD240" s="47"/>
      <c r="AE240" s="47"/>
      <c r="AG240" s="28">
        <v>36374</v>
      </c>
      <c r="AH240" s="26">
        <v>61.69</v>
      </c>
      <c r="AI240" s="26">
        <v>70.31</v>
      </c>
      <c r="AJ240" s="26">
        <v>56.16</v>
      </c>
      <c r="AK240" s="26">
        <v>67.81</v>
      </c>
      <c r="AL240" s="29">
        <v>42459900</v>
      </c>
      <c r="AM240" s="26">
        <v>29.79</v>
      </c>
      <c r="AO240" s="28">
        <v>35737</v>
      </c>
      <c r="AP240" s="26">
        <v>914.62</v>
      </c>
      <c r="AQ240" s="26">
        <v>964.55</v>
      </c>
      <c r="AR240" s="26">
        <v>900.61</v>
      </c>
      <c r="AS240" s="26">
        <v>955.4</v>
      </c>
      <c r="AT240" s="29">
        <v>545404700</v>
      </c>
      <c r="AU240" s="26">
        <v>955.4</v>
      </c>
    </row>
    <row r="241" spans="1:47" x14ac:dyDescent="0.35">
      <c r="A241" s="28">
        <v>36251</v>
      </c>
      <c r="B241" s="26">
        <v>36.06</v>
      </c>
      <c r="C241" s="26">
        <v>47.13</v>
      </c>
      <c r="D241" s="26">
        <v>33.5</v>
      </c>
      <c r="E241" s="26">
        <v>46</v>
      </c>
      <c r="F241" s="29">
        <v>206682100</v>
      </c>
      <c r="G241" s="26">
        <v>1.52</v>
      </c>
      <c r="Q241" s="28">
        <v>37377</v>
      </c>
      <c r="R241" s="26">
        <v>28.57</v>
      </c>
      <c r="S241" s="26">
        <v>31.36</v>
      </c>
      <c r="T241" s="26">
        <v>25.56</v>
      </c>
      <c r="U241" s="26">
        <v>27.62</v>
      </c>
      <c r="V241" s="29">
        <v>46150500</v>
      </c>
      <c r="W241" s="26">
        <v>19.78</v>
      </c>
      <c r="Y241" s="28">
        <v>37410</v>
      </c>
      <c r="Z241" s="26">
        <v>19.12</v>
      </c>
      <c r="AA241" s="26">
        <v>19.39</v>
      </c>
      <c r="AB241" s="26">
        <v>14</v>
      </c>
      <c r="AC241" s="26">
        <v>15.28</v>
      </c>
      <c r="AD241" s="29">
        <v>24520300</v>
      </c>
      <c r="AE241" s="26">
        <v>5.59</v>
      </c>
      <c r="AG241" s="28">
        <v>36342</v>
      </c>
      <c r="AH241" s="26">
        <v>65.06</v>
      </c>
      <c r="AI241" s="26">
        <v>69.25</v>
      </c>
      <c r="AJ241" s="26">
        <v>61</v>
      </c>
      <c r="AK241" s="26">
        <v>62.13</v>
      </c>
      <c r="AL241" s="29">
        <v>36167000</v>
      </c>
      <c r="AM241" s="26">
        <v>27.29</v>
      </c>
      <c r="AO241" s="28">
        <v>35704</v>
      </c>
      <c r="AP241" s="26">
        <v>947.28</v>
      </c>
      <c r="AQ241" s="26">
        <v>983.12</v>
      </c>
      <c r="AR241" s="26">
        <v>855.27</v>
      </c>
      <c r="AS241" s="26">
        <v>914.62</v>
      </c>
      <c r="AT241" s="29">
        <v>637188200</v>
      </c>
      <c r="AU241" s="26">
        <v>914.62</v>
      </c>
    </row>
    <row r="242" spans="1:47" ht="14.5" customHeight="1" x14ac:dyDescent="0.35">
      <c r="A242" s="28">
        <v>36220</v>
      </c>
      <c r="B242" s="26">
        <v>34.81</v>
      </c>
      <c r="C242" s="26">
        <v>37.130000000000003</v>
      </c>
      <c r="D242" s="26">
        <v>32</v>
      </c>
      <c r="E242" s="26">
        <v>35.94</v>
      </c>
      <c r="F242" s="29">
        <v>112764600</v>
      </c>
      <c r="G242" s="26">
        <v>1.19</v>
      </c>
      <c r="Q242" s="28">
        <v>37347</v>
      </c>
      <c r="R242" s="26">
        <v>30.14</v>
      </c>
      <c r="S242" s="26">
        <v>31.45</v>
      </c>
      <c r="T242" s="26">
        <v>27.51</v>
      </c>
      <c r="U242" s="26">
        <v>28.61</v>
      </c>
      <c r="V242" s="29">
        <v>46482000</v>
      </c>
      <c r="W242" s="26">
        <v>20.48</v>
      </c>
      <c r="Y242" s="28">
        <v>37377</v>
      </c>
      <c r="Z242" s="26">
        <v>16.95</v>
      </c>
      <c r="AA242" s="26">
        <v>20.63</v>
      </c>
      <c r="AB242" s="26">
        <v>16.260000000000002</v>
      </c>
      <c r="AC242" s="26">
        <v>19.09</v>
      </c>
      <c r="AD242" s="29">
        <v>34070900</v>
      </c>
      <c r="AE242" s="26">
        <v>6.95</v>
      </c>
      <c r="AG242" s="28">
        <v>36333</v>
      </c>
      <c r="AH242" s="47" t="s">
        <v>99</v>
      </c>
      <c r="AI242" s="47"/>
      <c r="AJ242" s="47"/>
      <c r="AK242" s="47"/>
      <c r="AL242" s="47"/>
      <c r="AM242" s="47"/>
      <c r="AO242" s="28">
        <v>35675</v>
      </c>
      <c r="AP242" s="26">
        <v>899.47</v>
      </c>
      <c r="AQ242" s="26">
        <v>960.59</v>
      </c>
      <c r="AR242" s="26">
        <v>899.47</v>
      </c>
      <c r="AS242" s="26">
        <v>947.28</v>
      </c>
      <c r="AT242" s="29">
        <v>570023800</v>
      </c>
      <c r="AU242" s="26">
        <v>947.28</v>
      </c>
    </row>
    <row r="243" spans="1:47" x14ac:dyDescent="0.35">
      <c r="A243" s="28">
        <v>36192</v>
      </c>
      <c r="B243" s="26">
        <v>41.69</v>
      </c>
      <c r="C243" s="26">
        <v>41.94</v>
      </c>
      <c r="D243" s="26">
        <v>34.5</v>
      </c>
      <c r="E243" s="26">
        <v>34.81</v>
      </c>
      <c r="F243" s="29">
        <v>115575800</v>
      </c>
      <c r="G243" s="26">
        <v>1.1499999999999999</v>
      </c>
      <c r="Q243" s="28">
        <v>37316</v>
      </c>
      <c r="R243" s="26">
        <v>29.09</v>
      </c>
      <c r="S243" s="26">
        <v>34.25</v>
      </c>
      <c r="T243" s="26">
        <v>28.99</v>
      </c>
      <c r="U243" s="26">
        <v>30.41</v>
      </c>
      <c r="V243" s="29">
        <v>47849200</v>
      </c>
      <c r="W243" s="26">
        <v>21.76</v>
      </c>
      <c r="Y243" s="28">
        <v>37347</v>
      </c>
      <c r="Z243" s="26">
        <v>17.899999999999999</v>
      </c>
      <c r="AA243" s="26">
        <v>18.8</v>
      </c>
      <c r="AB243" s="26">
        <v>16.559999999999999</v>
      </c>
      <c r="AC243" s="26">
        <v>17.100000000000001</v>
      </c>
      <c r="AD243" s="29">
        <v>27744200</v>
      </c>
      <c r="AE243" s="26">
        <v>6.22</v>
      </c>
      <c r="AG243" s="28">
        <v>36312</v>
      </c>
      <c r="AH243" s="26">
        <v>109.06</v>
      </c>
      <c r="AI243" s="26">
        <v>124.06</v>
      </c>
      <c r="AJ243" s="26">
        <v>59.25</v>
      </c>
      <c r="AK243" s="26">
        <v>64.44</v>
      </c>
      <c r="AL243" s="29">
        <v>51086900</v>
      </c>
      <c r="AM243" s="26">
        <v>28.31</v>
      </c>
      <c r="AO243" s="28">
        <v>35643</v>
      </c>
      <c r="AP243" s="26">
        <v>954.29</v>
      </c>
      <c r="AQ243" s="26">
        <v>964.17</v>
      </c>
      <c r="AR243" s="26">
        <v>893.34</v>
      </c>
      <c r="AS243" s="26">
        <v>899.47</v>
      </c>
      <c r="AT243" s="29">
        <v>524762300</v>
      </c>
      <c r="AU243" s="26">
        <v>899.47</v>
      </c>
    </row>
    <row r="244" spans="1:47" ht="14.5" customHeight="1" x14ac:dyDescent="0.35">
      <c r="A244" s="28">
        <v>36164</v>
      </c>
      <c r="B244" s="26">
        <v>42.13</v>
      </c>
      <c r="C244" s="26">
        <v>47.31</v>
      </c>
      <c r="D244" s="26">
        <v>37.06</v>
      </c>
      <c r="E244" s="26">
        <v>41.19</v>
      </c>
      <c r="F244" s="29">
        <v>202238400</v>
      </c>
      <c r="G244" s="26">
        <v>1.36</v>
      </c>
      <c r="Q244" s="28">
        <v>37292</v>
      </c>
      <c r="R244" s="47" t="s">
        <v>121</v>
      </c>
      <c r="S244" s="47"/>
      <c r="T244" s="47"/>
      <c r="U244" s="47"/>
      <c r="V244" s="47"/>
      <c r="W244" s="47"/>
      <c r="Y244" s="28">
        <v>37319</v>
      </c>
      <c r="Z244" s="47" t="s">
        <v>138</v>
      </c>
      <c r="AA244" s="47"/>
      <c r="AB244" s="47"/>
      <c r="AC244" s="47"/>
      <c r="AD244" s="47"/>
      <c r="AE244" s="47"/>
      <c r="AG244" s="28">
        <v>36283</v>
      </c>
      <c r="AH244" s="26">
        <v>113.75</v>
      </c>
      <c r="AI244" s="26">
        <v>122.31</v>
      </c>
      <c r="AJ244" s="26">
        <v>103.75</v>
      </c>
      <c r="AK244" s="26">
        <v>109</v>
      </c>
      <c r="AL244" s="29">
        <v>59141400</v>
      </c>
      <c r="AM244" s="26">
        <v>23.94</v>
      </c>
      <c r="AO244" s="28">
        <v>35612</v>
      </c>
      <c r="AP244" s="26">
        <v>885.14</v>
      </c>
      <c r="AQ244" s="26">
        <v>957.73</v>
      </c>
      <c r="AR244" s="26">
        <v>884.54</v>
      </c>
      <c r="AS244" s="26">
        <v>954.31</v>
      </c>
      <c r="AT244" s="29">
        <v>568452200</v>
      </c>
      <c r="AU244" s="26">
        <v>954.31</v>
      </c>
    </row>
    <row r="245" spans="1:47" x14ac:dyDescent="0.35">
      <c r="A245" s="28">
        <v>36130</v>
      </c>
      <c r="B245" s="26">
        <v>32</v>
      </c>
      <c r="C245" s="26">
        <v>41.5</v>
      </c>
      <c r="D245" s="26">
        <v>31.63</v>
      </c>
      <c r="E245" s="26">
        <v>40.94</v>
      </c>
      <c r="F245" s="29">
        <v>149952200</v>
      </c>
      <c r="G245" s="26">
        <v>1.35</v>
      </c>
      <c r="Q245" s="28">
        <v>37288</v>
      </c>
      <c r="R245" s="26">
        <v>34.82</v>
      </c>
      <c r="S245" s="26">
        <v>35.07</v>
      </c>
      <c r="T245" s="26">
        <v>28.5</v>
      </c>
      <c r="U245" s="26">
        <v>28.55</v>
      </c>
      <c r="V245" s="29">
        <v>53846600</v>
      </c>
      <c r="W245" s="26">
        <v>20.43</v>
      </c>
      <c r="Y245" s="28">
        <v>37316</v>
      </c>
      <c r="Z245" s="26">
        <v>20.13</v>
      </c>
      <c r="AA245" s="26">
        <v>21.35</v>
      </c>
      <c r="AB245" s="26">
        <v>17.5</v>
      </c>
      <c r="AC245" s="26">
        <v>17.940000000000001</v>
      </c>
      <c r="AD245" s="29">
        <v>36831900</v>
      </c>
      <c r="AE245" s="26">
        <v>6.53</v>
      </c>
      <c r="AG245" s="28">
        <v>36251</v>
      </c>
      <c r="AH245" s="26">
        <v>110.5</v>
      </c>
      <c r="AI245" s="26">
        <v>120</v>
      </c>
      <c r="AJ245" s="26">
        <v>99.25</v>
      </c>
      <c r="AK245" s="26">
        <v>114.06</v>
      </c>
      <c r="AL245" s="29">
        <v>56211000</v>
      </c>
      <c r="AM245" s="26">
        <v>25.05</v>
      </c>
      <c r="AO245" s="28">
        <v>35583</v>
      </c>
      <c r="AP245" s="26">
        <v>848.28</v>
      </c>
      <c r="AQ245" s="26">
        <v>902.09</v>
      </c>
      <c r="AR245" s="26">
        <v>838.82</v>
      </c>
      <c r="AS245" s="26">
        <v>885.14</v>
      </c>
      <c r="AT245" s="29">
        <v>543785200</v>
      </c>
      <c r="AU245" s="26">
        <v>885.14</v>
      </c>
    </row>
    <row r="246" spans="1:47" x14ac:dyDescent="0.35">
      <c r="A246" s="28">
        <v>36101</v>
      </c>
      <c r="B246" s="26">
        <v>37.5</v>
      </c>
      <c r="C246" s="26">
        <v>39.380000000000003</v>
      </c>
      <c r="D246" s="26">
        <v>31.75</v>
      </c>
      <c r="E246" s="26">
        <v>31.94</v>
      </c>
      <c r="F246" s="29">
        <v>133562600</v>
      </c>
      <c r="G246" s="26">
        <v>1.06</v>
      </c>
      <c r="Q246" s="28">
        <v>37258</v>
      </c>
      <c r="R246" s="26">
        <v>31.9</v>
      </c>
      <c r="S246" s="26">
        <v>36.78</v>
      </c>
      <c r="T246" s="26">
        <v>31.56</v>
      </c>
      <c r="U246" s="26">
        <v>35.04</v>
      </c>
      <c r="V246" s="29">
        <v>55613400</v>
      </c>
      <c r="W246" s="26">
        <v>25.06</v>
      </c>
      <c r="Y246" s="28">
        <v>37288</v>
      </c>
      <c r="Z246" s="26">
        <v>21.95</v>
      </c>
      <c r="AA246" s="26">
        <v>23.04</v>
      </c>
      <c r="AB246" s="26">
        <v>18.93</v>
      </c>
      <c r="AC246" s="26">
        <v>20.12</v>
      </c>
      <c r="AD246" s="29">
        <v>17811800</v>
      </c>
      <c r="AE246" s="26">
        <v>7.29</v>
      </c>
      <c r="AG246" s="28">
        <v>36220</v>
      </c>
      <c r="AH246" s="26">
        <v>97.75</v>
      </c>
      <c r="AI246" s="26">
        <v>112.5</v>
      </c>
      <c r="AJ246" s="26">
        <v>94</v>
      </c>
      <c r="AK246" s="26">
        <v>109.56</v>
      </c>
      <c r="AL246" s="29">
        <v>51340400</v>
      </c>
      <c r="AM246" s="26">
        <v>24.07</v>
      </c>
      <c r="AO246" s="28">
        <v>35551</v>
      </c>
      <c r="AP246" s="26">
        <v>801.34</v>
      </c>
      <c r="AQ246" s="26">
        <v>851.87</v>
      </c>
      <c r="AR246" s="26">
        <v>793.21</v>
      </c>
      <c r="AS246" s="26">
        <v>848.28</v>
      </c>
      <c r="AT246" s="29">
        <v>506850000</v>
      </c>
      <c r="AU246" s="26">
        <v>848.28</v>
      </c>
    </row>
    <row r="247" spans="1:47" x14ac:dyDescent="0.35">
      <c r="A247" s="28">
        <v>36069</v>
      </c>
      <c r="B247" s="26">
        <v>36.75</v>
      </c>
      <c r="C247" s="26">
        <v>41.31</v>
      </c>
      <c r="D247" s="26">
        <v>28.5</v>
      </c>
      <c r="E247" s="26">
        <v>37.130000000000003</v>
      </c>
      <c r="F247" s="29">
        <v>150551900</v>
      </c>
      <c r="G247" s="26">
        <v>1.23</v>
      </c>
      <c r="Q247" s="28">
        <v>37228</v>
      </c>
      <c r="R247" s="26">
        <v>32.29</v>
      </c>
      <c r="S247" s="26">
        <v>34.85</v>
      </c>
      <c r="T247" s="26">
        <v>31.41</v>
      </c>
      <c r="U247" s="26">
        <v>31.45</v>
      </c>
      <c r="V247" s="29">
        <v>43995300</v>
      </c>
      <c r="W247" s="26">
        <v>22.5</v>
      </c>
      <c r="Y247" s="28">
        <v>37258</v>
      </c>
      <c r="Z247" s="26">
        <v>20.6</v>
      </c>
      <c r="AA247" s="26">
        <v>24.12</v>
      </c>
      <c r="AB247" s="26">
        <v>20.2</v>
      </c>
      <c r="AC247" s="26">
        <v>22.11</v>
      </c>
      <c r="AD247" s="29">
        <v>16520100</v>
      </c>
      <c r="AE247" s="26">
        <v>8.01</v>
      </c>
      <c r="AG247" s="28">
        <v>36192</v>
      </c>
      <c r="AH247" s="26">
        <v>113.06</v>
      </c>
      <c r="AI247" s="26">
        <v>117.5</v>
      </c>
      <c r="AJ247" s="26">
        <v>91.63</v>
      </c>
      <c r="AK247" s="26">
        <v>97.81</v>
      </c>
      <c r="AL247" s="29">
        <v>81308900</v>
      </c>
      <c r="AM247" s="26">
        <v>21.49</v>
      </c>
      <c r="AO247" s="28">
        <v>35521</v>
      </c>
      <c r="AP247" s="26">
        <v>757.12</v>
      </c>
      <c r="AQ247" s="26">
        <v>804.13</v>
      </c>
      <c r="AR247" s="26">
        <v>733.54</v>
      </c>
      <c r="AS247" s="26">
        <v>801.34</v>
      </c>
      <c r="AT247" s="29">
        <v>500497700</v>
      </c>
      <c r="AU247" s="26">
        <v>801.34</v>
      </c>
    </row>
    <row r="248" spans="1:47" ht="14.5" customHeight="1" x14ac:dyDescent="0.35">
      <c r="A248" s="28">
        <v>36039</v>
      </c>
      <c r="B248" s="26">
        <v>31.38</v>
      </c>
      <c r="C248" s="26">
        <v>40.19</v>
      </c>
      <c r="D248" s="26">
        <v>30.63</v>
      </c>
      <c r="E248" s="26">
        <v>38.130000000000003</v>
      </c>
      <c r="F248" s="29">
        <v>98184500</v>
      </c>
      <c r="G248" s="26">
        <v>1.26</v>
      </c>
      <c r="Q248" s="28">
        <v>37200</v>
      </c>
      <c r="R248" s="47" t="s">
        <v>121</v>
      </c>
      <c r="S248" s="47"/>
      <c r="T248" s="47"/>
      <c r="U248" s="47"/>
      <c r="V248" s="47"/>
      <c r="W248" s="47"/>
      <c r="Y248" s="28">
        <v>37242</v>
      </c>
      <c r="Z248" s="47" t="s">
        <v>138</v>
      </c>
      <c r="AA248" s="47"/>
      <c r="AB248" s="47"/>
      <c r="AC248" s="47"/>
      <c r="AD248" s="47"/>
      <c r="AE248" s="47"/>
      <c r="AG248" s="28">
        <v>36164</v>
      </c>
      <c r="AH248" s="26">
        <v>94.5</v>
      </c>
      <c r="AI248" s="26">
        <v>112</v>
      </c>
      <c r="AJ248" s="26">
        <v>89.88</v>
      </c>
      <c r="AK248" s="26">
        <v>111.56</v>
      </c>
      <c r="AL248" s="29">
        <v>78768100</v>
      </c>
      <c r="AM248" s="26">
        <v>24.51</v>
      </c>
      <c r="AO248" s="28">
        <v>35492</v>
      </c>
      <c r="AP248" s="26">
        <v>790.82</v>
      </c>
      <c r="AQ248" s="26">
        <v>814.9</v>
      </c>
      <c r="AR248" s="26">
        <v>756.13</v>
      </c>
      <c r="AS248" s="26">
        <v>757.12</v>
      </c>
      <c r="AT248" s="29">
        <v>533832000</v>
      </c>
      <c r="AU248" s="26">
        <v>757.12</v>
      </c>
    </row>
    <row r="249" spans="1:47" x14ac:dyDescent="0.35">
      <c r="A249" s="28">
        <v>36010</v>
      </c>
      <c r="B249" s="26">
        <v>34.25</v>
      </c>
      <c r="C249" s="26">
        <v>43.75</v>
      </c>
      <c r="D249" s="26">
        <v>31</v>
      </c>
      <c r="E249" s="26">
        <v>31.19</v>
      </c>
      <c r="F249" s="29">
        <v>167727300</v>
      </c>
      <c r="G249" s="26">
        <v>1.03</v>
      </c>
      <c r="Q249" s="28">
        <v>37196</v>
      </c>
      <c r="R249" s="26">
        <v>24.53</v>
      </c>
      <c r="S249" s="26">
        <v>32.99</v>
      </c>
      <c r="T249" s="26">
        <v>24.25</v>
      </c>
      <c r="U249" s="26">
        <v>32.659999999999997</v>
      </c>
      <c r="V249" s="29">
        <v>55037100</v>
      </c>
      <c r="W249" s="26">
        <v>23.36</v>
      </c>
      <c r="Y249" s="28">
        <v>37228</v>
      </c>
      <c r="Z249" s="26">
        <v>21.9</v>
      </c>
      <c r="AA249" s="26">
        <v>24.04</v>
      </c>
      <c r="AB249" s="26">
        <v>20.09</v>
      </c>
      <c r="AC249" s="26">
        <v>20.54</v>
      </c>
      <c r="AD249" s="29">
        <v>19051000</v>
      </c>
      <c r="AE249" s="26">
        <v>7.44</v>
      </c>
      <c r="AG249" s="28">
        <v>36130</v>
      </c>
      <c r="AH249" s="26">
        <v>74.13</v>
      </c>
      <c r="AI249" s="26">
        <v>97.75</v>
      </c>
      <c r="AJ249" s="26">
        <v>73.88</v>
      </c>
      <c r="AK249" s="26">
        <v>92.81</v>
      </c>
      <c r="AL249" s="29">
        <v>56514200</v>
      </c>
      <c r="AM249" s="26">
        <v>20.39</v>
      </c>
      <c r="AO249" s="28">
        <v>35464</v>
      </c>
      <c r="AP249" s="26">
        <v>786.16</v>
      </c>
      <c r="AQ249" s="26">
        <v>817.68</v>
      </c>
      <c r="AR249" s="26">
        <v>773.43</v>
      </c>
      <c r="AS249" s="26">
        <v>790.82</v>
      </c>
      <c r="AT249" s="29">
        <v>538116300</v>
      </c>
      <c r="AU249" s="26">
        <v>790.82</v>
      </c>
    </row>
    <row r="250" spans="1:47" x14ac:dyDescent="0.35">
      <c r="A250" s="28">
        <v>35977</v>
      </c>
      <c r="B250" s="26">
        <v>28.88</v>
      </c>
      <c r="C250" s="26">
        <v>38.130000000000003</v>
      </c>
      <c r="D250" s="26">
        <v>28.5</v>
      </c>
      <c r="E250" s="26">
        <v>34.630000000000003</v>
      </c>
      <c r="F250" s="29">
        <v>126258700</v>
      </c>
      <c r="G250" s="26">
        <v>1.1499999999999999</v>
      </c>
      <c r="Q250" s="28">
        <v>37165</v>
      </c>
      <c r="R250" s="26">
        <v>20.21</v>
      </c>
      <c r="S250" s="26">
        <v>26.5</v>
      </c>
      <c r="T250" s="26">
        <v>19.079999999999998</v>
      </c>
      <c r="U250" s="26">
        <v>24.42</v>
      </c>
      <c r="V250" s="29">
        <v>56607700</v>
      </c>
      <c r="W250" s="26">
        <v>17.45</v>
      </c>
      <c r="Y250" s="28">
        <v>37196</v>
      </c>
      <c r="Z250" s="26">
        <v>16.829999999999998</v>
      </c>
      <c r="AA250" s="26">
        <v>23.34</v>
      </c>
      <c r="AB250" s="26">
        <v>16.62</v>
      </c>
      <c r="AC250" s="26">
        <v>21.99</v>
      </c>
      <c r="AD250" s="29">
        <v>25615700</v>
      </c>
      <c r="AE250" s="26">
        <v>7.94</v>
      </c>
      <c r="AG250" s="28">
        <v>36101</v>
      </c>
      <c r="AH250" s="26">
        <v>63.81</v>
      </c>
      <c r="AI250" s="26">
        <v>80.38</v>
      </c>
      <c r="AJ250" s="26">
        <v>62.44</v>
      </c>
      <c r="AK250" s="26">
        <v>75.38</v>
      </c>
      <c r="AL250" s="29">
        <v>57257700</v>
      </c>
      <c r="AM250" s="26">
        <v>16.559999999999999</v>
      </c>
      <c r="AO250" s="28">
        <v>35432</v>
      </c>
      <c r="AP250" s="26">
        <v>740.74</v>
      </c>
      <c r="AQ250" s="26">
        <v>794.67</v>
      </c>
      <c r="AR250" s="26">
        <v>729.55</v>
      </c>
      <c r="AS250" s="26">
        <v>786.16</v>
      </c>
      <c r="AT250" s="29">
        <v>555199000</v>
      </c>
      <c r="AU250" s="26">
        <v>786.16</v>
      </c>
    </row>
    <row r="251" spans="1:47" x14ac:dyDescent="0.35">
      <c r="A251" s="28">
        <v>35947</v>
      </c>
      <c r="B251" s="26">
        <v>26.5</v>
      </c>
      <c r="C251" s="26">
        <v>29</v>
      </c>
      <c r="D251" s="26">
        <v>25.63</v>
      </c>
      <c r="E251" s="26">
        <v>28.69</v>
      </c>
      <c r="F251" s="29">
        <v>45919300</v>
      </c>
      <c r="G251" s="26">
        <v>0.95</v>
      </c>
      <c r="Q251" s="28">
        <v>37138</v>
      </c>
      <c r="R251" s="26">
        <v>27.56</v>
      </c>
      <c r="S251" s="26">
        <v>28.09</v>
      </c>
      <c r="T251" s="26">
        <v>18.96</v>
      </c>
      <c r="U251" s="26">
        <v>20.440000000000001</v>
      </c>
      <c r="V251" s="29">
        <v>75960300</v>
      </c>
      <c r="W251" s="26">
        <v>14.61</v>
      </c>
      <c r="Y251" s="28">
        <v>37165</v>
      </c>
      <c r="Z251" s="26">
        <v>15.9</v>
      </c>
      <c r="AA251" s="26">
        <v>18.75</v>
      </c>
      <c r="AB251" s="26">
        <v>14.85</v>
      </c>
      <c r="AC251" s="26">
        <v>16.829999999999998</v>
      </c>
      <c r="AD251" s="29">
        <v>21894400</v>
      </c>
      <c r="AE251" s="26">
        <v>6.08</v>
      </c>
      <c r="AG251" s="28">
        <v>36069</v>
      </c>
      <c r="AH251" s="26">
        <v>60.13</v>
      </c>
      <c r="AI251" s="26">
        <v>63.75</v>
      </c>
      <c r="AJ251" s="26">
        <v>41.13</v>
      </c>
      <c r="AK251" s="26">
        <v>63</v>
      </c>
      <c r="AL251" s="29">
        <v>101459600</v>
      </c>
      <c r="AM251" s="26">
        <v>13.84</v>
      </c>
      <c r="AO251" s="28">
        <v>35401</v>
      </c>
      <c r="AP251" s="26">
        <v>757.02</v>
      </c>
      <c r="AQ251" s="26">
        <v>761.75</v>
      </c>
      <c r="AR251" s="26">
        <v>716.69</v>
      </c>
      <c r="AS251" s="26">
        <v>740.74</v>
      </c>
      <c r="AT251" s="29">
        <v>451853800</v>
      </c>
      <c r="AU251" s="26">
        <v>740.74</v>
      </c>
    </row>
    <row r="252" spans="1:47" ht="14.5" customHeight="1" x14ac:dyDescent="0.35">
      <c r="A252" s="28">
        <v>35916</v>
      </c>
      <c r="B252" s="26">
        <v>27.5</v>
      </c>
      <c r="C252" s="26">
        <v>31.63</v>
      </c>
      <c r="D252" s="26">
        <v>25.63</v>
      </c>
      <c r="E252" s="26">
        <v>26.63</v>
      </c>
      <c r="F252" s="29">
        <v>87750700</v>
      </c>
      <c r="G252" s="26">
        <v>0.88</v>
      </c>
      <c r="Q252" s="28">
        <v>37106</v>
      </c>
      <c r="R252" s="47" t="s">
        <v>121</v>
      </c>
      <c r="S252" s="47"/>
      <c r="T252" s="47"/>
      <c r="U252" s="47"/>
      <c r="V252" s="47"/>
      <c r="W252" s="47"/>
      <c r="Y252" s="28">
        <v>37151</v>
      </c>
      <c r="Z252" s="47" t="s">
        <v>138</v>
      </c>
      <c r="AA252" s="47"/>
      <c r="AB252" s="47"/>
      <c r="AC252" s="47"/>
      <c r="AD252" s="47"/>
      <c r="AE252" s="47"/>
      <c r="AG252" s="28">
        <v>36054</v>
      </c>
      <c r="AH252" s="47" t="s">
        <v>129</v>
      </c>
      <c r="AI252" s="47"/>
      <c r="AJ252" s="47"/>
      <c r="AK252" s="47"/>
      <c r="AL252" s="47"/>
      <c r="AM252" s="47"/>
      <c r="AO252" s="28">
        <v>35370</v>
      </c>
      <c r="AP252" s="26">
        <v>705.27</v>
      </c>
      <c r="AQ252" s="26">
        <v>762.12</v>
      </c>
      <c r="AR252" s="26">
        <v>701.3</v>
      </c>
      <c r="AS252" s="26">
        <v>757.02</v>
      </c>
      <c r="AT252" s="29">
        <v>438942000</v>
      </c>
      <c r="AU252" s="26">
        <v>757.02</v>
      </c>
    </row>
    <row r="253" spans="1:47" x14ac:dyDescent="0.35">
      <c r="A253" s="28">
        <v>35886</v>
      </c>
      <c r="B253" s="26">
        <v>27.44</v>
      </c>
      <c r="C253" s="26">
        <v>29.63</v>
      </c>
      <c r="D253" s="26">
        <v>24.69</v>
      </c>
      <c r="E253" s="26">
        <v>27.38</v>
      </c>
      <c r="F253" s="29">
        <v>98355200</v>
      </c>
      <c r="G253" s="26">
        <v>0.91</v>
      </c>
      <c r="Q253" s="28">
        <v>37104</v>
      </c>
      <c r="R253" s="26">
        <v>30.62</v>
      </c>
      <c r="S253" s="26">
        <v>32.229999999999997</v>
      </c>
      <c r="T253" s="26">
        <v>26.88</v>
      </c>
      <c r="U253" s="26">
        <v>27.96</v>
      </c>
      <c r="V253" s="29">
        <v>43029800</v>
      </c>
      <c r="W253" s="26">
        <v>19.98</v>
      </c>
      <c r="Y253" s="28">
        <v>37138</v>
      </c>
      <c r="Z253" s="26">
        <v>21.15</v>
      </c>
      <c r="AA253" s="26">
        <v>21.25</v>
      </c>
      <c r="AB253" s="26">
        <v>12.5</v>
      </c>
      <c r="AC253" s="26">
        <v>16.05</v>
      </c>
      <c r="AD253" s="29">
        <v>41350400</v>
      </c>
      <c r="AE253" s="26">
        <v>5.79</v>
      </c>
      <c r="AG253" s="28">
        <v>36039</v>
      </c>
      <c r="AH253" s="26">
        <v>84.25</v>
      </c>
      <c r="AI253" s="26">
        <v>96.87</v>
      </c>
      <c r="AJ253" s="26">
        <v>59</v>
      </c>
      <c r="AK253" s="26">
        <v>61.81</v>
      </c>
      <c r="AL253" s="29">
        <v>83660600</v>
      </c>
      <c r="AM253" s="26">
        <v>13.58</v>
      </c>
      <c r="AO253" s="28">
        <v>35339</v>
      </c>
      <c r="AP253" s="26">
        <v>687.31</v>
      </c>
      <c r="AQ253" s="26">
        <v>714.1</v>
      </c>
      <c r="AR253" s="26">
        <v>684.44</v>
      </c>
      <c r="AS253" s="26">
        <v>705.27</v>
      </c>
      <c r="AT253" s="29">
        <v>442891700</v>
      </c>
      <c r="AU253" s="26">
        <v>705.27</v>
      </c>
    </row>
    <row r="254" spans="1:47" x14ac:dyDescent="0.35">
      <c r="A254" s="28">
        <v>35856</v>
      </c>
      <c r="B254" s="26">
        <v>23.56</v>
      </c>
      <c r="C254" s="26">
        <v>28</v>
      </c>
      <c r="D254" s="26">
        <v>21.63</v>
      </c>
      <c r="E254" s="26">
        <v>27.5</v>
      </c>
      <c r="F254" s="29">
        <v>123782600</v>
      </c>
      <c r="G254" s="26">
        <v>0.91</v>
      </c>
      <c r="Q254" s="28">
        <v>37074</v>
      </c>
      <c r="R254" s="26">
        <v>29.58</v>
      </c>
      <c r="S254" s="26">
        <v>31</v>
      </c>
      <c r="T254" s="26">
        <v>27</v>
      </c>
      <c r="U254" s="26">
        <v>29.81</v>
      </c>
      <c r="V254" s="29">
        <v>48377600</v>
      </c>
      <c r="W254" s="26">
        <v>21.29</v>
      </c>
      <c r="Y254" s="28">
        <v>37104</v>
      </c>
      <c r="Z254" s="26">
        <v>25</v>
      </c>
      <c r="AA254" s="26">
        <v>26.44</v>
      </c>
      <c r="AB254" s="26">
        <v>23.01</v>
      </c>
      <c r="AC254" s="26">
        <v>23.21</v>
      </c>
      <c r="AD254" s="29">
        <v>10472400</v>
      </c>
      <c r="AE254" s="26">
        <v>8.34</v>
      </c>
      <c r="AG254" s="28">
        <v>36010</v>
      </c>
      <c r="AH254" s="26">
        <v>96.12</v>
      </c>
      <c r="AI254" s="26">
        <v>105.25</v>
      </c>
      <c r="AJ254" s="26">
        <v>81.5</v>
      </c>
      <c r="AK254" s="26">
        <v>81.87</v>
      </c>
      <c r="AL254" s="29">
        <v>100017200</v>
      </c>
      <c r="AM254" s="26">
        <v>11.99</v>
      </c>
      <c r="AO254" s="28">
        <v>35311</v>
      </c>
      <c r="AP254" s="26">
        <v>651.99</v>
      </c>
      <c r="AQ254" s="26">
        <v>690.88</v>
      </c>
      <c r="AR254" s="26">
        <v>643.97</v>
      </c>
      <c r="AS254" s="26">
        <v>687.33</v>
      </c>
      <c r="AT254" s="29">
        <v>422632000</v>
      </c>
      <c r="AU254" s="26">
        <v>687.33</v>
      </c>
    </row>
    <row r="255" spans="1:47" x14ac:dyDescent="0.35">
      <c r="A255" s="28">
        <v>35828</v>
      </c>
      <c r="B255" s="26">
        <v>18.5</v>
      </c>
      <c r="C255" s="26">
        <v>23.88</v>
      </c>
      <c r="D255" s="26">
        <v>17.38</v>
      </c>
      <c r="E255" s="26">
        <v>23.63</v>
      </c>
      <c r="F255" s="29">
        <v>103602200</v>
      </c>
      <c r="G255" s="26">
        <v>0.78</v>
      </c>
      <c r="Q255" s="28">
        <v>37043</v>
      </c>
      <c r="R255" s="26">
        <v>27.26</v>
      </c>
      <c r="S255" s="26">
        <v>31.93</v>
      </c>
      <c r="T255" s="26">
        <v>26.14</v>
      </c>
      <c r="U255" s="26">
        <v>29.25</v>
      </c>
      <c r="V255" s="29">
        <v>50365900</v>
      </c>
      <c r="W255" s="26">
        <v>20.89</v>
      </c>
      <c r="Y255" s="28">
        <v>37074</v>
      </c>
      <c r="Z255" s="26">
        <v>28.6</v>
      </c>
      <c r="AA255" s="26">
        <v>29.16</v>
      </c>
      <c r="AB255" s="26">
        <v>23.45</v>
      </c>
      <c r="AC255" s="26">
        <v>24.66</v>
      </c>
      <c r="AD255" s="29">
        <v>13896000</v>
      </c>
      <c r="AE255" s="26">
        <v>8.86</v>
      </c>
      <c r="AG255" s="28">
        <v>35977</v>
      </c>
      <c r="AH255" s="26">
        <v>93.44</v>
      </c>
      <c r="AI255" s="26">
        <v>104.5</v>
      </c>
      <c r="AJ255" s="26">
        <v>90.5</v>
      </c>
      <c r="AK255" s="26">
        <v>95.75</v>
      </c>
      <c r="AL255" s="29">
        <v>60524400</v>
      </c>
      <c r="AM255" s="26">
        <v>14.02</v>
      </c>
      <c r="AO255" s="28">
        <v>35278</v>
      </c>
      <c r="AP255" s="26">
        <v>639.95000000000005</v>
      </c>
      <c r="AQ255" s="26">
        <v>670.68</v>
      </c>
      <c r="AR255" s="26">
        <v>639.49</v>
      </c>
      <c r="AS255" s="26">
        <v>651.99</v>
      </c>
      <c r="AT255" s="29">
        <v>347213600</v>
      </c>
      <c r="AU255" s="26">
        <v>651.99</v>
      </c>
    </row>
    <row r="256" spans="1:47" ht="14.5" customHeight="1" x14ac:dyDescent="0.35">
      <c r="A256" s="28">
        <v>35797</v>
      </c>
      <c r="B256" s="26">
        <v>13.63</v>
      </c>
      <c r="C256" s="26">
        <v>20</v>
      </c>
      <c r="D256" s="26">
        <v>13.5</v>
      </c>
      <c r="E256" s="26">
        <v>18.309999999999999</v>
      </c>
      <c r="F256" s="29">
        <v>129675200</v>
      </c>
      <c r="G256" s="26">
        <v>0.61</v>
      </c>
      <c r="Q256" s="28">
        <v>37014</v>
      </c>
      <c r="R256" s="47" t="s">
        <v>121</v>
      </c>
      <c r="S256" s="47"/>
      <c r="T256" s="47"/>
      <c r="U256" s="47"/>
      <c r="V256" s="47"/>
      <c r="W256" s="47"/>
      <c r="Y256" s="28">
        <v>37060</v>
      </c>
      <c r="Z256" s="47" t="s">
        <v>138</v>
      </c>
      <c r="AA256" s="47"/>
      <c r="AB256" s="47"/>
      <c r="AC256" s="47"/>
      <c r="AD256" s="47"/>
      <c r="AE256" s="47"/>
      <c r="AG256" s="28">
        <v>35947</v>
      </c>
      <c r="AH256" s="26">
        <v>75.75</v>
      </c>
      <c r="AI256" s="26">
        <v>94.25</v>
      </c>
      <c r="AJ256" s="26">
        <v>72.94</v>
      </c>
      <c r="AK256" s="26">
        <v>92.06</v>
      </c>
      <c r="AL256" s="29">
        <v>59591300</v>
      </c>
      <c r="AM256" s="26">
        <v>13.48</v>
      </c>
      <c r="AO256" s="28">
        <v>35247</v>
      </c>
      <c r="AP256" s="26">
        <v>670.63</v>
      </c>
      <c r="AQ256" s="26">
        <v>675.88</v>
      </c>
      <c r="AR256" s="26">
        <v>605.88</v>
      </c>
      <c r="AS256" s="26">
        <v>639.95000000000005</v>
      </c>
      <c r="AT256" s="29">
        <v>420610000</v>
      </c>
      <c r="AU256" s="26">
        <v>639.95000000000005</v>
      </c>
    </row>
    <row r="257" spans="1:47" x14ac:dyDescent="0.35">
      <c r="A257" s="28">
        <v>35765</v>
      </c>
      <c r="B257" s="26">
        <v>17.690000000000001</v>
      </c>
      <c r="C257" s="26">
        <v>17.940000000000001</v>
      </c>
      <c r="D257" s="26">
        <v>12.75</v>
      </c>
      <c r="E257" s="26">
        <v>13.13</v>
      </c>
      <c r="F257" s="29">
        <v>62547100</v>
      </c>
      <c r="G257" s="26">
        <v>0.43</v>
      </c>
      <c r="Q257" s="28">
        <v>37012</v>
      </c>
      <c r="R257" s="26">
        <v>30.77</v>
      </c>
      <c r="S257" s="26">
        <v>32.5</v>
      </c>
      <c r="T257" s="26">
        <v>26.4</v>
      </c>
      <c r="U257" s="26">
        <v>27.01</v>
      </c>
      <c r="V257" s="29">
        <v>45703400</v>
      </c>
      <c r="W257" s="26">
        <v>19.29</v>
      </c>
      <c r="Y257" s="28">
        <v>37043</v>
      </c>
      <c r="Z257" s="26">
        <v>29.32</v>
      </c>
      <c r="AA257" s="26">
        <v>30.27</v>
      </c>
      <c r="AB257" s="26">
        <v>25.43</v>
      </c>
      <c r="AC257" s="26">
        <v>28.6</v>
      </c>
      <c r="AD257" s="29">
        <v>13194900</v>
      </c>
      <c r="AE257" s="26">
        <v>10.28</v>
      </c>
      <c r="AG257" s="28">
        <v>35916</v>
      </c>
      <c r="AH257" s="26">
        <v>73.75</v>
      </c>
      <c r="AI257" s="26">
        <v>81.5</v>
      </c>
      <c r="AJ257" s="26">
        <v>73.19</v>
      </c>
      <c r="AK257" s="26">
        <v>75.63</v>
      </c>
      <c r="AL257" s="29">
        <v>46860500</v>
      </c>
      <c r="AM257" s="26">
        <v>11.07</v>
      </c>
      <c r="AO257" s="28">
        <v>35219</v>
      </c>
      <c r="AP257" s="26">
        <v>669.12</v>
      </c>
      <c r="AQ257" s="26">
        <v>680.32</v>
      </c>
      <c r="AR257" s="26">
        <v>658.75</v>
      </c>
      <c r="AS257" s="26">
        <v>670.63</v>
      </c>
      <c r="AT257" s="29">
        <v>420065000</v>
      </c>
      <c r="AU257" s="26">
        <v>670.63</v>
      </c>
    </row>
    <row r="258" spans="1:47" x14ac:dyDescent="0.35">
      <c r="A258" s="28">
        <v>35737</v>
      </c>
      <c r="B258" s="26">
        <v>17.559999999999999</v>
      </c>
      <c r="C258" s="26">
        <v>21.5</v>
      </c>
      <c r="D258" s="26">
        <v>16.88</v>
      </c>
      <c r="E258" s="26">
        <v>17.75</v>
      </c>
      <c r="F258" s="29">
        <v>73536800</v>
      </c>
      <c r="G258" s="26">
        <v>0.59</v>
      </c>
      <c r="Q258" s="28">
        <v>36983</v>
      </c>
      <c r="R258" s="26">
        <v>26.06</v>
      </c>
      <c r="S258" s="26">
        <v>32.57</v>
      </c>
      <c r="T258" s="26">
        <v>22.25</v>
      </c>
      <c r="U258" s="26">
        <v>30.91</v>
      </c>
      <c r="V258" s="29">
        <v>63693400</v>
      </c>
      <c r="W258" s="26">
        <v>22.06</v>
      </c>
      <c r="Y258" s="28">
        <v>37012</v>
      </c>
      <c r="Z258" s="26">
        <v>28.43</v>
      </c>
      <c r="AA258" s="26">
        <v>31.37</v>
      </c>
      <c r="AB258" s="26">
        <v>25</v>
      </c>
      <c r="AC258" s="26">
        <v>29.32</v>
      </c>
      <c r="AD258" s="29">
        <v>17575000</v>
      </c>
      <c r="AE258" s="26">
        <v>10.51</v>
      </c>
      <c r="AG258" s="28">
        <v>35886</v>
      </c>
      <c r="AH258" s="26">
        <v>68.69</v>
      </c>
      <c r="AI258" s="26">
        <v>74.75</v>
      </c>
      <c r="AJ258" s="26">
        <v>66.06</v>
      </c>
      <c r="AK258" s="26">
        <v>73.25</v>
      </c>
      <c r="AL258" s="29">
        <v>48670400</v>
      </c>
      <c r="AM258" s="26">
        <v>10.73</v>
      </c>
      <c r="AO258" s="28">
        <v>35186</v>
      </c>
      <c r="AP258" s="26">
        <v>654.16999999999996</v>
      </c>
      <c r="AQ258" s="26">
        <v>681.1</v>
      </c>
      <c r="AR258" s="26">
        <v>630.07000000000005</v>
      </c>
      <c r="AS258" s="26">
        <v>669.12</v>
      </c>
      <c r="AT258" s="29">
        <v>421495000</v>
      </c>
      <c r="AU258" s="26">
        <v>669.12</v>
      </c>
    </row>
    <row r="259" spans="1:47" x14ac:dyDescent="0.35">
      <c r="A259" s="28">
        <v>35704</v>
      </c>
      <c r="B259" s="26">
        <v>21.69</v>
      </c>
      <c r="C259" s="26">
        <v>24.75</v>
      </c>
      <c r="D259" s="26">
        <v>15.88</v>
      </c>
      <c r="E259" s="26">
        <v>17.03</v>
      </c>
      <c r="F259" s="29">
        <v>72794800</v>
      </c>
      <c r="G259" s="26">
        <v>0.56000000000000005</v>
      </c>
      <c r="Q259" s="28">
        <v>36951</v>
      </c>
      <c r="R259" s="26">
        <v>28.25</v>
      </c>
      <c r="S259" s="26">
        <v>33.69</v>
      </c>
      <c r="T259" s="26">
        <v>24.56</v>
      </c>
      <c r="U259" s="26">
        <v>26.31</v>
      </c>
      <c r="V259" s="29">
        <v>66763200</v>
      </c>
      <c r="W259" s="26">
        <v>18.78</v>
      </c>
      <c r="Y259" s="28">
        <v>36983</v>
      </c>
      <c r="Z259" s="26">
        <v>31.27</v>
      </c>
      <c r="AA259" s="26">
        <v>34</v>
      </c>
      <c r="AB259" s="26">
        <v>26.18</v>
      </c>
      <c r="AC259" s="26">
        <v>28.43</v>
      </c>
      <c r="AD259" s="29">
        <v>17487200</v>
      </c>
      <c r="AE259" s="26">
        <v>10.19</v>
      </c>
      <c r="AG259" s="28">
        <v>35856</v>
      </c>
      <c r="AH259" s="26">
        <v>66.87</v>
      </c>
      <c r="AI259" s="26">
        <v>70</v>
      </c>
      <c r="AJ259" s="26">
        <v>60</v>
      </c>
      <c r="AK259" s="26">
        <v>68.37</v>
      </c>
      <c r="AL259" s="29">
        <v>58116400</v>
      </c>
      <c r="AM259" s="26">
        <v>10.01</v>
      </c>
      <c r="AO259" s="28">
        <v>35156</v>
      </c>
      <c r="AP259" s="26">
        <v>645.5</v>
      </c>
      <c r="AQ259" s="26">
        <v>656.68</v>
      </c>
      <c r="AR259" s="26">
        <v>624.14</v>
      </c>
      <c r="AS259" s="26">
        <v>654.16999999999996</v>
      </c>
      <c r="AT259" s="29">
        <v>441379500</v>
      </c>
      <c r="AU259" s="26">
        <v>654.16999999999996</v>
      </c>
    </row>
    <row r="260" spans="1:47" ht="14.5" customHeight="1" x14ac:dyDescent="0.35">
      <c r="A260" s="28">
        <v>35675</v>
      </c>
      <c r="B260" s="26">
        <v>22</v>
      </c>
      <c r="C260" s="26">
        <v>23.25</v>
      </c>
      <c r="D260" s="26">
        <v>21</v>
      </c>
      <c r="E260" s="26">
        <v>21.69</v>
      </c>
      <c r="F260" s="29">
        <v>44602900</v>
      </c>
      <c r="G260" s="26">
        <v>0.72</v>
      </c>
      <c r="Q260" s="28">
        <v>36927</v>
      </c>
      <c r="R260" s="47" t="s">
        <v>121</v>
      </c>
      <c r="S260" s="47"/>
      <c r="T260" s="47"/>
      <c r="U260" s="47"/>
      <c r="V260" s="47"/>
      <c r="W260" s="47"/>
      <c r="Y260" s="28">
        <v>36969</v>
      </c>
      <c r="Z260" s="47" t="s">
        <v>138</v>
      </c>
      <c r="AA260" s="47"/>
      <c r="AB260" s="47"/>
      <c r="AC260" s="47"/>
      <c r="AD260" s="47"/>
      <c r="AE260" s="47"/>
      <c r="AG260" s="28">
        <v>35828</v>
      </c>
      <c r="AH260" s="26">
        <v>64.94</v>
      </c>
      <c r="AI260" s="26">
        <v>68.5</v>
      </c>
      <c r="AJ260" s="26">
        <v>62.13</v>
      </c>
      <c r="AK260" s="26">
        <v>65.88</v>
      </c>
      <c r="AL260" s="29">
        <v>59769500</v>
      </c>
      <c r="AM260" s="26">
        <v>9.65</v>
      </c>
      <c r="AO260" s="28">
        <v>35125</v>
      </c>
      <c r="AP260" s="26">
        <v>640.42999999999995</v>
      </c>
      <c r="AQ260" s="26">
        <v>656.97</v>
      </c>
      <c r="AR260" s="26">
        <v>627.63</v>
      </c>
      <c r="AS260" s="26">
        <v>645.5</v>
      </c>
      <c r="AT260" s="29">
        <v>447510000</v>
      </c>
      <c r="AU260" s="26">
        <v>645.5</v>
      </c>
    </row>
    <row r="261" spans="1:47" x14ac:dyDescent="0.35">
      <c r="A261" s="28">
        <v>35643</v>
      </c>
      <c r="B261" s="26">
        <v>17.63</v>
      </c>
      <c r="C261" s="26">
        <v>29.56</v>
      </c>
      <c r="D261" s="26">
        <v>17.559999999999999</v>
      </c>
      <c r="E261" s="26">
        <v>21.75</v>
      </c>
      <c r="F261" s="29">
        <v>211730600</v>
      </c>
      <c r="G261" s="26">
        <v>0.72</v>
      </c>
      <c r="Q261" s="28">
        <v>36923</v>
      </c>
      <c r="R261" s="26">
        <v>37.06</v>
      </c>
      <c r="S261" s="26">
        <v>38.229999999999997</v>
      </c>
      <c r="T261" s="26">
        <v>28</v>
      </c>
      <c r="U261" s="26">
        <v>28.56</v>
      </c>
      <c r="V261" s="29">
        <v>50421500</v>
      </c>
      <c r="W261" s="26">
        <v>20.39</v>
      </c>
      <c r="Y261" s="28">
        <v>36951</v>
      </c>
      <c r="Z261" s="26">
        <v>28.85</v>
      </c>
      <c r="AA261" s="26">
        <v>33</v>
      </c>
      <c r="AB261" s="26">
        <v>27.6</v>
      </c>
      <c r="AC261" s="26">
        <v>31.27</v>
      </c>
      <c r="AD261" s="29">
        <v>15077500</v>
      </c>
      <c r="AE261" s="26">
        <v>11.21</v>
      </c>
      <c r="AG261" s="28">
        <v>35797</v>
      </c>
      <c r="AH261" s="26">
        <v>56.63</v>
      </c>
      <c r="AI261" s="26">
        <v>64.75</v>
      </c>
      <c r="AJ261" s="26">
        <v>51.5</v>
      </c>
      <c r="AK261" s="26">
        <v>63.06</v>
      </c>
      <c r="AL261" s="29">
        <v>66704000</v>
      </c>
      <c r="AM261" s="26">
        <v>9.23</v>
      </c>
      <c r="AO261" s="28">
        <v>35096</v>
      </c>
      <c r="AP261" s="26">
        <v>636.02</v>
      </c>
      <c r="AQ261" s="26">
        <v>664.23</v>
      </c>
      <c r="AR261" s="26">
        <v>633.71</v>
      </c>
      <c r="AS261" s="26">
        <v>640.42999999999995</v>
      </c>
      <c r="AT261" s="29">
        <v>460156500</v>
      </c>
      <c r="AU261" s="26">
        <v>640.42999999999995</v>
      </c>
    </row>
    <row r="262" spans="1:47" ht="14.5" customHeight="1" x14ac:dyDescent="0.35">
      <c r="A262" s="28">
        <v>35612</v>
      </c>
      <c r="B262" s="26">
        <v>13.94</v>
      </c>
      <c r="C262" s="26">
        <v>18.13</v>
      </c>
      <c r="D262" s="26">
        <v>12.75</v>
      </c>
      <c r="E262" s="26">
        <v>17.5</v>
      </c>
      <c r="F262" s="29">
        <v>80070300</v>
      </c>
      <c r="G262" s="26">
        <v>0.57999999999999996</v>
      </c>
      <c r="Q262" s="28">
        <v>36893</v>
      </c>
      <c r="R262" s="26">
        <v>30.69</v>
      </c>
      <c r="S262" s="26">
        <v>38.590000000000003</v>
      </c>
      <c r="T262" s="26">
        <v>30</v>
      </c>
      <c r="U262" s="26">
        <v>37</v>
      </c>
      <c r="V262" s="29">
        <v>61110900</v>
      </c>
      <c r="W262" s="26">
        <v>26.4</v>
      </c>
      <c r="Y262" s="28">
        <v>36923</v>
      </c>
      <c r="Z262" s="26">
        <v>36.85</v>
      </c>
      <c r="AA262" s="26">
        <v>37.4</v>
      </c>
      <c r="AB262" s="26">
        <v>28.02</v>
      </c>
      <c r="AC262" s="26">
        <v>28.85</v>
      </c>
      <c r="AD262" s="29">
        <v>17692500</v>
      </c>
      <c r="AE262" s="26">
        <v>10.31</v>
      </c>
      <c r="AG262" s="28">
        <v>35781</v>
      </c>
      <c r="AH262" s="47" t="s">
        <v>129</v>
      </c>
      <c r="AI262" s="47"/>
      <c r="AJ262" s="47"/>
      <c r="AK262" s="47"/>
      <c r="AL262" s="47"/>
      <c r="AM262" s="47"/>
      <c r="AO262" s="28">
        <v>35066</v>
      </c>
      <c r="AP262" s="26">
        <v>615.92999999999995</v>
      </c>
      <c r="AQ262" s="26">
        <v>636.17999999999995</v>
      </c>
      <c r="AR262" s="26">
        <v>597.29</v>
      </c>
      <c r="AS262" s="26">
        <v>636.02</v>
      </c>
      <c r="AT262" s="29">
        <v>439102700</v>
      </c>
      <c r="AU262" s="26">
        <v>636.02</v>
      </c>
    </row>
    <row r="263" spans="1:47" x14ac:dyDescent="0.35">
      <c r="A263" s="28">
        <v>35583</v>
      </c>
      <c r="B263" s="26">
        <v>17</v>
      </c>
      <c r="C263" s="26">
        <v>17.13</v>
      </c>
      <c r="D263" s="26">
        <v>14</v>
      </c>
      <c r="E263" s="26">
        <v>14.25</v>
      </c>
      <c r="F263" s="29">
        <v>32660500</v>
      </c>
      <c r="G263" s="26">
        <v>0.47</v>
      </c>
      <c r="Q263" s="28">
        <v>36861</v>
      </c>
      <c r="R263" s="26">
        <v>38.5</v>
      </c>
      <c r="S263" s="26">
        <v>38.5</v>
      </c>
      <c r="T263" s="26">
        <v>29.81</v>
      </c>
      <c r="U263" s="26">
        <v>30.06</v>
      </c>
      <c r="V263" s="29">
        <v>58737200</v>
      </c>
      <c r="W263" s="26">
        <v>21.45</v>
      </c>
      <c r="Y263" s="28">
        <v>36893</v>
      </c>
      <c r="Z263" s="26">
        <v>31.56</v>
      </c>
      <c r="AA263" s="26">
        <v>37.950000000000003</v>
      </c>
      <c r="AB263" s="26">
        <v>29.75</v>
      </c>
      <c r="AC263" s="26">
        <v>36.85</v>
      </c>
      <c r="AD263" s="29">
        <v>21356000</v>
      </c>
      <c r="AE263" s="26">
        <v>13.17</v>
      </c>
      <c r="AG263" s="28">
        <v>35765</v>
      </c>
      <c r="AH263" s="26">
        <v>87.25</v>
      </c>
      <c r="AI263" s="26">
        <v>90.87</v>
      </c>
      <c r="AJ263" s="26">
        <v>50.06</v>
      </c>
      <c r="AK263" s="26">
        <v>55.75</v>
      </c>
      <c r="AL263" s="29">
        <v>98107700</v>
      </c>
      <c r="AM263" s="26">
        <v>8.16</v>
      </c>
      <c r="AO263" s="28">
        <v>35034</v>
      </c>
      <c r="AP263" s="26">
        <v>605.37</v>
      </c>
      <c r="AQ263" s="26">
        <v>622.88</v>
      </c>
      <c r="AR263" s="26">
        <v>605.04999999999995</v>
      </c>
      <c r="AS263" s="26">
        <v>615.92999999999995</v>
      </c>
      <c r="AT263" s="29">
        <v>400939500</v>
      </c>
      <c r="AU263" s="26">
        <v>615.92999999999995</v>
      </c>
    </row>
    <row r="264" spans="1:47" ht="14.5" customHeight="1" x14ac:dyDescent="0.35">
      <c r="A264" s="28">
        <v>35551</v>
      </c>
      <c r="B264" s="26">
        <v>16.88</v>
      </c>
      <c r="C264" s="26">
        <v>18</v>
      </c>
      <c r="D264" s="26">
        <v>16.38</v>
      </c>
      <c r="E264" s="26">
        <v>16.63</v>
      </c>
      <c r="F264" s="29">
        <v>29405200</v>
      </c>
      <c r="G264" s="26">
        <v>0.55000000000000004</v>
      </c>
      <c r="Q264" s="28">
        <v>36833</v>
      </c>
      <c r="R264" s="47" t="s">
        <v>121</v>
      </c>
      <c r="S264" s="47"/>
      <c r="T264" s="47"/>
      <c r="U264" s="47"/>
      <c r="V264" s="47"/>
      <c r="W264" s="47"/>
      <c r="Y264" s="28">
        <v>36878</v>
      </c>
      <c r="Z264" s="47" t="s">
        <v>138</v>
      </c>
      <c r="AA264" s="47"/>
      <c r="AB264" s="47"/>
      <c r="AC264" s="47"/>
      <c r="AD264" s="47"/>
      <c r="AE264" s="47"/>
      <c r="AG264" s="28">
        <v>35737</v>
      </c>
      <c r="AH264" s="26">
        <v>82.94</v>
      </c>
      <c r="AI264" s="26">
        <v>86.81</v>
      </c>
      <c r="AJ264" s="26">
        <v>76.37</v>
      </c>
      <c r="AK264" s="26">
        <v>86.25</v>
      </c>
      <c r="AL264" s="29">
        <v>67012000</v>
      </c>
      <c r="AM264" s="26">
        <v>8.42</v>
      </c>
      <c r="AO264" s="28">
        <v>35004</v>
      </c>
      <c r="AP264" s="26">
        <v>581.5</v>
      </c>
      <c r="AQ264" s="26">
        <v>608.69000000000005</v>
      </c>
      <c r="AR264" s="26">
        <v>581.04</v>
      </c>
      <c r="AS264" s="26">
        <v>605.37</v>
      </c>
      <c r="AT264" s="29">
        <v>382961900</v>
      </c>
      <c r="AU264" s="26">
        <v>605.37</v>
      </c>
    </row>
    <row r="265" spans="1:47" x14ac:dyDescent="0.35">
      <c r="A265" s="28">
        <v>35521</v>
      </c>
      <c r="B265" s="26">
        <v>17.63</v>
      </c>
      <c r="C265" s="26">
        <v>19.88</v>
      </c>
      <c r="D265" s="26">
        <v>16.75</v>
      </c>
      <c r="E265" s="26">
        <v>17</v>
      </c>
      <c r="F265" s="29">
        <v>46219900</v>
      </c>
      <c r="G265" s="26">
        <v>0.56000000000000005</v>
      </c>
      <c r="Q265" s="28">
        <v>36831</v>
      </c>
      <c r="R265" s="26">
        <v>44.31</v>
      </c>
      <c r="S265" s="26">
        <v>47.88</v>
      </c>
      <c r="T265" s="26">
        <v>36</v>
      </c>
      <c r="U265" s="26">
        <v>38.06</v>
      </c>
      <c r="V265" s="29">
        <v>51287900</v>
      </c>
      <c r="W265" s="26">
        <v>27.15</v>
      </c>
      <c r="Y265" s="28">
        <v>36861</v>
      </c>
      <c r="Z265" s="26">
        <v>31.94</v>
      </c>
      <c r="AA265" s="26">
        <v>35.630000000000003</v>
      </c>
      <c r="AB265" s="26">
        <v>29.12</v>
      </c>
      <c r="AC265" s="26">
        <v>31.56</v>
      </c>
      <c r="AD265" s="29">
        <v>18321400</v>
      </c>
      <c r="AE265" s="26">
        <v>11.28</v>
      </c>
      <c r="AG265" s="28">
        <v>35704</v>
      </c>
      <c r="AH265" s="26">
        <v>73.5</v>
      </c>
      <c r="AI265" s="26">
        <v>85.25</v>
      </c>
      <c r="AJ265" s="26">
        <v>68.12</v>
      </c>
      <c r="AK265" s="26">
        <v>82.03</v>
      </c>
      <c r="AL265" s="29">
        <v>89160100</v>
      </c>
      <c r="AM265" s="26">
        <v>8.01</v>
      </c>
      <c r="AO265" s="28">
        <v>34974</v>
      </c>
      <c r="AP265" s="26">
        <v>584.41</v>
      </c>
      <c r="AQ265" s="26">
        <v>590.66</v>
      </c>
      <c r="AR265" s="26">
        <v>571.54999999999995</v>
      </c>
      <c r="AS265" s="26">
        <v>581.5</v>
      </c>
      <c r="AT265" s="29">
        <v>382759500</v>
      </c>
      <c r="AU265" s="26">
        <v>581.5</v>
      </c>
    </row>
    <row r="266" spans="1:47" x14ac:dyDescent="0.35">
      <c r="A266" s="28">
        <v>35492</v>
      </c>
      <c r="B266" s="26">
        <v>16.5</v>
      </c>
      <c r="C266" s="26">
        <v>19.38</v>
      </c>
      <c r="D266" s="26">
        <v>15.88</v>
      </c>
      <c r="E266" s="26">
        <v>18.25</v>
      </c>
      <c r="F266" s="29">
        <v>68406100</v>
      </c>
      <c r="G266" s="26">
        <v>0.6</v>
      </c>
      <c r="Q266" s="28">
        <v>36801</v>
      </c>
      <c r="R266" s="26">
        <v>42.94</v>
      </c>
      <c r="S266" s="26">
        <v>47</v>
      </c>
      <c r="T266" s="26">
        <v>35</v>
      </c>
      <c r="U266" s="26">
        <v>45</v>
      </c>
      <c r="V266" s="29">
        <v>67244900</v>
      </c>
      <c r="W266" s="26">
        <v>32.090000000000003</v>
      </c>
      <c r="Y266" s="28">
        <v>36831</v>
      </c>
      <c r="Z266" s="26">
        <v>46.19</v>
      </c>
      <c r="AA266" s="26">
        <v>48</v>
      </c>
      <c r="AB266" s="26">
        <v>30.5</v>
      </c>
      <c r="AC266" s="26">
        <v>31.62</v>
      </c>
      <c r="AD266" s="29">
        <v>22575400</v>
      </c>
      <c r="AE266" s="26">
        <v>11.27</v>
      </c>
      <c r="AG266" s="28">
        <v>35675</v>
      </c>
      <c r="AH266" s="26">
        <v>76</v>
      </c>
      <c r="AI266" s="26">
        <v>79</v>
      </c>
      <c r="AJ266" s="26">
        <v>69.5</v>
      </c>
      <c r="AK266" s="26">
        <v>73.06</v>
      </c>
      <c r="AL266" s="29">
        <v>65863500</v>
      </c>
      <c r="AM266" s="26">
        <v>7.13</v>
      </c>
      <c r="AO266" s="28">
        <v>34943</v>
      </c>
      <c r="AP266" s="26">
        <v>561.88</v>
      </c>
      <c r="AQ266" s="26">
        <v>587.61</v>
      </c>
      <c r="AR266" s="26">
        <v>561.01</v>
      </c>
      <c r="AS266" s="26">
        <v>584.41</v>
      </c>
      <c r="AT266" s="29">
        <v>369404000</v>
      </c>
      <c r="AU266" s="26">
        <v>584.41</v>
      </c>
    </row>
    <row r="267" spans="1:47" ht="14.5" customHeight="1" x14ac:dyDescent="0.35">
      <c r="A267" s="28">
        <v>35464</v>
      </c>
      <c r="B267" s="26">
        <v>16.88</v>
      </c>
      <c r="C267" s="26">
        <v>17.88</v>
      </c>
      <c r="D267" s="26">
        <v>15.13</v>
      </c>
      <c r="E267" s="26">
        <v>16.25</v>
      </c>
      <c r="F267" s="29">
        <v>61790100</v>
      </c>
      <c r="G267" s="26">
        <v>0.54</v>
      </c>
      <c r="Q267" s="28">
        <v>36770</v>
      </c>
      <c r="R267" s="26">
        <v>75.63</v>
      </c>
      <c r="S267" s="26">
        <v>75.69</v>
      </c>
      <c r="T267" s="26">
        <v>41.38</v>
      </c>
      <c r="U267" s="26">
        <v>41.56</v>
      </c>
      <c r="V267" s="29">
        <v>77048700</v>
      </c>
      <c r="W267" s="26">
        <v>29.64</v>
      </c>
      <c r="Y267" s="28">
        <v>36829</v>
      </c>
      <c r="Z267" s="47" t="s">
        <v>99</v>
      </c>
      <c r="AA267" s="47"/>
      <c r="AB267" s="47"/>
      <c r="AC267" s="47"/>
      <c r="AD267" s="47"/>
      <c r="AE267" s="47"/>
      <c r="AG267" s="28">
        <v>35643</v>
      </c>
      <c r="AH267" s="26">
        <v>79.56</v>
      </c>
      <c r="AI267" s="26">
        <v>83.25</v>
      </c>
      <c r="AJ267" s="26">
        <v>73</v>
      </c>
      <c r="AK267" s="26">
        <v>75.38</v>
      </c>
      <c r="AL267" s="29">
        <v>69143600</v>
      </c>
      <c r="AM267" s="26">
        <v>7.36</v>
      </c>
      <c r="AO267" s="28">
        <v>34912</v>
      </c>
      <c r="AP267" s="26">
        <v>562.05999999999995</v>
      </c>
      <c r="AQ267" s="26">
        <v>565.62</v>
      </c>
      <c r="AR267" s="26">
        <v>553.04</v>
      </c>
      <c r="AS267" s="26">
        <v>561.88</v>
      </c>
      <c r="AT267" s="29">
        <v>323806000</v>
      </c>
      <c r="AU267" s="26">
        <v>561.88</v>
      </c>
    </row>
    <row r="268" spans="1:47" ht="14.5" customHeight="1" x14ac:dyDescent="0.35">
      <c r="A268" s="28">
        <v>35432</v>
      </c>
      <c r="B268" s="26">
        <v>21.13</v>
      </c>
      <c r="C268" s="26">
        <v>22.25</v>
      </c>
      <c r="D268" s="26">
        <v>16.5</v>
      </c>
      <c r="E268" s="26">
        <v>16.63</v>
      </c>
      <c r="F268" s="29">
        <v>105367800</v>
      </c>
      <c r="G268" s="26">
        <v>0.55000000000000004</v>
      </c>
      <c r="Q268" s="28">
        <v>36741</v>
      </c>
      <c r="R268" s="47" t="s">
        <v>121</v>
      </c>
      <c r="S268" s="47"/>
      <c r="T268" s="47"/>
      <c r="U268" s="47"/>
      <c r="V268" s="47"/>
      <c r="W268" s="47"/>
      <c r="Y268" s="28">
        <v>36801</v>
      </c>
      <c r="Z268" s="26">
        <v>97</v>
      </c>
      <c r="AA268" s="26">
        <v>99.81</v>
      </c>
      <c r="AB268" s="26">
        <v>43.56</v>
      </c>
      <c r="AC268" s="26">
        <v>46.5</v>
      </c>
      <c r="AD268" s="29">
        <v>24480700</v>
      </c>
      <c r="AE268" s="26">
        <v>16.57</v>
      </c>
      <c r="AG268" s="28">
        <v>35612</v>
      </c>
      <c r="AH268" s="26">
        <v>67.5</v>
      </c>
      <c r="AI268" s="26">
        <v>80.94</v>
      </c>
      <c r="AJ268" s="26">
        <v>67.5</v>
      </c>
      <c r="AK268" s="26">
        <v>79.56</v>
      </c>
      <c r="AL268" s="29">
        <v>64613500</v>
      </c>
      <c r="AM268" s="26">
        <v>7.77</v>
      </c>
      <c r="AO268" s="28">
        <v>34883</v>
      </c>
      <c r="AP268" s="26">
        <v>544.75</v>
      </c>
      <c r="AQ268" s="26">
        <v>565.4</v>
      </c>
      <c r="AR268" s="26">
        <v>542.51</v>
      </c>
      <c r="AS268" s="26">
        <v>562.05999999999995</v>
      </c>
      <c r="AT268" s="29">
        <v>379995500</v>
      </c>
      <c r="AU268" s="26">
        <v>562.05999999999995</v>
      </c>
    </row>
    <row r="269" spans="1:47" ht="14.5" customHeight="1" x14ac:dyDescent="0.35">
      <c r="A269" s="28">
        <v>35401</v>
      </c>
      <c r="B269" s="26">
        <v>24.13</v>
      </c>
      <c r="C269" s="26">
        <v>25.5</v>
      </c>
      <c r="D269" s="26">
        <v>20.75</v>
      </c>
      <c r="E269" s="26">
        <v>20.88</v>
      </c>
      <c r="F269" s="29">
        <v>53943200</v>
      </c>
      <c r="G269" s="26">
        <v>0.69</v>
      </c>
      <c r="Q269" s="28">
        <v>36739</v>
      </c>
      <c r="R269" s="26">
        <v>67.06</v>
      </c>
      <c r="S269" s="26">
        <v>75.83</v>
      </c>
      <c r="T269" s="26">
        <v>60.44</v>
      </c>
      <c r="U269" s="26">
        <v>74.88</v>
      </c>
      <c r="V269" s="29">
        <v>31158200</v>
      </c>
      <c r="W269" s="26">
        <v>53.4</v>
      </c>
      <c r="Y269" s="28">
        <v>36787</v>
      </c>
      <c r="Z269" s="47" t="s">
        <v>138</v>
      </c>
      <c r="AA269" s="47"/>
      <c r="AB269" s="47"/>
      <c r="AC269" s="47"/>
      <c r="AD269" s="47"/>
      <c r="AE269" s="47"/>
      <c r="AG269" s="28">
        <v>35583</v>
      </c>
      <c r="AH269" s="26">
        <v>68.37</v>
      </c>
      <c r="AI269" s="26">
        <v>71.75</v>
      </c>
      <c r="AJ269" s="26">
        <v>62.5</v>
      </c>
      <c r="AK269" s="26">
        <v>67.12</v>
      </c>
      <c r="AL269" s="29">
        <v>81877200</v>
      </c>
      <c r="AM269" s="26">
        <v>6.55</v>
      </c>
      <c r="AO269" s="28">
        <v>34851</v>
      </c>
      <c r="AP269" s="26">
        <v>533.4</v>
      </c>
      <c r="AQ269" s="26">
        <v>551.07000000000005</v>
      </c>
      <c r="AR269" s="26">
        <v>526</v>
      </c>
      <c r="AS269" s="26">
        <v>544.75</v>
      </c>
      <c r="AT269" s="29">
        <v>357604500</v>
      </c>
      <c r="AU269" s="26">
        <v>544.75</v>
      </c>
    </row>
    <row r="270" spans="1:47" ht="14.5" customHeight="1" x14ac:dyDescent="0.35">
      <c r="A270" s="28">
        <v>35370</v>
      </c>
      <c r="B270" s="26">
        <v>23.38</v>
      </c>
      <c r="C270" s="26">
        <v>26.38</v>
      </c>
      <c r="D270" s="26">
        <v>23.13</v>
      </c>
      <c r="E270" s="26">
        <v>24.13</v>
      </c>
      <c r="F270" s="29">
        <v>32795700</v>
      </c>
      <c r="G270" s="26">
        <v>0.8</v>
      </c>
      <c r="Q270" s="28">
        <v>36738</v>
      </c>
      <c r="R270" s="47" t="s">
        <v>99</v>
      </c>
      <c r="S270" s="47"/>
      <c r="T270" s="47"/>
      <c r="U270" s="47"/>
      <c r="V270" s="47"/>
      <c r="W270" s="47"/>
      <c r="Y270" s="28">
        <v>36770</v>
      </c>
      <c r="Z270" s="26">
        <v>121.25</v>
      </c>
      <c r="AA270" s="26">
        <v>126.44</v>
      </c>
      <c r="AB270" s="26">
        <v>94</v>
      </c>
      <c r="AC270" s="26">
        <v>97</v>
      </c>
      <c r="AD270" s="29">
        <v>24388300</v>
      </c>
      <c r="AE270" s="26">
        <v>17.29</v>
      </c>
      <c r="AG270" s="28">
        <v>35551</v>
      </c>
      <c r="AH270" s="26">
        <v>52</v>
      </c>
      <c r="AI270" s="26">
        <v>70.13</v>
      </c>
      <c r="AJ270" s="26">
        <v>51.5</v>
      </c>
      <c r="AK270" s="26">
        <v>67.75</v>
      </c>
      <c r="AL270" s="29">
        <v>133665100</v>
      </c>
      <c r="AM270" s="26">
        <v>6.61</v>
      </c>
      <c r="AO270" s="28">
        <v>34820</v>
      </c>
      <c r="AP270" s="26">
        <v>514.76</v>
      </c>
      <c r="AQ270" s="26">
        <v>533.41</v>
      </c>
      <c r="AR270" s="26">
        <v>513.03</v>
      </c>
      <c r="AS270" s="26">
        <v>533.4</v>
      </c>
      <c r="AT270" s="29">
        <v>359721300</v>
      </c>
      <c r="AU270" s="26">
        <v>533.4</v>
      </c>
    </row>
    <row r="271" spans="1:47" x14ac:dyDescent="0.35">
      <c r="A271" s="28">
        <v>35339</v>
      </c>
      <c r="B271" s="26">
        <v>22</v>
      </c>
      <c r="C271" s="26">
        <v>27.75</v>
      </c>
      <c r="D271" s="26">
        <v>22</v>
      </c>
      <c r="E271" s="26">
        <v>23</v>
      </c>
      <c r="F271" s="29">
        <v>65339000</v>
      </c>
      <c r="G271" s="26">
        <v>0.76</v>
      </c>
      <c r="Q271" s="28">
        <v>36710</v>
      </c>
      <c r="R271" s="26">
        <v>134.13</v>
      </c>
      <c r="S271" s="26">
        <v>147.5</v>
      </c>
      <c r="T271" s="26">
        <v>64.5</v>
      </c>
      <c r="U271" s="26">
        <v>66.75</v>
      </c>
      <c r="V271" s="29">
        <v>42980400</v>
      </c>
      <c r="W271" s="26">
        <v>47.59</v>
      </c>
      <c r="Y271" s="28">
        <v>36739</v>
      </c>
      <c r="Z271" s="26">
        <v>109.25</v>
      </c>
      <c r="AA271" s="26">
        <v>121.5</v>
      </c>
      <c r="AB271" s="26">
        <v>107</v>
      </c>
      <c r="AC271" s="26">
        <v>120.64</v>
      </c>
      <c r="AD271" s="29">
        <v>15852200</v>
      </c>
      <c r="AE271" s="26">
        <v>21.47</v>
      </c>
      <c r="AG271" s="28">
        <v>35521</v>
      </c>
      <c r="AH271" s="26">
        <v>46.5</v>
      </c>
      <c r="AI271" s="26">
        <v>56.25</v>
      </c>
      <c r="AJ271" s="26">
        <v>45.25</v>
      </c>
      <c r="AK271" s="26">
        <v>51.75</v>
      </c>
      <c r="AL271" s="29">
        <v>127825700</v>
      </c>
      <c r="AM271" s="26">
        <v>5.05</v>
      </c>
      <c r="AO271" s="28">
        <v>34792</v>
      </c>
      <c r="AP271" s="26">
        <v>500.7</v>
      </c>
      <c r="AQ271" s="26">
        <v>515.29</v>
      </c>
      <c r="AR271" s="26">
        <v>500.2</v>
      </c>
      <c r="AS271" s="26">
        <v>514.71</v>
      </c>
      <c r="AT271" s="29">
        <v>348814200</v>
      </c>
      <c r="AU271" s="26">
        <v>514.71</v>
      </c>
    </row>
    <row r="272" spans="1:47" x14ac:dyDescent="0.35">
      <c r="A272" s="28">
        <v>35311</v>
      </c>
      <c r="B272" s="26">
        <v>24.13</v>
      </c>
      <c r="C272" s="26">
        <v>24.63</v>
      </c>
      <c r="D272" s="26">
        <v>20.25</v>
      </c>
      <c r="E272" s="26">
        <v>22.19</v>
      </c>
      <c r="F272" s="29">
        <v>41237400</v>
      </c>
      <c r="G272" s="26">
        <v>0.73</v>
      </c>
      <c r="Q272" s="28">
        <v>36678</v>
      </c>
      <c r="R272" s="26">
        <v>126.19</v>
      </c>
      <c r="S272" s="26">
        <v>140.25</v>
      </c>
      <c r="T272" s="26">
        <v>124.13</v>
      </c>
      <c r="U272" s="26">
        <v>133.69</v>
      </c>
      <c r="V272" s="29">
        <v>40595300</v>
      </c>
      <c r="W272" s="26">
        <v>47.65</v>
      </c>
      <c r="Y272" s="28">
        <v>36710</v>
      </c>
      <c r="Z272" s="26">
        <v>124.87</v>
      </c>
      <c r="AA272" s="26">
        <v>136.19</v>
      </c>
      <c r="AB272" s="26">
        <v>103</v>
      </c>
      <c r="AC272" s="26">
        <v>109.25</v>
      </c>
      <c r="AD272" s="29">
        <v>18115400</v>
      </c>
      <c r="AE272" s="26">
        <v>19.440000000000001</v>
      </c>
      <c r="AG272" s="28">
        <v>35492</v>
      </c>
      <c r="AH272" s="26">
        <v>54.87</v>
      </c>
      <c r="AI272" s="26">
        <v>57.63</v>
      </c>
      <c r="AJ272" s="26">
        <v>45.94</v>
      </c>
      <c r="AK272" s="26">
        <v>48.12</v>
      </c>
      <c r="AL272" s="29">
        <v>151770900</v>
      </c>
      <c r="AM272" s="26">
        <v>4.7</v>
      </c>
      <c r="AO272" s="28">
        <v>34759</v>
      </c>
      <c r="AP272" s="26">
        <v>487.39</v>
      </c>
      <c r="AQ272" s="26">
        <v>508.15</v>
      </c>
      <c r="AR272" s="26">
        <v>479.7</v>
      </c>
      <c r="AS272" s="26">
        <v>500.71</v>
      </c>
      <c r="AT272" s="29">
        <v>354150400</v>
      </c>
      <c r="AU272" s="26">
        <v>500.71</v>
      </c>
    </row>
    <row r="273" spans="1:47" ht="14.5" customHeight="1" x14ac:dyDescent="0.35">
      <c r="A273" s="28">
        <v>35278</v>
      </c>
      <c r="B273" s="26">
        <v>22</v>
      </c>
      <c r="C273" s="26">
        <v>25</v>
      </c>
      <c r="D273" s="26">
        <v>20.75</v>
      </c>
      <c r="E273" s="26">
        <v>24.25</v>
      </c>
      <c r="F273" s="29">
        <v>37421600</v>
      </c>
      <c r="G273" s="26">
        <v>0.8</v>
      </c>
      <c r="Q273" s="28">
        <v>36649</v>
      </c>
      <c r="R273" s="47" t="s">
        <v>122</v>
      </c>
      <c r="S273" s="47"/>
      <c r="T273" s="47"/>
      <c r="U273" s="47"/>
      <c r="V273" s="47"/>
      <c r="W273" s="47"/>
      <c r="Y273" s="28">
        <v>36696</v>
      </c>
      <c r="Z273" s="47" t="s">
        <v>138</v>
      </c>
      <c r="AA273" s="47"/>
      <c r="AB273" s="47"/>
      <c r="AC273" s="47"/>
      <c r="AD273" s="47"/>
      <c r="AE273" s="47"/>
      <c r="AG273" s="28">
        <v>35464</v>
      </c>
      <c r="AH273" s="26">
        <v>70.62</v>
      </c>
      <c r="AI273" s="26">
        <v>71.5</v>
      </c>
      <c r="AJ273" s="26">
        <v>53.87</v>
      </c>
      <c r="AK273" s="26">
        <v>55.63</v>
      </c>
      <c r="AL273" s="29">
        <v>156704200</v>
      </c>
      <c r="AM273" s="26">
        <v>5.43</v>
      </c>
      <c r="AO273" s="28">
        <v>34731</v>
      </c>
      <c r="AP273" s="26">
        <v>470.42</v>
      </c>
      <c r="AQ273" s="26">
        <v>489.19</v>
      </c>
      <c r="AR273" s="26">
        <v>469.29</v>
      </c>
      <c r="AS273" s="26">
        <v>487.39</v>
      </c>
      <c r="AT273" s="29">
        <v>349858900</v>
      </c>
      <c r="AU273" s="26">
        <v>487.39</v>
      </c>
    </row>
    <row r="274" spans="1:47" ht="14.5" customHeight="1" x14ac:dyDescent="0.35">
      <c r="A274" s="28">
        <v>35247</v>
      </c>
      <c r="B274" s="26">
        <v>21.13</v>
      </c>
      <c r="C274" s="26">
        <v>22.75</v>
      </c>
      <c r="D274" s="26">
        <v>16</v>
      </c>
      <c r="E274" s="26">
        <v>22</v>
      </c>
      <c r="F274" s="29">
        <v>55639400</v>
      </c>
      <c r="G274" s="26">
        <v>0.73</v>
      </c>
      <c r="Q274" s="28">
        <v>36647</v>
      </c>
      <c r="R274" s="26">
        <v>127.94</v>
      </c>
      <c r="S274" s="26">
        <v>131</v>
      </c>
      <c r="T274" s="26">
        <v>105.13</v>
      </c>
      <c r="U274" s="26">
        <v>124.69</v>
      </c>
      <c r="V274" s="29">
        <v>54545300</v>
      </c>
      <c r="W274" s="26">
        <v>44.44</v>
      </c>
      <c r="Y274" s="28">
        <v>36682</v>
      </c>
      <c r="Z274" s="47" t="s">
        <v>139</v>
      </c>
      <c r="AA274" s="47"/>
      <c r="AB274" s="47"/>
      <c r="AC274" s="47"/>
      <c r="AD274" s="47"/>
      <c r="AE274" s="47"/>
      <c r="AG274" s="28">
        <v>35432</v>
      </c>
      <c r="AH274" s="26">
        <v>63.62</v>
      </c>
      <c r="AI274" s="26">
        <v>75.75</v>
      </c>
      <c r="AJ274" s="26">
        <v>62.25</v>
      </c>
      <c r="AK274" s="26">
        <v>69.75</v>
      </c>
      <c r="AL274" s="29">
        <v>75619400</v>
      </c>
      <c r="AM274" s="26">
        <v>6.81</v>
      </c>
      <c r="AO274" s="28">
        <v>34702</v>
      </c>
      <c r="AP274" s="26">
        <v>459.21</v>
      </c>
      <c r="AQ274" s="26">
        <v>471.36</v>
      </c>
      <c r="AR274" s="26">
        <v>457.2</v>
      </c>
      <c r="AS274" s="26">
        <v>470.42</v>
      </c>
      <c r="AT274" s="29">
        <v>345888000</v>
      </c>
      <c r="AU274" s="26">
        <v>470.42</v>
      </c>
    </row>
    <row r="275" spans="1:47" x14ac:dyDescent="0.35">
      <c r="A275" s="28">
        <v>35219</v>
      </c>
      <c r="B275" s="26">
        <v>25.88</v>
      </c>
      <c r="C275" s="26">
        <v>26</v>
      </c>
      <c r="D275" s="26">
        <v>19.63</v>
      </c>
      <c r="E275" s="26">
        <v>21</v>
      </c>
      <c r="F275" s="29">
        <v>59870300</v>
      </c>
      <c r="G275" s="26">
        <v>0.69</v>
      </c>
      <c r="Q275" s="28">
        <v>36619</v>
      </c>
      <c r="R275" s="26">
        <v>131.38</v>
      </c>
      <c r="S275" s="26">
        <v>139.06</v>
      </c>
      <c r="T275" s="26">
        <v>108.38</v>
      </c>
      <c r="U275" s="26">
        <v>126.81</v>
      </c>
      <c r="V275" s="29">
        <v>65995500</v>
      </c>
      <c r="W275" s="26">
        <v>45.19</v>
      </c>
      <c r="Y275" s="28">
        <v>36678</v>
      </c>
      <c r="Z275" s="26">
        <v>124.37</v>
      </c>
      <c r="AA275" s="26">
        <v>145.38</v>
      </c>
      <c r="AB275" s="26">
        <v>114</v>
      </c>
      <c r="AC275" s="26">
        <v>124.87</v>
      </c>
      <c r="AD275" s="29">
        <v>19948700</v>
      </c>
      <c r="AE275" s="26">
        <v>22.22</v>
      </c>
      <c r="AG275" s="28">
        <v>35401</v>
      </c>
      <c r="AH275" s="26">
        <v>68</v>
      </c>
      <c r="AI275" s="26">
        <v>69.13</v>
      </c>
      <c r="AJ275" s="26">
        <v>62</v>
      </c>
      <c r="AK275" s="26">
        <v>63.62</v>
      </c>
      <c r="AL275" s="29">
        <v>52771900</v>
      </c>
      <c r="AM275" s="26">
        <v>6.21</v>
      </c>
      <c r="AO275" s="28">
        <v>34669</v>
      </c>
      <c r="AP275" s="26">
        <v>453.55</v>
      </c>
      <c r="AQ275" s="26">
        <v>462.73</v>
      </c>
      <c r="AR275" s="26">
        <v>442.88</v>
      </c>
      <c r="AS275" s="26">
        <v>459.27</v>
      </c>
      <c r="AT275" s="29">
        <v>314656600</v>
      </c>
      <c r="AU275" s="26">
        <v>459.27</v>
      </c>
    </row>
    <row r="276" spans="1:47" x14ac:dyDescent="0.35">
      <c r="A276" s="28">
        <v>35186</v>
      </c>
      <c r="B276" s="26">
        <v>24.38</v>
      </c>
      <c r="C276" s="26">
        <v>28.88</v>
      </c>
      <c r="D276" s="26">
        <v>23.5</v>
      </c>
      <c r="E276" s="26">
        <v>26.13</v>
      </c>
      <c r="F276" s="29">
        <v>42801600</v>
      </c>
      <c r="G276" s="26">
        <v>0.86</v>
      </c>
      <c r="Q276" s="28">
        <v>36586</v>
      </c>
      <c r="R276" s="26">
        <v>112.88</v>
      </c>
      <c r="S276" s="26">
        <v>145.38</v>
      </c>
      <c r="T276" s="26">
        <v>112</v>
      </c>
      <c r="U276" s="26">
        <v>131.94</v>
      </c>
      <c r="V276" s="29">
        <v>51730100</v>
      </c>
      <c r="W276" s="26">
        <v>47.02</v>
      </c>
      <c r="Y276" s="28">
        <v>36647</v>
      </c>
      <c r="Z276" s="26">
        <v>135</v>
      </c>
      <c r="AA276" s="26">
        <v>142</v>
      </c>
      <c r="AB276" s="26">
        <v>113.19</v>
      </c>
      <c r="AC276" s="26">
        <v>120.19</v>
      </c>
      <c r="AD276" s="29">
        <v>15172600</v>
      </c>
      <c r="AE276" s="26">
        <v>16.670000000000002</v>
      </c>
      <c r="AG276" s="28">
        <v>35370</v>
      </c>
      <c r="AH276" s="26">
        <v>62.5</v>
      </c>
      <c r="AI276" s="26">
        <v>68.5</v>
      </c>
      <c r="AJ276" s="26">
        <v>59.25</v>
      </c>
      <c r="AK276" s="26">
        <v>67.88</v>
      </c>
      <c r="AL276" s="29">
        <v>61325400</v>
      </c>
      <c r="AM276" s="26">
        <v>6.63</v>
      </c>
      <c r="AO276" s="28">
        <v>34639</v>
      </c>
      <c r="AP276" s="26">
        <v>472.26</v>
      </c>
      <c r="AQ276" s="26">
        <v>472.26</v>
      </c>
      <c r="AR276" s="26">
        <v>444.18</v>
      </c>
      <c r="AS276" s="26">
        <v>453.69</v>
      </c>
      <c r="AT276" s="29">
        <v>311899500</v>
      </c>
      <c r="AU276" s="26">
        <v>453.69</v>
      </c>
    </row>
    <row r="277" spans="1:47" ht="14.5" customHeight="1" x14ac:dyDescent="0.35">
      <c r="A277" s="28">
        <v>35156</v>
      </c>
      <c r="B277" s="26">
        <v>25.13</v>
      </c>
      <c r="C277" s="26">
        <v>26.5</v>
      </c>
      <c r="D277" s="26">
        <v>23.75</v>
      </c>
      <c r="E277" s="26">
        <v>24.38</v>
      </c>
      <c r="F277" s="29">
        <v>35758800</v>
      </c>
      <c r="G277" s="26">
        <v>0.81</v>
      </c>
      <c r="Q277" s="28">
        <v>36559</v>
      </c>
      <c r="R277" s="47" t="s">
        <v>122</v>
      </c>
      <c r="S277" s="47"/>
      <c r="T277" s="47"/>
      <c r="U277" s="47"/>
      <c r="V277" s="47"/>
      <c r="W277" s="47"/>
      <c r="Y277" s="28">
        <v>36619</v>
      </c>
      <c r="Z277" s="26">
        <v>132.56</v>
      </c>
      <c r="AA277" s="26">
        <v>156</v>
      </c>
      <c r="AB277" s="26">
        <v>120.94</v>
      </c>
      <c r="AC277" s="26">
        <v>135</v>
      </c>
      <c r="AD277" s="29">
        <v>18864900</v>
      </c>
      <c r="AE277" s="26">
        <v>18.72</v>
      </c>
      <c r="AG277" s="28">
        <v>35339</v>
      </c>
      <c r="AH277" s="26">
        <v>61.88</v>
      </c>
      <c r="AI277" s="26">
        <v>67</v>
      </c>
      <c r="AJ277" s="26">
        <v>57.38</v>
      </c>
      <c r="AK277" s="26">
        <v>61.88</v>
      </c>
      <c r="AL277" s="29">
        <v>68773800</v>
      </c>
      <c r="AM277" s="26">
        <v>6.04</v>
      </c>
      <c r="AO277" s="28">
        <v>34610</v>
      </c>
      <c r="AP277" s="26">
        <v>462.69</v>
      </c>
      <c r="AQ277" s="26">
        <v>474.74</v>
      </c>
      <c r="AR277" s="26">
        <v>449.27</v>
      </c>
      <c r="AS277" s="26">
        <v>472.35</v>
      </c>
      <c r="AT277" s="29">
        <v>316548500</v>
      </c>
      <c r="AU277" s="26">
        <v>472.35</v>
      </c>
    </row>
    <row r="278" spans="1:47" ht="14.5" customHeight="1" x14ac:dyDescent="0.35">
      <c r="A278" s="28">
        <v>35125</v>
      </c>
      <c r="B278" s="26">
        <v>27.63</v>
      </c>
      <c r="C278" s="26">
        <v>27.63</v>
      </c>
      <c r="D278" s="26">
        <v>23</v>
      </c>
      <c r="E278" s="26">
        <v>24.56</v>
      </c>
      <c r="F278" s="29">
        <v>41824600</v>
      </c>
      <c r="G278" s="26">
        <v>0.81</v>
      </c>
      <c r="Q278" s="28">
        <v>36557</v>
      </c>
      <c r="R278" s="26">
        <v>98.38</v>
      </c>
      <c r="S278" s="26">
        <v>116.5</v>
      </c>
      <c r="T278" s="26">
        <v>96.63</v>
      </c>
      <c r="U278" s="26">
        <v>113</v>
      </c>
      <c r="V278" s="29">
        <v>50486300</v>
      </c>
      <c r="W278" s="26">
        <v>40.270000000000003</v>
      </c>
      <c r="Y278" s="28">
        <v>36605</v>
      </c>
      <c r="Z278" s="47" t="s">
        <v>138</v>
      </c>
      <c r="AA278" s="47"/>
      <c r="AB278" s="47"/>
      <c r="AC278" s="47"/>
      <c r="AD278" s="47"/>
      <c r="AE278" s="47"/>
      <c r="AG278" s="28">
        <v>35311</v>
      </c>
      <c r="AH278" s="26">
        <v>52</v>
      </c>
      <c r="AI278" s="26">
        <v>65</v>
      </c>
      <c r="AJ278" s="26">
        <v>51</v>
      </c>
      <c r="AK278" s="26">
        <v>62.06</v>
      </c>
      <c r="AL278" s="29">
        <v>62623600</v>
      </c>
      <c r="AM278" s="26">
        <v>6.06</v>
      </c>
      <c r="AO278" s="28">
        <v>34578</v>
      </c>
      <c r="AP278" s="26">
        <v>475.49</v>
      </c>
      <c r="AQ278" s="26">
        <v>475.49</v>
      </c>
      <c r="AR278" s="26">
        <v>458.47</v>
      </c>
      <c r="AS278" s="26">
        <v>462.71</v>
      </c>
      <c r="AT278" s="29">
        <v>306893800</v>
      </c>
      <c r="AU278" s="26">
        <v>462.71</v>
      </c>
    </row>
    <row r="279" spans="1:47" x14ac:dyDescent="0.35">
      <c r="A279" s="28">
        <v>35096</v>
      </c>
      <c r="B279" s="26">
        <v>27.5</v>
      </c>
      <c r="C279" s="26">
        <v>30.25</v>
      </c>
      <c r="D279" s="26">
        <v>27.25</v>
      </c>
      <c r="E279" s="26">
        <v>27.5</v>
      </c>
      <c r="F279" s="29">
        <v>59562300</v>
      </c>
      <c r="G279" s="26">
        <v>0.91</v>
      </c>
      <c r="Q279" s="28">
        <v>36528</v>
      </c>
      <c r="R279" s="26">
        <v>83.27</v>
      </c>
      <c r="S279" s="26">
        <v>106.63</v>
      </c>
      <c r="T279" s="26">
        <v>77.38</v>
      </c>
      <c r="U279" s="26">
        <v>98.94</v>
      </c>
      <c r="V279" s="29">
        <v>73769200</v>
      </c>
      <c r="W279" s="26">
        <v>35.25</v>
      </c>
      <c r="Y279" s="28">
        <v>36586</v>
      </c>
      <c r="Z279" s="26">
        <v>134.5</v>
      </c>
      <c r="AA279" s="26">
        <v>155.5</v>
      </c>
      <c r="AB279" s="26">
        <v>124</v>
      </c>
      <c r="AC279" s="26">
        <v>132.56</v>
      </c>
      <c r="AD279" s="29">
        <v>18527800</v>
      </c>
      <c r="AE279" s="26">
        <v>18.39</v>
      </c>
      <c r="AG279" s="28">
        <v>35278</v>
      </c>
      <c r="AH279" s="26">
        <v>52.25</v>
      </c>
      <c r="AI279" s="26">
        <v>59.37</v>
      </c>
      <c r="AJ279" s="26">
        <v>52</v>
      </c>
      <c r="AK279" s="26">
        <v>52.75</v>
      </c>
      <c r="AL279" s="29">
        <v>59019900</v>
      </c>
      <c r="AM279" s="26">
        <v>5.15</v>
      </c>
      <c r="AO279" s="28">
        <v>34547</v>
      </c>
      <c r="AP279" s="26">
        <v>458.28</v>
      </c>
      <c r="AQ279" s="26">
        <v>477.59</v>
      </c>
      <c r="AR279" s="26">
        <v>456.08</v>
      </c>
      <c r="AS279" s="26">
        <v>475.49</v>
      </c>
      <c r="AT279" s="29">
        <v>293626000</v>
      </c>
      <c r="AU279" s="26">
        <v>475.49</v>
      </c>
    </row>
    <row r="280" spans="1:47" x14ac:dyDescent="0.35">
      <c r="A280" s="28">
        <v>35066</v>
      </c>
      <c r="B280" s="26">
        <v>32.25</v>
      </c>
      <c r="C280" s="26">
        <v>35.5</v>
      </c>
      <c r="D280" s="26">
        <v>26.86</v>
      </c>
      <c r="E280" s="26">
        <v>27.63</v>
      </c>
      <c r="F280" s="29">
        <v>120775800</v>
      </c>
      <c r="G280" s="26">
        <v>0.91</v>
      </c>
      <c r="Q280" s="28">
        <v>36495</v>
      </c>
      <c r="R280" s="26">
        <v>76.06</v>
      </c>
      <c r="S280" s="26">
        <v>85.5</v>
      </c>
      <c r="T280" s="26">
        <v>70.56</v>
      </c>
      <c r="U280" s="26">
        <v>82.31</v>
      </c>
      <c r="V280" s="29">
        <v>38776800</v>
      </c>
      <c r="W280" s="26">
        <v>29.32</v>
      </c>
      <c r="Y280" s="28">
        <v>36557</v>
      </c>
      <c r="Z280" s="26">
        <v>108.25</v>
      </c>
      <c r="AA280" s="26">
        <v>138.25</v>
      </c>
      <c r="AB280" s="26">
        <v>104</v>
      </c>
      <c r="AC280" s="26">
        <v>134.5</v>
      </c>
      <c r="AD280" s="29">
        <v>19753200</v>
      </c>
      <c r="AE280" s="26">
        <v>18.63</v>
      </c>
      <c r="AG280" s="28">
        <v>35247</v>
      </c>
      <c r="AH280" s="26">
        <v>56.75</v>
      </c>
      <c r="AI280" s="26">
        <v>59.12</v>
      </c>
      <c r="AJ280" s="26">
        <v>44.75</v>
      </c>
      <c r="AK280" s="26">
        <v>51.75</v>
      </c>
      <c r="AL280" s="29">
        <v>90310000</v>
      </c>
      <c r="AM280" s="26">
        <v>5.05</v>
      </c>
      <c r="AO280" s="28">
        <v>34516</v>
      </c>
      <c r="AP280" s="26">
        <v>444.27</v>
      </c>
      <c r="AQ280" s="26">
        <v>459.33</v>
      </c>
      <c r="AR280" s="26">
        <v>443.58</v>
      </c>
      <c r="AS280" s="26">
        <v>458.26</v>
      </c>
      <c r="AT280" s="29">
        <v>262483000</v>
      </c>
      <c r="AU280" s="26">
        <v>458.26</v>
      </c>
    </row>
    <row r="281" spans="1:47" ht="14.5" customHeight="1" x14ac:dyDescent="0.35">
      <c r="A281" s="28">
        <v>35034</v>
      </c>
      <c r="B281" s="26">
        <v>38</v>
      </c>
      <c r="C281" s="26">
        <v>40.130000000000003</v>
      </c>
      <c r="D281" s="26">
        <v>31.63</v>
      </c>
      <c r="E281" s="26">
        <v>31.87</v>
      </c>
      <c r="F281" s="29">
        <v>85804700</v>
      </c>
      <c r="G281" s="26">
        <v>1.05</v>
      </c>
      <c r="Q281" s="28">
        <v>36467</v>
      </c>
      <c r="R281" s="47" t="s">
        <v>122</v>
      </c>
      <c r="S281" s="47"/>
      <c r="T281" s="47"/>
      <c r="U281" s="47"/>
      <c r="V281" s="47"/>
      <c r="W281" s="47"/>
      <c r="Y281" s="28">
        <v>36528</v>
      </c>
      <c r="Z281" s="26">
        <v>113.75</v>
      </c>
      <c r="AA281" s="26">
        <v>118.81</v>
      </c>
      <c r="AB281" s="26">
        <v>101</v>
      </c>
      <c r="AC281" s="26">
        <v>108.25</v>
      </c>
      <c r="AD281" s="29">
        <v>15598200</v>
      </c>
      <c r="AE281" s="26">
        <v>15</v>
      </c>
      <c r="AG281" s="28">
        <v>35219</v>
      </c>
      <c r="AH281" s="26">
        <v>54.75</v>
      </c>
      <c r="AI281" s="26">
        <v>57.63</v>
      </c>
      <c r="AJ281" s="26">
        <v>49.75</v>
      </c>
      <c r="AK281" s="26">
        <v>56.63</v>
      </c>
      <c r="AL281" s="29">
        <v>54097800</v>
      </c>
      <c r="AM281" s="26">
        <v>5.53</v>
      </c>
      <c r="AO281" s="28">
        <v>34486</v>
      </c>
      <c r="AP281" s="26">
        <v>456.5</v>
      </c>
      <c r="AQ281" s="26">
        <v>463.23</v>
      </c>
      <c r="AR281" s="26">
        <v>439.83</v>
      </c>
      <c r="AS281" s="26">
        <v>444.27</v>
      </c>
      <c r="AT281" s="29">
        <v>279367200</v>
      </c>
      <c r="AU281" s="26">
        <v>444.27</v>
      </c>
    </row>
    <row r="282" spans="1:47" ht="14.5" customHeight="1" x14ac:dyDescent="0.35">
      <c r="A282" s="28">
        <v>35024</v>
      </c>
      <c r="B282" s="47" t="s">
        <v>100</v>
      </c>
      <c r="C282" s="47"/>
      <c r="D282" s="47"/>
      <c r="E282" s="47"/>
      <c r="F282" s="47"/>
      <c r="G282" s="47"/>
      <c r="Q282" s="28">
        <v>36465</v>
      </c>
      <c r="R282" s="26">
        <v>77.63</v>
      </c>
      <c r="S282" s="26">
        <v>83.88</v>
      </c>
      <c r="T282" s="26">
        <v>73.63</v>
      </c>
      <c r="U282" s="26">
        <v>76.69</v>
      </c>
      <c r="V282" s="29">
        <v>42351200</v>
      </c>
      <c r="W282" s="26">
        <v>27.32</v>
      </c>
      <c r="Y282" s="28">
        <v>36514</v>
      </c>
      <c r="Z282" s="47" t="s">
        <v>138</v>
      </c>
      <c r="AA282" s="47"/>
      <c r="AB282" s="47"/>
      <c r="AC282" s="47"/>
      <c r="AD282" s="47"/>
      <c r="AE282" s="47"/>
      <c r="AG282" s="28">
        <v>35186</v>
      </c>
      <c r="AH282" s="26">
        <v>51.88</v>
      </c>
      <c r="AI282" s="26">
        <v>57.88</v>
      </c>
      <c r="AJ282" s="26">
        <v>50</v>
      </c>
      <c r="AK282" s="26">
        <v>54.75</v>
      </c>
      <c r="AL282" s="29">
        <v>60091500</v>
      </c>
      <c r="AM282" s="26">
        <v>5.35</v>
      </c>
      <c r="AO282" s="28">
        <v>34456</v>
      </c>
      <c r="AP282" s="26">
        <v>450.91</v>
      </c>
      <c r="AQ282" s="26">
        <v>457.77</v>
      </c>
      <c r="AR282" s="26">
        <v>440.78</v>
      </c>
      <c r="AS282" s="26">
        <v>456.5</v>
      </c>
      <c r="AT282" s="29">
        <v>280603300</v>
      </c>
      <c r="AU282" s="26">
        <v>456.5</v>
      </c>
    </row>
    <row r="283" spans="1:47" x14ac:dyDescent="0.35">
      <c r="A283" s="28">
        <v>35004</v>
      </c>
      <c r="B283" s="26">
        <v>36.630000000000003</v>
      </c>
      <c r="C283" s="26">
        <v>42.5</v>
      </c>
      <c r="D283" s="26">
        <v>35.5</v>
      </c>
      <c r="E283" s="26">
        <v>38.130000000000003</v>
      </c>
      <c r="F283" s="29">
        <v>59989800</v>
      </c>
      <c r="G283" s="26">
        <v>1.26</v>
      </c>
      <c r="Q283" s="28">
        <v>36434</v>
      </c>
      <c r="R283" s="26">
        <v>74.25</v>
      </c>
      <c r="S283" s="26">
        <v>79.81</v>
      </c>
      <c r="T283" s="26">
        <v>65</v>
      </c>
      <c r="U283" s="26">
        <v>77.44</v>
      </c>
      <c r="V283" s="29">
        <v>61434500</v>
      </c>
      <c r="W283" s="26">
        <v>27.58</v>
      </c>
      <c r="Y283" s="28">
        <v>36495</v>
      </c>
      <c r="Z283" s="26">
        <v>95.06</v>
      </c>
      <c r="AA283" s="26">
        <v>117.94</v>
      </c>
      <c r="AB283" s="26">
        <v>95.06</v>
      </c>
      <c r="AC283" s="26">
        <v>113.75</v>
      </c>
      <c r="AD283" s="29">
        <v>15749900</v>
      </c>
      <c r="AE283" s="26">
        <v>15.76</v>
      </c>
      <c r="AG283" s="28">
        <v>35156</v>
      </c>
      <c r="AH283" s="26">
        <v>46.63</v>
      </c>
      <c r="AI283" s="26">
        <v>52.5</v>
      </c>
      <c r="AJ283" s="26">
        <v>43.75</v>
      </c>
      <c r="AK283" s="26">
        <v>51.88</v>
      </c>
      <c r="AL283" s="29">
        <v>70660000</v>
      </c>
      <c r="AM283" s="26">
        <v>5.0599999999999996</v>
      </c>
      <c r="AO283" s="28">
        <v>34428</v>
      </c>
      <c r="AP283" s="26">
        <v>445.66</v>
      </c>
      <c r="AQ283" s="26">
        <v>452.79</v>
      </c>
      <c r="AR283" s="26">
        <v>435.86</v>
      </c>
      <c r="AS283" s="26">
        <v>450.91</v>
      </c>
      <c r="AT283" s="29">
        <v>317314700</v>
      </c>
      <c r="AU283" s="26">
        <v>450.91</v>
      </c>
    </row>
    <row r="284" spans="1:47" x14ac:dyDescent="0.35">
      <c r="A284" s="28">
        <v>34974</v>
      </c>
      <c r="B284" s="26">
        <v>37.75</v>
      </c>
      <c r="C284" s="26">
        <v>39.56</v>
      </c>
      <c r="D284" s="26">
        <v>33.630000000000003</v>
      </c>
      <c r="E284" s="26">
        <v>36.31</v>
      </c>
      <c r="F284" s="29">
        <v>77133200</v>
      </c>
      <c r="G284" s="26">
        <v>1.2</v>
      </c>
      <c r="Q284" s="28">
        <v>36433</v>
      </c>
      <c r="R284" s="26">
        <v>75.19</v>
      </c>
      <c r="S284" s="26">
        <v>76.25</v>
      </c>
      <c r="T284" s="26">
        <v>73.38</v>
      </c>
      <c r="U284" s="26">
        <v>74.31</v>
      </c>
      <c r="V284" s="29">
        <v>92223200</v>
      </c>
      <c r="W284" s="26">
        <v>26.46</v>
      </c>
      <c r="Y284" s="28">
        <v>36465</v>
      </c>
      <c r="Z284" s="26">
        <v>74.19</v>
      </c>
      <c r="AA284" s="26">
        <v>99.31</v>
      </c>
      <c r="AB284" s="26">
        <v>71.81</v>
      </c>
      <c r="AC284" s="26">
        <v>94.87</v>
      </c>
      <c r="AD284" s="29">
        <v>22854600</v>
      </c>
      <c r="AE284" s="26">
        <v>13.12</v>
      </c>
      <c r="AG284" s="28">
        <v>35125</v>
      </c>
      <c r="AH284" s="26">
        <v>47</v>
      </c>
      <c r="AI284" s="26">
        <v>49.25</v>
      </c>
      <c r="AJ284" s="26">
        <v>40.5</v>
      </c>
      <c r="AK284" s="26">
        <v>46.38</v>
      </c>
      <c r="AL284" s="29">
        <v>80027800</v>
      </c>
      <c r="AM284" s="26">
        <v>4.53</v>
      </c>
      <c r="AO284" s="28">
        <v>34424</v>
      </c>
      <c r="AP284" s="26">
        <v>445.55</v>
      </c>
      <c r="AQ284" s="26">
        <v>447.16</v>
      </c>
      <c r="AR284" s="26">
        <v>436.16</v>
      </c>
      <c r="AS284" s="26">
        <v>445.77</v>
      </c>
      <c r="AT284" s="29">
        <v>807160000</v>
      </c>
      <c r="AU284" s="26">
        <v>445.77</v>
      </c>
    </row>
    <row r="285" spans="1:47" ht="14.5" customHeight="1" x14ac:dyDescent="0.35">
      <c r="A285" s="28">
        <v>34943</v>
      </c>
      <c r="B285" s="26">
        <v>43</v>
      </c>
      <c r="C285" s="26">
        <v>45.5</v>
      </c>
      <c r="D285" s="26">
        <v>34.75</v>
      </c>
      <c r="E285" s="26">
        <v>37.25</v>
      </c>
      <c r="F285" s="29">
        <v>94936200</v>
      </c>
      <c r="G285" s="26">
        <v>1.23</v>
      </c>
      <c r="Q285" s="28">
        <v>36404</v>
      </c>
      <c r="R285" s="26">
        <v>83.69</v>
      </c>
      <c r="S285" s="26">
        <v>89.5</v>
      </c>
      <c r="T285" s="26">
        <v>72.63</v>
      </c>
      <c r="U285" s="26">
        <v>74.31</v>
      </c>
      <c r="V285" s="29">
        <v>263900</v>
      </c>
      <c r="W285" s="26">
        <v>26.46</v>
      </c>
      <c r="Y285" s="28">
        <v>36434</v>
      </c>
      <c r="Z285" s="26">
        <v>89.44</v>
      </c>
      <c r="AA285" s="26">
        <v>89.94</v>
      </c>
      <c r="AB285" s="26">
        <v>67</v>
      </c>
      <c r="AC285" s="26">
        <v>74.19</v>
      </c>
      <c r="AD285" s="29">
        <v>27211500</v>
      </c>
      <c r="AE285" s="26">
        <v>10.26</v>
      </c>
      <c r="AG285" s="28">
        <v>35115</v>
      </c>
      <c r="AH285" s="47" t="s">
        <v>99</v>
      </c>
      <c r="AI285" s="47"/>
      <c r="AJ285" s="47"/>
      <c r="AK285" s="47"/>
      <c r="AL285" s="47"/>
      <c r="AM285" s="47"/>
      <c r="AO285" s="28">
        <v>34394</v>
      </c>
      <c r="AP285" s="26">
        <v>467.19</v>
      </c>
      <c r="AQ285" s="26">
        <v>471.09</v>
      </c>
      <c r="AR285" s="26">
        <v>436.16</v>
      </c>
      <c r="AS285" s="26">
        <v>445.77</v>
      </c>
      <c r="AT285" s="29">
        <v>1375000</v>
      </c>
      <c r="AU285" s="26">
        <v>445.77</v>
      </c>
    </row>
    <row r="286" spans="1:47" ht="14.5" customHeight="1" x14ac:dyDescent="0.35">
      <c r="A286" s="28">
        <v>34927</v>
      </c>
      <c r="B286" s="47" t="s">
        <v>100</v>
      </c>
      <c r="C286" s="47"/>
      <c r="D286" s="47"/>
      <c r="E286" s="47"/>
      <c r="F286" s="47"/>
      <c r="G286" s="47"/>
      <c r="Q286" s="28">
        <v>36376</v>
      </c>
      <c r="R286" s="47" t="s">
        <v>122</v>
      </c>
      <c r="S286" s="47"/>
      <c r="T286" s="47"/>
      <c r="U286" s="47"/>
      <c r="V286" s="47"/>
      <c r="W286" s="47"/>
      <c r="Y286" s="28">
        <v>36433</v>
      </c>
      <c r="Z286" s="26">
        <v>89.25</v>
      </c>
      <c r="AA286" s="26">
        <v>92</v>
      </c>
      <c r="AB286" s="26">
        <v>88.5</v>
      </c>
      <c r="AC286" s="26">
        <v>90.75</v>
      </c>
      <c r="AD286" s="29">
        <v>64809200</v>
      </c>
      <c r="AE286" s="26">
        <v>12.55</v>
      </c>
      <c r="AG286" s="28">
        <v>35096</v>
      </c>
      <c r="AH286" s="26">
        <v>83.25</v>
      </c>
      <c r="AI286" s="26">
        <v>93.75</v>
      </c>
      <c r="AJ286" s="26">
        <v>43.62</v>
      </c>
      <c r="AK286" s="26">
        <v>47.5</v>
      </c>
      <c r="AL286" s="29">
        <v>92255200</v>
      </c>
      <c r="AM286" s="26">
        <v>4.6399999999999997</v>
      </c>
      <c r="AO286" s="28">
        <v>34366</v>
      </c>
      <c r="AP286" s="26">
        <v>481.6</v>
      </c>
      <c r="AQ286" s="26">
        <v>482.23</v>
      </c>
      <c r="AR286" s="26">
        <v>464.26</v>
      </c>
      <c r="AS286" s="26">
        <v>467.14</v>
      </c>
      <c r="AT286" s="29">
        <v>322199400</v>
      </c>
      <c r="AU286" s="26">
        <v>467.14</v>
      </c>
    </row>
    <row r="287" spans="1:47" ht="14.5" customHeight="1" x14ac:dyDescent="0.35">
      <c r="A287" s="28">
        <v>34912</v>
      </c>
      <c r="B287" s="26">
        <v>44.88</v>
      </c>
      <c r="C287" s="26">
        <v>46.25</v>
      </c>
      <c r="D287" s="26">
        <v>41.88</v>
      </c>
      <c r="E287" s="26">
        <v>43</v>
      </c>
      <c r="F287" s="29">
        <v>58486700</v>
      </c>
      <c r="G287" s="26">
        <v>1.42</v>
      </c>
      <c r="Q287" s="28">
        <v>36374</v>
      </c>
      <c r="R287" s="26">
        <v>69.88</v>
      </c>
      <c r="S287" s="26">
        <v>84.5</v>
      </c>
      <c r="T287" s="26">
        <v>69.5</v>
      </c>
      <c r="U287" s="26">
        <v>82.19</v>
      </c>
      <c r="V287" s="29">
        <v>51764500</v>
      </c>
      <c r="W287" s="26">
        <v>29.27</v>
      </c>
      <c r="Y287" s="28">
        <v>36423</v>
      </c>
      <c r="Z287" s="47" t="s">
        <v>138</v>
      </c>
      <c r="AA287" s="47"/>
      <c r="AB287" s="47"/>
      <c r="AC287" s="47"/>
      <c r="AD287" s="47"/>
      <c r="AE287" s="47"/>
      <c r="AG287" s="28">
        <v>35066</v>
      </c>
      <c r="AH287" s="26">
        <v>74.5</v>
      </c>
      <c r="AI287" s="26">
        <v>84.25</v>
      </c>
      <c r="AJ287" s="26">
        <v>63.87</v>
      </c>
      <c r="AK287" s="26">
        <v>83.25</v>
      </c>
      <c r="AL287" s="29">
        <v>125468400</v>
      </c>
      <c r="AM287" s="26">
        <v>4.0599999999999996</v>
      </c>
      <c r="AO287" s="28">
        <v>34337</v>
      </c>
      <c r="AP287" s="26">
        <v>466.51</v>
      </c>
      <c r="AQ287" s="26">
        <v>482.85</v>
      </c>
      <c r="AR287" s="26">
        <v>464.36</v>
      </c>
      <c r="AS287" s="26">
        <v>481.61</v>
      </c>
      <c r="AT287" s="29">
        <v>330964700</v>
      </c>
      <c r="AU287" s="26">
        <v>481.61</v>
      </c>
    </row>
    <row r="288" spans="1:47" x14ac:dyDescent="0.35">
      <c r="A288" s="28">
        <v>34883</v>
      </c>
      <c r="B288" s="26">
        <v>46.5</v>
      </c>
      <c r="C288" s="26">
        <v>49.88</v>
      </c>
      <c r="D288" s="26">
        <v>43</v>
      </c>
      <c r="E288" s="26">
        <v>45</v>
      </c>
      <c r="F288" s="29">
        <v>73226300</v>
      </c>
      <c r="G288" s="26">
        <v>1.48</v>
      </c>
      <c r="Q288" s="28">
        <v>36342</v>
      </c>
      <c r="R288" s="26">
        <v>59.75</v>
      </c>
      <c r="S288" s="26">
        <v>71.75</v>
      </c>
      <c r="T288" s="26">
        <v>59.25</v>
      </c>
      <c r="U288" s="26">
        <v>69</v>
      </c>
      <c r="V288" s="29">
        <v>50930100</v>
      </c>
      <c r="W288" s="26">
        <v>24.56</v>
      </c>
      <c r="Y288" s="28">
        <v>36404</v>
      </c>
      <c r="Z288" s="26">
        <v>105.38</v>
      </c>
      <c r="AA288" s="26">
        <v>114.63</v>
      </c>
      <c r="AB288" s="26">
        <v>88.5</v>
      </c>
      <c r="AC288" s="26">
        <v>90.75</v>
      </c>
      <c r="AD288" s="29">
        <v>91600</v>
      </c>
      <c r="AE288" s="26">
        <v>12.55</v>
      </c>
      <c r="AG288" s="28">
        <v>35034</v>
      </c>
      <c r="AH288" s="26">
        <v>85.62</v>
      </c>
      <c r="AI288" s="26">
        <v>85.75</v>
      </c>
      <c r="AJ288" s="26">
        <v>69.5</v>
      </c>
      <c r="AK288" s="26">
        <v>74.62</v>
      </c>
      <c r="AL288" s="29">
        <v>112332700</v>
      </c>
      <c r="AM288" s="26">
        <v>3.64</v>
      </c>
      <c r="AO288" s="28">
        <v>34304</v>
      </c>
      <c r="AP288" s="26">
        <v>461.93</v>
      </c>
      <c r="AQ288" s="26">
        <v>471.29</v>
      </c>
      <c r="AR288" s="26">
        <v>461.45</v>
      </c>
      <c r="AS288" s="26">
        <v>466.45</v>
      </c>
      <c r="AT288" s="29">
        <v>270900000</v>
      </c>
      <c r="AU288" s="26">
        <v>466.45</v>
      </c>
    </row>
    <row r="289" spans="1:47" x14ac:dyDescent="0.35">
      <c r="A289" s="28">
        <v>34851</v>
      </c>
      <c r="B289" s="26">
        <v>41.88</v>
      </c>
      <c r="C289" s="26">
        <v>50.13</v>
      </c>
      <c r="D289" s="26">
        <v>41.5</v>
      </c>
      <c r="E289" s="26">
        <v>46.44</v>
      </c>
      <c r="F289" s="29">
        <v>64629900</v>
      </c>
      <c r="G289" s="26">
        <v>1.53</v>
      </c>
      <c r="Q289" s="28">
        <v>36312</v>
      </c>
      <c r="R289" s="26">
        <v>53.81</v>
      </c>
      <c r="S289" s="26">
        <v>59.88</v>
      </c>
      <c r="T289" s="26">
        <v>50.13</v>
      </c>
      <c r="U289" s="26">
        <v>59.5</v>
      </c>
      <c r="V289" s="29">
        <v>43560300</v>
      </c>
      <c r="W289" s="26">
        <v>21.18</v>
      </c>
      <c r="Y289" s="28">
        <v>36374</v>
      </c>
      <c r="Z289" s="26">
        <v>104.69</v>
      </c>
      <c r="AA289" s="26">
        <v>115.87</v>
      </c>
      <c r="AB289" s="26">
        <v>100</v>
      </c>
      <c r="AC289" s="26">
        <v>105.38</v>
      </c>
      <c r="AD289" s="29">
        <v>16103500</v>
      </c>
      <c r="AE289" s="26">
        <v>14.55</v>
      </c>
      <c r="AG289" s="28">
        <v>35004</v>
      </c>
      <c r="AH289" s="26">
        <v>77.37</v>
      </c>
      <c r="AI289" s="26">
        <v>89.38</v>
      </c>
      <c r="AJ289" s="26">
        <v>75.5</v>
      </c>
      <c r="AK289" s="26">
        <v>84.12</v>
      </c>
      <c r="AL289" s="29">
        <v>106588100</v>
      </c>
      <c r="AM289" s="26">
        <v>4.1100000000000003</v>
      </c>
      <c r="AO289" s="28">
        <v>34274</v>
      </c>
      <c r="AP289" s="26">
        <v>467.83</v>
      </c>
      <c r="AQ289" s="26">
        <v>469.11</v>
      </c>
      <c r="AR289" s="26">
        <v>454.36</v>
      </c>
      <c r="AS289" s="26">
        <v>461.79</v>
      </c>
      <c r="AT289" s="29">
        <v>293489000</v>
      </c>
      <c r="AU289" s="26">
        <v>461.79</v>
      </c>
    </row>
    <row r="290" spans="1:47" ht="14.5" customHeight="1" x14ac:dyDescent="0.35">
      <c r="A290" s="28">
        <v>34845</v>
      </c>
      <c r="B290" s="47" t="s">
        <v>100</v>
      </c>
      <c r="C290" s="47"/>
      <c r="D290" s="47"/>
      <c r="E290" s="47"/>
      <c r="F290" s="47"/>
      <c r="G290" s="47"/>
      <c r="Q290" s="28">
        <v>36285</v>
      </c>
      <c r="R290" s="47" t="s">
        <v>122</v>
      </c>
      <c r="S290" s="47"/>
      <c r="T290" s="47"/>
      <c r="U290" s="47"/>
      <c r="V290" s="47"/>
      <c r="W290" s="47"/>
      <c r="Y290" s="28">
        <v>36342</v>
      </c>
      <c r="Z290" s="26">
        <v>100.5</v>
      </c>
      <c r="AA290" s="26">
        <v>118.44</v>
      </c>
      <c r="AB290" s="26">
        <v>98.5</v>
      </c>
      <c r="AC290" s="26">
        <v>104.69</v>
      </c>
      <c r="AD290" s="29">
        <v>14250100</v>
      </c>
      <c r="AE290" s="26">
        <v>14.46</v>
      </c>
      <c r="AG290" s="28">
        <v>34974</v>
      </c>
      <c r="AH290" s="26">
        <v>69</v>
      </c>
      <c r="AI290" s="26">
        <v>81.37</v>
      </c>
      <c r="AJ290" s="26">
        <v>61</v>
      </c>
      <c r="AK290" s="26">
        <v>77.5</v>
      </c>
      <c r="AL290" s="29">
        <v>94748500</v>
      </c>
      <c r="AM290" s="26">
        <v>3.78</v>
      </c>
      <c r="AO290" s="28">
        <v>34243</v>
      </c>
      <c r="AP290" s="26">
        <v>458.93</v>
      </c>
      <c r="AQ290" s="26">
        <v>471.1</v>
      </c>
      <c r="AR290" s="26">
        <v>456.4</v>
      </c>
      <c r="AS290" s="26">
        <v>467.83</v>
      </c>
      <c r="AT290" s="29">
        <v>295763300</v>
      </c>
      <c r="AU290" s="26">
        <v>467.83</v>
      </c>
    </row>
    <row r="291" spans="1:47" ht="14.5" customHeight="1" x14ac:dyDescent="0.35">
      <c r="A291" s="28">
        <v>34820</v>
      </c>
      <c r="B291" s="26">
        <v>38.25</v>
      </c>
      <c r="C291" s="26">
        <v>44.38</v>
      </c>
      <c r="D291" s="26">
        <v>37.5</v>
      </c>
      <c r="E291" s="26">
        <v>41.56</v>
      </c>
      <c r="F291" s="29">
        <v>74365900</v>
      </c>
      <c r="G291" s="26">
        <v>1.37</v>
      </c>
      <c r="Q291" s="28">
        <v>36283</v>
      </c>
      <c r="R291" s="26">
        <v>61.19</v>
      </c>
      <c r="S291" s="26">
        <v>65</v>
      </c>
      <c r="T291" s="26">
        <v>51</v>
      </c>
      <c r="U291" s="26">
        <v>54.06</v>
      </c>
      <c r="V291" s="29">
        <v>40838400</v>
      </c>
      <c r="W291" s="26">
        <v>19.239999999999998</v>
      </c>
      <c r="Y291" s="28">
        <v>36332</v>
      </c>
      <c r="Z291" s="47" t="s">
        <v>138</v>
      </c>
      <c r="AA291" s="47"/>
      <c r="AB291" s="47"/>
      <c r="AC291" s="47"/>
      <c r="AD291" s="47"/>
      <c r="AE291" s="47"/>
      <c r="AG291" s="28">
        <v>34943</v>
      </c>
      <c r="AH291" s="26">
        <v>65.37</v>
      </c>
      <c r="AI291" s="26">
        <v>73.88</v>
      </c>
      <c r="AJ291" s="26">
        <v>64.63</v>
      </c>
      <c r="AK291" s="26">
        <v>69</v>
      </c>
      <c r="AL291" s="29">
        <v>76188900</v>
      </c>
      <c r="AM291" s="26">
        <v>3.37</v>
      </c>
      <c r="AO291" s="28">
        <v>34213</v>
      </c>
      <c r="AP291" s="26">
        <v>463.55</v>
      </c>
      <c r="AQ291" s="26">
        <v>463.8</v>
      </c>
      <c r="AR291" s="26">
        <v>449.64</v>
      </c>
      <c r="AS291" s="26">
        <v>458.93</v>
      </c>
      <c r="AT291" s="29">
        <v>277795200</v>
      </c>
      <c r="AU291" s="26">
        <v>458.93</v>
      </c>
    </row>
    <row r="292" spans="1:47" ht="14.5" customHeight="1" x14ac:dyDescent="0.35">
      <c r="A292" s="28">
        <v>34792</v>
      </c>
      <c r="B292" s="26">
        <v>35.5</v>
      </c>
      <c r="C292" s="26">
        <v>39.630000000000003</v>
      </c>
      <c r="D292" s="26">
        <v>33.630000000000003</v>
      </c>
      <c r="E292" s="26">
        <v>38.25</v>
      </c>
      <c r="F292" s="29">
        <v>77231800</v>
      </c>
      <c r="G292" s="26">
        <v>1.25</v>
      </c>
      <c r="Q292" s="28">
        <v>36262</v>
      </c>
      <c r="R292" s="47" t="s">
        <v>99</v>
      </c>
      <c r="S292" s="47"/>
      <c r="T292" s="47"/>
      <c r="U292" s="47"/>
      <c r="V292" s="47"/>
      <c r="W292" s="47"/>
      <c r="Y292" s="28">
        <v>36312</v>
      </c>
      <c r="Z292" s="26">
        <v>92.88</v>
      </c>
      <c r="AA292" s="26">
        <v>100.5</v>
      </c>
      <c r="AB292" s="26">
        <v>85.63</v>
      </c>
      <c r="AC292" s="26">
        <v>100.5</v>
      </c>
      <c r="AD292" s="29">
        <v>12694100</v>
      </c>
      <c r="AE292" s="26">
        <v>13.88</v>
      </c>
      <c r="AG292" s="28">
        <v>34912</v>
      </c>
      <c r="AH292" s="26">
        <v>56</v>
      </c>
      <c r="AI292" s="26">
        <v>67</v>
      </c>
      <c r="AJ292" s="26">
        <v>51.25</v>
      </c>
      <c r="AK292" s="26">
        <v>65.62</v>
      </c>
      <c r="AL292" s="29">
        <v>94455100</v>
      </c>
      <c r="AM292" s="26">
        <v>3.2</v>
      </c>
      <c r="AO292" s="28">
        <v>34183</v>
      </c>
      <c r="AP292" s="26">
        <v>448.13</v>
      </c>
      <c r="AQ292" s="26">
        <v>463.56</v>
      </c>
      <c r="AR292" s="26">
        <v>446.94</v>
      </c>
      <c r="AS292" s="26">
        <v>463.56</v>
      </c>
      <c r="AT292" s="29">
        <v>261774000</v>
      </c>
      <c r="AU292" s="26">
        <v>463.56</v>
      </c>
    </row>
    <row r="293" spans="1:47" x14ac:dyDescent="0.35">
      <c r="A293" s="28">
        <v>34759</v>
      </c>
      <c r="B293" s="26">
        <v>39.75</v>
      </c>
      <c r="C293" s="26">
        <v>40.75</v>
      </c>
      <c r="D293" s="26">
        <v>33.880000000000003</v>
      </c>
      <c r="E293" s="26">
        <v>35.25</v>
      </c>
      <c r="F293" s="29">
        <v>78047600</v>
      </c>
      <c r="G293" s="26">
        <v>1.1599999999999999</v>
      </c>
      <c r="Q293" s="28">
        <v>36251</v>
      </c>
      <c r="R293" s="26">
        <v>119.94</v>
      </c>
      <c r="S293" s="26">
        <v>133.5</v>
      </c>
      <c r="T293" s="26">
        <v>55</v>
      </c>
      <c r="U293" s="26">
        <v>61.19</v>
      </c>
      <c r="V293" s="29">
        <v>53352200</v>
      </c>
      <c r="W293" s="26">
        <v>21.77</v>
      </c>
      <c r="Y293" s="28">
        <v>36283</v>
      </c>
      <c r="Z293" s="26">
        <v>78.88</v>
      </c>
      <c r="AA293" s="26">
        <v>97.56</v>
      </c>
      <c r="AB293" s="26">
        <v>77</v>
      </c>
      <c r="AC293" s="26">
        <v>94.31</v>
      </c>
      <c r="AD293" s="29">
        <v>19418300</v>
      </c>
      <c r="AE293" s="26">
        <v>13</v>
      </c>
      <c r="AG293" s="28">
        <v>34883</v>
      </c>
      <c r="AH293" s="26">
        <v>50.63</v>
      </c>
      <c r="AI293" s="26">
        <v>58.75</v>
      </c>
      <c r="AJ293" s="26">
        <v>47.75</v>
      </c>
      <c r="AK293" s="26">
        <v>55.75</v>
      </c>
      <c r="AL293" s="29">
        <v>71869800</v>
      </c>
      <c r="AM293" s="26">
        <v>2.72</v>
      </c>
      <c r="AO293" s="28">
        <v>34151</v>
      </c>
      <c r="AP293" s="26">
        <v>450.54</v>
      </c>
      <c r="AQ293" s="26">
        <v>451.15</v>
      </c>
      <c r="AR293" s="26">
        <v>441.4</v>
      </c>
      <c r="AS293" s="26">
        <v>448.13</v>
      </c>
      <c r="AT293" s="29">
        <v>264902300</v>
      </c>
      <c r="AU293" s="26">
        <v>448.13</v>
      </c>
    </row>
    <row r="294" spans="1:47" ht="14.5" customHeight="1" x14ac:dyDescent="0.35">
      <c r="A294" s="28">
        <v>34743</v>
      </c>
      <c r="B294" s="47" t="s">
        <v>100</v>
      </c>
      <c r="C294" s="47"/>
      <c r="D294" s="47"/>
      <c r="E294" s="47"/>
      <c r="F294" s="47"/>
      <c r="G294" s="47"/>
      <c r="Q294" s="28">
        <v>36220</v>
      </c>
      <c r="R294" s="26">
        <v>118.81</v>
      </c>
      <c r="S294" s="26">
        <v>124.38</v>
      </c>
      <c r="T294" s="26">
        <v>109.56</v>
      </c>
      <c r="U294" s="26">
        <v>118.88</v>
      </c>
      <c r="V294" s="29">
        <v>75877200</v>
      </c>
      <c r="W294" s="26">
        <v>21.15</v>
      </c>
      <c r="Y294" s="28">
        <v>36251</v>
      </c>
      <c r="Z294" s="26">
        <v>67.81</v>
      </c>
      <c r="AA294" s="26">
        <v>81.5</v>
      </c>
      <c r="AB294" s="26">
        <v>65.13</v>
      </c>
      <c r="AC294" s="26">
        <v>78.88</v>
      </c>
      <c r="AD294" s="29">
        <v>14867500</v>
      </c>
      <c r="AE294" s="26">
        <v>10.87</v>
      </c>
      <c r="AG294" s="28">
        <v>34851</v>
      </c>
      <c r="AH294" s="26">
        <v>44</v>
      </c>
      <c r="AI294" s="26">
        <v>52.62</v>
      </c>
      <c r="AJ294" s="26">
        <v>43.75</v>
      </c>
      <c r="AK294" s="26">
        <v>50.56</v>
      </c>
      <c r="AL294" s="29">
        <v>53947600</v>
      </c>
      <c r="AM294" s="26">
        <v>2.4700000000000002</v>
      </c>
      <c r="AO294" s="28">
        <v>34121</v>
      </c>
      <c r="AP294" s="26">
        <v>450.23</v>
      </c>
      <c r="AQ294" s="26">
        <v>455.63</v>
      </c>
      <c r="AR294" s="26">
        <v>442.5</v>
      </c>
      <c r="AS294" s="26">
        <v>450.53</v>
      </c>
      <c r="AT294" s="29">
        <v>264796300</v>
      </c>
      <c r="AU294" s="26">
        <v>450.53</v>
      </c>
    </row>
    <row r="295" spans="1:47" ht="14.5" customHeight="1" x14ac:dyDescent="0.35">
      <c r="A295" s="28">
        <v>34731</v>
      </c>
      <c r="B295" s="26">
        <v>40.75</v>
      </c>
      <c r="C295" s="26">
        <v>44.5</v>
      </c>
      <c r="D295" s="26">
        <v>38</v>
      </c>
      <c r="E295" s="26">
        <v>39.5</v>
      </c>
      <c r="F295" s="29">
        <v>72662000</v>
      </c>
      <c r="G295" s="26">
        <v>1.3</v>
      </c>
      <c r="Q295" s="28">
        <v>36194</v>
      </c>
      <c r="R295" s="47" t="s">
        <v>122</v>
      </c>
      <c r="S295" s="47"/>
      <c r="T295" s="47"/>
      <c r="U295" s="47"/>
      <c r="V295" s="47"/>
      <c r="W295" s="47"/>
      <c r="Y295" s="28">
        <v>36241</v>
      </c>
      <c r="Z295" s="47" t="s">
        <v>138</v>
      </c>
      <c r="AA295" s="47"/>
      <c r="AB295" s="47"/>
      <c r="AC295" s="47"/>
      <c r="AD295" s="47"/>
      <c r="AE295" s="47"/>
      <c r="AG295" s="28">
        <v>34820</v>
      </c>
      <c r="AH295" s="26">
        <v>39.75</v>
      </c>
      <c r="AI295" s="26">
        <v>48.12</v>
      </c>
      <c r="AJ295" s="26">
        <v>39</v>
      </c>
      <c r="AK295" s="26">
        <v>43.75</v>
      </c>
      <c r="AL295" s="29">
        <v>78203600</v>
      </c>
      <c r="AM295" s="26">
        <v>2.14</v>
      </c>
      <c r="AO295" s="28">
        <v>34092</v>
      </c>
      <c r="AP295" s="26">
        <v>440.19</v>
      </c>
      <c r="AQ295" s="26">
        <v>454.55</v>
      </c>
      <c r="AR295" s="26">
        <v>436.86</v>
      </c>
      <c r="AS295" s="26">
        <v>450.19</v>
      </c>
      <c r="AT295" s="29">
        <v>265823000</v>
      </c>
      <c r="AU295" s="26">
        <v>450.19</v>
      </c>
    </row>
    <row r="296" spans="1:47" x14ac:dyDescent="0.35">
      <c r="A296" s="28">
        <v>34702</v>
      </c>
      <c r="B296" s="26">
        <v>38.880000000000003</v>
      </c>
      <c r="C296" s="26">
        <v>48.06</v>
      </c>
      <c r="D296" s="26">
        <v>37.880000000000003</v>
      </c>
      <c r="E296" s="26">
        <v>40.380000000000003</v>
      </c>
      <c r="F296" s="29">
        <v>99700900</v>
      </c>
      <c r="G296" s="26">
        <v>1.32</v>
      </c>
      <c r="Q296" s="28">
        <v>36192</v>
      </c>
      <c r="R296" s="26">
        <v>140.69</v>
      </c>
      <c r="S296" s="26">
        <v>140.69</v>
      </c>
      <c r="T296" s="26">
        <v>118.88</v>
      </c>
      <c r="U296" s="26">
        <v>119.94</v>
      </c>
      <c r="V296" s="29">
        <v>84851700</v>
      </c>
      <c r="W296" s="26">
        <v>21.34</v>
      </c>
      <c r="Y296" s="28">
        <v>36220</v>
      </c>
      <c r="Z296" s="26">
        <v>66.44</v>
      </c>
      <c r="AA296" s="26">
        <v>74.19</v>
      </c>
      <c r="AB296" s="26">
        <v>63.37</v>
      </c>
      <c r="AC296" s="26">
        <v>67.81</v>
      </c>
      <c r="AD296" s="29">
        <v>15239300</v>
      </c>
      <c r="AE296" s="26">
        <v>9.35</v>
      </c>
      <c r="AG296" s="28">
        <v>34792</v>
      </c>
      <c r="AH296" s="26">
        <v>37.880000000000003</v>
      </c>
      <c r="AI296" s="26">
        <v>41.12</v>
      </c>
      <c r="AJ296" s="26">
        <v>36.869999999999997</v>
      </c>
      <c r="AK296" s="26">
        <v>39.880000000000003</v>
      </c>
      <c r="AL296" s="29">
        <v>70739300</v>
      </c>
      <c r="AM296" s="26">
        <v>1.95</v>
      </c>
      <c r="AO296" s="28">
        <v>34060</v>
      </c>
      <c r="AP296" s="26">
        <v>451.67</v>
      </c>
      <c r="AQ296" s="26">
        <v>452.63</v>
      </c>
      <c r="AR296" s="26">
        <v>432.3</v>
      </c>
      <c r="AS296" s="26">
        <v>440.19</v>
      </c>
      <c r="AT296" s="29">
        <v>290506100</v>
      </c>
      <c r="AU296" s="26">
        <v>440.19</v>
      </c>
    </row>
    <row r="297" spans="1:47" x14ac:dyDescent="0.35">
      <c r="A297" s="28">
        <v>34669</v>
      </c>
      <c r="B297" s="26">
        <v>37</v>
      </c>
      <c r="C297" s="26">
        <v>39.880000000000003</v>
      </c>
      <c r="D297" s="26">
        <v>34.75</v>
      </c>
      <c r="E297" s="26">
        <v>39</v>
      </c>
      <c r="F297" s="29">
        <v>45962900</v>
      </c>
      <c r="G297" s="26">
        <v>1.28</v>
      </c>
      <c r="Q297" s="28">
        <v>36164</v>
      </c>
      <c r="R297" s="26">
        <v>119.94</v>
      </c>
      <c r="S297" s="26">
        <v>143.69</v>
      </c>
      <c r="T297" s="26">
        <v>119.69</v>
      </c>
      <c r="U297" s="26">
        <v>140.94</v>
      </c>
      <c r="V297" s="29">
        <v>76369900</v>
      </c>
      <c r="W297" s="26">
        <v>25.06</v>
      </c>
      <c r="Y297" s="28">
        <v>36192</v>
      </c>
      <c r="Z297" s="26">
        <v>79.38</v>
      </c>
      <c r="AA297" s="26">
        <v>83.88</v>
      </c>
      <c r="AB297" s="26">
        <v>66.12</v>
      </c>
      <c r="AC297" s="26">
        <v>66.44</v>
      </c>
      <c r="AD297" s="29">
        <v>20466900</v>
      </c>
      <c r="AE297" s="26">
        <v>9.14</v>
      </c>
      <c r="AG297" s="28">
        <v>34759</v>
      </c>
      <c r="AH297" s="26">
        <v>33.5</v>
      </c>
      <c r="AI297" s="26">
        <v>39.880000000000003</v>
      </c>
      <c r="AJ297" s="26">
        <v>32.880000000000003</v>
      </c>
      <c r="AK297" s="26">
        <v>38.130000000000003</v>
      </c>
      <c r="AL297" s="29">
        <v>74854500</v>
      </c>
      <c r="AM297" s="26">
        <v>1.86</v>
      </c>
      <c r="AO297" s="28">
        <v>34029</v>
      </c>
      <c r="AP297" s="26">
        <v>443.38</v>
      </c>
      <c r="AQ297" s="26">
        <v>456.76</v>
      </c>
      <c r="AR297" s="26">
        <v>441.07</v>
      </c>
      <c r="AS297" s="26">
        <v>451.67</v>
      </c>
      <c r="AT297" s="29">
        <v>262875600</v>
      </c>
      <c r="AU297" s="26">
        <v>451.67</v>
      </c>
    </row>
    <row r="298" spans="1:47" ht="14.5" customHeight="1" x14ac:dyDescent="0.35">
      <c r="A298" s="28">
        <v>34656</v>
      </c>
      <c r="B298" s="47" t="s">
        <v>100</v>
      </c>
      <c r="C298" s="47"/>
      <c r="D298" s="47"/>
      <c r="E298" s="47"/>
      <c r="F298" s="47"/>
      <c r="G298" s="47"/>
      <c r="Q298" s="28">
        <v>36130</v>
      </c>
      <c r="R298" s="26">
        <v>105.81</v>
      </c>
      <c r="S298" s="26">
        <v>126.19</v>
      </c>
      <c r="T298" s="26">
        <v>105.69</v>
      </c>
      <c r="U298" s="26">
        <v>118.56</v>
      </c>
      <c r="V298" s="29">
        <v>56260200</v>
      </c>
      <c r="W298" s="26">
        <v>21.08</v>
      </c>
      <c r="Y298" s="28">
        <v>36164</v>
      </c>
      <c r="Z298" s="26">
        <v>68.38</v>
      </c>
      <c r="AA298" s="26">
        <v>79</v>
      </c>
      <c r="AB298" s="26">
        <v>67.5</v>
      </c>
      <c r="AC298" s="26">
        <v>78.38</v>
      </c>
      <c r="AD298" s="29">
        <v>16550000</v>
      </c>
      <c r="AE298" s="26">
        <v>10.78</v>
      </c>
      <c r="AG298" s="28">
        <v>34731</v>
      </c>
      <c r="AH298" s="26">
        <v>33.630000000000003</v>
      </c>
      <c r="AI298" s="26">
        <v>37.94</v>
      </c>
      <c r="AJ298" s="26">
        <v>32.630000000000003</v>
      </c>
      <c r="AK298" s="26">
        <v>33.75</v>
      </c>
      <c r="AL298" s="29">
        <v>77788100</v>
      </c>
      <c r="AM298" s="26">
        <v>1.65</v>
      </c>
      <c r="AO298" s="28">
        <v>34001</v>
      </c>
      <c r="AP298" s="26">
        <v>438.78</v>
      </c>
      <c r="AQ298" s="26">
        <v>450.04</v>
      </c>
      <c r="AR298" s="26">
        <v>428.25</v>
      </c>
      <c r="AS298" s="26">
        <v>443.38</v>
      </c>
      <c r="AT298" s="29">
        <v>298768900</v>
      </c>
      <c r="AU298" s="26">
        <v>443.38</v>
      </c>
    </row>
    <row r="299" spans="1:47" ht="14.5" customHeight="1" x14ac:dyDescent="0.35">
      <c r="A299" s="28">
        <v>34639</v>
      </c>
      <c r="B299" s="26">
        <v>42.88</v>
      </c>
      <c r="C299" s="26">
        <v>43.48</v>
      </c>
      <c r="D299" s="26">
        <v>36.380000000000003</v>
      </c>
      <c r="E299" s="26">
        <v>37.25</v>
      </c>
      <c r="F299" s="29">
        <v>51916400</v>
      </c>
      <c r="G299" s="26">
        <v>1.22</v>
      </c>
      <c r="Q299" s="28">
        <v>36103</v>
      </c>
      <c r="R299" s="47" t="s">
        <v>123</v>
      </c>
      <c r="S299" s="47"/>
      <c r="T299" s="47"/>
      <c r="U299" s="47"/>
      <c r="V299" s="47"/>
      <c r="W299" s="47"/>
      <c r="Y299" s="28">
        <v>36150</v>
      </c>
      <c r="Z299" s="47" t="s">
        <v>138</v>
      </c>
      <c r="AA299" s="47"/>
      <c r="AB299" s="47"/>
      <c r="AC299" s="47"/>
      <c r="AD299" s="47"/>
      <c r="AE299" s="47"/>
      <c r="AG299" s="28">
        <v>34702</v>
      </c>
      <c r="AH299" s="26">
        <v>35</v>
      </c>
      <c r="AI299" s="26">
        <v>37.5</v>
      </c>
      <c r="AJ299" s="26">
        <v>32.369999999999997</v>
      </c>
      <c r="AK299" s="26">
        <v>33.380000000000003</v>
      </c>
      <c r="AL299" s="29">
        <v>57013600</v>
      </c>
      <c r="AM299" s="26">
        <v>1.63</v>
      </c>
      <c r="AO299" s="28">
        <v>33973</v>
      </c>
      <c r="AP299" s="26">
        <v>435.7</v>
      </c>
      <c r="AQ299" s="26">
        <v>442.66</v>
      </c>
      <c r="AR299" s="26">
        <v>426.88</v>
      </c>
      <c r="AS299" s="26">
        <v>438.78</v>
      </c>
      <c r="AT299" s="29">
        <v>276402500</v>
      </c>
      <c r="AU299" s="26">
        <v>438.78</v>
      </c>
    </row>
    <row r="300" spans="1:47" x14ac:dyDescent="0.35">
      <c r="A300" s="28">
        <v>34610</v>
      </c>
      <c r="B300" s="26">
        <v>33.630000000000003</v>
      </c>
      <c r="C300" s="26">
        <v>43.75</v>
      </c>
      <c r="D300" s="26">
        <v>32.5</v>
      </c>
      <c r="E300" s="26">
        <v>43.19</v>
      </c>
      <c r="F300" s="29">
        <v>96064100</v>
      </c>
      <c r="G300" s="26">
        <v>1.41</v>
      </c>
      <c r="Q300" s="28">
        <v>36101</v>
      </c>
      <c r="R300" s="26">
        <v>89.75</v>
      </c>
      <c r="S300" s="26">
        <v>115.88</v>
      </c>
      <c r="T300" s="26">
        <v>89.56</v>
      </c>
      <c r="U300" s="26">
        <v>107.63</v>
      </c>
      <c r="V300" s="29">
        <v>67840300</v>
      </c>
      <c r="W300" s="26">
        <v>19.14</v>
      </c>
      <c r="Y300" s="28">
        <v>36130</v>
      </c>
      <c r="Z300" s="26">
        <v>62.56</v>
      </c>
      <c r="AA300" s="26">
        <v>70.31</v>
      </c>
      <c r="AB300" s="26">
        <v>61.31</v>
      </c>
      <c r="AC300" s="26">
        <v>68.31</v>
      </c>
      <c r="AD300" s="29">
        <v>11779200</v>
      </c>
      <c r="AE300" s="26">
        <v>9.4</v>
      </c>
      <c r="AG300" s="28">
        <v>34669</v>
      </c>
      <c r="AH300" s="26">
        <v>32</v>
      </c>
      <c r="AI300" s="26">
        <v>36.19</v>
      </c>
      <c r="AJ300" s="26">
        <v>29.62</v>
      </c>
      <c r="AK300" s="26">
        <v>35.130000000000003</v>
      </c>
      <c r="AL300" s="29">
        <v>53913300</v>
      </c>
      <c r="AM300" s="26">
        <v>1.71</v>
      </c>
      <c r="AO300" s="28">
        <v>33939</v>
      </c>
      <c r="AP300" s="26">
        <v>431.35</v>
      </c>
      <c r="AQ300" s="26">
        <v>442.65</v>
      </c>
      <c r="AR300" s="26">
        <v>428.61</v>
      </c>
      <c r="AS300" s="26">
        <v>435.71</v>
      </c>
      <c r="AT300" s="29">
        <v>229184500</v>
      </c>
      <c r="AU300" s="26">
        <v>435.71</v>
      </c>
    </row>
    <row r="301" spans="1:47" x14ac:dyDescent="0.35">
      <c r="A301" s="28">
        <v>34578</v>
      </c>
      <c r="B301" s="26">
        <v>35.380000000000003</v>
      </c>
      <c r="C301" s="26">
        <v>37.25</v>
      </c>
      <c r="D301" s="26">
        <v>33.380000000000003</v>
      </c>
      <c r="E301" s="26">
        <v>33.69</v>
      </c>
      <c r="F301" s="29">
        <v>39337400</v>
      </c>
      <c r="G301" s="26">
        <v>1.1000000000000001</v>
      </c>
      <c r="Q301" s="28">
        <v>36069</v>
      </c>
      <c r="R301" s="26">
        <v>84.25</v>
      </c>
      <c r="S301" s="26">
        <v>90.81</v>
      </c>
      <c r="T301" s="26">
        <v>75.81</v>
      </c>
      <c r="U301" s="26">
        <v>89.19</v>
      </c>
      <c r="V301" s="29">
        <v>73758600</v>
      </c>
      <c r="W301" s="26">
        <v>15.85</v>
      </c>
      <c r="Y301" s="28">
        <v>36101</v>
      </c>
      <c r="Z301" s="26">
        <v>60.38</v>
      </c>
      <c r="AA301" s="26">
        <v>68</v>
      </c>
      <c r="AB301" s="26">
        <v>57.69</v>
      </c>
      <c r="AC301" s="26">
        <v>62.56</v>
      </c>
      <c r="AD301" s="29">
        <v>19749700</v>
      </c>
      <c r="AE301" s="26">
        <v>8.59</v>
      </c>
      <c r="AG301" s="28">
        <v>34639</v>
      </c>
      <c r="AH301" s="26">
        <v>30</v>
      </c>
      <c r="AI301" s="26">
        <v>34.619999999999997</v>
      </c>
      <c r="AJ301" s="26">
        <v>29.75</v>
      </c>
      <c r="AK301" s="26">
        <v>32.25</v>
      </c>
      <c r="AL301" s="29">
        <v>84769500</v>
      </c>
      <c r="AM301" s="26">
        <v>1.57</v>
      </c>
      <c r="AO301" s="28">
        <v>33910</v>
      </c>
      <c r="AP301" s="26">
        <v>418.66</v>
      </c>
      <c r="AQ301" s="26">
        <v>431.93</v>
      </c>
      <c r="AR301" s="26">
        <v>415.58</v>
      </c>
      <c r="AS301" s="26">
        <v>431.35</v>
      </c>
      <c r="AT301" s="29">
        <v>218946000</v>
      </c>
      <c r="AU301" s="26">
        <v>431.35</v>
      </c>
    </row>
    <row r="302" spans="1:47" ht="14.5" customHeight="1" x14ac:dyDescent="0.35">
      <c r="A302" s="28">
        <v>34561</v>
      </c>
      <c r="B302" s="47" t="s">
        <v>100</v>
      </c>
      <c r="C302" s="47"/>
      <c r="D302" s="47"/>
      <c r="E302" s="47"/>
      <c r="F302" s="47"/>
      <c r="G302" s="47"/>
      <c r="Q302" s="28">
        <v>36039</v>
      </c>
      <c r="R302" s="26">
        <v>70.94</v>
      </c>
      <c r="S302" s="26">
        <v>89</v>
      </c>
      <c r="T302" s="26">
        <v>69.75</v>
      </c>
      <c r="U302" s="26">
        <v>85.75</v>
      </c>
      <c r="V302" s="29">
        <v>72464900</v>
      </c>
      <c r="W302" s="26">
        <v>15.24</v>
      </c>
      <c r="Y302" s="28">
        <v>36069</v>
      </c>
      <c r="Z302" s="26">
        <v>52.81</v>
      </c>
      <c r="AA302" s="26">
        <v>60.81</v>
      </c>
      <c r="AB302" s="26">
        <v>47.06</v>
      </c>
      <c r="AC302" s="26">
        <v>60.25</v>
      </c>
      <c r="AD302" s="29">
        <v>15176800</v>
      </c>
      <c r="AE302" s="26">
        <v>8.27</v>
      </c>
      <c r="AG302" s="28">
        <v>34610</v>
      </c>
      <c r="AH302" s="26">
        <v>27.37</v>
      </c>
      <c r="AI302" s="26">
        <v>30.5</v>
      </c>
      <c r="AJ302" s="26">
        <v>25.5</v>
      </c>
      <c r="AK302" s="26">
        <v>30.12</v>
      </c>
      <c r="AL302" s="29">
        <v>79883000</v>
      </c>
      <c r="AM302" s="26">
        <v>1.47</v>
      </c>
      <c r="AO302" s="28">
        <v>33878</v>
      </c>
      <c r="AP302" s="26">
        <v>417.8</v>
      </c>
      <c r="AQ302" s="26">
        <v>421.16</v>
      </c>
      <c r="AR302" s="26">
        <v>396.8</v>
      </c>
      <c r="AS302" s="26">
        <v>418.68</v>
      </c>
      <c r="AT302" s="29">
        <v>214042700</v>
      </c>
      <c r="AU302" s="26">
        <v>418.68</v>
      </c>
    </row>
    <row r="303" spans="1:47" ht="14.5" customHeight="1" x14ac:dyDescent="0.35">
      <c r="A303" s="28">
        <v>34547</v>
      </c>
      <c r="B303" s="26">
        <v>33.630000000000003</v>
      </c>
      <c r="C303" s="26">
        <v>37.380000000000003</v>
      </c>
      <c r="D303" s="26">
        <v>32.130000000000003</v>
      </c>
      <c r="E303" s="26">
        <v>36.19</v>
      </c>
      <c r="F303" s="29">
        <v>53551400</v>
      </c>
      <c r="G303" s="26">
        <v>1.18</v>
      </c>
      <c r="Q303" s="28">
        <v>36012</v>
      </c>
      <c r="R303" s="47" t="s">
        <v>124</v>
      </c>
      <c r="S303" s="47"/>
      <c r="T303" s="47"/>
      <c r="U303" s="47"/>
      <c r="V303" s="47"/>
      <c r="W303" s="47"/>
      <c r="Y303" s="28">
        <v>36059</v>
      </c>
      <c r="Z303" s="47" t="s">
        <v>138</v>
      </c>
      <c r="AA303" s="47"/>
      <c r="AB303" s="47"/>
      <c r="AC303" s="47"/>
      <c r="AD303" s="47"/>
      <c r="AE303" s="47"/>
      <c r="AG303" s="28">
        <v>34578</v>
      </c>
      <c r="AH303" s="26">
        <v>24.5</v>
      </c>
      <c r="AI303" s="26">
        <v>27.62</v>
      </c>
      <c r="AJ303" s="26">
        <v>23.63</v>
      </c>
      <c r="AK303" s="26">
        <v>27.37</v>
      </c>
      <c r="AL303" s="29">
        <v>76168000</v>
      </c>
      <c r="AM303" s="26">
        <v>1.34</v>
      </c>
      <c r="AO303" s="28">
        <v>33848</v>
      </c>
      <c r="AP303" s="26">
        <v>414.03</v>
      </c>
      <c r="AQ303" s="26">
        <v>425.27</v>
      </c>
      <c r="AR303" s="26">
        <v>412.71</v>
      </c>
      <c r="AS303" s="26">
        <v>417.8</v>
      </c>
      <c r="AT303" s="29">
        <v>200396100</v>
      </c>
      <c r="AU303" s="26">
        <v>417.8</v>
      </c>
    </row>
    <row r="304" spans="1:47" x14ac:dyDescent="0.35">
      <c r="A304" s="28">
        <v>34516</v>
      </c>
      <c r="B304" s="26">
        <v>26.38</v>
      </c>
      <c r="C304" s="26">
        <v>34</v>
      </c>
      <c r="D304" s="26">
        <v>25.38</v>
      </c>
      <c r="E304" s="26">
        <v>33.69</v>
      </c>
      <c r="F304" s="29">
        <v>67547900</v>
      </c>
      <c r="G304" s="26">
        <v>1.0900000000000001</v>
      </c>
      <c r="Q304" s="28">
        <v>36010</v>
      </c>
      <c r="R304" s="26">
        <v>83.63</v>
      </c>
      <c r="S304" s="26">
        <v>92.63</v>
      </c>
      <c r="T304" s="26">
        <v>70.94</v>
      </c>
      <c r="U304" s="26">
        <v>71.19</v>
      </c>
      <c r="V304" s="29">
        <v>88825700</v>
      </c>
      <c r="W304" s="26">
        <v>12.65</v>
      </c>
      <c r="Y304" s="28">
        <v>36039</v>
      </c>
      <c r="Z304" s="26">
        <v>48.56</v>
      </c>
      <c r="AA304" s="26">
        <v>55.81</v>
      </c>
      <c r="AB304" s="26">
        <v>47.75</v>
      </c>
      <c r="AC304" s="26">
        <v>52.94</v>
      </c>
      <c r="AD304" s="29">
        <v>15043900</v>
      </c>
      <c r="AE304" s="26">
        <v>7.26</v>
      </c>
      <c r="AG304" s="28">
        <v>34547</v>
      </c>
      <c r="AH304" s="26">
        <v>21.5</v>
      </c>
      <c r="AI304" s="26">
        <v>26.63</v>
      </c>
      <c r="AJ304" s="26">
        <v>20.37</v>
      </c>
      <c r="AK304" s="26">
        <v>24.81</v>
      </c>
      <c r="AL304" s="29">
        <v>87867900</v>
      </c>
      <c r="AM304" s="26">
        <v>1.21</v>
      </c>
      <c r="AO304" s="28">
        <v>33819</v>
      </c>
      <c r="AP304" s="26">
        <v>424.19</v>
      </c>
      <c r="AQ304" s="26">
        <v>425.14</v>
      </c>
      <c r="AR304" s="26">
        <v>408.3</v>
      </c>
      <c r="AS304" s="26">
        <v>414.03</v>
      </c>
      <c r="AT304" s="29">
        <v>181680900</v>
      </c>
      <c r="AU304" s="26">
        <v>414.03</v>
      </c>
    </row>
    <row r="305" spans="1:47" x14ac:dyDescent="0.35">
      <c r="A305" s="28">
        <v>34486</v>
      </c>
      <c r="B305" s="26">
        <v>28.5</v>
      </c>
      <c r="C305" s="26">
        <v>28.63</v>
      </c>
      <c r="D305" s="26">
        <v>24.63</v>
      </c>
      <c r="E305" s="26">
        <v>26.5</v>
      </c>
      <c r="F305" s="29">
        <v>54244500</v>
      </c>
      <c r="G305" s="26">
        <v>0.86</v>
      </c>
      <c r="Q305" s="28">
        <v>35977</v>
      </c>
      <c r="R305" s="26">
        <v>74.69</v>
      </c>
      <c r="S305" s="26">
        <v>88.25</v>
      </c>
      <c r="T305" s="26">
        <v>72.25</v>
      </c>
      <c r="U305" s="26">
        <v>84.44</v>
      </c>
      <c r="V305" s="29">
        <v>74254400</v>
      </c>
      <c r="W305" s="26">
        <v>15</v>
      </c>
      <c r="Y305" s="28">
        <v>36010</v>
      </c>
      <c r="Z305" s="26">
        <v>55.44</v>
      </c>
      <c r="AA305" s="26">
        <v>59.56</v>
      </c>
      <c r="AB305" s="26">
        <v>48</v>
      </c>
      <c r="AC305" s="26">
        <v>48.56</v>
      </c>
      <c r="AD305" s="29">
        <v>18524500</v>
      </c>
      <c r="AE305" s="26">
        <v>6.64</v>
      </c>
      <c r="AG305" s="28">
        <v>34516</v>
      </c>
      <c r="AH305" s="26">
        <v>23.75</v>
      </c>
      <c r="AI305" s="26">
        <v>24.87</v>
      </c>
      <c r="AJ305" s="26">
        <v>18.75</v>
      </c>
      <c r="AK305" s="26">
        <v>21</v>
      </c>
      <c r="AL305" s="29">
        <v>105300300</v>
      </c>
      <c r="AM305" s="26">
        <v>1.03</v>
      </c>
      <c r="AO305" s="28">
        <v>33786</v>
      </c>
      <c r="AP305" s="26">
        <v>408.2</v>
      </c>
      <c r="AQ305" s="26">
        <v>424.8</v>
      </c>
      <c r="AR305" s="26">
        <v>407.2</v>
      </c>
      <c r="AS305" s="26">
        <v>424.21</v>
      </c>
      <c r="AT305" s="29">
        <v>201733600</v>
      </c>
      <c r="AU305" s="26">
        <v>424.21</v>
      </c>
    </row>
    <row r="306" spans="1:47" ht="14.5" customHeight="1" x14ac:dyDescent="0.35">
      <c r="A306" s="28">
        <v>34481</v>
      </c>
      <c r="B306" s="47" t="s">
        <v>100</v>
      </c>
      <c r="C306" s="47"/>
      <c r="D306" s="47"/>
      <c r="E306" s="47"/>
      <c r="F306" s="47"/>
      <c r="G306" s="47"/>
      <c r="Q306" s="28">
        <v>35947</v>
      </c>
      <c r="R306" s="26">
        <v>69.13</v>
      </c>
      <c r="S306" s="26">
        <v>77.63</v>
      </c>
      <c r="T306" s="26">
        <v>65.66</v>
      </c>
      <c r="U306" s="26">
        <v>74.13</v>
      </c>
      <c r="V306" s="29">
        <v>67772400</v>
      </c>
      <c r="W306" s="26">
        <v>13.17</v>
      </c>
      <c r="Y306" s="28">
        <v>35977</v>
      </c>
      <c r="Z306" s="26">
        <v>59.88</v>
      </c>
      <c r="AA306" s="26">
        <v>62.81</v>
      </c>
      <c r="AB306" s="26">
        <v>55.37</v>
      </c>
      <c r="AC306" s="26">
        <v>55.5</v>
      </c>
      <c r="AD306" s="29">
        <v>16371000</v>
      </c>
      <c r="AE306" s="26">
        <v>7.59</v>
      </c>
      <c r="AG306" s="28">
        <v>34486</v>
      </c>
      <c r="AH306" s="26">
        <v>24.87</v>
      </c>
      <c r="AI306" s="26">
        <v>25.62</v>
      </c>
      <c r="AJ306" s="26">
        <v>20.37</v>
      </c>
      <c r="AK306" s="26">
        <v>23.37</v>
      </c>
      <c r="AL306" s="29">
        <v>62314600</v>
      </c>
      <c r="AM306" s="26">
        <v>1.1399999999999999</v>
      </c>
      <c r="AO306" s="28">
        <v>33756</v>
      </c>
      <c r="AP306" s="26">
        <v>415.35</v>
      </c>
      <c r="AQ306" s="26">
        <v>417.3</v>
      </c>
      <c r="AR306" s="26">
        <v>399.92</v>
      </c>
      <c r="AS306" s="26">
        <v>408.14</v>
      </c>
      <c r="AT306" s="29">
        <v>202516300</v>
      </c>
      <c r="AU306" s="26">
        <v>408.14</v>
      </c>
    </row>
    <row r="307" spans="1:47" ht="14.5" customHeight="1" x14ac:dyDescent="0.35">
      <c r="A307" s="28">
        <v>34456</v>
      </c>
      <c r="B307" s="26">
        <v>30</v>
      </c>
      <c r="C307" s="26">
        <v>33.75</v>
      </c>
      <c r="D307" s="26">
        <v>28.5</v>
      </c>
      <c r="E307" s="26">
        <v>29.25</v>
      </c>
      <c r="F307" s="29">
        <v>43084000</v>
      </c>
      <c r="G307" s="26">
        <v>0.95</v>
      </c>
      <c r="Q307" s="28">
        <v>35916</v>
      </c>
      <c r="R307" s="26">
        <v>80.94</v>
      </c>
      <c r="S307" s="26">
        <v>85.44</v>
      </c>
      <c r="T307" s="26">
        <v>71.25</v>
      </c>
      <c r="U307" s="26">
        <v>71.44</v>
      </c>
      <c r="V307" s="29">
        <v>58246800</v>
      </c>
      <c r="W307" s="26">
        <v>12.69</v>
      </c>
      <c r="Y307" s="28">
        <v>35968</v>
      </c>
      <c r="Z307" s="47" t="s">
        <v>138</v>
      </c>
      <c r="AA307" s="47"/>
      <c r="AB307" s="47"/>
      <c r="AC307" s="47"/>
      <c r="AD307" s="47"/>
      <c r="AE307" s="47"/>
      <c r="AG307" s="28">
        <v>34456</v>
      </c>
      <c r="AH307" s="26">
        <v>30.69</v>
      </c>
      <c r="AI307" s="26">
        <v>34</v>
      </c>
      <c r="AJ307" s="26">
        <v>21.63</v>
      </c>
      <c r="AK307" s="26">
        <v>24.75</v>
      </c>
      <c r="AL307" s="29">
        <v>136725200</v>
      </c>
      <c r="AM307" s="26">
        <v>1.21</v>
      </c>
      <c r="AO307" s="28">
        <v>33725</v>
      </c>
      <c r="AP307" s="26">
        <v>414.95</v>
      </c>
      <c r="AQ307" s="26">
        <v>418.75</v>
      </c>
      <c r="AR307" s="26">
        <v>409.85</v>
      </c>
      <c r="AS307" s="26">
        <v>415.35</v>
      </c>
      <c r="AT307" s="29">
        <v>192399500</v>
      </c>
      <c r="AU307" s="26">
        <v>415.35</v>
      </c>
    </row>
    <row r="308" spans="1:47" ht="14.5" customHeight="1" x14ac:dyDescent="0.35">
      <c r="A308" s="28">
        <v>34428</v>
      </c>
      <c r="B308" s="26">
        <v>32.25</v>
      </c>
      <c r="C308" s="26">
        <v>34.25</v>
      </c>
      <c r="D308" s="26">
        <v>27</v>
      </c>
      <c r="E308" s="26">
        <v>30</v>
      </c>
      <c r="F308" s="29">
        <v>54433100</v>
      </c>
      <c r="G308" s="26">
        <v>0.97</v>
      </c>
      <c r="Q308" s="28">
        <v>35914</v>
      </c>
      <c r="R308" s="47" t="s">
        <v>124</v>
      </c>
      <c r="S308" s="47"/>
      <c r="T308" s="47"/>
      <c r="U308" s="47"/>
      <c r="V308" s="47"/>
      <c r="W308" s="47"/>
      <c r="Y308" s="28">
        <v>35947</v>
      </c>
      <c r="Z308" s="26">
        <v>62.31</v>
      </c>
      <c r="AA308" s="26">
        <v>64.44</v>
      </c>
      <c r="AB308" s="26">
        <v>56</v>
      </c>
      <c r="AC308" s="26">
        <v>59.88</v>
      </c>
      <c r="AD308" s="29">
        <v>16207900</v>
      </c>
      <c r="AE308" s="26">
        <v>8.19</v>
      </c>
      <c r="AG308" s="28">
        <v>34428</v>
      </c>
      <c r="AH308" s="26">
        <v>33</v>
      </c>
      <c r="AI308" s="26">
        <v>36</v>
      </c>
      <c r="AJ308" s="26">
        <v>28</v>
      </c>
      <c r="AK308" s="26">
        <v>30.31</v>
      </c>
      <c r="AL308" s="29">
        <v>83537200</v>
      </c>
      <c r="AM308" s="26">
        <v>1.48</v>
      </c>
      <c r="AO308" s="28">
        <v>33695</v>
      </c>
      <c r="AP308" s="26">
        <v>403.67</v>
      </c>
      <c r="AQ308" s="26">
        <v>416.28</v>
      </c>
      <c r="AR308" s="26">
        <v>392.41</v>
      </c>
      <c r="AS308" s="26">
        <v>414.95</v>
      </c>
      <c r="AT308" s="29">
        <v>216163300</v>
      </c>
      <c r="AU308" s="26">
        <v>414.95</v>
      </c>
    </row>
    <row r="309" spans="1:47" x14ac:dyDescent="0.35">
      <c r="A309" s="28">
        <v>34424</v>
      </c>
      <c r="B309" s="26">
        <v>32.5</v>
      </c>
      <c r="C309" s="26">
        <v>33.5</v>
      </c>
      <c r="D309" s="26">
        <v>31.5</v>
      </c>
      <c r="E309" s="26">
        <v>33.25</v>
      </c>
      <c r="F309" s="29">
        <v>104529600</v>
      </c>
      <c r="G309" s="26">
        <v>1.08</v>
      </c>
      <c r="Q309" s="28">
        <v>35886</v>
      </c>
      <c r="R309" s="26">
        <v>77.5</v>
      </c>
      <c r="S309" s="26">
        <v>85.06</v>
      </c>
      <c r="T309" s="26">
        <v>71.31</v>
      </c>
      <c r="U309" s="26">
        <v>80.81</v>
      </c>
      <c r="V309" s="29">
        <v>76032000</v>
      </c>
      <c r="W309" s="26">
        <v>14.36</v>
      </c>
      <c r="Y309" s="28">
        <v>35916</v>
      </c>
      <c r="Z309" s="26">
        <v>75.37</v>
      </c>
      <c r="AA309" s="26">
        <v>82.37</v>
      </c>
      <c r="AB309" s="26">
        <v>62.12</v>
      </c>
      <c r="AC309" s="26">
        <v>62.31</v>
      </c>
      <c r="AD309" s="29">
        <v>23131500</v>
      </c>
      <c r="AE309" s="26">
        <v>8.5</v>
      </c>
      <c r="AG309" s="28">
        <v>34424</v>
      </c>
      <c r="AH309" s="26">
        <v>32.75</v>
      </c>
      <c r="AI309" s="26">
        <v>34.5</v>
      </c>
      <c r="AJ309" s="26">
        <v>32</v>
      </c>
      <c r="AK309" s="26">
        <v>34.25</v>
      </c>
      <c r="AL309" s="29">
        <v>182717600</v>
      </c>
      <c r="AM309" s="26">
        <v>1.67</v>
      </c>
      <c r="AO309" s="28">
        <v>33665</v>
      </c>
      <c r="AP309" s="26">
        <v>412.68</v>
      </c>
      <c r="AQ309" s="26">
        <v>413.78</v>
      </c>
      <c r="AR309" s="26">
        <v>401.94</v>
      </c>
      <c r="AS309" s="26">
        <v>403.69</v>
      </c>
      <c r="AT309" s="29">
        <v>193118100</v>
      </c>
      <c r="AU309" s="26">
        <v>403.69</v>
      </c>
    </row>
    <row r="310" spans="1:47" ht="14.5" customHeight="1" x14ac:dyDescent="0.35">
      <c r="A310" s="28">
        <v>34394</v>
      </c>
      <c r="B310" s="26">
        <v>36.75</v>
      </c>
      <c r="C310" s="26">
        <v>38.5</v>
      </c>
      <c r="D310" s="26">
        <v>31.5</v>
      </c>
      <c r="E310" s="26">
        <v>33.25</v>
      </c>
      <c r="F310" s="29">
        <v>246300</v>
      </c>
      <c r="G310" s="26">
        <v>1.08</v>
      </c>
      <c r="Q310" s="28">
        <v>35856</v>
      </c>
      <c r="R310" s="26">
        <v>89.81</v>
      </c>
      <c r="S310" s="26">
        <v>91.38</v>
      </c>
      <c r="T310" s="26">
        <v>74</v>
      </c>
      <c r="U310" s="26">
        <v>78.06</v>
      </c>
      <c r="V310" s="29">
        <v>79953300</v>
      </c>
      <c r="W310" s="26">
        <v>13.86</v>
      </c>
      <c r="Y310" s="28">
        <v>35886</v>
      </c>
      <c r="Z310" s="26">
        <v>63.37</v>
      </c>
      <c r="AA310" s="26">
        <v>75.87</v>
      </c>
      <c r="AB310" s="26">
        <v>60.06</v>
      </c>
      <c r="AC310" s="26">
        <v>75.37</v>
      </c>
      <c r="AD310" s="29">
        <v>18248600</v>
      </c>
      <c r="AE310" s="26">
        <v>10.28</v>
      </c>
      <c r="AG310" s="28">
        <v>34414</v>
      </c>
      <c r="AH310" s="47" t="s">
        <v>99</v>
      </c>
      <c r="AI310" s="47"/>
      <c r="AJ310" s="47"/>
      <c r="AK310" s="47"/>
      <c r="AL310" s="47"/>
      <c r="AM310" s="47"/>
      <c r="AO310" s="28">
        <v>33637</v>
      </c>
      <c r="AP310" s="26">
        <v>408.79</v>
      </c>
      <c r="AQ310" s="26">
        <v>418.08</v>
      </c>
      <c r="AR310" s="26">
        <v>406.34</v>
      </c>
      <c r="AS310" s="26">
        <v>412.7</v>
      </c>
      <c r="AT310" s="29">
        <v>235259400</v>
      </c>
      <c r="AU310" s="26">
        <v>412.7</v>
      </c>
    </row>
    <row r="311" spans="1:47" ht="14.5" customHeight="1" x14ac:dyDescent="0.35">
      <c r="A311" s="28">
        <v>34372</v>
      </c>
      <c r="B311" s="47" t="s">
        <v>100</v>
      </c>
      <c r="C311" s="47"/>
      <c r="D311" s="47"/>
      <c r="E311" s="47"/>
      <c r="F311" s="47"/>
      <c r="G311" s="47"/>
      <c r="Q311" s="28">
        <v>35828</v>
      </c>
      <c r="R311" s="26">
        <v>82.5</v>
      </c>
      <c r="S311" s="26">
        <v>95.63</v>
      </c>
      <c r="T311" s="26">
        <v>82.19</v>
      </c>
      <c r="U311" s="26">
        <v>89.69</v>
      </c>
      <c r="V311" s="29">
        <v>74033600</v>
      </c>
      <c r="W311" s="26">
        <v>15.93</v>
      </c>
      <c r="Y311" s="28">
        <v>35877</v>
      </c>
      <c r="Z311" s="47" t="s">
        <v>140</v>
      </c>
      <c r="AA311" s="47"/>
      <c r="AB311" s="47"/>
      <c r="AC311" s="47"/>
      <c r="AD311" s="47"/>
      <c r="AE311" s="47"/>
      <c r="AG311" s="28">
        <v>34394</v>
      </c>
      <c r="AH311" s="26">
        <v>74.5</v>
      </c>
      <c r="AI311" s="26">
        <v>81.5</v>
      </c>
      <c r="AJ311" s="26">
        <v>31</v>
      </c>
      <c r="AK311" s="26">
        <v>34.25</v>
      </c>
      <c r="AL311" s="29">
        <v>349100</v>
      </c>
      <c r="AM311" s="26">
        <v>1.67</v>
      </c>
      <c r="AO311" s="28">
        <v>33605</v>
      </c>
      <c r="AP311" s="26">
        <v>417.03</v>
      </c>
      <c r="AQ311" s="26">
        <v>421.18</v>
      </c>
      <c r="AR311" s="26">
        <v>408.64</v>
      </c>
      <c r="AS311" s="26">
        <v>408.78</v>
      </c>
      <c r="AT311" s="29">
        <v>249268100</v>
      </c>
      <c r="AU311" s="26">
        <v>408.78</v>
      </c>
    </row>
    <row r="312" spans="1:47" ht="14.5" customHeight="1" x14ac:dyDescent="0.35">
      <c r="A312" s="28">
        <v>34366</v>
      </c>
      <c r="B312" s="26">
        <v>33</v>
      </c>
      <c r="C312" s="26">
        <v>38.25</v>
      </c>
      <c r="D312" s="26">
        <v>32.25</v>
      </c>
      <c r="E312" s="26">
        <v>36.5</v>
      </c>
      <c r="F312" s="29">
        <v>58003700</v>
      </c>
      <c r="G312" s="26">
        <v>1.18</v>
      </c>
      <c r="Q312" s="28">
        <v>35823</v>
      </c>
      <c r="R312" s="47" t="s">
        <v>124</v>
      </c>
      <c r="S312" s="47"/>
      <c r="T312" s="47"/>
      <c r="U312" s="47"/>
      <c r="V312" s="47"/>
      <c r="W312" s="47"/>
      <c r="Y312" s="28">
        <v>35856</v>
      </c>
      <c r="Z312" s="26">
        <v>67</v>
      </c>
      <c r="AA312" s="26">
        <v>67.75</v>
      </c>
      <c r="AB312" s="26">
        <v>60.13</v>
      </c>
      <c r="AC312" s="26">
        <v>63.37</v>
      </c>
      <c r="AD312" s="29">
        <v>12118000</v>
      </c>
      <c r="AE312" s="26">
        <v>8.64</v>
      </c>
      <c r="AG312" s="28">
        <v>34366</v>
      </c>
      <c r="AH312" s="26">
        <v>72.5</v>
      </c>
      <c r="AI312" s="26">
        <v>75.88</v>
      </c>
      <c r="AJ312" s="26">
        <v>70</v>
      </c>
      <c r="AK312" s="26">
        <v>73.75</v>
      </c>
      <c r="AL312" s="29">
        <v>75486300</v>
      </c>
      <c r="AM312" s="26">
        <v>1.8</v>
      </c>
      <c r="AO312" s="28">
        <v>33574</v>
      </c>
      <c r="AP312" s="26">
        <v>375.11</v>
      </c>
      <c r="AQ312" s="26">
        <v>418.32</v>
      </c>
      <c r="AR312" s="26">
        <v>371.36</v>
      </c>
      <c r="AS312" s="26">
        <v>417.09</v>
      </c>
      <c r="AT312" s="29">
        <v>209637600</v>
      </c>
      <c r="AU312" s="26">
        <v>417.09</v>
      </c>
    </row>
    <row r="313" spans="1:47" x14ac:dyDescent="0.35">
      <c r="A313" s="28">
        <v>34337</v>
      </c>
      <c r="B313" s="26">
        <v>29.5</v>
      </c>
      <c r="C313" s="26">
        <v>35.25</v>
      </c>
      <c r="D313" s="26">
        <v>28.75</v>
      </c>
      <c r="E313" s="26">
        <v>32.75</v>
      </c>
      <c r="F313" s="29">
        <v>90124000</v>
      </c>
      <c r="G313" s="26">
        <v>1.06</v>
      </c>
      <c r="Q313" s="28">
        <v>35797</v>
      </c>
      <c r="R313" s="26">
        <v>70.69</v>
      </c>
      <c r="S313" s="26">
        <v>82.88</v>
      </c>
      <c r="T313" s="26">
        <v>70.5</v>
      </c>
      <c r="U313" s="26">
        <v>81</v>
      </c>
      <c r="V313" s="29">
        <v>70181100</v>
      </c>
      <c r="W313" s="26">
        <v>14.39</v>
      </c>
      <c r="Y313" s="28">
        <v>35828</v>
      </c>
      <c r="Z313" s="26">
        <v>60.81</v>
      </c>
      <c r="AA313" s="26">
        <v>67.94</v>
      </c>
      <c r="AB313" s="26">
        <v>59.81</v>
      </c>
      <c r="AC313" s="26">
        <v>67</v>
      </c>
      <c r="AD313" s="29">
        <v>17441900</v>
      </c>
      <c r="AE313" s="26">
        <v>9.1199999999999992</v>
      </c>
      <c r="AG313" s="28">
        <v>34337</v>
      </c>
      <c r="AH313" s="26">
        <v>64.5</v>
      </c>
      <c r="AI313" s="26">
        <v>72.5</v>
      </c>
      <c r="AJ313" s="26">
        <v>63.25</v>
      </c>
      <c r="AK313" s="26">
        <v>72.5</v>
      </c>
      <c r="AL313" s="29">
        <v>69589700</v>
      </c>
      <c r="AM313" s="26">
        <v>1.77</v>
      </c>
      <c r="AO313" s="28">
        <v>33543</v>
      </c>
      <c r="AP313" s="26">
        <v>392.46</v>
      </c>
      <c r="AQ313" s="26">
        <v>398.22</v>
      </c>
      <c r="AR313" s="26">
        <v>371.63</v>
      </c>
      <c r="AS313" s="26">
        <v>375.22</v>
      </c>
      <c r="AT313" s="29">
        <v>190722500</v>
      </c>
      <c r="AU313" s="26">
        <v>375.22</v>
      </c>
    </row>
    <row r="314" spans="1:47" x14ac:dyDescent="0.35">
      <c r="A314" s="28">
        <v>34304</v>
      </c>
      <c r="B314" s="26">
        <v>32</v>
      </c>
      <c r="C314" s="26">
        <v>32.5</v>
      </c>
      <c r="D314" s="26">
        <v>26.5</v>
      </c>
      <c r="E314" s="26">
        <v>29.25</v>
      </c>
      <c r="F314" s="29">
        <v>46794700</v>
      </c>
      <c r="G314" s="26">
        <v>0.94</v>
      </c>
      <c r="Q314" s="28">
        <v>35765</v>
      </c>
      <c r="R314" s="26">
        <v>78.5</v>
      </c>
      <c r="S314" s="26">
        <v>81.75</v>
      </c>
      <c r="T314" s="26">
        <v>67.38</v>
      </c>
      <c r="U314" s="26">
        <v>70.25</v>
      </c>
      <c r="V314" s="29">
        <v>66193900</v>
      </c>
      <c r="W314" s="26">
        <v>12.47</v>
      </c>
      <c r="Y314" s="28">
        <v>35797</v>
      </c>
      <c r="Z314" s="26">
        <v>62.37</v>
      </c>
      <c r="AA314" s="26">
        <v>65.69</v>
      </c>
      <c r="AB314" s="26">
        <v>59.94</v>
      </c>
      <c r="AC314" s="26">
        <v>60.13</v>
      </c>
      <c r="AD314" s="29">
        <v>12897300</v>
      </c>
      <c r="AE314" s="26">
        <v>8.18</v>
      </c>
      <c r="AG314" s="28">
        <v>34304</v>
      </c>
      <c r="AH314" s="26">
        <v>56.5</v>
      </c>
      <c r="AI314" s="26">
        <v>65.75</v>
      </c>
      <c r="AJ314" s="26">
        <v>56.25</v>
      </c>
      <c r="AK314" s="26">
        <v>64.63</v>
      </c>
      <c r="AL314" s="29">
        <v>78626400</v>
      </c>
      <c r="AM314" s="26">
        <v>1.58</v>
      </c>
      <c r="AO314" s="28">
        <v>33512</v>
      </c>
      <c r="AP314" s="26">
        <v>387.86</v>
      </c>
      <c r="AQ314" s="26">
        <v>393.81</v>
      </c>
      <c r="AR314" s="26">
        <v>376.11</v>
      </c>
      <c r="AS314" s="26">
        <v>392.45</v>
      </c>
      <c r="AT314" s="29">
        <v>185306900</v>
      </c>
      <c r="AU314" s="26">
        <v>392.45</v>
      </c>
    </row>
    <row r="315" spans="1:47" ht="14.5" customHeight="1" x14ac:dyDescent="0.35">
      <c r="A315" s="28">
        <v>34292</v>
      </c>
      <c r="B315" s="47" t="s">
        <v>100</v>
      </c>
      <c r="C315" s="47"/>
      <c r="D315" s="47"/>
      <c r="E315" s="47"/>
      <c r="F315" s="47"/>
      <c r="G315" s="47"/>
      <c r="Q315" s="28">
        <v>35737</v>
      </c>
      <c r="R315" s="26">
        <v>78.44</v>
      </c>
      <c r="S315" s="26">
        <v>81.75</v>
      </c>
      <c r="T315" s="26">
        <v>72.02</v>
      </c>
      <c r="U315" s="26">
        <v>77.63</v>
      </c>
      <c r="V315" s="29">
        <v>67702100</v>
      </c>
      <c r="W315" s="26">
        <v>13.78</v>
      </c>
      <c r="Y315" s="28">
        <v>35786</v>
      </c>
      <c r="Z315" s="47" t="s">
        <v>140</v>
      </c>
      <c r="AA315" s="47"/>
      <c r="AB315" s="47"/>
      <c r="AC315" s="47"/>
      <c r="AD315" s="47"/>
      <c r="AE315" s="47"/>
      <c r="AG315" s="28">
        <v>34274</v>
      </c>
      <c r="AH315" s="26">
        <v>51.5</v>
      </c>
      <c r="AI315" s="26">
        <v>58.25</v>
      </c>
      <c r="AJ315" s="26">
        <v>48.88</v>
      </c>
      <c r="AK315" s="26">
        <v>56.25</v>
      </c>
      <c r="AL315" s="29">
        <v>86448300</v>
      </c>
      <c r="AM315" s="26">
        <v>1.37</v>
      </c>
      <c r="AO315" s="28">
        <v>33484</v>
      </c>
      <c r="AP315" s="26">
        <v>395.43</v>
      </c>
      <c r="AQ315" s="26">
        <v>397.62</v>
      </c>
      <c r="AR315" s="26">
        <v>382.77</v>
      </c>
      <c r="AS315" s="26">
        <v>387.86</v>
      </c>
      <c r="AT315" s="29">
        <v>170388500</v>
      </c>
      <c r="AU315" s="26">
        <v>387.86</v>
      </c>
    </row>
    <row r="316" spans="1:47" ht="14.5" customHeight="1" x14ac:dyDescent="0.35">
      <c r="A316" s="28">
        <v>34274</v>
      </c>
      <c r="B316" s="26">
        <v>30.75</v>
      </c>
      <c r="C316" s="26">
        <v>35</v>
      </c>
      <c r="D316" s="26">
        <v>29.75</v>
      </c>
      <c r="E316" s="26">
        <v>31.5</v>
      </c>
      <c r="F316" s="29">
        <v>42437700</v>
      </c>
      <c r="G316" s="26">
        <v>1.02</v>
      </c>
      <c r="Q316" s="28">
        <v>35732</v>
      </c>
      <c r="R316" s="47" t="s">
        <v>124</v>
      </c>
      <c r="S316" s="47"/>
      <c r="T316" s="47"/>
      <c r="U316" s="47"/>
      <c r="V316" s="47"/>
      <c r="W316" s="47"/>
      <c r="Y316" s="28">
        <v>35765</v>
      </c>
      <c r="Z316" s="26">
        <v>61.31</v>
      </c>
      <c r="AA316" s="26">
        <v>68.38</v>
      </c>
      <c r="AB316" s="26">
        <v>59.25</v>
      </c>
      <c r="AC316" s="26">
        <v>62.37</v>
      </c>
      <c r="AD316" s="29">
        <v>13211500</v>
      </c>
      <c r="AE316" s="26">
        <v>8.49</v>
      </c>
      <c r="AG316" s="28">
        <v>34243</v>
      </c>
      <c r="AH316" s="26">
        <v>49.75</v>
      </c>
      <c r="AI316" s="26">
        <v>52.25</v>
      </c>
      <c r="AJ316" s="26">
        <v>44.5</v>
      </c>
      <c r="AK316" s="26">
        <v>51.25</v>
      </c>
      <c r="AL316" s="29">
        <v>82316200</v>
      </c>
      <c r="AM316" s="26">
        <v>1.25</v>
      </c>
      <c r="AO316" s="28">
        <v>33451</v>
      </c>
      <c r="AP316" s="26">
        <v>387.81</v>
      </c>
      <c r="AQ316" s="26">
        <v>396.82</v>
      </c>
      <c r="AR316" s="26">
        <v>374.09</v>
      </c>
      <c r="AS316" s="26">
        <v>395.43</v>
      </c>
      <c r="AT316" s="29">
        <v>175330000</v>
      </c>
      <c r="AU316" s="26">
        <v>395.43</v>
      </c>
    </row>
    <row r="317" spans="1:47" x14ac:dyDescent="0.35">
      <c r="A317" s="28">
        <v>34243</v>
      </c>
      <c r="B317" s="26">
        <v>22.75</v>
      </c>
      <c r="C317" s="26">
        <v>32.25</v>
      </c>
      <c r="D317" s="26">
        <v>22</v>
      </c>
      <c r="E317" s="26">
        <v>30.75</v>
      </c>
      <c r="F317" s="29">
        <v>71930800</v>
      </c>
      <c r="G317" s="26">
        <v>0.99</v>
      </c>
      <c r="Q317" s="28">
        <v>35704</v>
      </c>
      <c r="R317" s="26">
        <v>92.75</v>
      </c>
      <c r="S317" s="26">
        <v>95.63</v>
      </c>
      <c r="T317" s="26">
        <v>69.25</v>
      </c>
      <c r="U317" s="26">
        <v>77</v>
      </c>
      <c r="V317" s="29">
        <v>90202600</v>
      </c>
      <c r="W317" s="26">
        <v>13.67</v>
      </c>
      <c r="Y317" s="28">
        <v>35737</v>
      </c>
      <c r="Z317" s="26">
        <v>61.87</v>
      </c>
      <c r="AA317" s="26">
        <v>66</v>
      </c>
      <c r="AB317" s="26">
        <v>58.06</v>
      </c>
      <c r="AC317" s="26">
        <v>61.12</v>
      </c>
      <c r="AD317" s="29">
        <v>12186000</v>
      </c>
      <c r="AE317" s="26">
        <v>8.3000000000000007</v>
      </c>
      <c r="AG317" s="28">
        <v>34213</v>
      </c>
      <c r="AH317" s="26">
        <v>47.25</v>
      </c>
      <c r="AI317" s="26">
        <v>54.25</v>
      </c>
      <c r="AJ317" s="26">
        <v>40.25</v>
      </c>
      <c r="AK317" s="26">
        <v>50</v>
      </c>
      <c r="AL317" s="29">
        <v>141002000</v>
      </c>
      <c r="AM317" s="26">
        <v>1.22</v>
      </c>
      <c r="AO317" s="28">
        <v>33420</v>
      </c>
      <c r="AP317" s="26">
        <v>371.18</v>
      </c>
      <c r="AQ317" s="26">
        <v>387.81</v>
      </c>
      <c r="AR317" s="26">
        <v>370.92</v>
      </c>
      <c r="AS317" s="26">
        <v>387.81</v>
      </c>
      <c r="AT317" s="29">
        <v>165836300</v>
      </c>
      <c r="AU317" s="26">
        <v>387.81</v>
      </c>
    </row>
    <row r="318" spans="1:47" x14ac:dyDescent="0.35">
      <c r="A318" s="28">
        <v>34213</v>
      </c>
      <c r="B318" s="26">
        <v>26.5</v>
      </c>
      <c r="C318" s="26">
        <v>27</v>
      </c>
      <c r="D318" s="26">
        <v>23</v>
      </c>
      <c r="E318" s="26">
        <v>23.38</v>
      </c>
      <c r="F318" s="29">
        <v>46939600</v>
      </c>
      <c r="G318" s="26">
        <v>0.75</v>
      </c>
      <c r="Q318" s="28">
        <v>35675</v>
      </c>
      <c r="R318" s="26">
        <v>93.13</v>
      </c>
      <c r="S318" s="26">
        <v>99.25</v>
      </c>
      <c r="T318" s="26">
        <v>92</v>
      </c>
      <c r="U318" s="26">
        <v>92.31</v>
      </c>
      <c r="V318" s="29">
        <v>52210100</v>
      </c>
      <c r="W318" s="26">
        <v>16.38</v>
      </c>
      <c r="Y318" s="28">
        <v>35704</v>
      </c>
      <c r="Z318" s="26">
        <v>69.56</v>
      </c>
      <c r="AA318" s="26">
        <v>71.44</v>
      </c>
      <c r="AB318" s="26">
        <v>57.75</v>
      </c>
      <c r="AC318" s="26">
        <v>61.62</v>
      </c>
      <c r="AD318" s="29">
        <v>12460400</v>
      </c>
      <c r="AE318" s="26">
        <v>8.3699999999999992</v>
      </c>
      <c r="AG318" s="28">
        <v>34183</v>
      </c>
      <c r="AH318" s="26">
        <v>51.75</v>
      </c>
      <c r="AI318" s="26">
        <v>59.25</v>
      </c>
      <c r="AJ318" s="26">
        <v>47.25</v>
      </c>
      <c r="AK318" s="26">
        <v>47.75</v>
      </c>
      <c r="AL318" s="29">
        <v>112770900</v>
      </c>
      <c r="AM318" s="26">
        <v>1.17</v>
      </c>
      <c r="AO318" s="28">
        <v>33392</v>
      </c>
      <c r="AP318" s="26">
        <v>389.81</v>
      </c>
      <c r="AQ318" s="26">
        <v>389.81</v>
      </c>
      <c r="AR318" s="26">
        <v>367.98</v>
      </c>
      <c r="AS318" s="26">
        <v>371.16</v>
      </c>
      <c r="AT318" s="29">
        <v>171125000</v>
      </c>
      <c r="AU318" s="26">
        <v>371.16</v>
      </c>
    </row>
    <row r="319" spans="1:47" ht="14.5" customHeight="1" x14ac:dyDescent="0.35">
      <c r="A319" s="28">
        <v>34197</v>
      </c>
      <c r="B319" s="47" t="s">
        <v>100</v>
      </c>
      <c r="C319" s="47"/>
      <c r="D319" s="47"/>
      <c r="E319" s="47"/>
      <c r="F319" s="47"/>
      <c r="G319" s="47"/>
      <c r="Q319" s="28">
        <v>35643</v>
      </c>
      <c r="R319" s="26">
        <v>92.75</v>
      </c>
      <c r="S319" s="26">
        <v>102</v>
      </c>
      <c r="T319" s="26">
        <v>89.88</v>
      </c>
      <c r="U319" s="26">
        <v>92.13</v>
      </c>
      <c r="V319" s="29">
        <v>69055900</v>
      </c>
      <c r="W319" s="26">
        <v>16.350000000000001</v>
      </c>
      <c r="Y319" s="28">
        <v>35695</v>
      </c>
      <c r="Z319" s="47" t="s">
        <v>140</v>
      </c>
      <c r="AA319" s="47"/>
      <c r="AB319" s="47"/>
      <c r="AC319" s="47"/>
      <c r="AD319" s="47"/>
      <c r="AE319" s="47"/>
      <c r="AG319" s="28">
        <v>34151</v>
      </c>
      <c r="AH319" s="26">
        <v>54.25</v>
      </c>
      <c r="AI319" s="26">
        <v>57</v>
      </c>
      <c r="AJ319" s="26">
        <v>47.25</v>
      </c>
      <c r="AK319" s="26">
        <v>51.87</v>
      </c>
      <c r="AL319" s="29">
        <v>60946800</v>
      </c>
      <c r="AM319" s="26">
        <v>1.27</v>
      </c>
      <c r="AO319" s="28">
        <v>33359</v>
      </c>
      <c r="AP319" s="26">
        <v>375.35</v>
      </c>
      <c r="AQ319" s="26">
        <v>389.85</v>
      </c>
      <c r="AR319" s="26">
        <v>365.83</v>
      </c>
      <c r="AS319" s="26">
        <v>389.83</v>
      </c>
      <c r="AT319" s="29">
        <v>180533600</v>
      </c>
      <c r="AU319" s="26">
        <v>389.83</v>
      </c>
    </row>
    <row r="320" spans="1:47" ht="14.5" customHeight="1" x14ac:dyDescent="0.35">
      <c r="A320" s="28">
        <v>34183</v>
      </c>
      <c r="B320" s="26">
        <v>28.25</v>
      </c>
      <c r="C320" s="26">
        <v>30.75</v>
      </c>
      <c r="D320" s="26">
        <v>25.88</v>
      </c>
      <c r="E320" s="26">
        <v>26.5</v>
      </c>
      <c r="F320" s="29">
        <v>43307200</v>
      </c>
      <c r="G320" s="26">
        <v>0.85</v>
      </c>
      <c r="Q320" s="28">
        <v>35641</v>
      </c>
      <c r="R320" s="47" t="s">
        <v>124</v>
      </c>
      <c r="S320" s="47"/>
      <c r="T320" s="47"/>
      <c r="U320" s="47"/>
      <c r="V320" s="47"/>
      <c r="W320" s="47"/>
      <c r="Y320" s="28">
        <v>35675</v>
      </c>
      <c r="Z320" s="26">
        <v>61.69</v>
      </c>
      <c r="AA320" s="26">
        <v>72.94</v>
      </c>
      <c r="AB320" s="26">
        <v>61.69</v>
      </c>
      <c r="AC320" s="26">
        <v>69.56</v>
      </c>
      <c r="AD320" s="29">
        <v>12141900</v>
      </c>
      <c r="AE320" s="26">
        <v>9.4499999999999993</v>
      </c>
      <c r="AG320" s="28">
        <v>34121</v>
      </c>
      <c r="AH320" s="26">
        <v>54.25</v>
      </c>
      <c r="AI320" s="26">
        <v>57.25</v>
      </c>
      <c r="AJ320" s="26">
        <v>49</v>
      </c>
      <c r="AK320" s="26">
        <v>54.75</v>
      </c>
      <c r="AL320" s="29">
        <v>56885700</v>
      </c>
      <c r="AM320" s="26">
        <v>1.34</v>
      </c>
      <c r="AO320" s="28">
        <v>33329</v>
      </c>
      <c r="AP320" s="26">
        <v>375.22</v>
      </c>
      <c r="AQ320" s="26">
        <v>391.26</v>
      </c>
      <c r="AR320" s="26">
        <v>370.27</v>
      </c>
      <c r="AS320" s="26">
        <v>375.34</v>
      </c>
      <c r="AT320" s="29">
        <v>191974000</v>
      </c>
      <c r="AU320" s="26">
        <v>375.34</v>
      </c>
    </row>
    <row r="321" spans="1:47" ht="14.5" customHeight="1" x14ac:dyDescent="0.35">
      <c r="A321" s="28">
        <v>34151</v>
      </c>
      <c r="B321" s="26">
        <v>39</v>
      </c>
      <c r="C321" s="26">
        <v>39.75</v>
      </c>
      <c r="D321" s="26">
        <v>25.5</v>
      </c>
      <c r="E321" s="26">
        <v>27.75</v>
      </c>
      <c r="F321" s="29">
        <v>87587600</v>
      </c>
      <c r="G321" s="26">
        <v>0.89</v>
      </c>
      <c r="Q321" s="28">
        <v>35625</v>
      </c>
      <c r="R321" s="47" t="s">
        <v>99</v>
      </c>
      <c r="S321" s="47"/>
      <c r="T321" s="47"/>
      <c r="U321" s="47"/>
      <c r="V321" s="47"/>
      <c r="W321" s="47"/>
      <c r="Y321" s="28">
        <v>35643</v>
      </c>
      <c r="Z321" s="26">
        <v>70</v>
      </c>
      <c r="AA321" s="26">
        <v>71.5</v>
      </c>
      <c r="AB321" s="26">
        <v>60.38</v>
      </c>
      <c r="AC321" s="26">
        <v>61.5</v>
      </c>
      <c r="AD321" s="29">
        <v>12896000</v>
      </c>
      <c r="AE321" s="26">
        <v>8.33</v>
      </c>
      <c r="AG321" s="28">
        <v>34092</v>
      </c>
      <c r="AH321" s="26">
        <v>41</v>
      </c>
      <c r="AI321" s="26">
        <v>56.25</v>
      </c>
      <c r="AJ321" s="26">
        <v>40</v>
      </c>
      <c r="AK321" s="26">
        <v>54</v>
      </c>
      <c r="AL321" s="29">
        <v>90870800</v>
      </c>
      <c r="AM321" s="26">
        <v>1.32</v>
      </c>
      <c r="AO321" s="28">
        <v>33298</v>
      </c>
      <c r="AP321" s="26">
        <v>367.07</v>
      </c>
      <c r="AQ321" s="26">
        <v>379.66</v>
      </c>
      <c r="AR321" s="26">
        <v>363.73</v>
      </c>
      <c r="AS321" s="26">
        <v>375.22</v>
      </c>
      <c r="AT321" s="29">
        <v>203933500</v>
      </c>
      <c r="AU321" s="26">
        <v>375.22</v>
      </c>
    </row>
    <row r="322" spans="1:47" x14ac:dyDescent="0.35">
      <c r="A322" s="28">
        <v>34121</v>
      </c>
      <c r="B322" s="26">
        <v>56.5</v>
      </c>
      <c r="C322" s="26">
        <v>58.25</v>
      </c>
      <c r="D322" s="26">
        <v>38.5</v>
      </c>
      <c r="E322" s="26">
        <v>39.5</v>
      </c>
      <c r="F322" s="29">
        <v>89484600</v>
      </c>
      <c r="G322" s="26">
        <v>1.26</v>
      </c>
      <c r="Q322" s="28">
        <v>35612</v>
      </c>
      <c r="R322" s="26">
        <v>142</v>
      </c>
      <c r="S322" s="26">
        <v>154.56</v>
      </c>
      <c r="T322" s="26">
        <v>76.75</v>
      </c>
      <c r="U322" s="26">
        <v>91.81</v>
      </c>
      <c r="V322" s="29">
        <v>89247800</v>
      </c>
      <c r="W322" s="26">
        <v>16.29</v>
      </c>
      <c r="Y322" s="28">
        <v>35612</v>
      </c>
      <c r="Z322" s="26">
        <v>56</v>
      </c>
      <c r="AA322" s="26">
        <v>70.88</v>
      </c>
      <c r="AB322" s="26">
        <v>54.31</v>
      </c>
      <c r="AC322" s="26">
        <v>70</v>
      </c>
      <c r="AD322" s="29">
        <v>15905500</v>
      </c>
      <c r="AE322" s="26">
        <v>9.49</v>
      </c>
      <c r="AG322" s="28">
        <v>34060</v>
      </c>
      <c r="AH322" s="26">
        <v>45</v>
      </c>
      <c r="AI322" s="26">
        <v>46.5</v>
      </c>
      <c r="AJ322" s="26">
        <v>38.75</v>
      </c>
      <c r="AK322" s="26">
        <v>41.25</v>
      </c>
      <c r="AL322" s="29">
        <v>61183700</v>
      </c>
      <c r="AM322" s="26">
        <v>1.01</v>
      </c>
      <c r="AO322" s="28">
        <v>33270</v>
      </c>
      <c r="AP322" s="26">
        <v>343.91</v>
      </c>
      <c r="AQ322" s="26">
        <v>370.96</v>
      </c>
      <c r="AR322" s="26">
        <v>340.37</v>
      </c>
      <c r="AS322" s="26">
        <v>367.07</v>
      </c>
      <c r="AT322" s="29">
        <v>238220000</v>
      </c>
      <c r="AU322" s="26">
        <v>367.07</v>
      </c>
    </row>
    <row r="323" spans="1:47" ht="14.5" customHeight="1" x14ac:dyDescent="0.35">
      <c r="A323" s="28">
        <v>34117</v>
      </c>
      <c r="B323" s="47" t="s">
        <v>100</v>
      </c>
      <c r="C323" s="47"/>
      <c r="D323" s="47"/>
      <c r="E323" s="47"/>
      <c r="F323" s="47"/>
      <c r="G323" s="47"/>
      <c r="Q323" s="28">
        <v>35583</v>
      </c>
      <c r="R323" s="26">
        <v>154</v>
      </c>
      <c r="S323" s="26">
        <v>154.62</v>
      </c>
      <c r="T323" s="26">
        <v>140.75</v>
      </c>
      <c r="U323" s="26">
        <v>141.81</v>
      </c>
      <c r="V323" s="29">
        <v>103607300</v>
      </c>
      <c r="W323" s="26">
        <v>12.58</v>
      </c>
      <c r="Y323" s="28">
        <v>35597</v>
      </c>
      <c r="Z323" s="47" t="s">
        <v>140</v>
      </c>
      <c r="AA323" s="47"/>
      <c r="AB323" s="47"/>
      <c r="AC323" s="47"/>
      <c r="AD323" s="47"/>
      <c r="AE323" s="47"/>
      <c r="AG323" s="28">
        <v>34050</v>
      </c>
      <c r="AH323" s="47" t="s">
        <v>99</v>
      </c>
      <c r="AI323" s="47"/>
      <c r="AJ323" s="47"/>
      <c r="AK323" s="47"/>
      <c r="AL323" s="47"/>
      <c r="AM323" s="47"/>
      <c r="AO323" s="28">
        <v>33240</v>
      </c>
      <c r="AP323" s="26">
        <v>330.2</v>
      </c>
      <c r="AQ323" s="26">
        <v>343.93</v>
      </c>
      <c r="AR323" s="26">
        <v>309.35000000000002</v>
      </c>
      <c r="AS323" s="26">
        <v>343.93</v>
      </c>
      <c r="AT323" s="29">
        <v>175670900</v>
      </c>
      <c r="AU323" s="26">
        <v>343.93</v>
      </c>
    </row>
    <row r="324" spans="1:47" x14ac:dyDescent="0.35">
      <c r="A324" s="28">
        <v>34092</v>
      </c>
      <c r="B324" s="26">
        <v>51.25</v>
      </c>
      <c r="C324" s="26">
        <v>59.13</v>
      </c>
      <c r="D324" s="26">
        <v>51</v>
      </c>
      <c r="E324" s="26">
        <v>56.63</v>
      </c>
      <c r="F324" s="29">
        <v>42306100</v>
      </c>
      <c r="G324" s="26">
        <v>1.81</v>
      </c>
      <c r="Q324" s="28">
        <v>35551</v>
      </c>
      <c r="R324" s="26">
        <v>153.38</v>
      </c>
      <c r="S324" s="26">
        <v>169.75</v>
      </c>
      <c r="T324" s="26">
        <v>140</v>
      </c>
      <c r="U324" s="26">
        <v>151.5</v>
      </c>
      <c r="V324" s="29">
        <v>135409800</v>
      </c>
      <c r="W324" s="26">
        <v>13.44</v>
      </c>
      <c r="Y324" s="28">
        <v>35583</v>
      </c>
      <c r="Z324" s="26">
        <v>51.62</v>
      </c>
      <c r="AA324" s="26">
        <v>56</v>
      </c>
      <c r="AB324" s="26">
        <v>50.87</v>
      </c>
      <c r="AC324" s="26">
        <v>56</v>
      </c>
      <c r="AD324" s="29">
        <v>13654600</v>
      </c>
      <c r="AE324" s="26">
        <v>7.59</v>
      </c>
      <c r="AG324" s="28">
        <v>34029</v>
      </c>
      <c r="AH324" s="26">
        <v>87.5</v>
      </c>
      <c r="AI324" s="26">
        <v>96.5</v>
      </c>
      <c r="AJ324" s="26">
        <v>40.5</v>
      </c>
      <c r="AK324" s="26">
        <v>44.75</v>
      </c>
      <c r="AL324" s="29">
        <v>90306100</v>
      </c>
      <c r="AM324" s="26">
        <v>1.0900000000000001</v>
      </c>
      <c r="AO324" s="28">
        <v>33210</v>
      </c>
      <c r="AP324" s="26">
        <v>322.23</v>
      </c>
      <c r="AQ324" s="26">
        <v>333.98</v>
      </c>
      <c r="AR324" s="26">
        <v>321.97000000000003</v>
      </c>
      <c r="AS324" s="26">
        <v>330.22</v>
      </c>
      <c r="AT324" s="29">
        <v>161548000</v>
      </c>
      <c r="AU324" s="26">
        <v>330.22</v>
      </c>
    </row>
    <row r="325" spans="1:47" ht="14.5" customHeight="1" x14ac:dyDescent="0.35">
      <c r="A325" s="28">
        <v>34060</v>
      </c>
      <c r="B325" s="26">
        <v>51.25</v>
      </c>
      <c r="C325" s="26">
        <v>52.5</v>
      </c>
      <c r="D325" s="26">
        <v>46.75</v>
      </c>
      <c r="E325" s="26">
        <v>51.25</v>
      </c>
      <c r="F325" s="29">
        <v>48175600</v>
      </c>
      <c r="G325" s="26">
        <v>1.64</v>
      </c>
      <c r="Q325" s="28">
        <v>35549</v>
      </c>
      <c r="R325" s="47" t="s">
        <v>125</v>
      </c>
      <c r="S325" s="47"/>
      <c r="T325" s="47"/>
      <c r="U325" s="47"/>
      <c r="V325" s="47"/>
      <c r="W325" s="47"/>
      <c r="Y325" s="28">
        <v>35551</v>
      </c>
      <c r="Z325" s="26">
        <v>52.5</v>
      </c>
      <c r="AA325" s="26">
        <v>59</v>
      </c>
      <c r="AB325" s="26">
        <v>50.13</v>
      </c>
      <c r="AC325" s="26">
        <v>51.5</v>
      </c>
      <c r="AD325" s="29">
        <v>20028100</v>
      </c>
      <c r="AE325" s="26">
        <v>6.96</v>
      </c>
      <c r="AG325" s="28">
        <v>34001</v>
      </c>
      <c r="AH325" s="26">
        <v>89.25</v>
      </c>
      <c r="AI325" s="26">
        <v>94.25</v>
      </c>
      <c r="AJ325" s="26">
        <v>77</v>
      </c>
      <c r="AK325" s="26">
        <v>87.75</v>
      </c>
      <c r="AL325" s="29">
        <v>131098700</v>
      </c>
      <c r="AM325" s="26">
        <v>1.07</v>
      </c>
      <c r="AO325" s="28">
        <v>33178</v>
      </c>
      <c r="AP325" s="26">
        <v>303.99</v>
      </c>
      <c r="AQ325" s="26">
        <v>323.02</v>
      </c>
      <c r="AR325" s="26">
        <v>301.61</v>
      </c>
      <c r="AS325" s="26">
        <v>322.22000000000003</v>
      </c>
      <c r="AT325" s="29">
        <v>159148500</v>
      </c>
      <c r="AU325" s="26">
        <v>322.22000000000003</v>
      </c>
    </row>
    <row r="326" spans="1:47" x14ac:dyDescent="0.35">
      <c r="A326" s="28">
        <v>34029</v>
      </c>
      <c r="B326" s="26">
        <v>53</v>
      </c>
      <c r="C326" s="26">
        <v>57.75</v>
      </c>
      <c r="D326" s="26">
        <v>50.25</v>
      </c>
      <c r="E326" s="26">
        <v>51.5</v>
      </c>
      <c r="F326" s="29">
        <v>42223500</v>
      </c>
      <c r="G326" s="26">
        <v>1.64</v>
      </c>
      <c r="Q326" s="28">
        <v>35521</v>
      </c>
      <c r="R326" s="26">
        <v>137.62</v>
      </c>
      <c r="S326" s="26">
        <v>153.5</v>
      </c>
      <c r="T326" s="26">
        <v>128.25</v>
      </c>
      <c r="U326" s="26">
        <v>153.12</v>
      </c>
      <c r="V326" s="29">
        <v>117950000</v>
      </c>
      <c r="W326" s="26">
        <v>13.58</v>
      </c>
      <c r="Y326" s="28">
        <v>35521</v>
      </c>
      <c r="Z326" s="26">
        <v>53.13</v>
      </c>
      <c r="AA326" s="26">
        <v>54.25</v>
      </c>
      <c r="AB326" s="26">
        <v>48.12</v>
      </c>
      <c r="AC326" s="26">
        <v>52.5</v>
      </c>
      <c r="AD326" s="29">
        <v>15693300</v>
      </c>
      <c r="AE326" s="26">
        <v>7.1</v>
      </c>
      <c r="AG326" s="28">
        <v>33973</v>
      </c>
      <c r="AH326" s="26">
        <v>78.75</v>
      </c>
      <c r="AI326" s="26">
        <v>94.75</v>
      </c>
      <c r="AJ326" s="26">
        <v>76.25</v>
      </c>
      <c r="AK326" s="26">
        <v>88.5</v>
      </c>
      <c r="AL326" s="29">
        <v>97028200</v>
      </c>
      <c r="AM326" s="26">
        <v>1.08</v>
      </c>
      <c r="AO326" s="28">
        <v>33147</v>
      </c>
      <c r="AP326" s="26">
        <v>306.10000000000002</v>
      </c>
      <c r="AQ326" s="26">
        <v>319.69</v>
      </c>
      <c r="AR326" s="26">
        <v>294.51</v>
      </c>
      <c r="AS326" s="26">
        <v>304</v>
      </c>
      <c r="AT326" s="29">
        <v>166433000</v>
      </c>
      <c r="AU326" s="26">
        <v>304</v>
      </c>
    </row>
    <row r="327" spans="1:47" ht="14.5" customHeight="1" x14ac:dyDescent="0.35">
      <c r="A327" s="28">
        <v>34012</v>
      </c>
      <c r="B327" s="47" t="s">
        <v>100</v>
      </c>
      <c r="C327" s="47"/>
      <c r="D327" s="47"/>
      <c r="E327" s="47"/>
      <c r="F327" s="47"/>
      <c r="G327" s="47"/>
      <c r="Q327" s="28">
        <v>35492</v>
      </c>
      <c r="R327" s="26">
        <v>141.12</v>
      </c>
      <c r="S327" s="26">
        <v>150.25</v>
      </c>
      <c r="T327" s="26">
        <v>125.75</v>
      </c>
      <c r="U327" s="26">
        <v>139.12</v>
      </c>
      <c r="V327" s="29">
        <v>114471400</v>
      </c>
      <c r="W327" s="26">
        <v>12.34</v>
      </c>
      <c r="Y327" s="28">
        <v>35513</v>
      </c>
      <c r="Z327" s="47" t="s">
        <v>141</v>
      </c>
      <c r="AA327" s="47"/>
      <c r="AB327" s="47"/>
      <c r="AC327" s="47"/>
      <c r="AD327" s="47"/>
      <c r="AE327" s="47"/>
      <c r="AG327" s="28">
        <v>33939</v>
      </c>
      <c r="AH327" s="26">
        <v>74.38</v>
      </c>
      <c r="AI327" s="26">
        <v>80.75</v>
      </c>
      <c r="AJ327" s="26">
        <v>68.75</v>
      </c>
      <c r="AK327" s="26">
        <v>78.62</v>
      </c>
      <c r="AL327" s="29">
        <v>81773000</v>
      </c>
      <c r="AM327" s="26">
        <v>0.96</v>
      </c>
      <c r="AO327" s="28">
        <v>33120</v>
      </c>
      <c r="AP327" s="26">
        <v>322.56</v>
      </c>
      <c r="AQ327" s="26">
        <v>326.52999999999997</v>
      </c>
      <c r="AR327" s="26">
        <v>295.98</v>
      </c>
      <c r="AS327" s="26">
        <v>306.05</v>
      </c>
      <c r="AT327" s="29">
        <v>152015200</v>
      </c>
      <c r="AU327" s="26">
        <v>306.05</v>
      </c>
    </row>
    <row r="328" spans="1:47" x14ac:dyDescent="0.35">
      <c r="A328" s="28">
        <v>34001</v>
      </c>
      <c r="B328" s="26">
        <v>59.25</v>
      </c>
      <c r="C328" s="26">
        <v>61.5</v>
      </c>
      <c r="D328" s="26">
        <v>51.5</v>
      </c>
      <c r="E328" s="26">
        <v>53</v>
      </c>
      <c r="F328" s="29">
        <v>65081100</v>
      </c>
      <c r="G328" s="26">
        <v>1.69</v>
      </c>
      <c r="Q328" s="28">
        <v>35464</v>
      </c>
      <c r="R328" s="26">
        <v>163.5</v>
      </c>
      <c r="S328" s="26">
        <v>165</v>
      </c>
      <c r="T328" s="26">
        <v>137</v>
      </c>
      <c r="U328" s="26">
        <v>141.88</v>
      </c>
      <c r="V328" s="29">
        <v>121478600</v>
      </c>
      <c r="W328" s="26">
        <v>12.58</v>
      </c>
      <c r="Y328" s="28">
        <v>35492</v>
      </c>
      <c r="Z328" s="26">
        <v>56.12</v>
      </c>
      <c r="AA328" s="26">
        <v>60</v>
      </c>
      <c r="AB328" s="26">
        <v>53.13</v>
      </c>
      <c r="AC328" s="26">
        <v>53.25</v>
      </c>
      <c r="AD328" s="29">
        <v>14660600</v>
      </c>
      <c r="AE328" s="26">
        <v>7.2</v>
      </c>
      <c r="AG328" s="28">
        <v>33910</v>
      </c>
      <c r="AH328" s="26">
        <v>60.5</v>
      </c>
      <c r="AI328" s="26">
        <v>76.5</v>
      </c>
      <c r="AJ328" s="26">
        <v>60</v>
      </c>
      <c r="AK328" s="26">
        <v>74.75</v>
      </c>
      <c r="AL328" s="29">
        <v>104571300</v>
      </c>
      <c r="AM328" s="26">
        <v>0.91</v>
      </c>
      <c r="AO328" s="28">
        <v>33086</v>
      </c>
      <c r="AP328" s="26">
        <v>356.15</v>
      </c>
      <c r="AQ328" s="26">
        <v>357.35</v>
      </c>
      <c r="AR328" s="26">
        <v>306.18</v>
      </c>
      <c r="AS328" s="26">
        <v>322.56</v>
      </c>
      <c r="AT328" s="29">
        <v>179009100</v>
      </c>
      <c r="AU328" s="26">
        <v>322.56</v>
      </c>
    </row>
    <row r="329" spans="1:47" ht="14.5" customHeight="1" x14ac:dyDescent="0.35">
      <c r="A329" s="28">
        <v>33973</v>
      </c>
      <c r="B329" s="26">
        <v>59.5</v>
      </c>
      <c r="C329" s="26">
        <v>65.25</v>
      </c>
      <c r="D329" s="26">
        <v>57.25</v>
      </c>
      <c r="E329" s="26">
        <v>59.5</v>
      </c>
      <c r="F329" s="29">
        <v>72604500</v>
      </c>
      <c r="G329" s="26">
        <v>1.9</v>
      </c>
      <c r="Q329" s="28">
        <v>35459</v>
      </c>
      <c r="R329" s="47" t="s">
        <v>125</v>
      </c>
      <c r="S329" s="47"/>
      <c r="T329" s="47"/>
      <c r="U329" s="47"/>
      <c r="V329" s="47"/>
      <c r="W329" s="47"/>
      <c r="Y329" s="28">
        <v>35464</v>
      </c>
      <c r="Z329" s="26">
        <v>52.63</v>
      </c>
      <c r="AA329" s="26">
        <v>59.5</v>
      </c>
      <c r="AB329" s="26">
        <v>49</v>
      </c>
      <c r="AC329" s="26">
        <v>56.12</v>
      </c>
      <c r="AD329" s="29">
        <v>18431400</v>
      </c>
      <c r="AE329" s="26">
        <v>7.57</v>
      </c>
      <c r="AG329" s="28">
        <v>33878</v>
      </c>
      <c r="AH329" s="26">
        <v>53</v>
      </c>
      <c r="AI329" s="26">
        <v>61.5</v>
      </c>
      <c r="AJ329" s="26">
        <v>48</v>
      </c>
      <c r="AK329" s="26">
        <v>60</v>
      </c>
      <c r="AL329" s="29">
        <v>68363000</v>
      </c>
      <c r="AM329" s="26">
        <v>0.73</v>
      </c>
      <c r="AO329" s="28">
        <v>33056</v>
      </c>
      <c r="AP329" s="26">
        <v>358.02</v>
      </c>
      <c r="AQ329" s="26">
        <v>369.78</v>
      </c>
      <c r="AR329" s="26">
        <v>350.09</v>
      </c>
      <c r="AS329" s="26">
        <v>356.15</v>
      </c>
      <c r="AT329" s="29">
        <v>168996100</v>
      </c>
      <c r="AU329" s="26">
        <v>356.15</v>
      </c>
    </row>
    <row r="330" spans="1:47" x14ac:dyDescent="0.35">
      <c r="A330" s="28">
        <v>33939</v>
      </c>
      <c r="B330" s="26">
        <v>57.25</v>
      </c>
      <c r="C330" s="26">
        <v>61.25</v>
      </c>
      <c r="D330" s="26">
        <v>54.5</v>
      </c>
      <c r="E330" s="26">
        <v>59.75</v>
      </c>
      <c r="F330" s="29">
        <v>38938000</v>
      </c>
      <c r="G330" s="26">
        <v>1.9</v>
      </c>
      <c r="Q330" s="28">
        <v>35432</v>
      </c>
      <c r="R330" s="26">
        <v>131.75</v>
      </c>
      <c r="S330" s="26">
        <v>164</v>
      </c>
      <c r="T330" s="26">
        <v>127.62</v>
      </c>
      <c r="U330" s="26">
        <v>162.25</v>
      </c>
      <c r="V330" s="29">
        <v>105976000</v>
      </c>
      <c r="W330" s="26">
        <v>14.39</v>
      </c>
      <c r="Y330" s="28">
        <v>35432</v>
      </c>
      <c r="Z330" s="26">
        <v>50.25</v>
      </c>
      <c r="AA330" s="26">
        <v>55.37</v>
      </c>
      <c r="AB330" s="26">
        <v>50.25</v>
      </c>
      <c r="AC330" s="26">
        <v>52.63</v>
      </c>
      <c r="AD330" s="29">
        <v>11313300</v>
      </c>
      <c r="AE330" s="26">
        <v>7.1</v>
      </c>
      <c r="AG330" s="28">
        <v>33848</v>
      </c>
      <c r="AH330" s="26">
        <v>46.75</v>
      </c>
      <c r="AI330" s="26">
        <v>56.25</v>
      </c>
      <c r="AJ330" s="26">
        <v>46.75</v>
      </c>
      <c r="AK330" s="26">
        <v>52.88</v>
      </c>
      <c r="AL330" s="29">
        <v>69839600</v>
      </c>
      <c r="AM330" s="26">
        <v>0.65</v>
      </c>
      <c r="AO330" s="28">
        <v>33025</v>
      </c>
      <c r="AP330" s="26">
        <v>361.26</v>
      </c>
      <c r="AQ330" s="26">
        <v>368.78</v>
      </c>
      <c r="AR330" s="26">
        <v>351.23</v>
      </c>
      <c r="AS330" s="26">
        <v>358.02</v>
      </c>
      <c r="AT330" s="29">
        <v>160561400</v>
      </c>
      <c r="AU330" s="26">
        <v>358.02</v>
      </c>
    </row>
    <row r="331" spans="1:47" ht="14.5" customHeight="1" x14ac:dyDescent="0.35">
      <c r="A331" s="28">
        <v>33938</v>
      </c>
      <c r="B331" s="47" t="s">
        <v>100</v>
      </c>
      <c r="C331" s="47"/>
      <c r="D331" s="47"/>
      <c r="E331" s="47"/>
      <c r="F331" s="47"/>
      <c r="G331" s="47"/>
      <c r="Q331" s="28">
        <v>35401</v>
      </c>
      <c r="R331" s="26">
        <v>126</v>
      </c>
      <c r="S331" s="26">
        <v>141.5</v>
      </c>
      <c r="T331" s="26">
        <v>123.38</v>
      </c>
      <c r="U331" s="26">
        <v>130.94</v>
      </c>
      <c r="V331" s="29">
        <v>88495700</v>
      </c>
      <c r="W331" s="26">
        <v>11.61</v>
      </c>
      <c r="Y331" s="28">
        <v>35419</v>
      </c>
      <c r="Z331" s="47" t="s">
        <v>141</v>
      </c>
      <c r="AA331" s="47"/>
      <c r="AB331" s="47"/>
      <c r="AC331" s="47"/>
      <c r="AD331" s="47"/>
      <c r="AE331" s="47"/>
      <c r="AG331" s="28">
        <v>33819</v>
      </c>
      <c r="AH331" s="26">
        <v>53.25</v>
      </c>
      <c r="AI331" s="26">
        <v>53.75</v>
      </c>
      <c r="AJ331" s="26">
        <v>44.25</v>
      </c>
      <c r="AK331" s="26">
        <v>46.87</v>
      </c>
      <c r="AL331" s="29">
        <v>73803000</v>
      </c>
      <c r="AM331" s="26">
        <v>0.56999999999999995</v>
      </c>
      <c r="AO331" s="28">
        <v>32994</v>
      </c>
      <c r="AP331" s="26">
        <v>330.8</v>
      </c>
      <c r="AQ331" s="26">
        <v>362.26</v>
      </c>
      <c r="AR331" s="26">
        <v>330.8</v>
      </c>
      <c r="AS331" s="26">
        <v>361.23</v>
      </c>
      <c r="AT331" s="29">
        <v>171016800</v>
      </c>
      <c r="AU331" s="26">
        <v>361.23</v>
      </c>
    </row>
    <row r="332" spans="1:47" x14ac:dyDescent="0.35">
      <c r="A332" s="28">
        <v>33910</v>
      </c>
      <c r="B332" s="26">
        <v>52.5</v>
      </c>
      <c r="C332" s="26">
        <v>59.5</v>
      </c>
      <c r="D332" s="26">
        <v>51.5</v>
      </c>
      <c r="E332" s="26">
        <v>57.5</v>
      </c>
      <c r="F332" s="29">
        <v>41088100</v>
      </c>
      <c r="G332" s="26">
        <v>1.83</v>
      </c>
      <c r="Q332" s="28">
        <v>35370</v>
      </c>
      <c r="R332" s="26">
        <v>109.88</v>
      </c>
      <c r="S332" s="26">
        <v>127.25</v>
      </c>
      <c r="T332" s="26">
        <v>108</v>
      </c>
      <c r="U332" s="26">
        <v>126.88</v>
      </c>
      <c r="V332" s="29">
        <v>84585000</v>
      </c>
      <c r="W332" s="26">
        <v>11.25</v>
      </c>
      <c r="Y332" s="28">
        <v>35401</v>
      </c>
      <c r="Z332" s="26">
        <v>53.88</v>
      </c>
      <c r="AA332" s="26">
        <v>56.88</v>
      </c>
      <c r="AB332" s="26">
        <v>49.5</v>
      </c>
      <c r="AC332" s="26">
        <v>50.25</v>
      </c>
      <c r="AD332" s="29">
        <v>11766400</v>
      </c>
      <c r="AE332" s="26">
        <v>6.78</v>
      </c>
      <c r="AG332" s="28">
        <v>33786</v>
      </c>
      <c r="AH332" s="26">
        <v>47</v>
      </c>
      <c r="AI332" s="26">
        <v>53.75</v>
      </c>
      <c r="AJ332" s="26">
        <v>44.25</v>
      </c>
      <c r="AK332" s="26">
        <v>53.38</v>
      </c>
      <c r="AL332" s="29">
        <v>64394100</v>
      </c>
      <c r="AM332" s="26">
        <v>0.65</v>
      </c>
      <c r="AO332" s="28">
        <v>32965</v>
      </c>
      <c r="AP332" s="26">
        <v>339.94</v>
      </c>
      <c r="AQ332" s="26">
        <v>347.3</v>
      </c>
      <c r="AR332" s="26">
        <v>327.76</v>
      </c>
      <c r="AS332" s="26">
        <v>330.8</v>
      </c>
      <c r="AT332" s="29">
        <v>146198500</v>
      </c>
      <c r="AU332" s="26">
        <v>330.8</v>
      </c>
    </row>
    <row r="333" spans="1:47" ht="14.5" customHeight="1" x14ac:dyDescent="0.35">
      <c r="A333" s="28">
        <v>33878</v>
      </c>
      <c r="B333" s="26">
        <v>44.75</v>
      </c>
      <c r="C333" s="26">
        <v>54</v>
      </c>
      <c r="D333" s="26">
        <v>41.5</v>
      </c>
      <c r="E333" s="26">
        <v>52.5</v>
      </c>
      <c r="F333" s="29">
        <v>41605200</v>
      </c>
      <c r="G333" s="26">
        <v>1.67</v>
      </c>
      <c r="Q333" s="28">
        <v>35368</v>
      </c>
      <c r="R333" s="47" t="s">
        <v>125</v>
      </c>
      <c r="S333" s="47"/>
      <c r="T333" s="47"/>
      <c r="U333" s="47"/>
      <c r="V333" s="47"/>
      <c r="W333" s="47"/>
      <c r="Y333" s="28">
        <v>35370</v>
      </c>
      <c r="Z333" s="26">
        <v>44.12</v>
      </c>
      <c r="AA333" s="26">
        <v>55</v>
      </c>
      <c r="AB333" s="26">
        <v>42.75</v>
      </c>
      <c r="AC333" s="26">
        <v>53.88</v>
      </c>
      <c r="AD333" s="29">
        <v>16103800</v>
      </c>
      <c r="AE333" s="26">
        <v>7.25</v>
      </c>
      <c r="AG333" s="28">
        <v>33756</v>
      </c>
      <c r="AH333" s="26">
        <v>45.25</v>
      </c>
      <c r="AI333" s="26">
        <v>48.5</v>
      </c>
      <c r="AJ333" s="26">
        <v>42.75</v>
      </c>
      <c r="AK333" s="26">
        <v>47</v>
      </c>
      <c r="AL333" s="29">
        <v>70969400</v>
      </c>
      <c r="AM333" s="26">
        <v>0.56999999999999995</v>
      </c>
      <c r="AO333" s="28">
        <v>32933</v>
      </c>
      <c r="AP333" s="26">
        <v>331.89</v>
      </c>
      <c r="AQ333" s="26">
        <v>344.49</v>
      </c>
      <c r="AR333" s="26">
        <v>331.08</v>
      </c>
      <c r="AS333" s="26">
        <v>339.94</v>
      </c>
      <c r="AT333" s="29">
        <v>155573600</v>
      </c>
      <c r="AU333" s="26">
        <v>339.94</v>
      </c>
    </row>
    <row r="334" spans="1:47" x14ac:dyDescent="0.35">
      <c r="A334" s="28">
        <v>33848</v>
      </c>
      <c r="B334" s="26">
        <v>46.25</v>
      </c>
      <c r="C334" s="26">
        <v>50</v>
      </c>
      <c r="D334" s="26">
        <v>43.75</v>
      </c>
      <c r="E334" s="26">
        <v>45.13</v>
      </c>
      <c r="F334" s="29">
        <v>37568000</v>
      </c>
      <c r="G334" s="26">
        <v>1.43</v>
      </c>
      <c r="Q334" s="28">
        <v>35339</v>
      </c>
      <c r="R334" s="26">
        <v>94.62</v>
      </c>
      <c r="S334" s="26">
        <v>114.25</v>
      </c>
      <c r="T334" s="26">
        <v>94.25</v>
      </c>
      <c r="U334" s="26">
        <v>109.88</v>
      </c>
      <c r="V334" s="29">
        <v>80424700</v>
      </c>
      <c r="W334" s="26">
        <v>9.74</v>
      </c>
      <c r="Y334" s="28">
        <v>35339</v>
      </c>
      <c r="Z334" s="26">
        <v>48.62</v>
      </c>
      <c r="AA334" s="26">
        <v>48.62</v>
      </c>
      <c r="AB334" s="26">
        <v>42.5</v>
      </c>
      <c r="AC334" s="26">
        <v>44.12</v>
      </c>
      <c r="AD334" s="29">
        <v>13928600</v>
      </c>
      <c r="AE334" s="26">
        <v>5.94</v>
      </c>
      <c r="AG334" s="28">
        <v>33725</v>
      </c>
      <c r="AH334" s="26">
        <v>36.75</v>
      </c>
      <c r="AI334" s="26">
        <v>45.75</v>
      </c>
      <c r="AJ334" s="26">
        <v>36.5</v>
      </c>
      <c r="AK334" s="26">
        <v>45.75</v>
      </c>
      <c r="AL334" s="29">
        <v>87023100</v>
      </c>
      <c r="AM334" s="26">
        <v>0.56000000000000005</v>
      </c>
      <c r="AO334" s="28">
        <v>32905</v>
      </c>
      <c r="AP334" s="26">
        <v>329.08</v>
      </c>
      <c r="AQ334" s="26">
        <v>336.09</v>
      </c>
      <c r="AR334" s="26">
        <v>322.10000000000002</v>
      </c>
      <c r="AS334" s="26">
        <v>331.89</v>
      </c>
      <c r="AT334" s="29">
        <v>165598400</v>
      </c>
      <c r="AU334" s="26">
        <v>331.89</v>
      </c>
    </row>
    <row r="335" spans="1:47" ht="14.5" customHeight="1" x14ac:dyDescent="0.35">
      <c r="A335" s="28">
        <v>33833</v>
      </c>
      <c r="B335" s="47" t="s">
        <v>100</v>
      </c>
      <c r="C335" s="47"/>
      <c r="D335" s="47"/>
      <c r="E335" s="47"/>
      <c r="F335" s="47"/>
      <c r="G335" s="47"/>
      <c r="Q335" s="28">
        <v>35311</v>
      </c>
      <c r="R335" s="26">
        <v>79.12</v>
      </c>
      <c r="S335" s="26">
        <v>99.5</v>
      </c>
      <c r="T335" s="26">
        <v>78.5</v>
      </c>
      <c r="U335" s="26">
        <v>95.44</v>
      </c>
      <c r="V335" s="29">
        <v>66584000</v>
      </c>
      <c r="W335" s="26">
        <v>8.4600000000000009</v>
      </c>
      <c r="Y335" s="28">
        <v>35331</v>
      </c>
      <c r="Z335" s="47" t="s">
        <v>141</v>
      </c>
      <c r="AA335" s="47"/>
      <c r="AB335" s="47"/>
      <c r="AC335" s="47"/>
      <c r="AD335" s="47"/>
      <c r="AE335" s="47"/>
      <c r="AG335" s="28">
        <v>33695</v>
      </c>
      <c r="AH335" s="26">
        <v>38.75</v>
      </c>
      <c r="AI335" s="26">
        <v>42</v>
      </c>
      <c r="AJ335" s="26">
        <v>33</v>
      </c>
      <c r="AK335" s="26">
        <v>36.5</v>
      </c>
      <c r="AL335" s="29">
        <v>76843800</v>
      </c>
      <c r="AM335" s="26">
        <v>0.45</v>
      </c>
      <c r="AO335" s="28">
        <v>32875</v>
      </c>
      <c r="AP335" s="26">
        <v>353.4</v>
      </c>
      <c r="AQ335" s="26">
        <v>360.59</v>
      </c>
      <c r="AR335" s="26">
        <v>319.83</v>
      </c>
      <c r="AS335" s="26">
        <v>329.08</v>
      </c>
      <c r="AT335" s="29">
        <v>181041300</v>
      </c>
      <c r="AU335" s="26">
        <v>329.08</v>
      </c>
    </row>
    <row r="336" spans="1:47" ht="14.5" customHeight="1" x14ac:dyDescent="0.35">
      <c r="A336" s="28">
        <v>33819</v>
      </c>
      <c r="B336" s="26">
        <v>46.75</v>
      </c>
      <c r="C336" s="26">
        <v>47.25</v>
      </c>
      <c r="D336" s="26">
        <v>41.5</v>
      </c>
      <c r="E336" s="26">
        <v>46</v>
      </c>
      <c r="F336" s="29">
        <v>34138600</v>
      </c>
      <c r="G336" s="26">
        <v>1.46</v>
      </c>
      <c r="Q336" s="28">
        <v>35278</v>
      </c>
      <c r="R336" s="26">
        <v>75.38</v>
      </c>
      <c r="S336" s="26">
        <v>83.25</v>
      </c>
      <c r="T336" s="26">
        <v>74.88</v>
      </c>
      <c r="U336" s="26">
        <v>79.81</v>
      </c>
      <c r="V336" s="29">
        <v>57526600</v>
      </c>
      <c r="W336" s="26">
        <v>7.07</v>
      </c>
      <c r="Y336" s="28">
        <v>35311</v>
      </c>
      <c r="Z336" s="26">
        <v>43.75</v>
      </c>
      <c r="AA336" s="26">
        <v>49.63</v>
      </c>
      <c r="AB336" s="26">
        <v>42.5</v>
      </c>
      <c r="AC336" s="26">
        <v>48.75</v>
      </c>
      <c r="AD336" s="29">
        <v>14826200</v>
      </c>
      <c r="AE336" s="26">
        <v>6.56</v>
      </c>
      <c r="AG336" s="28">
        <v>33686</v>
      </c>
      <c r="AH336" s="47" t="s">
        <v>99</v>
      </c>
      <c r="AI336" s="47"/>
      <c r="AJ336" s="47"/>
      <c r="AK336" s="47"/>
      <c r="AL336" s="47"/>
      <c r="AM336" s="47"/>
      <c r="AO336" s="28">
        <v>32843</v>
      </c>
      <c r="AP336" s="26">
        <v>346.01</v>
      </c>
      <c r="AQ336" s="26">
        <v>354.1</v>
      </c>
      <c r="AR336" s="26">
        <v>339.63</v>
      </c>
      <c r="AS336" s="26">
        <v>353.4</v>
      </c>
      <c r="AT336" s="29">
        <v>167968000</v>
      </c>
      <c r="AU336" s="26">
        <v>353.4</v>
      </c>
    </row>
    <row r="337" spans="1:47" ht="14.5" customHeight="1" x14ac:dyDescent="0.35">
      <c r="A337" s="28">
        <v>33786</v>
      </c>
      <c r="B337" s="26">
        <v>48</v>
      </c>
      <c r="C337" s="26">
        <v>49.5</v>
      </c>
      <c r="D337" s="26">
        <v>43.5</v>
      </c>
      <c r="E337" s="26">
        <v>46.75</v>
      </c>
      <c r="F337" s="29">
        <v>42312700</v>
      </c>
      <c r="G337" s="26">
        <v>1.48</v>
      </c>
      <c r="Q337" s="28">
        <v>35276</v>
      </c>
      <c r="R337" s="47" t="s">
        <v>125</v>
      </c>
      <c r="S337" s="47"/>
      <c r="T337" s="47"/>
      <c r="U337" s="47"/>
      <c r="V337" s="47"/>
      <c r="W337" s="47"/>
      <c r="Y337" s="28">
        <v>35278</v>
      </c>
      <c r="Z337" s="26">
        <v>44</v>
      </c>
      <c r="AA337" s="26">
        <v>46.63</v>
      </c>
      <c r="AB337" s="26">
        <v>39.75</v>
      </c>
      <c r="AC337" s="26">
        <v>43.75</v>
      </c>
      <c r="AD337" s="29">
        <v>13996800</v>
      </c>
      <c r="AE337" s="26">
        <v>5.87</v>
      </c>
      <c r="AG337" s="28">
        <v>33665</v>
      </c>
      <c r="AH337" s="26">
        <v>81.5</v>
      </c>
      <c r="AI337" s="26">
        <v>84.25</v>
      </c>
      <c r="AJ337" s="26">
        <v>39</v>
      </c>
      <c r="AK337" s="26">
        <v>39.5</v>
      </c>
      <c r="AL337" s="29">
        <v>65131200</v>
      </c>
      <c r="AM337" s="26">
        <v>0.48</v>
      </c>
      <c r="AO337" s="28">
        <v>32813</v>
      </c>
      <c r="AP337" s="26">
        <v>340.36</v>
      </c>
      <c r="AQ337" s="26">
        <v>346.5</v>
      </c>
      <c r="AR337" s="26">
        <v>330.91</v>
      </c>
      <c r="AS337" s="26">
        <v>345.99</v>
      </c>
      <c r="AT337" s="29">
        <v>151683800</v>
      </c>
      <c r="AU337" s="26">
        <v>345.99</v>
      </c>
    </row>
    <row r="338" spans="1:47" ht="14.5" customHeight="1" x14ac:dyDescent="0.35">
      <c r="A338" s="28">
        <v>33756</v>
      </c>
      <c r="B338" s="26">
        <v>57.25</v>
      </c>
      <c r="C338" s="26">
        <v>59.5</v>
      </c>
      <c r="D338" s="26">
        <v>42.75</v>
      </c>
      <c r="E338" s="26">
        <v>48</v>
      </c>
      <c r="F338" s="29">
        <v>57329800</v>
      </c>
      <c r="G338" s="26">
        <v>1.52</v>
      </c>
      <c r="Q338" s="28">
        <v>35247</v>
      </c>
      <c r="R338" s="26">
        <v>73.75</v>
      </c>
      <c r="S338" s="26">
        <v>75.89</v>
      </c>
      <c r="T338" s="26">
        <v>64.12</v>
      </c>
      <c r="U338" s="26">
        <v>75.12</v>
      </c>
      <c r="V338" s="29">
        <v>92232400</v>
      </c>
      <c r="W338" s="26">
        <v>6.66</v>
      </c>
      <c r="Y338" s="28">
        <v>35262</v>
      </c>
      <c r="Z338" s="47" t="s">
        <v>99</v>
      </c>
      <c r="AA338" s="47"/>
      <c r="AB338" s="47"/>
      <c r="AC338" s="47"/>
      <c r="AD338" s="47"/>
      <c r="AE338" s="47"/>
      <c r="AG338" s="28">
        <v>33637</v>
      </c>
      <c r="AH338" s="26">
        <v>75.5</v>
      </c>
      <c r="AI338" s="26">
        <v>87.25</v>
      </c>
      <c r="AJ338" s="26">
        <v>75.25</v>
      </c>
      <c r="AK338" s="26">
        <v>81.5</v>
      </c>
      <c r="AL338" s="29">
        <v>106578900</v>
      </c>
      <c r="AM338" s="26">
        <v>0.5</v>
      </c>
      <c r="AO338" s="28">
        <v>32783</v>
      </c>
      <c r="AP338" s="26">
        <v>349.15</v>
      </c>
      <c r="AQ338" s="26">
        <v>360.44</v>
      </c>
      <c r="AR338" s="26">
        <v>327.12</v>
      </c>
      <c r="AS338" s="26">
        <v>340.36</v>
      </c>
      <c r="AT338" s="29">
        <v>190398600</v>
      </c>
      <c r="AU338" s="26">
        <v>340.36</v>
      </c>
    </row>
    <row r="339" spans="1:47" ht="14.5" customHeight="1" x14ac:dyDescent="0.35">
      <c r="A339" s="28">
        <v>33756</v>
      </c>
      <c r="B339" s="47" t="s">
        <v>100</v>
      </c>
      <c r="C339" s="47"/>
      <c r="D339" s="47"/>
      <c r="E339" s="47"/>
      <c r="F339" s="47"/>
      <c r="G339" s="47"/>
      <c r="Q339" s="28">
        <v>35219</v>
      </c>
      <c r="R339" s="26">
        <v>75.12</v>
      </c>
      <c r="S339" s="26">
        <v>77.75</v>
      </c>
      <c r="T339" s="26">
        <v>70.25</v>
      </c>
      <c r="U339" s="26">
        <v>73.44</v>
      </c>
      <c r="V339" s="29">
        <v>57243600</v>
      </c>
      <c r="W339" s="26">
        <v>6.5</v>
      </c>
      <c r="Y339" s="28">
        <v>35247</v>
      </c>
      <c r="Z339" s="26">
        <v>100.13</v>
      </c>
      <c r="AA339" s="26">
        <v>102.25</v>
      </c>
      <c r="AB339" s="26">
        <v>37.75</v>
      </c>
      <c r="AC339" s="26">
        <v>44</v>
      </c>
      <c r="AD339" s="29">
        <v>28777800</v>
      </c>
      <c r="AE339" s="26">
        <v>5.91</v>
      </c>
      <c r="AG339" s="28">
        <v>33605</v>
      </c>
      <c r="AH339" s="26">
        <v>65.5</v>
      </c>
      <c r="AI339" s="26">
        <v>77.5</v>
      </c>
      <c r="AJ339" s="26">
        <v>64.5</v>
      </c>
      <c r="AK339" s="26">
        <v>75.12</v>
      </c>
      <c r="AL339" s="29">
        <v>113461500</v>
      </c>
      <c r="AM339" s="26">
        <v>0.46</v>
      </c>
      <c r="AO339" s="28">
        <v>32752</v>
      </c>
      <c r="AP339" s="26">
        <v>351.45</v>
      </c>
      <c r="AQ339" s="26">
        <v>354.13</v>
      </c>
      <c r="AR339" s="26">
        <v>341.37</v>
      </c>
      <c r="AS339" s="26">
        <v>349.15</v>
      </c>
      <c r="AT339" s="29">
        <v>159516000</v>
      </c>
      <c r="AU339" s="26">
        <v>349.15</v>
      </c>
    </row>
    <row r="340" spans="1:47" ht="14.5" customHeight="1" x14ac:dyDescent="0.35">
      <c r="A340" s="28">
        <v>33725</v>
      </c>
      <c r="B340" s="26">
        <v>60</v>
      </c>
      <c r="C340" s="26">
        <v>63.25</v>
      </c>
      <c r="D340" s="26">
        <v>58.25</v>
      </c>
      <c r="E340" s="26">
        <v>59.75</v>
      </c>
      <c r="F340" s="29">
        <v>36024600</v>
      </c>
      <c r="G340" s="26">
        <v>1.89</v>
      </c>
      <c r="Q340" s="28">
        <v>35186</v>
      </c>
      <c r="R340" s="26">
        <v>67.38</v>
      </c>
      <c r="S340" s="26">
        <v>75.62</v>
      </c>
      <c r="T340" s="26">
        <v>66.5</v>
      </c>
      <c r="U340" s="26">
        <v>75.5</v>
      </c>
      <c r="V340" s="29">
        <v>64441600</v>
      </c>
      <c r="W340" s="26">
        <v>6.69</v>
      </c>
      <c r="Y340" s="28">
        <v>35233</v>
      </c>
      <c r="Z340" s="47" t="s">
        <v>141</v>
      </c>
      <c r="AA340" s="47"/>
      <c r="AB340" s="47"/>
      <c r="AC340" s="47"/>
      <c r="AD340" s="47"/>
      <c r="AE340" s="47"/>
      <c r="AG340" s="28">
        <v>33574</v>
      </c>
      <c r="AH340" s="26">
        <v>49</v>
      </c>
      <c r="AI340" s="26">
        <v>68.25</v>
      </c>
      <c r="AJ340" s="26">
        <v>48.5</v>
      </c>
      <c r="AK340" s="26">
        <v>66.25</v>
      </c>
      <c r="AL340" s="29">
        <v>82754700</v>
      </c>
      <c r="AM340" s="26">
        <v>0.4</v>
      </c>
      <c r="AO340" s="28">
        <v>32721</v>
      </c>
      <c r="AP340" s="26">
        <v>346.08</v>
      </c>
      <c r="AQ340" s="26">
        <v>352.73</v>
      </c>
      <c r="AR340" s="26">
        <v>339</v>
      </c>
      <c r="AS340" s="26">
        <v>351.45</v>
      </c>
      <c r="AT340" s="29">
        <v>177996500</v>
      </c>
      <c r="AU340" s="26">
        <v>351.45</v>
      </c>
    </row>
    <row r="341" spans="1:47" ht="14.5" customHeight="1" x14ac:dyDescent="0.35">
      <c r="A341" s="28">
        <v>33695</v>
      </c>
      <c r="B341" s="26">
        <v>57.25</v>
      </c>
      <c r="C341" s="26">
        <v>61.25</v>
      </c>
      <c r="D341" s="26">
        <v>53</v>
      </c>
      <c r="E341" s="26">
        <v>60.13</v>
      </c>
      <c r="F341" s="29">
        <v>49900600</v>
      </c>
      <c r="G341" s="26">
        <v>1.9</v>
      </c>
      <c r="Q341" s="28">
        <v>35184</v>
      </c>
      <c r="R341" s="47" t="s">
        <v>126</v>
      </c>
      <c r="S341" s="47"/>
      <c r="T341" s="47"/>
      <c r="U341" s="47"/>
      <c r="V341" s="47"/>
      <c r="W341" s="47"/>
      <c r="Y341" s="28">
        <v>35219</v>
      </c>
      <c r="Z341" s="26">
        <v>106.5</v>
      </c>
      <c r="AA341" s="26">
        <v>108.75</v>
      </c>
      <c r="AB341" s="26">
        <v>93.75</v>
      </c>
      <c r="AC341" s="26">
        <v>99.63</v>
      </c>
      <c r="AD341" s="29">
        <v>18074300</v>
      </c>
      <c r="AE341" s="26">
        <v>6.69</v>
      </c>
      <c r="AG341" s="28">
        <v>33543</v>
      </c>
      <c r="AH341" s="26">
        <v>48.75</v>
      </c>
      <c r="AI341" s="26">
        <v>55.25</v>
      </c>
      <c r="AJ341" s="26">
        <v>46.75</v>
      </c>
      <c r="AK341" s="26">
        <v>49.5</v>
      </c>
      <c r="AL341" s="29">
        <v>78203500</v>
      </c>
      <c r="AM341" s="26">
        <v>0.3</v>
      </c>
      <c r="AO341" s="28">
        <v>32692</v>
      </c>
      <c r="AP341" s="26">
        <v>317.98</v>
      </c>
      <c r="AQ341" s="26">
        <v>346.08</v>
      </c>
      <c r="AR341" s="26">
        <v>317.26</v>
      </c>
      <c r="AS341" s="26">
        <v>346.08</v>
      </c>
      <c r="AT341" s="29">
        <v>170784000</v>
      </c>
      <c r="AU341" s="26">
        <v>346.08</v>
      </c>
    </row>
    <row r="342" spans="1:47" x14ac:dyDescent="0.35">
      <c r="A342" s="28">
        <v>33665</v>
      </c>
      <c r="B342" s="26">
        <v>67.75</v>
      </c>
      <c r="C342" s="26">
        <v>68.5</v>
      </c>
      <c r="D342" s="26">
        <v>57.75</v>
      </c>
      <c r="E342" s="26">
        <v>58.25</v>
      </c>
      <c r="F342" s="29">
        <v>36344200</v>
      </c>
      <c r="G342" s="26">
        <v>1.84</v>
      </c>
      <c r="Q342" s="28">
        <v>35156</v>
      </c>
      <c r="R342" s="26">
        <v>57.12</v>
      </c>
      <c r="S342" s="26">
        <v>70.38</v>
      </c>
      <c r="T342" s="26">
        <v>56.38</v>
      </c>
      <c r="U342" s="26">
        <v>67.75</v>
      </c>
      <c r="V342" s="29">
        <v>80938800</v>
      </c>
      <c r="W342" s="26">
        <v>6</v>
      </c>
      <c r="Y342" s="28">
        <v>35186</v>
      </c>
      <c r="Z342" s="26">
        <v>105.88</v>
      </c>
      <c r="AA342" s="26">
        <v>115.37</v>
      </c>
      <c r="AB342" s="26">
        <v>101.37</v>
      </c>
      <c r="AC342" s="26">
        <v>106.5</v>
      </c>
      <c r="AD342" s="29">
        <v>20400400</v>
      </c>
      <c r="AE342" s="26">
        <v>7.13</v>
      </c>
      <c r="AG342" s="28">
        <v>33512</v>
      </c>
      <c r="AH342" s="26">
        <v>41.5</v>
      </c>
      <c r="AI342" s="26">
        <v>49.5</v>
      </c>
      <c r="AJ342" s="26">
        <v>37.25</v>
      </c>
      <c r="AK342" s="26">
        <v>48.75</v>
      </c>
      <c r="AL342" s="29">
        <v>98159100</v>
      </c>
      <c r="AM342" s="26">
        <v>0.3</v>
      </c>
      <c r="AO342" s="28">
        <v>32660</v>
      </c>
      <c r="AP342" s="26">
        <v>320.51</v>
      </c>
      <c r="AQ342" s="26">
        <v>329.19</v>
      </c>
      <c r="AR342" s="26">
        <v>314.38</v>
      </c>
      <c r="AS342" s="26">
        <v>317.98</v>
      </c>
      <c r="AT342" s="29">
        <v>188049000</v>
      </c>
      <c r="AU342" s="26">
        <v>317.98</v>
      </c>
    </row>
    <row r="343" spans="1:47" ht="14.5" customHeight="1" x14ac:dyDescent="0.35">
      <c r="A343" s="28">
        <v>33648</v>
      </c>
      <c r="B343" s="47" t="s">
        <v>100</v>
      </c>
      <c r="C343" s="47"/>
      <c r="D343" s="47"/>
      <c r="E343" s="47"/>
      <c r="F343" s="47"/>
      <c r="G343" s="47"/>
      <c r="Q343" s="28">
        <v>35125</v>
      </c>
      <c r="R343" s="26">
        <v>57.62</v>
      </c>
      <c r="S343" s="26">
        <v>60.25</v>
      </c>
      <c r="T343" s="26">
        <v>51.5</v>
      </c>
      <c r="U343" s="26">
        <v>56.88</v>
      </c>
      <c r="V343" s="29">
        <v>67761000</v>
      </c>
      <c r="W343" s="26">
        <v>5.03</v>
      </c>
      <c r="Y343" s="28">
        <v>35156</v>
      </c>
      <c r="Z343" s="26">
        <v>94.37</v>
      </c>
      <c r="AA343" s="26">
        <v>112.38</v>
      </c>
      <c r="AB343" s="26">
        <v>93.88</v>
      </c>
      <c r="AC343" s="26">
        <v>105.88</v>
      </c>
      <c r="AD343" s="29">
        <v>14284200</v>
      </c>
      <c r="AE343" s="26">
        <v>7.09</v>
      </c>
      <c r="AG343" s="28">
        <v>33484</v>
      </c>
      <c r="AH343" s="26">
        <v>44.75</v>
      </c>
      <c r="AI343" s="26">
        <v>45.75</v>
      </c>
      <c r="AJ343" s="26">
        <v>39.25</v>
      </c>
      <c r="AK343" s="26">
        <v>41</v>
      </c>
      <c r="AL343" s="29">
        <v>74399000</v>
      </c>
      <c r="AM343" s="26">
        <v>0.25</v>
      </c>
      <c r="AO343" s="28">
        <v>32629</v>
      </c>
      <c r="AP343" s="26">
        <v>309.64</v>
      </c>
      <c r="AQ343" s="26">
        <v>323.06</v>
      </c>
      <c r="AR343" s="26">
        <v>304.06</v>
      </c>
      <c r="AS343" s="26">
        <v>320.52</v>
      </c>
      <c r="AT343" s="29">
        <v>177720400</v>
      </c>
      <c r="AU343" s="26">
        <v>320.52</v>
      </c>
    </row>
    <row r="344" spans="1:47" ht="14.5" customHeight="1" x14ac:dyDescent="0.35">
      <c r="A344" s="28">
        <v>33637</v>
      </c>
      <c r="B344" s="26">
        <v>64.75</v>
      </c>
      <c r="C344" s="26">
        <v>70</v>
      </c>
      <c r="D344" s="26">
        <v>61.75</v>
      </c>
      <c r="E344" s="26">
        <v>67.5</v>
      </c>
      <c r="F344" s="29">
        <v>34544600</v>
      </c>
      <c r="G344" s="26">
        <v>2.14</v>
      </c>
      <c r="Q344" s="28">
        <v>35096</v>
      </c>
      <c r="R344" s="26">
        <v>55</v>
      </c>
      <c r="S344" s="26">
        <v>61.62</v>
      </c>
      <c r="T344" s="26">
        <v>54.86</v>
      </c>
      <c r="U344" s="26">
        <v>58.81</v>
      </c>
      <c r="V344" s="29">
        <v>60467900</v>
      </c>
      <c r="W344" s="26">
        <v>5.2</v>
      </c>
      <c r="Y344" s="28">
        <v>35142</v>
      </c>
      <c r="Z344" s="47" t="s">
        <v>142</v>
      </c>
      <c r="AA344" s="47"/>
      <c r="AB344" s="47"/>
      <c r="AC344" s="47"/>
      <c r="AD344" s="47"/>
      <c r="AE344" s="47"/>
      <c r="AG344" s="28">
        <v>33451</v>
      </c>
      <c r="AH344" s="26">
        <v>39.25</v>
      </c>
      <c r="AI344" s="26">
        <v>46.5</v>
      </c>
      <c r="AJ344" s="26">
        <v>38.5</v>
      </c>
      <c r="AK344" s="26">
        <v>45.37</v>
      </c>
      <c r="AL344" s="29">
        <v>95201000</v>
      </c>
      <c r="AM344" s="26">
        <v>0.28000000000000003</v>
      </c>
      <c r="AO344" s="28">
        <v>32601</v>
      </c>
      <c r="AP344" s="26">
        <v>294.87</v>
      </c>
      <c r="AQ344" s="26">
        <v>310.45</v>
      </c>
      <c r="AR344" s="26">
        <v>294.35000000000002</v>
      </c>
      <c r="AS344" s="26">
        <v>309.64</v>
      </c>
      <c r="AT344" s="29">
        <v>169782000</v>
      </c>
      <c r="AU344" s="26">
        <v>309.64</v>
      </c>
    </row>
    <row r="345" spans="1:47" ht="14.5" customHeight="1" x14ac:dyDescent="0.35">
      <c r="A345" s="28">
        <v>33605</v>
      </c>
      <c r="B345" s="26">
        <v>55.75</v>
      </c>
      <c r="C345" s="26">
        <v>69</v>
      </c>
      <c r="D345" s="26">
        <v>55.5</v>
      </c>
      <c r="E345" s="26">
        <v>64.75</v>
      </c>
      <c r="F345" s="29">
        <v>55087700</v>
      </c>
      <c r="G345" s="26">
        <v>2.04</v>
      </c>
      <c r="Q345" s="28">
        <v>35094</v>
      </c>
      <c r="R345" s="47" t="s">
        <v>126</v>
      </c>
      <c r="S345" s="47"/>
      <c r="T345" s="47"/>
      <c r="U345" s="47"/>
      <c r="V345" s="47"/>
      <c r="W345" s="47"/>
      <c r="Y345" s="28">
        <v>35125</v>
      </c>
      <c r="Z345" s="26">
        <v>97.62</v>
      </c>
      <c r="AA345" s="26">
        <v>103.37</v>
      </c>
      <c r="AB345" s="26">
        <v>89.75</v>
      </c>
      <c r="AC345" s="26">
        <v>94.12</v>
      </c>
      <c r="AD345" s="29">
        <v>21573700</v>
      </c>
      <c r="AE345" s="26">
        <v>6.3</v>
      </c>
      <c r="AG345" s="28">
        <v>33420</v>
      </c>
      <c r="AH345" s="26">
        <v>31.25</v>
      </c>
      <c r="AI345" s="26">
        <v>39.5</v>
      </c>
      <c r="AJ345" s="26">
        <v>30.75</v>
      </c>
      <c r="AK345" s="26">
        <v>39.25</v>
      </c>
      <c r="AL345" s="29">
        <v>65911400</v>
      </c>
      <c r="AM345" s="26">
        <v>0.24</v>
      </c>
      <c r="AO345" s="28">
        <v>32568</v>
      </c>
      <c r="AP345" s="26">
        <v>288.86</v>
      </c>
      <c r="AQ345" s="26">
        <v>299.99</v>
      </c>
      <c r="AR345" s="26">
        <v>286.45999999999998</v>
      </c>
      <c r="AS345" s="26">
        <v>294.87</v>
      </c>
      <c r="AT345" s="29">
        <v>167067700</v>
      </c>
      <c r="AU345" s="26">
        <v>294.87</v>
      </c>
    </row>
    <row r="346" spans="1:47" x14ac:dyDescent="0.35">
      <c r="A346" s="28">
        <v>33574</v>
      </c>
      <c r="B346" s="26">
        <v>50.75</v>
      </c>
      <c r="C346" s="26">
        <v>58</v>
      </c>
      <c r="D346" s="26">
        <v>48.5</v>
      </c>
      <c r="E346" s="26">
        <v>56.38</v>
      </c>
      <c r="F346" s="29">
        <v>32633300</v>
      </c>
      <c r="G346" s="26">
        <v>1.78</v>
      </c>
      <c r="Q346" s="28">
        <v>35066</v>
      </c>
      <c r="R346" s="26">
        <v>57.38</v>
      </c>
      <c r="S346" s="26">
        <v>59.38</v>
      </c>
      <c r="T346" s="26">
        <v>49.81</v>
      </c>
      <c r="U346" s="26">
        <v>55.23</v>
      </c>
      <c r="V346" s="29">
        <v>112054900</v>
      </c>
      <c r="W346" s="26">
        <v>4.8899999999999997</v>
      </c>
      <c r="Y346" s="28">
        <v>35096</v>
      </c>
      <c r="Z346" s="26">
        <v>84.75</v>
      </c>
      <c r="AA346" s="26">
        <v>104.12</v>
      </c>
      <c r="AB346" s="26">
        <v>84.63</v>
      </c>
      <c r="AC346" s="26">
        <v>100.75</v>
      </c>
      <c r="AD346" s="29">
        <v>21720200</v>
      </c>
      <c r="AE346" s="26">
        <v>6.73</v>
      </c>
      <c r="AG346" s="28">
        <v>33392</v>
      </c>
      <c r="AH346" s="26">
        <v>32.25</v>
      </c>
      <c r="AI346" s="26">
        <v>36.25</v>
      </c>
      <c r="AJ346" s="26">
        <v>29.25</v>
      </c>
      <c r="AK346" s="26">
        <v>30.5</v>
      </c>
      <c r="AL346" s="29">
        <v>71796200</v>
      </c>
      <c r="AM346" s="26">
        <v>0.19</v>
      </c>
      <c r="AO346" s="28">
        <v>32540</v>
      </c>
      <c r="AP346" s="26">
        <v>297.47000000000003</v>
      </c>
      <c r="AQ346" s="26">
        <v>300.57</v>
      </c>
      <c r="AR346" s="26">
        <v>286.26</v>
      </c>
      <c r="AS346" s="26">
        <v>288.86</v>
      </c>
      <c r="AT346" s="29">
        <v>177037300</v>
      </c>
      <c r="AU346" s="26">
        <v>288.86</v>
      </c>
    </row>
    <row r="347" spans="1:47" ht="14.5" customHeight="1" x14ac:dyDescent="0.35">
      <c r="A347" s="28">
        <v>33560</v>
      </c>
      <c r="B347" s="47" t="s">
        <v>100</v>
      </c>
      <c r="C347" s="47"/>
      <c r="D347" s="47"/>
      <c r="E347" s="47"/>
      <c r="F347" s="47"/>
      <c r="G347" s="47"/>
      <c r="Q347" s="28">
        <v>35034</v>
      </c>
      <c r="R347" s="26">
        <v>61.38</v>
      </c>
      <c r="S347" s="26">
        <v>64</v>
      </c>
      <c r="T347" s="26">
        <v>55.19</v>
      </c>
      <c r="U347" s="26">
        <v>56.75</v>
      </c>
      <c r="V347" s="29">
        <v>64917000</v>
      </c>
      <c r="W347" s="26">
        <v>5.0199999999999996</v>
      </c>
      <c r="Y347" s="28">
        <v>35066</v>
      </c>
      <c r="Z347" s="26">
        <v>83.75</v>
      </c>
      <c r="AA347" s="26">
        <v>85.63</v>
      </c>
      <c r="AB347" s="26">
        <v>73.62</v>
      </c>
      <c r="AC347" s="26">
        <v>84.75</v>
      </c>
      <c r="AD347" s="29">
        <v>21533500</v>
      </c>
      <c r="AE347" s="26">
        <v>5.66</v>
      </c>
      <c r="AG347" s="28">
        <v>33359</v>
      </c>
      <c r="AH347" s="26">
        <v>29</v>
      </c>
      <c r="AI347" s="26">
        <v>33.75</v>
      </c>
      <c r="AJ347" s="26">
        <v>27.75</v>
      </c>
      <c r="AK347" s="26">
        <v>32.25</v>
      </c>
      <c r="AL347" s="29">
        <v>89920100</v>
      </c>
      <c r="AM347" s="26">
        <v>0.2</v>
      </c>
      <c r="AO347" s="28">
        <v>32511</v>
      </c>
      <c r="AP347" s="26">
        <v>277.72000000000003</v>
      </c>
      <c r="AQ347" s="26">
        <v>297.51</v>
      </c>
      <c r="AR347" s="26">
        <v>273.81</v>
      </c>
      <c r="AS347" s="26">
        <v>297.47000000000003</v>
      </c>
      <c r="AT347" s="29">
        <v>177441400</v>
      </c>
      <c r="AU347" s="26">
        <v>297.47000000000003</v>
      </c>
    </row>
    <row r="348" spans="1:47" ht="14.5" customHeight="1" x14ac:dyDescent="0.35">
      <c r="A348" s="28">
        <v>33543</v>
      </c>
      <c r="B348" s="26">
        <v>51.25</v>
      </c>
      <c r="C348" s="26">
        <v>55.25</v>
      </c>
      <c r="D348" s="26">
        <v>47.5</v>
      </c>
      <c r="E348" s="26">
        <v>50.75</v>
      </c>
      <c r="F348" s="29">
        <v>46626500</v>
      </c>
      <c r="G348" s="26">
        <v>1.6</v>
      </c>
      <c r="Q348" s="28">
        <v>35004</v>
      </c>
      <c r="R348" s="26">
        <v>70.75</v>
      </c>
      <c r="S348" s="26">
        <v>73.14</v>
      </c>
      <c r="T348" s="26">
        <v>59.88</v>
      </c>
      <c r="U348" s="26">
        <v>60.88</v>
      </c>
      <c r="V348" s="29">
        <v>81136500</v>
      </c>
      <c r="W348" s="26">
        <v>5.38</v>
      </c>
      <c r="Y348" s="28">
        <v>35051</v>
      </c>
      <c r="Z348" s="47" t="s">
        <v>142</v>
      </c>
      <c r="AA348" s="47"/>
      <c r="AB348" s="47"/>
      <c r="AC348" s="47"/>
      <c r="AD348" s="47"/>
      <c r="AE348" s="47"/>
      <c r="AG348" s="28">
        <v>33329</v>
      </c>
      <c r="AH348" s="26">
        <v>24</v>
      </c>
      <c r="AI348" s="26">
        <v>32.75</v>
      </c>
      <c r="AJ348" s="26">
        <v>21</v>
      </c>
      <c r="AK348" s="26">
        <v>29.75</v>
      </c>
      <c r="AL348" s="29">
        <v>132436800</v>
      </c>
      <c r="AM348" s="26">
        <v>0.18</v>
      </c>
      <c r="AO348" s="28">
        <v>32478</v>
      </c>
      <c r="AP348" s="26">
        <v>273.68</v>
      </c>
      <c r="AQ348" s="26">
        <v>280.45</v>
      </c>
      <c r="AR348" s="26">
        <v>270.47000000000003</v>
      </c>
      <c r="AS348" s="26">
        <v>277.72000000000003</v>
      </c>
      <c r="AT348" s="29">
        <v>141529000</v>
      </c>
      <c r="AU348" s="26">
        <v>277.72000000000003</v>
      </c>
    </row>
    <row r="349" spans="1:47" ht="14.5" customHeight="1" x14ac:dyDescent="0.35">
      <c r="A349" s="28">
        <v>33512</v>
      </c>
      <c r="B349" s="26">
        <v>49.25</v>
      </c>
      <c r="C349" s="26">
        <v>56.25</v>
      </c>
      <c r="D349" s="26">
        <v>46.5</v>
      </c>
      <c r="E349" s="26">
        <v>51.5</v>
      </c>
      <c r="F349" s="29">
        <v>41584700</v>
      </c>
      <c r="G349" s="26">
        <v>1.62</v>
      </c>
      <c r="Q349" s="28">
        <v>35002</v>
      </c>
      <c r="R349" s="47" t="s">
        <v>126</v>
      </c>
      <c r="S349" s="47"/>
      <c r="T349" s="47"/>
      <c r="U349" s="47"/>
      <c r="V349" s="47"/>
      <c r="W349" s="47"/>
      <c r="Y349" s="28">
        <v>35034</v>
      </c>
      <c r="Z349" s="26">
        <v>82.87</v>
      </c>
      <c r="AA349" s="26">
        <v>88.12</v>
      </c>
      <c r="AB349" s="26">
        <v>74.75</v>
      </c>
      <c r="AC349" s="26">
        <v>83.75</v>
      </c>
      <c r="AD349" s="29">
        <v>22451600</v>
      </c>
      <c r="AE349" s="26">
        <v>5.6</v>
      </c>
      <c r="AG349" s="28">
        <v>33315</v>
      </c>
      <c r="AH349" s="47" t="s">
        <v>99</v>
      </c>
      <c r="AI349" s="47"/>
      <c r="AJ349" s="47"/>
      <c r="AK349" s="47"/>
      <c r="AL349" s="47"/>
      <c r="AM349" s="47"/>
      <c r="AO349" s="28">
        <v>32448</v>
      </c>
      <c r="AP349" s="26">
        <v>278.97000000000003</v>
      </c>
      <c r="AQ349" s="26">
        <v>280.37</v>
      </c>
      <c r="AR349" s="26">
        <v>262.85000000000002</v>
      </c>
      <c r="AS349" s="26">
        <v>273.7</v>
      </c>
      <c r="AT349" s="29">
        <v>141934700</v>
      </c>
      <c r="AU349" s="26">
        <v>273.7</v>
      </c>
    </row>
    <row r="350" spans="1:47" x14ac:dyDescent="0.35">
      <c r="A350" s="28">
        <v>33484</v>
      </c>
      <c r="B350" s="26">
        <v>52.75</v>
      </c>
      <c r="C350" s="26">
        <v>53.5</v>
      </c>
      <c r="D350" s="26">
        <v>46.5</v>
      </c>
      <c r="E350" s="26">
        <v>49.5</v>
      </c>
      <c r="F350" s="29">
        <v>30703400</v>
      </c>
      <c r="G350" s="26">
        <v>1.56</v>
      </c>
      <c r="Q350" s="28">
        <v>34974</v>
      </c>
      <c r="R350" s="26">
        <v>60.61</v>
      </c>
      <c r="S350" s="26">
        <v>71.38</v>
      </c>
      <c r="T350" s="26">
        <v>57.75</v>
      </c>
      <c r="U350" s="26">
        <v>69.88</v>
      </c>
      <c r="V350" s="29">
        <v>82715400</v>
      </c>
      <c r="W350" s="26">
        <v>6.18</v>
      </c>
      <c r="Y350" s="28">
        <v>35004</v>
      </c>
      <c r="Z350" s="26">
        <v>92.63</v>
      </c>
      <c r="AA350" s="26">
        <v>96</v>
      </c>
      <c r="AB350" s="26">
        <v>82.87</v>
      </c>
      <c r="AC350" s="26">
        <v>83</v>
      </c>
      <c r="AD350" s="29">
        <v>20880400</v>
      </c>
      <c r="AE350" s="26">
        <v>5.53</v>
      </c>
      <c r="AG350" s="28">
        <v>33298</v>
      </c>
      <c r="AH350" s="26">
        <v>56.25</v>
      </c>
      <c r="AI350" s="26">
        <v>60.75</v>
      </c>
      <c r="AJ350" s="26">
        <v>23.75</v>
      </c>
      <c r="AK350" s="26">
        <v>24.37</v>
      </c>
      <c r="AL350" s="29">
        <v>207838000</v>
      </c>
      <c r="AM350" s="26">
        <v>0.15</v>
      </c>
      <c r="AO350" s="28">
        <v>32419</v>
      </c>
      <c r="AP350" s="26">
        <v>271.89</v>
      </c>
      <c r="AQ350" s="26">
        <v>283.95</v>
      </c>
      <c r="AR350" s="26">
        <v>268.83999999999997</v>
      </c>
      <c r="AS350" s="26">
        <v>278.97000000000003</v>
      </c>
      <c r="AT350" s="29">
        <v>169458000</v>
      </c>
      <c r="AU350" s="26">
        <v>278.97000000000003</v>
      </c>
    </row>
    <row r="351" spans="1:47" ht="14.5" customHeight="1" x14ac:dyDescent="0.35">
      <c r="A351" s="28">
        <v>33469</v>
      </c>
      <c r="B351" s="47" t="s">
        <v>100</v>
      </c>
      <c r="C351" s="47"/>
      <c r="D351" s="47"/>
      <c r="E351" s="47"/>
      <c r="F351" s="47"/>
      <c r="G351" s="47"/>
      <c r="Q351" s="28">
        <v>34943</v>
      </c>
      <c r="R351" s="26">
        <v>61.25</v>
      </c>
      <c r="S351" s="26">
        <v>66.62</v>
      </c>
      <c r="T351" s="26">
        <v>57.25</v>
      </c>
      <c r="U351" s="26">
        <v>60.12</v>
      </c>
      <c r="V351" s="29">
        <v>76068400</v>
      </c>
      <c r="W351" s="26">
        <v>5.31</v>
      </c>
      <c r="Y351" s="28">
        <v>34974</v>
      </c>
      <c r="Z351" s="26">
        <v>83.38</v>
      </c>
      <c r="AA351" s="26">
        <v>96.62</v>
      </c>
      <c r="AB351" s="26">
        <v>73.75</v>
      </c>
      <c r="AC351" s="26">
        <v>92.63</v>
      </c>
      <c r="AD351" s="29">
        <v>17260900</v>
      </c>
      <c r="AE351" s="26">
        <v>6.17</v>
      </c>
      <c r="AG351" s="28">
        <v>33270</v>
      </c>
      <c r="AH351" s="26">
        <v>58.5</v>
      </c>
      <c r="AI351" s="26">
        <v>60.75</v>
      </c>
      <c r="AJ351" s="26">
        <v>52.75</v>
      </c>
      <c r="AK351" s="26">
        <v>56</v>
      </c>
      <c r="AL351" s="29">
        <v>194387800</v>
      </c>
      <c r="AM351" s="26">
        <v>0.17</v>
      </c>
      <c r="AO351" s="28">
        <v>32416</v>
      </c>
      <c r="AP351" s="26">
        <v>272.55</v>
      </c>
      <c r="AQ351" s="26">
        <v>274.87</v>
      </c>
      <c r="AR351" s="26">
        <v>271.66000000000003</v>
      </c>
      <c r="AS351" s="26">
        <v>271.91000000000003</v>
      </c>
      <c r="AT351" s="29">
        <v>351500000</v>
      </c>
      <c r="AU351" s="26">
        <v>271.91000000000003</v>
      </c>
    </row>
    <row r="352" spans="1:47" ht="14.5" customHeight="1" x14ac:dyDescent="0.35">
      <c r="A352" s="28">
        <v>33451</v>
      </c>
      <c r="B352" s="26">
        <v>46</v>
      </c>
      <c r="C352" s="26">
        <v>55.5</v>
      </c>
      <c r="D352" s="26">
        <v>45.75</v>
      </c>
      <c r="E352" s="26">
        <v>53</v>
      </c>
      <c r="F352" s="29">
        <v>48168000</v>
      </c>
      <c r="G352" s="26">
        <v>1.67</v>
      </c>
      <c r="Q352" s="28">
        <v>34912</v>
      </c>
      <c r="R352" s="26">
        <v>65</v>
      </c>
      <c r="S352" s="26">
        <v>67.25</v>
      </c>
      <c r="T352" s="26">
        <v>57.12</v>
      </c>
      <c r="U352" s="26">
        <v>61.38</v>
      </c>
      <c r="V352" s="29">
        <v>87998200</v>
      </c>
      <c r="W352" s="26">
        <v>5.42</v>
      </c>
      <c r="Y352" s="28">
        <v>34960</v>
      </c>
      <c r="Z352" s="47" t="s">
        <v>142</v>
      </c>
      <c r="AA352" s="47"/>
      <c r="AB352" s="47"/>
      <c r="AC352" s="47"/>
      <c r="AD352" s="47"/>
      <c r="AE352" s="47"/>
      <c r="AG352" s="28">
        <v>33240</v>
      </c>
      <c r="AH352" s="26">
        <v>44.75</v>
      </c>
      <c r="AI352" s="26">
        <v>59.5</v>
      </c>
      <c r="AJ352" s="26">
        <v>39.25</v>
      </c>
      <c r="AK352" s="26">
        <v>58.5</v>
      </c>
      <c r="AL352" s="29">
        <v>113605500</v>
      </c>
      <c r="AM352" s="26">
        <v>0.18</v>
      </c>
      <c r="AO352" s="28">
        <v>32387</v>
      </c>
      <c r="AP352" s="26">
        <v>261.52</v>
      </c>
      <c r="AQ352" s="26">
        <v>274.87</v>
      </c>
      <c r="AR352" s="26">
        <v>256.98</v>
      </c>
      <c r="AS352" s="26">
        <v>271.91000000000003</v>
      </c>
      <c r="AT352" s="29">
        <v>466300</v>
      </c>
      <c r="AU352" s="26">
        <v>271.91000000000003</v>
      </c>
    </row>
    <row r="353" spans="1:47" ht="14.5" customHeight="1" x14ac:dyDescent="0.35">
      <c r="A353" s="28">
        <v>33420</v>
      </c>
      <c r="B353" s="26">
        <v>42.25</v>
      </c>
      <c r="C353" s="26">
        <v>48.25</v>
      </c>
      <c r="D353" s="26">
        <v>41.75</v>
      </c>
      <c r="E353" s="26">
        <v>46.25</v>
      </c>
      <c r="F353" s="29">
        <v>44162400</v>
      </c>
      <c r="G353" s="26">
        <v>1.45</v>
      </c>
      <c r="Q353" s="28">
        <v>34908</v>
      </c>
      <c r="R353" s="47" t="s">
        <v>126</v>
      </c>
      <c r="S353" s="47"/>
      <c r="T353" s="47"/>
      <c r="U353" s="47"/>
      <c r="V353" s="47"/>
      <c r="W353" s="47"/>
      <c r="Y353" s="28">
        <v>34943</v>
      </c>
      <c r="Z353" s="26">
        <v>80</v>
      </c>
      <c r="AA353" s="26">
        <v>85.88</v>
      </c>
      <c r="AB353" s="26">
        <v>78.13</v>
      </c>
      <c r="AC353" s="26">
        <v>83.38</v>
      </c>
      <c r="AD353" s="29">
        <v>14259600</v>
      </c>
      <c r="AE353" s="26">
        <v>5.56</v>
      </c>
      <c r="AG353" s="28">
        <v>33210</v>
      </c>
      <c r="AH353" s="26">
        <v>40</v>
      </c>
      <c r="AI353" s="26">
        <v>45.25</v>
      </c>
      <c r="AJ353" s="26">
        <v>39.5</v>
      </c>
      <c r="AK353" s="26">
        <v>44.88</v>
      </c>
      <c r="AL353" s="29">
        <v>77912600</v>
      </c>
      <c r="AM353" s="26">
        <v>0.14000000000000001</v>
      </c>
      <c r="AO353" s="28">
        <v>32356</v>
      </c>
      <c r="AP353" s="26">
        <v>272.02999999999997</v>
      </c>
      <c r="AQ353" s="26">
        <v>274.2</v>
      </c>
      <c r="AR353" s="26">
        <v>256.52999999999997</v>
      </c>
      <c r="AS353" s="26">
        <v>261.52</v>
      </c>
      <c r="AT353" s="29">
        <v>150345600</v>
      </c>
      <c r="AU353" s="26">
        <v>261.52</v>
      </c>
    </row>
    <row r="354" spans="1:47" x14ac:dyDescent="0.35">
      <c r="A354" s="28">
        <v>33392</v>
      </c>
      <c r="B354" s="26">
        <v>47</v>
      </c>
      <c r="C354" s="26">
        <v>49.5</v>
      </c>
      <c r="D354" s="26">
        <v>40.25</v>
      </c>
      <c r="E354" s="26">
        <v>41.5</v>
      </c>
      <c r="F354" s="29">
        <v>53978800</v>
      </c>
      <c r="G354" s="26">
        <v>1.3</v>
      </c>
      <c r="Q354" s="28">
        <v>34883</v>
      </c>
      <c r="R354" s="26">
        <v>63.38</v>
      </c>
      <c r="S354" s="26">
        <v>78.38</v>
      </c>
      <c r="T354" s="26">
        <v>62.5</v>
      </c>
      <c r="U354" s="26">
        <v>65</v>
      </c>
      <c r="V354" s="29">
        <v>114913200</v>
      </c>
      <c r="W354" s="26">
        <v>5.74</v>
      </c>
      <c r="Y354" s="28">
        <v>34912</v>
      </c>
      <c r="Z354" s="26">
        <v>77</v>
      </c>
      <c r="AA354" s="26">
        <v>85.38</v>
      </c>
      <c r="AB354" s="26">
        <v>70</v>
      </c>
      <c r="AC354" s="26">
        <v>80</v>
      </c>
      <c r="AD354" s="29">
        <v>17267500</v>
      </c>
      <c r="AE354" s="26">
        <v>5.32</v>
      </c>
      <c r="AG354" s="28">
        <v>33178</v>
      </c>
      <c r="AH354" s="26">
        <v>29</v>
      </c>
      <c r="AI354" s="26">
        <v>40</v>
      </c>
      <c r="AJ354" s="26">
        <v>28.75</v>
      </c>
      <c r="AK354" s="26">
        <v>39.5</v>
      </c>
      <c r="AL354" s="29">
        <v>118577800</v>
      </c>
      <c r="AM354" s="26">
        <v>0.12</v>
      </c>
      <c r="AO354" s="28">
        <v>32325</v>
      </c>
      <c r="AP354" s="26">
        <v>273.5</v>
      </c>
      <c r="AQ354" s="26">
        <v>276.36</v>
      </c>
      <c r="AR354" s="26">
        <v>262.48</v>
      </c>
      <c r="AS354" s="26">
        <v>272.02</v>
      </c>
      <c r="AT354" s="29">
        <v>176540500</v>
      </c>
      <c r="AU354" s="26">
        <v>272.02</v>
      </c>
    </row>
    <row r="355" spans="1:47" ht="14.5" customHeight="1" x14ac:dyDescent="0.35">
      <c r="A355" s="28">
        <v>33378</v>
      </c>
      <c r="B355" s="47" t="s">
        <v>100</v>
      </c>
      <c r="C355" s="47"/>
      <c r="D355" s="47"/>
      <c r="E355" s="47"/>
      <c r="F355" s="47"/>
      <c r="G355" s="47"/>
      <c r="Q355" s="28">
        <v>34869</v>
      </c>
      <c r="R355" s="47" t="s">
        <v>99</v>
      </c>
      <c r="S355" s="47"/>
      <c r="T355" s="47"/>
      <c r="U355" s="47"/>
      <c r="V355" s="47"/>
      <c r="W355" s="47"/>
      <c r="Y355" s="28">
        <v>34883</v>
      </c>
      <c r="Z355" s="26">
        <v>74.5</v>
      </c>
      <c r="AA355" s="26">
        <v>83.75</v>
      </c>
      <c r="AB355" s="26">
        <v>71.75</v>
      </c>
      <c r="AC355" s="26">
        <v>77.88</v>
      </c>
      <c r="AD355" s="29">
        <v>12803300</v>
      </c>
      <c r="AE355" s="26">
        <v>5.18</v>
      </c>
      <c r="AG355" s="28">
        <v>33147</v>
      </c>
      <c r="AH355" s="26">
        <v>22.5</v>
      </c>
      <c r="AI355" s="26">
        <v>32</v>
      </c>
      <c r="AJ355" s="26">
        <v>19.75</v>
      </c>
      <c r="AK355" s="26">
        <v>29.5</v>
      </c>
      <c r="AL355" s="29">
        <v>83252000</v>
      </c>
      <c r="AM355" s="26">
        <v>0.09</v>
      </c>
      <c r="AO355" s="28">
        <v>32295</v>
      </c>
      <c r="AP355" s="26">
        <v>262.16000000000003</v>
      </c>
      <c r="AQ355" s="26">
        <v>276.88</v>
      </c>
      <c r="AR355" s="26">
        <v>262.10000000000002</v>
      </c>
      <c r="AS355" s="26">
        <v>273.5</v>
      </c>
      <c r="AT355" s="29">
        <v>206096300</v>
      </c>
      <c r="AU355" s="26">
        <v>273.5</v>
      </c>
    </row>
    <row r="356" spans="1:47" ht="14.5" customHeight="1" x14ac:dyDescent="0.35">
      <c r="A356" s="28">
        <v>33359</v>
      </c>
      <c r="B356" s="26">
        <v>48</v>
      </c>
      <c r="C356" s="26">
        <v>53.75</v>
      </c>
      <c r="D356" s="26">
        <v>44</v>
      </c>
      <c r="E356" s="26">
        <v>47</v>
      </c>
      <c r="F356" s="29">
        <v>93076200</v>
      </c>
      <c r="G356" s="26">
        <v>1.48</v>
      </c>
      <c r="Q356" s="28">
        <v>34851</v>
      </c>
      <c r="R356" s="26">
        <v>112.5</v>
      </c>
      <c r="S356" s="26">
        <v>117.62</v>
      </c>
      <c r="T356" s="26">
        <v>58.38</v>
      </c>
      <c r="U356" s="26">
        <v>63.31</v>
      </c>
      <c r="V356" s="29">
        <v>92298400</v>
      </c>
      <c r="W356" s="26">
        <v>5.59</v>
      </c>
      <c r="Y356" s="28">
        <v>34869</v>
      </c>
      <c r="Z356" s="47" t="s">
        <v>142</v>
      </c>
      <c r="AA356" s="47"/>
      <c r="AB356" s="47"/>
      <c r="AC356" s="47"/>
      <c r="AD356" s="47"/>
      <c r="AE356" s="47"/>
      <c r="AG356" s="28">
        <v>33120</v>
      </c>
      <c r="AH356" s="26">
        <v>24.75</v>
      </c>
      <c r="AI356" s="26">
        <v>27</v>
      </c>
      <c r="AJ356" s="26">
        <v>21.75</v>
      </c>
      <c r="AK356" s="26">
        <v>22.5</v>
      </c>
      <c r="AL356" s="29">
        <v>63910200</v>
      </c>
      <c r="AM356" s="26">
        <v>7.0000000000000007E-2</v>
      </c>
      <c r="AO356" s="28">
        <v>32265</v>
      </c>
      <c r="AP356" s="26">
        <v>261.36</v>
      </c>
      <c r="AQ356" s="26">
        <v>263.7</v>
      </c>
      <c r="AR356" s="26">
        <v>248.85</v>
      </c>
      <c r="AS356" s="26">
        <v>262.16000000000003</v>
      </c>
      <c r="AT356" s="29">
        <v>165665700</v>
      </c>
      <c r="AU356" s="26">
        <v>262.16000000000003</v>
      </c>
    </row>
    <row r="357" spans="1:47" x14ac:dyDescent="0.35">
      <c r="A357" s="28">
        <v>33329</v>
      </c>
      <c r="B357" s="26">
        <v>68</v>
      </c>
      <c r="C357" s="26">
        <v>73.25</v>
      </c>
      <c r="D357" s="26">
        <v>54.5</v>
      </c>
      <c r="E357" s="26">
        <v>55</v>
      </c>
      <c r="F357" s="29">
        <v>90392000</v>
      </c>
      <c r="G357" s="26">
        <v>1.72</v>
      </c>
      <c r="Q357" s="28">
        <v>34820</v>
      </c>
      <c r="R357" s="26">
        <v>103.5</v>
      </c>
      <c r="S357" s="26">
        <v>119</v>
      </c>
      <c r="T357" s="26">
        <v>102.88</v>
      </c>
      <c r="U357" s="26">
        <v>112.25</v>
      </c>
      <c r="V357" s="29">
        <v>131184200</v>
      </c>
      <c r="W357" s="26">
        <v>4.96</v>
      </c>
      <c r="Y357" s="28">
        <v>34851</v>
      </c>
      <c r="Z357" s="26">
        <v>66</v>
      </c>
      <c r="AA357" s="26">
        <v>77.38</v>
      </c>
      <c r="AB357" s="26">
        <v>65.75</v>
      </c>
      <c r="AC357" s="26">
        <v>74.5</v>
      </c>
      <c r="AD357" s="29">
        <v>12172800</v>
      </c>
      <c r="AE357" s="26">
        <v>4.95</v>
      </c>
      <c r="AG357" s="28">
        <v>33086</v>
      </c>
      <c r="AH357" s="26">
        <v>25.5</v>
      </c>
      <c r="AI357" s="26">
        <v>25.5</v>
      </c>
      <c r="AJ357" s="26">
        <v>22</v>
      </c>
      <c r="AK357" s="26">
        <v>24.75</v>
      </c>
      <c r="AL357" s="29">
        <v>37233300</v>
      </c>
      <c r="AM357" s="26">
        <v>0.08</v>
      </c>
      <c r="AO357" s="28">
        <v>32237</v>
      </c>
      <c r="AP357" s="26">
        <v>258.89</v>
      </c>
      <c r="AQ357" s="26">
        <v>272.05</v>
      </c>
      <c r="AR357" s="26">
        <v>254.71</v>
      </c>
      <c r="AS357" s="26">
        <v>261.33</v>
      </c>
      <c r="AT357" s="29">
        <v>169819000</v>
      </c>
      <c r="AU357" s="26">
        <v>261.33</v>
      </c>
    </row>
    <row r="358" spans="1:47" ht="14.5" customHeight="1" x14ac:dyDescent="0.35">
      <c r="A358" s="28">
        <v>33298</v>
      </c>
      <c r="B358" s="26">
        <v>57</v>
      </c>
      <c r="C358" s="26">
        <v>70.25</v>
      </c>
      <c r="D358" s="26">
        <v>57</v>
      </c>
      <c r="E358" s="26">
        <v>68</v>
      </c>
      <c r="F358" s="29">
        <v>66116200</v>
      </c>
      <c r="G358" s="26">
        <v>2.13</v>
      </c>
      <c r="Q358" s="28">
        <v>34814</v>
      </c>
      <c r="R358" s="47" t="s">
        <v>127</v>
      </c>
      <c r="S358" s="47"/>
      <c r="T358" s="47"/>
      <c r="U358" s="47"/>
      <c r="V358" s="47"/>
      <c r="W358" s="47"/>
      <c r="Y358" s="28">
        <v>34820</v>
      </c>
      <c r="Z358" s="26">
        <v>66</v>
      </c>
      <c r="AA358" s="26">
        <v>72.5</v>
      </c>
      <c r="AB358" s="26">
        <v>63.75</v>
      </c>
      <c r="AC358" s="26">
        <v>66</v>
      </c>
      <c r="AD358" s="29">
        <v>16476200</v>
      </c>
      <c r="AE358" s="26">
        <v>4.38</v>
      </c>
      <c r="AG358" s="28">
        <v>33056</v>
      </c>
      <c r="AH358" s="26">
        <v>26.5</v>
      </c>
      <c r="AI358" s="26">
        <v>30.25</v>
      </c>
      <c r="AJ358" s="26">
        <v>23.75</v>
      </c>
      <c r="AK358" s="26">
        <v>25.5</v>
      </c>
      <c r="AL358" s="29">
        <v>29876500</v>
      </c>
      <c r="AM358" s="26">
        <v>0.08</v>
      </c>
      <c r="AO358" s="28">
        <v>32203</v>
      </c>
      <c r="AP358" s="26">
        <v>267.82</v>
      </c>
      <c r="AQ358" s="26">
        <v>272.64</v>
      </c>
      <c r="AR358" s="26">
        <v>256.07</v>
      </c>
      <c r="AS358" s="26">
        <v>258.89</v>
      </c>
      <c r="AT358" s="29">
        <v>182297300</v>
      </c>
      <c r="AU358" s="26">
        <v>258.89</v>
      </c>
    </row>
    <row r="359" spans="1:47" ht="14.5" customHeight="1" x14ac:dyDescent="0.35">
      <c r="A359" s="28">
        <v>33284</v>
      </c>
      <c r="B359" s="47" t="s">
        <v>100</v>
      </c>
      <c r="C359" s="47"/>
      <c r="D359" s="47"/>
      <c r="E359" s="47"/>
      <c r="F359" s="47"/>
      <c r="G359" s="47"/>
      <c r="Q359" s="28">
        <v>34792</v>
      </c>
      <c r="R359" s="26">
        <v>84.75</v>
      </c>
      <c r="S359" s="26">
        <v>104.12</v>
      </c>
      <c r="T359" s="26">
        <v>84.5</v>
      </c>
      <c r="U359" s="26">
        <v>102.38</v>
      </c>
      <c r="V359" s="29">
        <v>115518300</v>
      </c>
      <c r="W359" s="26">
        <v>4.5199999999999996</v>
      </c>
      <c r="Y359" s="28">
        <v>34806</v>
      </c>
      <c r="Z359" s="47" t="s">
        <v>99</v>
      </c>
      <c r="AA359" s="47"/>
      <c r="AB359" s="47"/>
      <c r="AC359" s="47"/>
      <c r="AD359" s="47"/>
      <c r="AE359" s="47"/>
      <c r="AG359" s="28">
        <v>33025</v>
      </c>
      <c r="AH359" s="26">
        <v>24.75</v>
      </c>
      <c r="AI359" s="26">
        <v>28.25</v>
      </c>
      <c r="AJ359" s="26">
        <v>24.5</v>
      </c>
      <c r="AK359" s="26">
        <v>26.5</v>
      </c>
      <c r="AL359" s="29">
        <v>40081300</v>
      </c>
      <c r="AM359" s="26">
        <v>0.08</v>
      </c>
      <c r="AO359" s="28">
        <v>32174</v>
      </c>
      <c r="AP359" s="26">
        <v>257.05</v>
      </c>
      <c r="AQ359" s="26">
        <v>267.82</v>
      </c>
      <c r="AR359" s="26">
        <v>247.82</v>
      </c>
      <c r="AS359" s="26">
        <v>267.82</v>
      </c>
      <c r="AT359" s="29">
        <v>196464500</v>
      </c>
      <c r="AU359" s="26">
        <v>267.82</v>
      </c>
    </row>
    <row r="360" spans="1:47" x14ac:dyDescent="0.35">
      <c r="A360" s="28">
        <v>33270</v>
      </c>
      <c r="B360" s="26">
        <v>55.5</v>
      </c>
      <c r="C360" s="26">
        <v>62.25</v>
      </c>
      <c r="D360" s="26">
        <v>54.75</v>
      </c>
      <c r="E360" s="26">
        <v>57.25</v>
      </c>
      <c r="F360" s="29">
        <v>75962300</v>
      </c>
      <c r="G360" s="26">
        <v>1.79</v>
      </c>
      <c r="Q360" s="28">
        <v>34759</v>
      </c>
      <c r="R360" s="26">
        <v>79.75</v>
      </c>
      <c r="S360" s="26">
        <v>90</v>
      </c>
      <c r="T360" s="26">
        <v>78.38</v>
      </c>
      <c r="U360" s="26">
        <v>84.88</v>
      </c>
      <c r="V360" s="29">
        <v>91427800</v>
      </c>
      <c r="W360" s="26">
        <v>3.75</v>
      </c>
      <c r="Y360" s="28">
        <v>34792</v>
      </c>
      <c r="Z360" s="26">
        <v>120.38</v>
      </c>
      <c r="AA360" s="26">
        <v>123.62</v>
      </c>
      <c r="AB360" s="26">
        <v>62</v>
      </c>
      <c r="AC360" s="26">
        <v>66.12</v>
      </c>
      <c r="AD360" s="29">
        <v>12858300</v>
      </c>
      <c r="AE360" s="26">
        <v>4.38</v>
      </c>
      <c r="AG360" s="28">
        <v>32994</v>
      </c>
      <c r="AH360" s="26">
        <v>24.25</v>
      </c>
      <c r="AI360" s="26">
        <v>25.75</v>
      </c>
      <c r="AJ360" s="26">
        <v>23.25</v>
      </c>
      <c r="AK360" s="26">
        <v>24.75</v>
      </c>
      <c r="AL360" s="29">
        <v>28508000</v>
      </c>
      <c r="AM360" s="26">
        <v>0.08</v>
      </c>
      <c r="AO360" s="28">
        <v>32146</v>
      </c>
      <c r="AP360" s="26">
        <v>247.1</v>
      </c>
      <c r="AQ360" s="26">
        <v>261.77999999999997</v>
      </c>
      <c r="AR360" s="26">
        <v>240.17</v>
      </c>
      <c r="AS360" s="26">
        <v>257.07</v>
      </c>
      <c r="AT360" s="29">
        <v>185329000</v>
      </c>
      <c r="AU360" s="26">
        <v>257.07</v>
      </c>
    </row>
    <row r="361" spans="1:47" ht="14.5" customHeight="1" x14ac:dyDescent="0.35">
      <c r="A361" s="28">
        <v>33240</v>
      </c>
      <c r="B361" s="26">
        <v>42.75</v>
      </c>
      <c r="C361" s="26">
        <v>56</v>
      </c>
      <c r="D361" s="26">
        <v>42</v>
      </c>
      <c r="E361" s="26">
        <v>55.5</v>
      </c>
      <c r="F361" s="29">
        <v>82726100</v>
      </c>
      <c r="G361" s="26">
        <v>1.74</v>
      </c>
      <c r="Q361" s="28">
        <v>34731</v>
      </c>
      <c r="R361" s="26">
        <v>69.38</v>
      </c>
      <c r="S361" s="26">
        <v>80.75</v>
      </c>
      <c r="T361" s="26">
        <v>69.12</v>
      </c>
      <c r="U361" s="26">
        <v>79.75</v>
      </c>
      <c r="V361" s="29">
        <v>84607200</v>
      </c>
      <c r="W361" s="26">
        <v>3.52</v>
      </c>
      <c r="Y361" s="28">
        <v>34774</v>
      </c>
      <c r="Z361" s="47" t="s">
        <v>143</v>
      </c>
      <c r="AA361" s="47"/>
      <c r="AB361" s="47"/>
      <c r="AC361" s="47"/>
      <c r="AD361" s="47"/>
      <c r="AE361" s="47"/>
      <c r="AG361" s="28">
        <v>32965</v>
      </c>
      <c r="AH361" s="26">
        <v>22.75</v>
      </c>
      <c r="AI361" s="26">
        <v>24.25</v>
      </c>
      <c r="AJ361" s="26">
        <v>21.5</v>
      </c>
      <c r="AK361" s="26">
        <v>23.75</v>
      </c>
      <c r="AL361" s="29">
        <v>15678700</v>
      </c>
      <c r="AM361" s="26">
        <v>7.0000000000000007E-2</v>
      </c>
      <c r="AO361" s="28">
        <v>32112</v>
      </c>
      <c r="AP361" s="26">
        <v>230.32</v>
      </c>
      <c r="AQ361" s="26">
        <v>253.35</v>
      </c>
      <c r="AR361" s="26">
        <v>221.24</v>
      </c>
      <c r="AS361" s="26">
        <v>247.08</v>
      </c>
      <c r="AT361" s="29">
        <v>186222200</v>
      </c>
      <c r="AU361" s="26">
        <v>247.08</v>
      </c>
    </row>
    <row r="362" spans="1:47" ht="14.5" customHeight="1" x14ac:dyDescent="0.35">
      <c r="A362" s="28">
        <v>33210</v>
      </c>
      <c r="B362" s="26">
        <v>37.25</v>
      </c>
      <c r="C362" s="26">
        <v>45.25</v>
      </c>
      <c r="D362" s="26">
        <v>37</v>
      </c>
      <c r="E362" s="26">
        <v>43</v>
      </c>
      <c r="F362" s="29">
        <v>51729500</v>
      </c>
      <c r="G362" s="26">
        <v>1.35</v>
      </c>
      <c r="Q362" s="28">
        <v>34725</v>
      </c>
      <c r="R362" s="47" t="s">
        <v>127</v>
      </c>
      <c r="S362" s="47"/>
      <c r="T362" s="47"/>
      <c r="U362" s="47"/>
      <c r="V362" s="47"/>
      <c r="W362" s="47"/>
      <c r="Y362" s="28">
        <v>34759</v>
      </c>
      <c r="Z362" s="26">
        <v>115</v>
      </c>
      <c r="AA362" s="26">
        <v>125</v>
      </c>
      <c r="AB362" s="26">
        <v>114.75</v>
      </c>
      <c r="AC362" s="26">
        <v>120.38</v>
      </c>
      <c r="AD362" s="29">
        <v>16492700</v>
      </c>
      <c r="AE362" s="26">
        <v>3.99</v>
      </c>
      <c r="AG362" s="28">
        <v>32958</v>
      </c>
      <c r="AH362" s="26">
        <v>23.75</v>
      </c>
      <c r="AI362" s="26">
        <v>24.75</v>
      </c>
      <c r="AJ362" s="26">
        <v>23</v>
      </c>
      <c r="AK362" s="26">
        <v>23.5</v>
      </c>
      <c r="AL362" s="29">
        <v>28235500</v>
      </c>
      <c r="AM362" s="26">
        <v>7.0000000000000007E-2</v>
      </c>
      <c r="AO362" s="28">
        <v>32083</v>
      </c>
      <c r="AP362" s="26">
        <v>251.73</v>
      </c>
      <c r="AQ362" s="26">
        <v>257.20999999999998</v>
      </c>
      <c r="AR362" s="26">
        <v>225.75</v>
      </c>
      <c r="AS362" s="26">
        <v>230.3</v>
      </c>
      <c r="AT362" s="29">
        <v>192922000</v>
      </c>
      <c r="AU362" s="26">
        <v>230.3</v>
      </c>
    </row>
    <row r="363" spans="1:47" ht="14.5" customHeight="1" x14ac:dyDescent="0.35">
      <c r="A363" s="28">
        <v>33193</v>
      </c>
      <c r="B363" s="47" t="s">
        <v>100</v>
      </c>
      <c r="C363" s="47"/>
      <c r="D363" s="47"/>
      <c r="E363" s="47"/>
      <c r="F363" s="47"/>
      <c r="G363" s="47"/>
      <c r="Q363" s="28">
        <v>34702</v>
      </c>
      <c r="R363" s="26">
        <v>63.62</v>
      </c>
      <c r="S363" s="26">
        <v>71.75</v>
      </c>
      <c r="T363" s="26">
        <v>63</v>
      </c>
      <c r="U363" s="26">
        <v>69.38</v>
      </c>
      <c r="V363" s="29">
        <v>98914800</v>
      </c>
      <c r="W363" s="26">
        <v>3.06</v>
      </c>
      <c r="Y363" s="28">
        <v>34731</v>
      </c>
      <c r="Z363" s="26">
        <v>100.5</v>
      </c>
      <c r="AA363" s="26">
        <v>117.5</v>
      </c>
      <c r="AB363" s="26">
        <v>100.25</v>
      </c>
      <c r="AC363" s="26">
        <v>115</v>
      </c>
      <c r="AD363" s="29">
        <v>17858800</v>
      </c>
      <c r="AE363" s="26">
        <v>3.8</v>
      </c>
      <c r="AO363" s="28">
        <v>32051</v>
      </c>
      <c r="AP363" s="26">
        <v>321.83</v>
      </c>
      <c r="AQ363" s="26">
        <v>328.94</v>
      </c>
      <c r="AR363" s="26">
        <v>216.46</v>
      </c>
      <c r="AS363" s="26">
        <v>251.79</v>
      </c>
      <c r="AT363" s="29">
        <v>290813600</v>
      </c>
      <c r="AU363" s="26">
        <v>251.79</v>
      </c>
    </row>
    <row r="364" spans="1:47" x14ac:dyDescent="0.35">
      <c r="A364" s="28">
        <v>33178</v>
      </c>
      <c r="B364" s="26">
        <v>30.5</v>
      </c>
      <c r="C364" s="26">
        <v>38.5</v>
      </c>
      <c r="D364" s="26">
        <v>29.75</v>
      </c>
      <c r="E364" s="26">
        <v>36.75</v>
      </c>
      <c r="F364" s="29">
        <v>40191800</v>
      </c>
      <c r="G364" s="26">
        <v>1.1499999999999999</v>
      </c>
      <c r="Q364" s="28">
        <v>34669</v>
      </c>
      <c r="R364" s="26">
        <v>62</v>
      </c>
      <c r="S364" s="26">
        <v>65.75</v>
      </c>
      <c r="T364" s="26">
        <v>57.5</v>
      </c>
      <c r="U364" s="26">
        <v>63.88</v>
      </c>
      <c r="V364" s="29">
        <v>102595800</v>
      </c>
      <c r="W364" s="26">
        <v>2.82</v>
      </c>
      <c r="Y364" s="28">
        <v>34702</v>
      </c>
      <c r="Z364" s="26">
        <v>99.88</v>
      </c>
      <c r="AA364" s="26">
        <v>107.38</v>
      </c>
      <c r="AB364" s="26">
        <v>98</v>
      </c>
      <c r="AC364" s="26">
        <v>100.5</v>
      </c>
      <c r="AD364" s="29">
        <v>15907200</v>
      </c>
      <c r="AE364" s="26">
        <v>3.32</v>
      </c>
      <c r="AO364" s="28">
        <v>32021</v>
      </c>
      <c r="AP364" s="26">
        <v>329.81</v>
      </c>
      <c r="AQ364" s="26">
        <v>332.18</v>
      </c>
      <c r="AR364" s="26">
        <v>308.56</v>
      </c>
      <c r="AS364" s="26">
        <v>321.83</v>
      </c>
      <c r="AT364" s="29">
        <v>186014200</v>
      </c>
      <c r="AU364" s="26">
        <v>321.83</v>
      </c>
    </row>
    <row r="365" spans="1:47" ht="14.5" customHeight="1" x14ac:dyDescent="0.35">
      <c r="A365" s="28">
        <v>33147</v>
      </c>
      <c r="B365" s="26">
        <v>29.5</v>
      </c>
      <c r="C365" s="26">
        <v>32</v>
      </c>
      <c r="D365" s="26">
        <v>24.25</v>
      </c>
      <c r="E365" s="26">
        <v>30.75</v>
      </c>
      <c r="F365" s="29">
        <v>56574700</v>
      </c>
      <c r="G365" s="26">
        <v>0.96</v>
      </c>
      <c r="Q365" s="28">
        <v>34639</v>
      </c>
      <c r="R365" s="26">
        <v>61.88</v>
      </c>
      <c r="S365" s="26">
        <v>67.27</v>
      </c>
      <c r="T365" s="26">
        <v>59.75</v>
      </c>
      <c r="U365" s="26">
        <v>63.12</v>
      </c>
      <c r="V365" s="29">
        <v>87542000</v>
      </c>
      <c r="W365" s="26">
        <v>2.78</v>
      </c>
      <c r="Y365" s="28">
        <v>34683</v>
      </c>
      <c r="Z365" s="47" t="s">
        <v>144</v>
      </c>
      <c r="AA365" s="47"/>
      <c r="AB365" s="47"/>
      <c r="AC365" s="47"/>
      <c r="AD365" s="47"/>
      <c r="AE365" s="47"/>
      <c r="AO365" s="28">
        <v>31992</v>
      </c>
      <c r="AP365" s="26">
        <v>318.62</v>
      </c>
      <c r="AQ365" s="26">
        <v>337.89</v>
      </c>
      <c r="AR365" s="26">
        <v>314.51</v>
      </c>
      <c r="AS365" s="26">
        <v>329.8</v>
      </c>
      <c r="AT365" s="29">
        <v>201342800</v>
      </c>
      <c r="AU365" s="26">
        <v>329.8</v>
      </c>
    </row>
    <row r="366" spans="1:47" ht="14.5" customHeight="1" x14ac:dyDescent="0.35">
      <c r="A366" s="28">
        <v>33120</v>
      </c>
      <c r="B366" s="26">
        <v>36.5</v>
      </c>
      <c r="C366" s="26">
        <v>37.5</v>
      </c>
      <c r="D366" s="26">
        <v>27.25</v>
      </c>
      <c r="E366" s="26">
        <v>29</v>
      </c>
      <c r="F366" s="29">
        <v>31355100</v>
      </c>
      <c r="G366" s="26">
        <v>0.9</v>
      </c>
      <c r="Q366" s="28">
        <v>34633</v>
      </c>
      <c r="R366" s="47" t="s">
        <v>127</v>
      </c>
      <c r="S366" s="47"/>
      <c r="T366" s="47"/>
      <c r="U366" s="47"/>
      <c r="V366" s="47"/>
      <c r="W366" s="47"/>
      <c r="Y366" s="28">
        <v>34669</v>
      </c>
      <c r="Z366" s="26">
        <v>96.88</v>
      </c>
      <c r="AA366" s="26">
        <v>102.5</v>
      </c>
      <c r="AB366" s="26">
        <v>91.88</v>
      </c>
      <c r="AC366" s="26">
        <v>99.88</v>
      </c>
      <c r="AD366" s="29">
        <v>15571300</v>
      </c>
      <c r="AE366" s="26">
        <v>3.3</v>
      </c>
      <c r="AO366" s="28">
        <v>31959</v>
      </c>
      <c r="AP366" s="26">
        <v>303.99</v>
      </c>
      <c r="AQ366" s="26">
        <v>318.85000000000002</v>
      </c>
      <c r="AR366" s="26">
        <v>302.52999999999997</v>
      </c>
      <c r="AS366" s="26">
        <v>318.66000000000003</v>
      </c>
      <c r="AT366" s="29">
        <v>188559000</v>
      </c>
      <c r="AU366" s="26">
        <v>318.66000000000003</v>
      </c>
    </row>
    <row r="367" spans="1:47" ht="14.5" customHeight="1" x14ac:dyDescent="0.35">
      <c r="A367" s="28">
        <v>33105</v>
      </c>
      <c r="B367" s="47" t="s">
        <v>101</v>
      </c>
      <c r="C367" s="47"/>
      <c r="D367" s="47"/>
      <c r="E367" s="47"/>
      <c r="F367" s="47"/>
      <c r="G367" s="47"/>
      <c r="Q367" s="28">
        <v>34610</v>
      </c>
      <c r="R367" s="26">
        <v>61.75</v>
      </c>
      <c r="S367" s="26">
        <v>63</v>
      </c>
      <c r="T367" s="26">
        <v>57.38</v>
      </c>
      <c r="U367" s="26">
        <v>62.12</v>
      </c>
      <c r="V367" s="29">
        <v>82570100</v>
      </c>
      <c r="W367" s="26">
        <v>2.74</v>
      </c>
      <c r="Y367" s="28">
        <v>34639</v>
      </c>
      <c r="Z367" s="26">
        <v>97.75</v>
      </c>
      <c r="AA367" s="26">
        <v>102.5</v>
      </c>
      <c r="AB367" s="26">
        <v>94.12</v>
      </c>
      <c r="AC367" s="26">
        <v>97.75</v>
      </c>
      <c r="AD367" s="29">
        <v>20929500</v>
      </c>
      <c r="AE367" s="26">
        <v>3.22</v>
      </c>
      <c r="AO367" s="28">
        <v>31929</v>
      </c>
      <c r="AP367" s="26">
        <v>290.12</v>
      </c>
      <c r="AQ367" s="26">
        <v>310.27</v>
      </c>
      <c r="AR367" s="26">
        <v>286.93</v>
      </c>
      <c r="AS367" s="26">
        <v>304</v>
      </c>
      <c r="AT367" s="29">
        <v>170931800</v>
      </c>
      <c r="AU367" s="26">
        <v>304</v>
      </c>
    </row>
    <row r="368" spans="1:47" x14ac:dyDescent="0.35">
      <c r="A368" s="28">
        <v>33086</v>
      </c>
      <c r="B368" s="26">
        <v>42</v>
      </c>
      <c r="C368" s="26">
        <v>43.75</v>
      </c>
      <c r="D368" s="26">
        <v>33.5</v>
      </c>
      <c r="E368" s="26">
        <v>37</v>
      </c>
      <c r="F368" s="29">
        <v>35084700</v>
      </c>
      <c r="G368" s="26">
        <v>1.1499999999999999</v>
      </c>
      <c r="Q368" s="28">
        <v>34578</v>
      </c>
      <c r="R368" s="26">
        <v>64.75</v>
      </c>
      <c r="S368" s="26">
        <v>68.25</v>
      </c>
      <c r="T368" s="26">
        <v>60</v>
      </c>
      <c r="U368" s="26">
        <v>61.5</v>
      </c>
      <c r="V368" s="29">
        <v>64968300</v>
      </c>
      <c r="W368" s="26">
        <v>2.71</v>
      </c>
      <c r="Y368" s="28">
        <v>34610</v>
      </c>
      <c r="Z368" s="26">
        <v>87.38</v>
      </c>
      <c r="AA368" s="26">
        <v>98.88</v>
      </c>
      <c r="AB368" s="26">
        <v>83.5</v>
      </c>
      <c r="AC368" s="26">
        <v>97.88</v>
      </c>
      <c r="AD368" s="29">
        <v>15989700</v>
      </c>
      <c r="AE368" s="26">
        <v>3.23</v>
      </c>
      <c r="AO368" s="28">
        <v>31898</v>
      </c>
      <c r="AP368" s="26">
        <v>286.99</v>
      </c>
      <c r="AQ368" s="26">
        <v>298.69</v>
      </c>
      <c r="AR368" s="26">
        <v>277.01</v>
      </c>
      <c r="AS368" s="26">
        <v>290.10000000000002</v>
      </c>
      <c r="AT368" s="29">
        <v>178560000</v>
      </c>
      <c r="AU368" s="26">
        <v>290.10000000000002</v>
      </c>
    </row>
    <row r="369" spans="1:47" ht="14.5" customHeight="1" x14ac:dyDescent="0.35">
      <c r="A369" s="28">
        <v>33056</v>
      </c>
      <c r="B369" s="26">
        <v>44.5</v>
      </c>
      <c r="C369" s="26">
        <v>47.75</v>
      </c>
      <c r="D369" s="26">
        <v>40</v>
      </c>
      <c r="E369" s="26">
        <v>42</v>
      </c>
      <c r="F369" s="29">
        <v>50712100</v>
      </c>
      <c r="G369" s="26">
        <v>1.31</v>
      </c>
      <c r="Q369" s="28">
        <v>34547</v>
      </c>
      <c r="R369" s="26">
        <v>59</v>
      </c>
      <c r="S369" s="26">
        <v>67.5</v>
      </c>
      <c r="T369" s="26">
        <v>56.62</v>
      </c>
      <c r="U369" s="26">
        <v>65.75</v>
      </c>
      <c r="V369" s="29">
        <v>71104300</v>
      </c>
      <c r="W369" s="26">
        <v>2.9</v>
      </c>
      <c r="Y369" s="28">
        <v>34592</v>
      </c>
      <c r="Z369" s="47" t="s">
        <v>144</v>
      </c>
      <c r="AA369" s="47"/>
      <c r="AB369" s="47"/>
      <c r="AC369" s="47"/>
      <c r="AD369" s="47"/>
      <c r="AE369" s="47"/>
      <c r="AO369" s="28">
        <v>31868</v>
      </c>
      <c r="AP369" s="26">
        <v>291.58999999999997</v>
      </c>
      <c r="AQ369" s="26">
        <v>303.64999999999998</v>
      </c>
      <c r="AR369" s="26">
        <v>275.67</v>
      </c>
      <c r="AS369" s="26">
        <v>288.36</v>
      </c>
      <c r="AT369" s="29">
        <v>195942800</v>
      </c>
      <c r="AU369" s="26">
        <v>288.36</v>
      </c>
    </row>
    <row r="370" spans="1:47" ht="14.5" customHeight="1" x14ac:dyDescent="0.35">
      <c r="A370" s="28">
        <v>33025</v>
      </c>
      <c r="B370" s="26">
        <v>41.38</v>
      </c>
      <c r="C370" s="26">
        <v>44.88</v>
      </c>
      <c r="D370" s="26">
        <v>37.5</v>
      </c>
      <c r="E370" s="26">
        <v>44.75</v>
      </c>
      <c r="F370" s="29">
        <v>50919600</v>
      </c>
      <c r="G370" s="26">
        <v>1.39</v>
      </c>
      <c r="Q370" s="28">
        <v>34541</v>
      </c>
      <c r="R370" s="47" t="s">
        <v>127</v>
      </c>
      <c r="S370" s="47"/>
      <c r="T370" s="47"/>
      <c r="U370" s="47"/>
      <c r="V370" s="47"/>
      <c r="W370" s="47"/>
      <c r="Y370" s="28">
        <v>34578</v>
      </c>
      <c r="Z370" s="26">
        <v>89.62</v>
      </c>
      <c r="AA370" s="26">
        <v>91.5</v>
      </c>
      <c r="AB370" s="26">
        <v>85.38</v>
      </c>
      <c r="AC370" s="26">
        <v>87.38</v>
      </c>
      <c r="AD370" s="29">
        <v>11910200</v>
      </c>
      <c r="AE370" s="26">
        <v>2.88</v>
      </c>
      <c r="AO370" s="28">
        <v>31838</v>
      </c>
      <c r="AP370" s="26">
        <v>284.17</v>
      </c>
      <c r="AQ370" s="26">
        <v>302.72000000000003</v>
      </c>
      <c r="AR370" s="26">
        <v>282.3</v>
      </c>
      <c r="AS370" s="26">
        <v>291.7</v>
      </c>
      <c r="AT370" s="29">
        <v>188040900</v>
      </c>
      <c r="AU370" s="26">
        <v>291.7</v>
      </c>
    </row>
    <row r="371" spans="1:47" ht="14.5" customHeight="1" x14ac:dyDescent="0.35">
      <c r="A371" s="28">
        <v>33014</v>
      </c>
      <c r="B371" s="47" t="s">
        <v>101</v>
      </c>
      <c r="C371" s="47"/>
      <c r="D371" s="47"/>
      <c r="E371" s="47"/>
      <c r="F371" s="47"/>
      <c r="G371" s="47"/>
      <c r="Q371" s="28">
        <v>34516</v>
      </c>
      <c r="R371" s="26">
        <v>58.88</v>
      </c>
      <c r="S371" s="26">
        <v>63</v>
      </c>
      <c r="T371" s="26">
        <v>56.12</v>
      </c>
      <c r="U371" s="26">
        <v>59.25</v>
      </c>
      <c r="V371" s="29">
        <v>68221100</v>
      </c>
      <c r="W371" s="26">
        <v>2.61</v>
      </c>
      <c r="Y371" s="28">
        <v>34547</v>
      </c>
      <c r="Z371" s="26">
        <v>77.62</v>
      </c>
      <c r="AA371" s="26">
        <v>90.75</v>
      </c>
      <c r="AB371" s="26">
        <v>77.62</v>
      </c>
      <c r="AC371" s="26">
        <v>90</v>
      </c>
      <c r="AD371" s="29">
        <v>16625300</v>
      </c>
      <c r="AE371" s="26">
        <v>2.96</v>
      </c>
      <c r="AO371" s="28">
        <v>31810</v>
      </c>
      <c r="AP371" s="26">
        <v>274.08</v>
      </c>
      <c r="AQ371" s="26">
        <v>287.55</v>
      </c>
      <c r="AR371" s="26">
        <v>273.16000000000003</v>
      </c>
      <c r="AS371" s="26">
        <v>284.2</v>
      </c>
      <c r="AT371" s="29">
        <v>190952600</v>
      </c>
      <c r="AU371" s="26">
        <v>284.2</v>
      </c>
    </row>
    <row r="372" spans="1:47" x14ac:dyDescent="0.35">
      <c r="A372" s="28">
        <v>32994</v>
      </c>
      <c r="B372" s="26">
        <v>39.75</v>
      </c>
      <c r="C372" s="26">
        <v>42.75</v>
      </c>
      <c r="D372" s="26">
        <v>38.75</v>
      </c>
      <c r="E372" s="26">
        <v>41.25</v>
      </c>
      <c r="F372" s="29">
        <v>47939900</v>
      </c>
      <c r="G372" s="26">
        <v>1.28</v>
      </c>
      <c r="Q372" s="28">
        <v>34486</v>
      </c>
      <c r="R372" s="26">
        <v>62.5</v>
      </c>
      <c r="S372" s="26">
        <v>65</v>
      </c>
      <c r="T372" s="26">
        <v>57.25</v>
      </c>
      <c r="U372" s="26">
        <v>58.5</v>
      </c>
      <c r="V372" s="29">
        <v>55543600</v>
      </c>
      <c r="W372" s="26">
        <v>2.57</v>
      </c>
      <c r="Y372" s="28">
        <v>34516</v>
      </c>
      <c r="Z372" s="26">
        <v>75.25</v>
      </c>
      <c r="AA372" s="26">
        <v>78</v>
      </c>
      <c r="AB372" s="26">
        <v>71.88</v>
      </c>
      <c r="AC372" s="26">
        <v>77.62</v>
      </c>
      <c r="AD372" s="29">
        <v>11074700</v>
      </c>
      <c r="AE372" s="26">
        <v>2.5499999999999998</v>
      </c>
      <c r="AO372" s="28">
        <v>31779</v>
      </c>
      <c r="AP372" s="26">
        <v>242.17</v>
      </c>
      <c r="AQ372" s="26">
        <v>280.95999999999998</v>
      </c>
      <c r="AR372" s="26">
        <v>242.17</v>
      </c>
      <c r="AS372" s="26">
        <v>274.08</v>
      </c>
      <c r="AT372" s="29">
        <v>200203800</v>
      </c>
      <c r="AU372" s="26">
        <v>274.08</v>
      </c>
    </row>
    <row r="373" spans="1:47" ht="14.5" customHeight="1" x14ac:dyDescent="0.35">
      <c r="A373" s="28">
        <v>32965</v>
      </c>
      <c r="B373" s="26">
        <v>40</v>
      </c>
      <c r="C373" s="26">
        <v>44.25</v>
      </c>
      <c r="D373" s="26">
        <v>38.130000000000003</v>
      </c>
      <c r="E373" s="26">
        <v>39.380000000000003</v>
      </c>
      <c r="F373" s="29">
        <v>47235800</v>
      </c>
      <c r="G373" s="26">
        <v>1.22</v>
      </c>
      <c r="Q373" s="28">
        <v>34456</v>
      </c>
      <c r="R373" s="26">
        <v>60.75</v>
      </c>
      <c r="S373" s="26">
        <v>62.75</v>
      </c>
      <c r="T373" s="26">
        <v>56.5</v>
      </c>
      <c r="U373" s="26">
        <v>62.5</v>
      </c>
      <c r="V373" s="29">
        <v>62761900</v>
      </c>
      <c r="W373" s="26">
        <v>2.75</v>
      </c>
      <c r="Y373" s="28">
        <v>34501</v>
      </c>
      <c r="Z373" s="47" t="s">
        <v>144</v>
      </c>
      <c r="AA373" s="47"/>
      <c r="AB373" s="47"/>
      <c r="AC373" s="47"/>
      <c r="AD373" s="47"/>
      <c r="AE373" s="47"/>
      <c r="AO373" s="28">
        <v>31747</v>
      </c>
      <c r="AP373" s="26">
        <v>249.22</v>
      </c>
      <c r="AQ373" s="26">
        <v>254.87</v>
      </c>
      <c r="AR373" s="26">
        <v>241.28</v>
      </c>
      <c r="AS373" s="26">
        <v>242.17</v>
      </c>
      <c r="AT373" s="29">
        <v>154548600</v>
      </c>
      <c r="AU373" s="26">
        <v>242.17</v>
      </c>
    </row>
    <row r="374" spans="1:47" ht="14.5" customHeight="1" x14ac:dyDescent="0.35">
      <c r="A374" s="28">
        <v>32933</v>
      </c>
      <c r="B374" s="26">
        <v>33.5</v>
      </c>
      <c r="C374" s="26">
        <v>43.38</v>
      </c>
      <c r="D374" s="26">
        <v>33.25</v>
      </c>
      <c r="E374" s="26">
        <v>40.25</v>
      </c>
      <c r="F374" s="29">
        <v>54316100</v>
      </c>
      <c r="G374" s="26">
        <v>1.25</v>
      </c>
      <c r="Q374" s="28">
        <v>34449</v>
      </c>
      <c r="R374" s="47" t="s">
        <v>128</v>
      </c>
      <c r="S374" s="47"/>
      <c r="T374" s="47"/>
      <c r="U374" s="47"/>
      <c r="V374" s="47"/>
      <c r="W374" s="47"/>
      <c r="Y374" s="28">
        <v>34486</v>
      </c>
      <c r="Z374" s="26">
        <v>78.5</v>
      </c>
      <c r="AA374" s="26">
        <v>80.5</v>
      </c>
      <c r="AB374" s="26">
        <v>75.12</v>
      </c>
      <c r="AC374" s="26">
        <v>75.25</v>
      </c>
      <c r="AD374" s="29">
        <v>11452400</v>
      </c>
      <c r="AE374" s="26">
        <v>2.4700000000000002</v>
      </c>
      <c r="AO374" s="28">
        <v>31719</v>
      </c>
      <c r="AP374" s="26">
        <v>243.97</v>
      </c>
      <c r="AQ374" s="26">
        <v>249.22</v>
      </c>
      <c r="AR374" s="26">
        <v>235.51</v>
      </c>
      <c r="AS374" s="26">
        <v>249.22</v>
      </c>
      <c r="AT374" s="29">
        <v>159703100</v>
      </c>
      <c r="AU374" s="26">
        <v>249.22</v>
      </c>
    </row>
    <row r="375" spans="1:47" ht="14.5" customHeight="1" x14ac:dyDescent="0.35">
      <c r="A375" s="28">
        <v>32920</v>
      </c>
      <c r="B375" s="47" t="s">
        <v>101</v>
      </c>
      <c r="C375" s="47"/>
      <c r="D375" s="47"/>
      <c r="E375" s="47"/>
      <c r="F375" s="47"/>
      <c r="G375" s="47"/>
      <c r="Q375" s="28">
        <v>34428</v>
      </c>
      <c r="R375" s="26">
        <v>65.5</v>
      </c>
      <c r="S375" s="26">
        <v>71</v>
      </c>
      <c r="T375" s="26">
        <v>56</v>
      </c>
      <c r="U375" s="26">
        <v>61</v>
      </c>
      <c r="V375" s="29">
        <v>103743500</v>
      </c>
      <c r="W375" s="26">
        <v>2.68</v>
      </c>
      <c r="Y375" s="28">
        <v>34456</v>
      </c>
      <c r="Z375" s="26">
        <v>80.38</v>
      </c>
      <c r="AA375" s="26">
        <v>83</v>
      </c>
      <c r="AB375" s="26">
        <v>74.5</v>
      </c>
      <c r="AC375" s="26">
        <v>78.5</v>
      </c>
      <c r="AD375" s="29">
        <v>16630000</v>
      </c>
      <c r="AE375" s="26">
        <v>2.57</v>
      </c>
      <c r="AO375" s="28">
        <v>31686</v>
      </c>
      <c r="AP375" s="26">
        <v>231.32</v>
      </c>
      <c r="AQ375" s="26">
        <v>244.51</v>
      </c>
      <c r="AR375" s="26">
        <v>231.32</v>
      </c>
      <c r="AS375" s="26">
        <v>243.98</v>
      </c>
      <c r="AT375" s="29">
        <v>137562600</v>
      </c>
      <c r="AU375" s="26">
        <v>243.98</v>
      </c>
    </row>
    <row r="376" spans="1:47" x14ac:dyDescent="0.35">
      <c r="A376" s="28">
        <v>32905</v>
      </c>
      <c r="B376" s="26">
        <v>34.5</v>
      </c>
      <c r="C376" s="26">
        <v>35.25</v>
      </c>
      <c r="D376" s="26">
        <v>32.25</v>
      </c>
      <c r="E376" s="26">
        <v>34</v>
      </c>
      <c r="F376" s="29">
        <v>34121300</v>
      </c>
      <c r="G376" s="26">
        <v>1.05</v>
      </c>
      <c r="Q376" s="28">
        <v>34424</v>
      </c>
      <c r="R376" s="26">
        <v>66.75</v>
      </c>
      <c r="S376" s="26">
        <v>67.5</v>
      </c>
      <c r="T376" s="26">
        <v>65</v>
      </c>
      <c r="U376" s="26">
        <v>67.5</v>
      </c>
      <c r="V376" s="29">
        <v>133772800</v>
      </c>
      <c r="W376" s="26">
        <v>2.97</v>
      </c>
      <c r="Y376" s="28">
        <v>34428</v>
      </c>
      <c r="Z376" s="26">
        <v>81.75</v>
      </c>
      <c r="AA376" s="26">
        <v>84.12</v>
      </c>
      <c r="AB376" s="26">
        <v>74</v>
      </c>
      <c r="AC376" s="26">
        <v>80.25</v>
      </c>
      <c r="AD376" s="29">
        <v>14542400</v>
      </c>
      <c r="AE376" s="26">
        <v>2.63</v>
      </c>
      <c r="AO376" s="28">
        <v>31657</v>
      </c>
      <c r="AP376" s="26">
        <v>252.93</v>
      </c>
      <c r="AQ376" s="26">
        <v>254.13</v>
      </c>
      <c r="AR376" s="26">
        <v>228.08</v>
      </c>
      <c r="AS376" s="26">
        <v>231.32</v>
      </c>
      <c r="AT376" s="29">
        <v>156723800</v>
      </c>
      <c r="AU376" s="26">
        <v>231.32</v>
      </c>
    </row>
    <row r="377" spans="1:47" x14ac:dyDescent="0.35">
      <c r="A377" s="28">
        <v>32875</v>
      </c>
      <c r="B377" s="26">
        <v>35.25</v>
      </c>
      <c r="C377" s="26">
        <v>38.75</v>
      </c>
      <c r="D377" s="26">
        <v>32.130000000000003</v>
      </c>
      <c r="E377" s="26">
        <v>34</v>
      </c>
      <c r="F377" s="29">
        <v>44220900</v>
      </c>
      <c r="G377" s="26">
        <v>1.05</v>
      </c>
      <c r="Q377" s="28">
        <v>34394</v>
      </c>
      <c r="R377" s="26">
        <v>68.88</v>
      </c>
      <c r="S377" s="26">
        <v>73.5</v>
      </c>
      <c r="T377" s="26">
        <v>65</v>
      </c>
      <c r="U377" s="26">
        <v>67.5</v>
      </c>
      <c r="V377" s="29">
        <v>311700</v>
      </c>
      <c r="W377" s="26">
        <v>2.97</v>
      </c>
      <c r="Y377" s="28">
        <v>34424</v>
      </c>
      <c r="Z377" s="26">
        <v>80</v>
      </c>
      <c r="AA377" s="26">
        <v>82.5</v>
      </c>
      <c r="AB377" s="26">
        <v>79</v>
      </c>
      <c r="AC377" s="26">
        <v>82.12</v>
      </c>
      <c r="AD377" s="29">
        <v>33579600</v>
      </c>
      <c r="AE377" s="26">
        <v>2.69</v>
      </c>
      <c r="AO377" s="28">
        <v>31625</v>
      </c>
      <c r="AP377" s="26">
        <v>236.12</v>
      </c>
      <c r="AQ377" s="26">
        <v>254.24</v>
      </c>
      <c r="AR377" s="26">
        <v>231.92</v>
      </c>
      <c r="AS377" s="26">
        <v>252.93</v>
      </c>
      <c r="AT377" s="29">
        <v>134628500</v>
      </c>
      <c r="AU377" s="26">
        <v>252.93</v>
      </c>
    </row>
    <row r="378" spans="1:47" ht="14.5" customHeight="1" x14ac:dyDescent="0.35">
      <c r="A378" s="28">
        <v>32843</v>
      </c>
      <c r="B378" s="26">
        <v>44.5</v>
      </c>
      <c r="C378" s="26">
        <v>45.75</v>
      </c>
      <c r="D378" s="26">
        <v>32.5</v>
      </c>
      <c r="E378" s="26">
        <v>35.25</v>
      </c>
      <c r="F378" s="29">
        <v>76169900</v>
      </c>
      <c r="G378" s="26">
        <v>1.0900000000000001</v>
      </c>
      <c r="Q378" s="28">
        <v>34366</v>
      </c>
      <c r="R378" s="26">
        <v>65</v>
      </c>
      <c r="S378" s="26">
        <v>69.25</v>
      </c>
      <c r="T378" s="26">
        <v>60.5</v>
      </c>
      <c r="U378" s="26">
        <v>68.75</v>
      </c>
      <c r="V378" s="29">
        <v>75217600</v>
      </c>
      <c r="W378" s="26">
        <v>3.02</v>
      </c>
      <c r="Y378" s="28">
        <v>34410</v>
      </c>
      <c r="Z378" s="47" t="s">
        <v>145</v>
      </c>
      <c r="AA378" s="47"/>
      <c r="AB378" s="47"/>
      <c r="AC378" s="47"/>
      <c r="AD378" s="47"/>
      <c r="AE378" s="47"/>
      <c r="AO378" s="28">
        <v>31594</v>
      </c>
      <c r="AP378" s="26">
        <v>250.67</v>
      </c>
      <c r="AQ378" s="26">
        <v>253.2</v>
      </c>
      <c r="AR378" s="26">
        <v>233.07</v>
      </c>
      <c r="AS378" s="26">
        <v>236.12</v>
      </c>
      <c r="AT378" s="29">
        <v>142845400</v>
      </c>
      <c r="AU378" s="26">
        <v>236.12</v>
      </c>
    </row>
    <row r="379" spans="1:47" ht="14.5" customHeight="1" x14ac:dyDescent="0.35">
      <c r="A379" s="28">
        <v>32829</v>
      </c>
      <c r="B379" s="47" t="s">
        <v>101</v>
      </c>
      <c r="C379" s="47"/>
      <c r="D379" s="47"/>
      <c r="E379" s="47"/>
      <c r="F379" s="47"/>
      <c r="G379" s="47"/>
      <c r="Q379" s="28">
        <v>34360</v>
      </c>
      <c r="R379" s="47" t="s">
        <v>128</v>
      </c>
      <c r="S379" s="47"/>
      <c r="T379" s="47"/>
      <c r="U379" s="47"/>
      <c r="V379" s="47"/>
      <c r="W379" s="47"/>
      <c r="Y379" s="28">
        <v>34394</v>
      </c>
      <c r="Z379" s="26">
        <v>90.62</v>
      </c>
      <c r="AA379" s="26">
        <v>91.5</v>
      </c>
      <c r="AB379" s="26">
        <v>78.62</v>
      </c>
      <c r="AC379" s="26">
        <v>82.12</v>
      </c>
      <c r="AD379" s="29">
        <v>62400</v>
      </c>
      <c r="AE379" s="26">
        <v>2.69</v>
      </c>
      <c r="AO379" s="28">
        <v>31565</v>
      </c>
      <c r="AP379" s="26">
        <v>246.04</v>
      </c>
      <c r="AQ379" s="26">
        <v>251.81</v>
      </c>
      <c r="AR379" s="26">
        <v>238.23</v>
      </c>
      <c r="AS379" s="26">
        <v>250.84</v>
      </c>
      <c r="AT379" s="29">
        <v>132604700</v>
      </c>
      <c r="AU379" s="26">
        <v>250.84</v>
      </c>
    </row>
    <row r="380" spans="1:47" x14ac:dyDescent="0.35">
      <c r="A380" s="28">
        <v>32813</v>
      </c>
      <c r="B380" s="26">
        <v>46.25</v>
      </c>
      <c r="C380" s="26">
        <v>47.25</v>
      </c>
      <c r="D380" s="26">
        <v>42.5</v>
      </c>
      <c r="E380" s="26">
        <v>44.25</v>
      </c>
      <c r="F380" s="29">
        <v>30814100</v>
      </c>
      <c r="G380" s="26">
        <v>1.37</v>
      </c>
      <c r="Q380" s="28">
        <v>34337</v>
      </c>
      <c r="R380" s="26">
        <v>62.25</v>
      </c>
      <c r="S380" s="26">
        <v>69.25</v>
      </c>
      <c r="T380" s="26">
        <v>60.75</v>
      </c>
      <c r="U380" s="26">
        <v>65.25</v>
      </c>
      <c r="V380" s="29">
        <v>96639000</v>
      </c>
      <c r="W380" s="26">
        <v>2.87</v>
      </c>
      <c r="Y380" s="28">
        <v>34366</v>
      </c>
      <c r="Z380" s="26">
        <v>85.25</v>
      </c>
      <c r="AA380" s="26">
        <v>93.62</v>
      </c>
      <c r="AB380" s="26">
        <v>80.62</v>
      </c>
      <c r="AC380" s="26">
        <v>90.62</v>
      </c>
      <c r="AD380" s="29">
        <v>17874200</v>
      </c>
      <c r="AE380" s="26">
        <v>2.96</v>
      </c>
      <c r="AO380" s="28">
        <v>31533</v>
      </c>
      <c r="AP380" s="26">
        <v>235.52</v>
      </c>
      <c r="AQ380" s="26">
        <v>249.19</v>
      </c>
      <c r="AR380" s="26">
        <v>232.26</v>
      </c>
      <c r="AS380" s="26">
        <v>247.35</v>
      </c>
      <c r="AT380" s="29">
        <v>134830400</v>
      </c>
      <c r="AU380" s="26">
        <v>247.35</v>
      </c>
    </row>
    <row r="381" spans="1:47" x14ac:dyDescent="0.35">
      <c r="A381" s="28">
        <v>32783</v>
      </c>
      <c r="B381" s="26">
        <v>44.5</v>
      </c>
      <c r="C381" s="26">
        <v>50.38</v>
      </c>
      <c r="D381" s="26">
        <v>42.5</v>
      </c>
      <c r="E381" s="26">
        <v>46.5</v>
      </c>
      <c r="F381" s="29">
        <v>47920900</v>
      </c>
      <c r="G381" s="26">
        <v>1.43</v>
      </c>
      <c r="Q381" s="28">
        <v>34304</v>
      </c>
      <c r="R381" s="26">
        <v>61.75</v>
      </c>
      <c r="S381" s="26">
        <v>64.75</v>
      </c>
      <c r="T381" s="26">
        <v>56.25</v>
      </c>
      <c r="U381" s="26">
        <v>62</v>
      </c>
      <c r="V381" s="29">
        <v>69052400</v>
      </c>
      <c r="W381" s="26">
        <v>2.72</v>
      </c>
      <c r="Y381" s="28">
        <v>34337</v>
      </c>
      <c r="Z381" s="26">
        <v>78.88</v>
      </c>
      <c r="AA381" s="26">
        <v>87.75</v>
      </c>
      <c r="AB381" s="26">
        <v>77.5</v>
      </c>
      <c r="AC381" s="26">
        <v>85.25</v>
      </c>
      <c r="AD381" s="29">
        <v>13426000</v>
      </c>
      <c r="AE381" s="26">
        <v>2.78</v>
      </c>
      <c r="AO381" s="28">
        <v>31503</v>
      </c>
      <c r="AP381" s="26">
        <v>238.9</v>
      </c>
      <c r="AQ381" s="26">
        <v>245.47</v>
      </c>
      <c r="AR381" s="26">
        <v>226.3</v>
      </c>
      <c r="AS381" s="26">
        <v>235.52</v>
      </c>
      <c r="AT381" s="29">
        <v>153995400</v>
      </c>
      <c r="AU381" s="26">
        <v>235.52</v>
      </c>
    </row>
    <row r="382" spans="1:47" ht="14.5" customHeight="1" x14ac:dyDescent="0.35">
      <c r="A382" s="28">
        <v>32752</v>
      </c>
      <c r="B382" s="26">
        <v>44.5</v>
      </c>
      <c r="C382" s="26">
        <v>46.75</v>
      </c>
      <c r="D382" s="26">
        <v>43</v>
      </c>
      <c r="E382" s="26">
        <v>44.5</v>
      </c>
      <c r="F382" s="29">
        <v>26133200</v>
      </c>
      <c r="G382" s="26">
        <v>1.37</v>
      </c>
      <c r="Q382" s="28">
        <v>34274</v>
      </c>
      <c r="R382" s="26">
        <v>63.25</v>
      </c>
      <c r="S382" s="26">
        <v>64.5</v>
      </c>
      <c r="T382" s="26">
        <v>56.25</v>
      </c>
      <c r="U382" s="26">
        <v>61.5</v>
      </c>
      <c r="V382" s="29">
        <v>77418100</v>
      </c>
      <c r="W382" s="26">
        <v>2.7</v>
      </c>
      <c r="Y382" s="28">
        <v>34319</v>
      </c>
      <c r="Z382" s="47" t="s">
        <v>145</v>
      </c>
      <c r="AA382" s="47"/>
      <c r="AB382" s="47"/>
      <c r="AC382" s="47"/>
      <c r="AD382" s="47"/>
      <c r="AE382" s="47"/>
      <c r="AO382" s="28">
        <v>31474</v>
      </c>
      <c r="AP382" s="26">
        <v>226.92</v>
      </c>
      <c r="AQ382" s="26">
        <v>240.11</v>
      </c>
      <c r="AR382" s="26">
        <v>222.18</v>
      </c>
      <c r="AS382" s="26">
        <v>238.9</v>
      </c>
      <c r="AT382" s="29">
        <v>167450000</v>
      </c>
      <c r="AU382" s="26">
        <v>238.9</v>
      </c>
    </row>
    <row r="383" spans="1:47" ht="14.5" customHeight="1" x14ac:dyDescent="0.35">
      <c r="A383" s="28">
        <v>32741</v>
      </c>
      <c r="B383" s="47" t="s">
        <v>102</v>
      </c>
      <c r="C383" s="47"/>
      <c r="D383" s="47"/>
      <c r="E383" s="47"/>
      <c r="F383" s="47"/>
      <c r="G383" s="47"/>
      <c r="Q383" s="28">
        <v>34268</v>
      </c>
      <c r="R383" s="47" t="s">
        <v>128</v>
      </c>
      <c r="S383" s="47"/>
      <c r="T383" s="47"/>
      <c r="U383" s="47"/>
      <c r="V383" s="47"/>
      <c r="W383" s="47"/>
      <c r="Y383" s="28">
        <v>34304</v>
      </c>
      <c r="Z383" s="26">
        <v>74.25</v>
      </c>
      <c r="AA383" s="26">
        <v>79</v>
      </c>
      <c r="AB383" s="26">
        <v>74.25</v>
      </c>
      <c r="AC383" s="26">
        <v>79</v>
      </c>
      <c r="AD383" s="29">
        <v>10372100</v>
      </c>
      <c r="AE383" s="26">
        <v>2.58</v>
      </c>
      <c r="AO383" s="28">
        <v>31446</v>
      </c>
      <c r="AP383" s="26">
        <v>211.78</v>
      </c>
      <c r="AQ383" s="26">
        <v>227.92</v>
      </c>
      <c r="AR383" s="26">
        <v>210.82</v>
      </c>
      <c r="AS383" s="26">
        <v>226.92</v>
      </c>
      <c r="AT383" s="29">
        <v>162673600</v>
      </c>
      <c r="AU383" s="26">
        <v>226.92</v>
      </c>
    </row>
    <row r="384" spans="1:47" x14ac:dyDescent="0.35">
      <c r="A384" s="28">
        <v>32721</v>
      </c>
      <c r="B384" s="26">
        <v>39.75</v>
      </c>
      <c r="C384" s="26">
        <v>45.75</v>
      </c>
      <c r="D384" s="26">
        <v>39.25</v>
      </c>
      <c r="E384" s="26">
        <v>44.5</v>
      </c>
      <c r="F384" s="29">
        <v>37049900</v>
      </c>
      <c r="G384" s="26">
        <v>1.37</v>
      </c>
      <c r="Q384" s="28">
        <v>34243</v>
      </c>
      <c r="R384" s="26">
        <v>71.5</v>
      </c>
      <c r="S384" s="26">
        <v>73.88</v>
      </c>
      <c r="T384" s="26">
        <v>61.5</v>
      </c>
      <c r="U384" s="26">
        <v>63.25</v>
      </c>
      <c r="V384" s="29">
        <v>98148800</v>
      </c>
      <c r="W384" s="26">
        <v>2.78</v>
      </c>
      <c r="Y384" s="28">
        <v>34274</v>
      </c>
      <c r="Z384" s="26">
        <v>73.62</v>
      </c>
      <c r="AA384" s="26">
        <v>79.75</v>
      </c>
      <c r="AB384" s="26">
        <v>70.12</v>
      </c>
      <c r="AC384" s="26">
        <v>73.75</v>
      </c>
      <c r="AD384" s="29">
        <v>13272500</v>
      </c>
      <c r="AE384" s="26">
        <v>2.4</v>
      </c>
      <c r="AO384" s="28">
        <v>31414</v>
      </c>
      <c r="AP384" s="26">
        <v>211.28</v>
      </c>
      <c r="AQ384" s="26">
        <v>214.57</v>
      </c>
      <c r="AR384" s="26">
        <v>202.6</v>
      </c>
      <c r="AS384" s="26">
        <v>211.78</v>
      </c>
      <c r="AT384" s="29">
        <v>137386800</v>
      </c>
      <c r="AU384" s="26">
        <v>211.78</v>
      </c>
    </row>
    <row r="385" spans="1:47" x14ac:dyDescent="0.35">
      <c r="A385" s="28">
        <v>32692</v>
      </c>
      <c r="B385" s="26">
        <v>41.75</v>
      </c>
      <c r="C385" s="26">
        <v>42</v>
      </c>
      <c r="D385" s="26">
        <v>37.75</v>
      </c>
      <c r="E385" s="26">
        <v>39.75</v>
      </c>
      <c r="F385" s="29">
        <v>47506200</v>
      </c>
      <c r="G385" s="26">
        <v>1.22</v>
      </c>
      <c r="Q385" s="28">
        <v>34213</v>
      </c>
      <c r="R385" s="26">
        <v>63.75</v>
      </c>
      <c r="S385" s="26">
        <v>74.25</v>
      </c>
      <c r="T385" s="26">
        <v>60.25</v>
      </c>
      <c r="U385" s="26">
        <v>70.75</v>
      </c>
      <c r="V385" s="29">
        <v>64329300</v>
      </c>
      <c r="W385" s="26">
        <v>3.11</v>
      </c>
      <c r="Y385" s="28">
        <v>34243</v>
      </c>
      <c r="Z385" s="26">
        <v>68.38</v>
      </c>
      <c r="AA385" s="26">
        <v>76.12</v>
      </c>
      <c r="AB385" s="26">
        <v>67.12</v>
      </c>
      <c r="AC385" s="26">
        <v>73.62</v>
      </c>
      <c r="AD385" s="29">
        <v>12110700</v>
      </c>
      <c r="AE385" s="26">
        <v>2.39</v>
      </c>
      <c r="AO385" s="28">
        <v>31383</v>
      </c>
      <c r="AP385" s="26">
        <v>202.17</v>
      </c>
      <c r="AQ385" s="26">
        <v>213.08</v>
      </c>
      <c r="AR385" s="26">
        <v>200.1</v>
      </c>
      <c r="AS385" s="26">
        <v>211.28</v>
      </c>
      <c r="AT385" s="29">
        <v>138908500</v>
      </c>
      <c r="AU385" s="26">
        <v>211.28</v>
      </c>
    </row>
    <row r="386" spans="1:47" ht="14.5" customHeight="1" x14ac:dyDescent="0.35">
      <c r="A386" s="28">
        <v>32660</v>
      </c>
      <c r="B386" s="26">
        <v>47.75</v>
      </c>
      <c r="C386" s="26">
        <v>50.25</v>
      </c>
      <c r="D386" s="26">
        <v>39.5</v>
      </c>
      <c r="E386" s="26">
        <v>41.25</v>
      </c>
      <c r="F386" s="29">
        <v>46659300</v>
      </c>
      <c r="G386" s="26">
        <v>1.27</v>
      </c>
      <c r="Q386" s="28">
        <v>34183</v>
      </c>
      <c r="R386" s="26">
        <v>52.25</v>
      </c>
      <c r="S386" s="26">
        <v>67.25</v>
      </c>
      <c r="T386" s="26">
        <v>52.25</v>
      </c>
      <c r="U386" s="26">
        <v>64.25</v>
      </c>
      <c r="V386" s="29">
        <v>69301200</v>
      </c>
      <c r="W386" s="26">
        <v>2.82</v>
      </c>
      <c r="Y386" s="28">
        <v>34228</v>
      </c>
      <c r="Z386" s="47" t="s">
        <v>145</v>
      </c>
      <c r="AA386" s="47"/>
      <c r="AB386" s="47"/>
      <c r="AC386" s="47"/>
      <c r="AD386" s="47"/>
      <c r="AE386" s="47"/>
      <c r="AO386" s="28">
        <v>31352</v>
      </c>
      <c r="AP386" s="26">
        <v>189.82</v>
      </c>
      <c r="AQ386" s="26">
        <v>203.4</v>
      </c>
      <c r="AR386" s="26">
        <v>189.37</v>
      </c>
      <c r="AS386" s="26">
        <v>202.17</v>
      </c>
      <c r="AT386" s="29">
        <v>126471500</v>
      </c>
      <c r="AU386" s="26">
        <v>202.17</v>
      </c>
    </row>
    <row r="387" spans="1:47" ht="14.5" customHeight="1" x14ac:dyDescent="0.35">
      <c r="A387" s="28">
        <v>32650</v>
      </c>
      <c r="B387" s="47" t="s">
        <v>102</v>
      </c>
      <c r="C387" s="47"/>
      <c r="D387" s="47"/>
      <c r="E387" s="47"/>
      <c r="F387" s="47"/>
      <c r="G387" s="47"/>
      <c r="Q387" s="28">
        <v>34176</v>
      </c>
      <c r="R387" s="47" t="s">
        <v>128</v>
      </c>
      <c r="S387" s="47"/>
      <c r="T387" s="47"/>
      <c r="U387" s="47"/>
      <c r="V387" s="47"/>
      <c r="W387" s="47"/>
      <c r="Y387" s="28">
        <v>34213</v>
      </c>
      <c r="Z387" s="26">
        <v>74.12</v>
      </c>
      <c r="AA387" s="26">
        <v>74.5</v>
      </c>
      <c r="AB387" s="26">
        <v>64.38</v>
      </c>
      <c r="AC387" s="26">
        <v>68.38</v>
      </c>
      <c r="AD387" s="29">
        <v>15689000</v>
      </c>
      <c r="AE387" s="26">
        <v>2.2200000000000002</v>
      </c>
      <c r="AO387" s="28">
        <v>31321</v>
      </c>
      <c r="AP387" s="26">
        <v>182.06</v>
      </c>
      <c r="AQ387" s="26">
        <v>190.15</v>
      </c>
      <c r="AR387" s="26">
        <v>181.16</v>
      </c>
      <c r="AS387" s="26">
        <v>189.82</v>
      </c>
      <c r="AT387" s="29">
        <v>115858200</v>
      </c>
      <c r="AU387" s="26">
        <v>189.82</v>
      </c>
    </row>
    <row r="388" spans="1:47" x14ac:dyDescent="0.35">
      <c r="A388" s="28">
        <v>32629</v>
      </c>
      <c r="B388" s="26">
        <v>38.5</v>
      </c>
      <c r="C388" s="26">
        <v>49</v>
      </c>
      <c r="D388" s="26">
        <v>38.5</v>
      </c>
      <c r="E388" s="26">
        <v>47.75</v>
      </c>
      <c r="F388" s="29">
        <v>61006700</v>
      </c>
      <c r="G388" s="26">
        <v>1.47</v>
      </c>
      <c r="Q388" s="28">
        <v>34151</v>
      </c>
      <c r="R388" s="26">
        <v>55</v>
      </c>
      <c r="S388" s="26">
        <v>57</v>
      </c>
      <c r="T388" s="26">
        <v>49.25</v>
      </c>
      <c r="U388" s="26">
        <v>52.25</v>
      </c>
      <c r="V388" s="29">
        <v>60581800</v>
      </c>
      <c r="W388" s="26">
        <v>2.29</v>
      </c>
      <c r="Y388" s="28">
        <v>34183</v>
      </c>
      <c r="Z388" s="26">
        <v>72</v>
      </c>
      <c r="AA388" s="26">
        <v>77.12</v>
      </c>
      <c r="AB388" s="26">
        <v>68.5</v>
      </c>
      <c r="AC388" s="26">
        <v>74.12</v>
      </c>
      <c r="AD388" s="29">
        <v>14687600</v>
      </c>
      <c r="AE388" s="26">
        <v>2.4</v>
      </c>
      <c r="AO388" s="28">
        <v>31293</v>
      </c>
      <c r="AP388" s="26">
        <v>188.63</v>
      </c>
      <c r="AQ388" s="26">
        <v>188.8</v>
      </c>
      <c r="AR388" s="26">
        <v>179.45</v>
      </c>
      <c r="AS388" s="26">
        <v>182.08</v>
      </c>
      <c r="AT388" s="29">
        <v>103355700</v>
      </c>
      <c r="AU388" s="26">
        <v>182.08</v>
      </c>
    </row>
    <row r="389" spans="1:47" ht="14.5" customHeight="1" x14ac:dyDescent="0.35">
      <c r="A389" s="28">
        <v>32601</v>
      </c>
      <c r="B389" s="26">
        <v>35.5</v>
      </c>
      <c r="C389" s="26">
        <v>41.63</v>
      </c>
      <c r="D389" s="26">
        <v>33.880000000000003</v>
      </c>
      <c r="E389" s="26">
        <v>39</v>
      </c>
      <c r="F389" s="29">
        <v>50878500</v>
      </c>
      <c r="G389" s="26">
        <v>1.2</v>
      </c>
      <c r="Q389" s="28">
        <v>34127</v>
      </c>
      <c r="R389" s="47" t="s">
        <v>99</v>
      </c>
      <c r="S389" s="47"/>
      <c r="T389" s="47"/>
      <c r="U389" s="47"/>
      <c r="V389" s="47"/>
      <c r="W389" s="47"/>
      <c r="Y389" s="28">
        <v>34151</v>
      </c>
      <c r="Z389" s="26">
        <v>81</v>
      </c>
      <c r="AA389" s="26">
        <v>81</v>
      </c>
      <c r="AB389" s="26">
        <v>70</v>
      </c>
      <c r="AC389" s="26">
        <v>72</v>
      </c>
      <c r="AD389" s="29">
        <v>14891000</v>
      </c>
      <c r="AE389" s="26">
        <v>2.33</v>
      </c>
      <c r="AO389" s="28">
        <v>31260</v>
      </c>
      <c r="AP389" s="26">
        <v>190.92</v>
      </c>
      <c r="AQ389" s="26">
        <v>192.17</v>
      </c>
      <c r="AR389" s="26">
        <v>186.1</v>
      </c>
      <c r="AS389" s="26">
        <v>188.63</v>
      </c>
      <c r="AT389" s="29">
        <v>91128100</v>
      </c>
      <c r="AU389" s="26">
        <v>188.63</v>
      </c>
    </row>
    <row r="390" spans="1:47" ht="14.5" customHeight="1" x14ac:dyDescent="0.35">
      <c r="A390" s="28">
        <v>32568</v>
      </c>
      <c r="B390" s="26">
        <v>36.25</v>
      </c>
      <c r="C390" s="26">
        <v>36.5</v>
      </c>
      <c r="D390" s="26">
        <v>33.5</v>
      </c>
      <c r="E390" s="26">
        <v>35.630000000000003</v>
      </c>
      <c r="F390" s="29">
        <v>45966200</v>
      </c>
      <c r="G390" s="26">
        <v>1.0900000000000001</v>
      </c>
      <c r="Q390" s="28">
        <v>34121</v>
      </c>
      <c r="R390" s="26">
        <v>111</v>
      </c>
      <c r="S390" s="26">
        <v>116</v>
      </c>
      <c r="T390" s="26">
        <v>52.88</v>
      </c>
      <c r="U390" s="26">
        <v>55</v>
      </c>
      <c r="V390" s="29">
        <v>67017500</v>
      </c>
      <c r="W390" s="26">
        <v>2.41</v>
      </c>
      <c r="Y390" s="28">
        <v>34137</v>
      </c>
      <c r="Z390" s="47" t="s">
        <v>145</v>
      </c>
      <c r="AA390" s="47"/>
      <c r="AB390" s="47"/>
      <c r="AC390" s="47"/>
      <c r="AD390" s="47"/>
      <c r="AE390" s="47"/>
      <c r="AO390" s="28">
        <v>31229</v>
      </c>
      <c r="AP390" s="26">
        <v>191.85</v>
      </c>
      <c r="AQ390" s="26">
        <v>196.07</v>
      </c>
      <c r="AR390" s="26">
        <v>189.3</v>
      </c>
      <c r="AS390" s="26">
        <v>190.92</v>
      </c>
      <c r="AT390" s="29">
        <v>117603100</v>
      </c>
      <c r="AU390" s="26">
        <v>190.92</v>
      </c>
    </row>
    <row r="391" spans="1:47" ht="14.5" customHeight="1" x14ac:dyDescent="0.35">
      <c r="A391" s="28">
        <v>32556</v>
      </c>
      <c r="B391" s="47" t="s">
        <v>102</v>
      </c>
      <c r="C391" s="47"/>
      <c r="D391" s="47"/>
      <c r="E391" s="47"/>
      <c r="F391" s="47"/>
      <c r="G391" s="47"/>
      <c r="Q391" s="28">
        <v>34092</v>
      </c>
      <c r="R391" s="26">
        <v>95.75</v>
      </c>
      <c r="S391" s="26">
        <v>113.5</v>
      </c>
      <c r="T391" s="26">
        <v>95.25</v>
      </c>
      <c r="U391" s="26">
        <v>110.87</v>
      </c>
      <c r="V391" s="29">
        <v>87835500</v>
      </c>
      <c r="W391" s="26">
        <v>2.4300000000000002</v>
      </c>
      <c r="Y391" s="28">
        <v>34121</v>
      </c>
      <c r="Z391" s="26">
        <v>84</v>
      </c>
      <c r="AA391" s="26">
        <v>89.25</v>
      </c>
      <c r="AB391" s="26">
        <v>78.5</v>
      </c>
      <c r="AC391" s="26">
        <v>81</v>
      </c>
      <c r="AD391" s="29">
        <v>17265600</v>
      </c>
      <c r="AE391" s="26">
        <v>2.63</v>
      </c>
      <c r="AO391" s="28">
        <v>31201</v>
      </c>
      <c r="AP391" s="26">
        <v>189.55</v>
      </c>
      <c r="AQ391" s="26">
        <v>191.85</v>
      </c>
      <c r="AR391" s="26">
        <v>185.03</v>
      </c>
      <c r="AS391" s="26">
        <v>191.85</v>
      </c>
      <c r="AT391" s="29">
        <v>111110000</v>
      </c>
      <c r="AU391" s="26">
        <v>191.85</v>
      </c>
    </row>
    <row r="392" spans="1:47" ht="14.5" customHeight="1" x14ac:dyDescent="0.35">
      <c r="A392" s="28">
        <v>32540</v>
      </c>
      <c r="B392" s="26">
        <v>37.75</v>
      </c>
      <c r="C392" s="26">
        <v>40.25</v>
      </c>
      <c r="D392" s="26">
        <v>35.25</v>
      </c>
      <c r="E392" s="26">
        <v>36.25</v>
      </c>
      <c r="F392" s="29">
        <v>66609000</v>
      </c>
      <c r="G392" s="26">
        <v>1.1100000000000001</v>
      </c>
      <c r="Q392" s="28">
        <v>34085</v>
      </c>
      <c r="R392" s="47" t="s">
        <v>128</v>
      </c>
      <c r="S392" s="47"/>
      <c r="T392" s="47"/>
      <c r="U392" s="47"/>
      <c r="V392" s="47"/>
      <c r="W392" s="47"/>
      <c r="Y392" s="28">
        <v>34092</v>
      </c>
      <c r="Z392" s="26">
        <v>74.88</v>
      </c>
      <c r="AA392" s="26">
        <v>88.88</v>
      </c>
      <c r="AB392" s="26">
        <v>73.75</v>
      </c>
      <c r="AC392" s="26">
        <v>83.38</v>
      </c>
      <c r="AD392" s="29">
        <v>17067400</v>
      </c>
      <c r="AE392" s="26">
        <v>2.69</v>
      </c>
      <c r="AO392" s="28">
        <v>31168</v>
      </c>
      <c r="AP392" s="26">
        <v>179.83</v>
      </c>
      <c r="AQ392" s="26">
        <v>189.98</v>
      </c>
      <c r="AR392" s="26">
        <v>178.35</v>
      </c>
      <c r="AS392" s="26">
        <v>189.55</v>
      </c>
      <c r="AT392" s="29">
        <v>112929000</v>
      </c>
      <c r="AU392" s="26">
        <v>189.55</v>
      </c>
    </row>
    <row r="393" spans="1:47" x14ac:dyDescent="0.35">
      <c r="A393" s="28">
        <v>32511</v>
      </c>
      <c r="B393" s="26">
        <v>40.25</v>
      </c>
      <c r="C393" s="26">
        <v>44</v>
      </c>
      <c r="D393" s="26">
        <v>36.25</v>
      </c>
      <c r="E393" s="26">
        <v>37.75</v>
      </c>
      <c r="F393" s="29">
        <v>92930800</v>
      </c>
      <c r="G393" s="26">
        <v>1.1599999999999999</v>
      </c>
      <c r="Q393" s="28">
        <v>34060</v>
      </c>
      <c r="R393" s="26">
        <v>114.87</v>
      </c>
      <c r="S393" s="26">
        <v>121</v>
      </c>
      <c r="T393" s="26">
        <v>85.5</v>
      </c>
      <c r="U393" s="26">
        <v>95.13</v>
      </c>
      <c r="V393" s="29">
        <v>184804100</v>
      </c>
      <c r="W393" s="26">
        <v>2.09</v>
      </c>
      <c r="Y393" s="28">
        <v>34060</v>
      </c>
      <c r="Z393" s="26">
        <v>76.12</v>
      </c>
      <c r="AA393" s="26">
        <v>76.5</v>
      </c>
      <c r="AB393" s="26">
        <v>69</v>
      </c>
      <c r="AC393" s="26">
        <v>74.88</v>
      </c>
      <c r="AD393" s="29">
        <v>9251300</v>
      </c>
      <c r="AE393" s="26">
        <v>2.42</v>
      </c>
      <c r="AO393" s="28">
        <v>31138</v>
      </c>
      <c r="AP393" s="26">
        <v>180.66</v>
      </c>
      <c r="AQ393" s="26">
        <v>183.61</v>
      </c>
      <c r="AR393" s="26">
        <v>177.86</v>
      </c>
      <c r="AS393" s="26">
        <v>179.83</v>
      </c>
      <c r="AT393" s="29">
        <v>99699000</v>
      </c>
      <c r="AU393" s="26">
        <v>179.83</v>
      </c>
    </row>
    <row r="394" spans="1:47" ht="14.5" customHeight="1" x14ac:dyDescent="0.35">
      <c r="A394" s="28">
        <v>32478</v>
      </c>
      <c r="B394" s="26">
        <v>37.75</v>
      </c>
      <c r="C394" s="26">
        <v>42</v>
      </c>
      <c r="D394" s="26">
        <v>37.5</v>
      </c>
      <c r="E394" s="26">
        <v>40.25</v>
      </c>
      <c r="F394" s="29">
        <v>36044800</v>
      </c>
      <c r="G394" s="26">
        <v>1.23</v>
      </c>
      <c r="Q394" s="28">
        <v>34029</v>
      </c>
      <c r="R394" s="26">
        <v>116.75</v>
      </c>
      <c r="S394" s="26">
        <v>121.25</v>
      </c>
      <c r="T394" s="26">
        <v>111.25</v>
      </c>
      <c r="U394" s="26">
        <v>115</v>
      </c>
      <c r="V394" s="29">
        <v>90586500</v>
      </c>
      <c r="W394" s="26">
        <v>2.52</v>
      </c>
      <c r="Y394" s="28">
        <v>34046</v>
      </c>
      <c r="Z394" s="47" t="s">
        <v>146</v>
      </c>
      <c r="AA394" s="47"/>
      <c r="AB394" s="47"/>
      <c r="AC394" s="47"/>
      <c r="AD394" s="47"/>
      <c r="AE394" s="47"/>
      <c r="AO394" s="28">
        <v>31107</v>
      </c>
      <c r="AP394" s="26">
        <v>181.18</v>
      </c>
      <c r="AQ394" s="26">
        <v>183.89</v>
      </c>
      <c r="AR394" s="26">
        <v>176.53</v>
      </c>
      <c r="AS394" s="26">
        <v>180.66</v>
      </c>
      <c r="AT394" s="29">
        <v>107356600</v>
      </c>
      <c r="AU394" s="26">
        <v>180.66</v>
      </c>
    </row>
    <row r="395" spans="1:47" ht="14.5" customHeight="1" x14ac:dyDescent="0.35">
      <c r="A395" s="28">
        <v>32468</v>
      </c>
      <c r="B395" s="47" t="s">
        <v>102</v>
      </c>
      <c r="C395" s="47"/>
      <c r="D395" s="47"/>
      <c r="E395" s="47"/>
      <c r="F395" s="47"/>
      <c r="G395" s="47"/>
      <c r="Q395" s="28">
        <v>34001</v>
      </c>
      <c r="R395" s="26">
        <v>107</v>
      </c>
      <c r="S395" s="26">
        <v>120</v>
      </c>
      <c r="T395" s="26">
        <v>104.25</v>
      </c>
      <c r="U395" s="26">
        <v>116.5</v>
      </c>
      <c r="V395" s="29">
        <v>133320000</v>
      </c>
      <c r="W395" s="26">
        <v>2.5499999999999998</v>
      </c>
      <c r="Y395" s="28">
        <v>34029</v>
      </c>
      <c r="Z395" s="26">
        <v>73.5</v>
      </c>
      <c r="AA395" s="26">
        <v>79.62</v>
      </c>
      <c r="AB395" s="26">
        <v>72.38</v>
      </c>
      <c r="AC395" s="26">
        <v>76.12</v>
      </c>
      <c r="AD395" s="29">
        <v>12068600</v>
      </c>
      <c r="AE395" s="26">
        <v>2.46</v>
      </c>
      <c r="AO395" s="28">
        <v>31079</v>
      </c>
      <c r="AP395" s="26">
        <v>179.63</v>
      </c>
      <c r="AQ395" s="26">
        <v>183.95</v>
      </c>
      <c r="AR395" s="26">
        <v>177.75</v>
      </c>
      <c r="AS395" s="26">
        <v>181.18</v>
      </c>
      <c r="AT395" s="29">
        <v>120806300</v>
      </c>
      <c r="AU395" s="26">
        <v>181.18</v>
      </c>
    </row>
    <row r="396" spans="1:47" ht="14.5" customHeight="1" x14ac:dyDescent="0.35">
      <c r="A396" s="28">
        <v>32448</v>
      </c>
      <c r="B396" s="26">
        <v>38.5</v>
      </c>
      <c r="C396" s="26">
        <v>39.75</v>
      </c>
      <c r="D396" s="26">
        <v>35.5</v>
      </c>
      <c r="E396" s="26">
        <v>37.630000000000003</v>
      </c>
      <c r="F396" s="29">
        <v>36996500</v>
      </c>
      <c r="G396" s="26">
        <v>1.1499999999999999</v>
      </c>
      <c r="Q396" s="28">
        <v>33995</v>
      </c>
      <c r="R396" s="47" t="s">
        <v>128</v>
      </c>
      <c r="S396" s="47"/>
      <c r="T396" s="47"/>
      <c r="U396" s="47"/>
      <c r="V396" s="47"/>
      <c r="W396" s="47"/>
      <c r="Y396" s="28">
        <v>34001</v>
      </c>
      <c r="Z396" s="26">
        <v>72</v>
      </c>
      <c r="AA396" s="26">
        <v>76</v>
      </c>
      <c r="AB396" s="26">
        <v>66.5</v>
      </c>
      <c r="AC396" s="26">
        <v>73.75</v>
      </c>
      <c r="AD396" s="29">
        <v>15195800</v>
      </c>
      <c r="AE396" s="26">
        <v>2.38</v>
      </c>
      <c r="AO396" s="28">
        <v>31049</v>
      </c>
      <c r="AP396" s="26">
        <v>167.2</v>
      </c>
      <c r="AQ396" s="26">
        <v>180.27</v>
      </c>
      <c r="AR396" s="26">
        <v>163.36000000000001</v>
      </c>
      <c r="AS396" s="26">
        <v>179.63</v>
      </c>
      <c r="AT396" s="29">
        <v>127555000</v>
      </c>
      <c r="AU396" s="26">
        <v>179.63</v>
      </c>
    </row>
    <row r="397" spans="1:47" x14ac:dyDescent="0.35">
      <c r="A397" s="28">
        <v>32419</v>
      </c>
      <c r="B397" s="26">
        <v>43</v>
      </c>
      <c r="C397" s="26">
        <v>43.25</v>
      </c>
      <c r="D397" s="26">
        <v>37.5</v>
      </c>
      <c r="E397" s="26">
        <v>38.630000000000003</v>
      </c>
      <c r="F397" s="29">
        <v>45316100</v>
      </c>
      <c r="G397" s="26">
        <v>1.18</v>
      </c>
      <c r="Q397" s="28">
        <v>33973</v>
      </c>
      <c r="R397" s="26">
        <v>87</v>
      </c>
      <c r="S397" s="26">
        <v>118</v>
      </c>
      <c r="T397" s="26">
        <v>86.25</v>
      </c>
      <c r="U397" s="26">
        <v>106.75</v>
      </c>
      <c r="V397" s="29">
        <v>154537400</v>
      </c>
      <c r="W397" s="26">
        <v>2.34</v>
      </c>
      <c r="Y397" s="28">
        <v>33973</v>
      </c>
      <c r="Z397" s="26">
        <v>69.88</v>
      </c>
      <c r="AA397" s="26">
        <v>75.25</v>
      </c>
      <c r="AB397" s="26">
        <v>67.88</v>
      </c>
      <c r="AC397" s="26">
        <v>72</v>
      </c>
      <c r="AD397" s="29">
        <v>14155500</v>
      </c>
      <c r="AE397" s="26">
        <v>2.3199999999999998</v>
      </c>
      <c r="AO397" s="28">
        <v>31019</v>
      </c>
      <c r="AP397" s="26">
        <v>163.58000000000001</v>
      </c>
      <c r="AQ397" s="26">
        <v>169.03</v>
      </c>
      <c r="AR397" s="26">
        <v>161.54</v>
      </c>
      <c r="AS397" s="26">
        <v>167.24</v>
      </c>
      <c r="AT397" s="29">
        <v>93063000</v>
      </c>
      <c r="AU397" s="26">
        <v>167.24</v>
      </c>
    </row>
    <row r="398" spans="1:47" ht="14.5" customHeight="1" x14ac:dyDescent="0.35">
      <c r="A398" s="28">
        <v>32416</v>
      </c>
      <c r="B398" s="26">
        <v>44</v>
      </c>
      <c r="C398" s="26">
        <v>44</v>
      </c>
      <c r="D398" s="26">
        <v>43.25</v>
      </c>
      <c r="E398" s="26">
        <v>43.25</v>
      </c>
      <c r="F398" s="29">
        <v>46446400</v>
      </c>
      <c r="G398" s="26">
        <v>1.32</v>
      </c>
      <c r="Q398" s="28">
        <v>33939</v>
      </c>
      <c r="R398" s="26">
        <v>71.75</v>
      </c>
      <c r="S398" s="26">
        <v>91.5</v>
      </c>
      <c r="T398" s="26">
        <v>71</v>
      </c>
      <c r="U398" s="26">
        <v>87</v>
      </c>
      <c r="V398" s="29">
        <v>89086200</v>
      </c>
      <c r="W398" s="26">
        <v>1.9</v>
      </c>
      <c r="Y398" s="28">
        <v>33955</v>
      </c>
      <c r="Z398" s="47" t="s">
        <v>146</v>
      </c>
      <c r="AA398" s="47"/>
      <c r="AB398" s="47"/>
      <c r="AC398" s="47"/>
      <c r="AD398" s="47"/>
      <c r="AE398" s="47"/>
      <c r="AO398" s="28">
        <v>30987</v>
      </c>
      <c r="AP398" s="26">
        <v>166.09</v>
      </c>
      <c r="AQ398" s="26">
        <v>170.41</v>
      </c>
      <c r="AR398" s="26">
        <v>162.99</v>
      </c>
      <c r="AS398" s="26">
        <v>163.58000000000001</v>
      </c>
      <c r="AT398" s="29">
        <v>87374200</v>
      </c>
      <c r="AU398" s="26">
        <v>163.58000000000001</v>
      </c>
    </row>
    <row r="399" spans="1:47" x14ac:dyDescent="0.35">
      <c r="A399" s="28">
        <v>32387</v>
      </c>
      <c r="B399" s="26">
        <v>39.75</v>
      </c>
      <c r="C399" s="26">
        <v>44.25</v>
      </c>
      <c r="D399" s="26">
        <v>37.75</v>
      </c>
      <c r="E399" s="26">
        <v>43.25</v>
      </c>
      <c r="F399" s="29">
        <v>113600</v>
      </c>
      <c r="G399" s="26">
        <v>1.32</v>
      </c>
      <c r="Q399" s="28">
        <v>33910</v>
      </c>
      <c r="R399" s="26">
        <v>67</v>
      </c>
      <c r="S399" s="26">
        <v>72.25</v>
      </c>
      <c r="T399" s="26">
        <v>66.5</v>
      </c>
      <c r="U399" s="26">
        <v>71.5</v>
      </c>
      <c r="V399" s="29">
        <v>55710000</v>
      </c>
      <c r="W399" s="26">
        <v>1.56</v>
      </c>
      <c r="Y399" s="28">
        <v>33939</v>
      </c>
      <c r="Z399" s="26">
        <v>66.5</v>
      </c>
      <c r="AA399" s="26">
        <v>70.38</v>
      </c>
      <c r="AB399" s="26">
        <v>62.88</v>
      </c>
      <c r="AC399" s="26">
        <v>69.88</v>
      </c>
      <c r="AD399" s="29">
        <v>13316300</v>
      </c>
      <c r="AE399" s="26">
        <v>2.25</v>
      </c>
      <c r="AO399" s="28">
        <v>30956</v>
      </c>
      <c r="AP399" s="26">
        <v>166.1</v>
      </c>
      <c r="AQ399" s="26">
        <v>169.62</v>
      </c>
      <c r="AR399" s="26">
        <v>160.02000000000001</v>
      </c>
      <c r="AS399" s="26">
        <v>166.09</v>
      </c>
      <c r="AT399" s="29">
        <v>95744300</v>
      </c>
      <c r="AU399" s="26">
        <v>166.09</v>
      </c>
    </row>
    <row r="400" spans="1:47" ht="14.5" customHeight="1" x14ac:dyDescent="0.35">
      <c r="A400" s="28">
        <v>32370</v>
      </c>
      <c r="B400" s="47" t="s">
        <v>103</v>
      </c>
      <c r="C400" s="47"/>
      <c r="D400" s="47"/>
      <c r="E400" s="47"/>
      <c r="F400" s="47"/>
      <c r="G400" s="47"/>
      <c r="Q400" s="28">
        <v>33903</v>
      </c>
      <c r="R400" s="47" t="s">
        <v>128</v>
      </c>
      <c r="S400" s="47"/>
      <c r="T400" s="47"/>
      <c r="U400" s="47"/>
      <c r="V400" s="47"/>
      <c r="W400" s="47"/>
      <c r="Y400" s="28">
        <v>33910</v>
      </c>
      <c r="Z400" s="26">
        <v>56.88</v>
      </c>
      <c r="AA400" s="26">
        <v>66.88</v>
      </c>
      <c r="AB400" s="26">
        <v>54</v>
      </c>
      <c r="AC400" s="26">
        <v>66.5</v>
      </c>
      <c r="AD400" s="29">
        <v>20586500</v>
      </c>
      <c r="AE400" s="26">
        <v>2.14</v>
      </c>
      <c r="AO400" s="28">
        <v>30929</v>
      </c>
      <c r="AP400" s="26">
        <v>166.68</v>
      </c>
      <c r="AQ400" s="26">
        <v>169.65</v>
      </c>
      <c r="AR400" s="26">
        <v>163.06</v>
      </c>
      <c r="AS400" s="26">
        <v>166.1</v>
      </c>
      <c r="AT400" s="29">
        <v>97242600</v>
      </c>
      <c r="AU400" s="26">
        <v>166.1</v>
      </c>
    </row>
    <row r="401" spans="1:47" x14ac:dyDescent="0.35">
      <c r="A401" s="28">
        <v>32356</v>
      </c>
      <c r="B401" s="26">
        <v>44.5</v>
      </c>
      <c r="C401" s="26">
        <v>45.75</v>
      </c>
      <c r="D401" s="26">
        <v>39.25</v>
      </c>
      <c r="E401" s="26">
        <v>39.880000000000003</v>
      </c>
      <c r="F401" s="29">
        <v>31423900</v>
      </c>
      <c r="G401" s="26">
        <v>1.22</v>
      </c>
      <c r="Q401" s="28">
        <v>33878</v>
      </c>
      <c r="R401" s="26">
        <v>65.5</v>
      </c>
      <c r="S401" s="26">
        <v>69.13</v>
      </c>
      <c r="T401" s="26">
        <v>60.75</v>
      </c>
      <c r="U401" s="26">
        <v>67.5</v>
      </c>
      <c r="V401" s="29">
        <v>74762600</v>
      </c>
      <c r="W401" s="26">
        <v>1.48</v>
      </c>
      <c r="Y401" s="28">
        <v>33878</v>
      </c>
      <c r="Z401" s="26">
        <v>55.75</v>
      </c>
      <c r="AA401" s="26">
        <v>58.25</v>
      </c>
      <c r="AB401" s="26">
        <v>50.25</v>
      </c>
      <c r="AC401" s="26">
        <v>56.88</v>
      </c>
      <c r="AD401" s="29">
        <v>13949800</v>
      </c>
      <c r="AE401" s="26">
        <v>1.83</v>
      </c>
      <c r="AO401" s="28">
        <v>30895</v>
      </c>
      <c r="AP401" s="26">
        <v>150.66</v>
      </c>
      <c r="AQ401" s="26">
        <v>168.8</v>
      </c>
      <c r="AR401" s="26">
        <v>150.66</v>
      </c>
      <c r="AS401" s="26">
        <v>166.68</v>
      </c>
      <c r="AT401" s="29">
        <v>112364300</v>
      </c>
      <c r="AU401" s="26">
        <v>166.68</v>
      </c>
    </row>
    <row r="402" spans="1:47" ht="14.5" customHeight="1" x14ac:dyDescent="0.35">
      <c r="A402" s="28">
        <v>32325</v>
      </c>
      <c r="B402" s="26">
        <v>46.5</v>
      </c>
      <c r="C402" s="26">
        <v>47.5</v>
      </c>
      <c r="D402" s="26">
        <v>42.25</v>
      </c>
      <c r="E402" s="26">
        <v>44.38</v>
      </c>
      <c r="F402" s="29">
        <v>29317100</v>
      </c>
      <c r="G402" s="26">
        <v>1.35</v>
      </c>
      <c r="Q402" s="28">
        <v>33848</v>
      </c>
      <c r="R402" s="26">
        <v>57.75</v>
      </c>
      <c r="S402" s="26">
        <v>67</v>
      </c>
      <c r="T402" s="26">
        <v>57.75</v>
      </c>
      <c r="U402" s="26">
        <v>65.75</v>
      </c>
      <c r="V402" s="29">
        <v>59139200</v>
      </c>
      <c r="W402" s="26">
        <v>1.44</v>
      </c>
      <c r="Y402" s="28">
        <v>33864</v>
      </c>
      <c r="Z402" s="47" t="s">
        <v>146</v>
      </c>
      <c r="AA402" s="47"/>
      <c r="AB402" s="47"/>
      <c r="AC402" s="47"/>
      <c r="AD402" s="47"/>
      <c r="AE402" s="47"/>
      <c r="AO402" s="28">
        <v>30865</v>
      </c>
      <c r="AP402" s="26">
        <v>153.16</v>
      </c>
      <c r="AQ402" s="26">
        <v>153.87</v>
      </c>
      <c r="AR402" s="26">
        <v>147.26</v>
      </c>
      <c r="AS402" s="26">
        <v>150.66</v>
      </c>
      <c r="AT402" s="29">
        <v>83290900</v>
      </c>
      <c r="AU402" s="26">
        <v>150.66</v>
      </c>
    </row>
    <row r="403" spans="1:47" x14ac:dyDescent="0.35">
      <c r="A403" s="28">
        <v>32295</v>
      </c>
      <c r="B403" s="26">
        <v>41.5</v>
      </c>
      <c r="C403" s="26">
        <v>46.75</v>
      </c>
      <c r="D403" s="26">
        <v>41.25</v>
      </c>
      <c r="E403" s="26">
        <v>46.25</v>
      </c>
      <c r="F403" s="29">
        <v>41470600</v>
      </c>
      <c r="G403" s="26">
        <v>1.41</v>
      </c>
      <c r="Q403" s="28">
        <v>33819</v>
      </c>
      <c r="R403" s="26">
        <v>60.25</v>
      </c>
      <c r="S403" s="26">
        <v>61.25</v>
      </c>
      <c r="T403" s="26">
        <v>54.25</v>
      </c>
      <c r="U403" s="26">
        <v>58</v>
      </c>
      <c r="V403" s="29">
        <v>39292000</v>
      </c>
      <c r="W403" s="26">
        <v>1.27</v>
      </c>
      <c r="Y403" s="28">
        <v>33848</v>
      </c>
      <c r="Z403" s="26">
        <v>57.25</v>
      </c>
      <c r="AA403" s="26">
        <v>60.38</v>
      </c>
      <c r="AB403" s="26">
        <v>55.25</v>
      </c>
      <c r="AC403" s="26">
        <v>55.75</v>
      </c>
      <c r="AD403" s="29">
        <v>12140700</v>
      </c>
      <c r="AE403" s="26">
        <v>1.79</v>
      </c>
      <c r="AO403" s="28">
        <v>30834</v>
      </c>
      <c r="AP403" s="26">
        <v>150.55000000000001</v>
      </c>
      <c r="AQ403" s="26">
        <v>155.63999999999999</v>
      </c>
      <c r="AR403" s="26">
        <v>148.53</v>
      </c>
      <c r="AS403" s="26">
        <v>153.18</v>
      </c>
      <c r="AT403" s="29">
        <v>90649500</v>
      </c>
      <c r="AU403" s="26">
        <v>153.18</v>
      </c>
    </row>
    <row r="404" spans="1:47" ht="14.5" customHeight="1" x14ac:dyDescent="0.35">
      <c r="A404" s="28">
        <v>32279</v>
      </c>
      <c r="B404" s="47" t="s">
        <v>103</v>
      </c>
      <c r="C404" s="47"/>
      <c r="D404" s="47"/>
      <c r="E404" s="47"/>
      <c r="F404" s="47"/>
      <c r="G404" s="47"/>
      <c r="Q404" s="28">
        <v>33786</v>
      </c>
      <c r="R404" s="26">
        <v>57</v>
      </c>
      <c r="S404" s="26">
        <v>60.25</v>
      </c>
      <c r="T404" s="26">
        <v>54.75</v>
      </c>
      <c r="U404" s="26">
        <v>59.75</v>
      </c>
      <c r="V404" s="29">
        <v>54961000</v>
      </c>
      <c r="W404" s="26">
        <v>1.31</v>
      </c>
      <c r="Y404" s="28">
        <v>33819</v>
      </c>
      <c r="Z404" s="26">
        <v>73.5</v>
      </c>
      <c r="AA404" s="26">
        <v>74.38</v>
      </c>
      <c r="AB404" s="26">
        <v>55.62</v>
      </c>
      <c r="AC404" s="26">
        <v>57.25</v>
      </c>
      <c r="AD404" s="29">
        <v>21753200</v>
      </c>
      <c r="AE404" s="26">
        <v>1.83</v>
      </c>
      <c r="AO404" s="28">
        <v>30803</v>
      </c>
      <c r="AP404" s="26">
        <v>160.05000000000001</v>
      </c>
      <c r="AQ404" s="26">
        <v>162.11000000000001</v>
      </c>
      <c r="AR404" s="26">
        <v>148.68</v>
      </c>
      <c r="AS404" s="26">
        <v>150.55000000000001</v>
      </c>
      <c r="AT404" s="29">
        <v>91883600</v>
      </c>
      <c r="AU404" s="26">
        <v>150.55000000000001</v>
      </c>
    </row>
    <row r="405" spans="1:47" x14ac:dyDescent="0.35">
      <c r="A405" s="28">
        <v>32265</v>
      </c>
      <c r="B405" s="26">
        <v>40.75</v>
      </c>
      <c r="C405" s="26">
        <v>43.13</v>
      </c>
      <c r="D405" s="26">
        <v>37.380000000000003</v>
      </c>
      <c r="E405" s="26">
        <v>41.5</v>
      </c>
      <c r="F405" s="29">
        <v>32877400</v>
      </c>
      <c r="G405" s="26">
        <v>1.26</v>
      </c>
      <c r="Q405" s="28">
        <v>33756</v>
      </c>
      <c r="R405" s="26">
        <v>50</v>
      </c>
      <c r="S405" s="26">
        <v>57.75</v>
      </c>
      <c r="T405" s="26">
        <v>47.75</v>
      </c>
      <c r="U405" s="26">
        <v>57</v>
      </c>
      <c r="V405" s="29">
        <v>65252500</v>
      </c>
      <c r="W405" s="26">
        <v>1.25</v>
      </c>
      <c r="Y405" s="28">
        <v>33786</v>
      </c>
      <c r="Z405" s="26">
        <v>68.88</v>
      </c>
      <c r="AA405" s="26">
        <v>74.25</v>
      </c>
      <c r="AB405" s="26">
        <v>63.25</v>
      </c>
      <c r="AC405" s="26">
        <v>73.5</v>
      </c>
      <c r="AD405" s="29">
        <v>12024300</v>
      </c>
      <c r="AE405" s="26">
        <v>2.35</v>
      </c>
      <c r="AO405" s="28">
        <v>30774</v>
      </c>
      <c r="AP405" s="26">
        <v>159.18</v>
      </c>
      <c r="AQ405" s="26">
        <v>160.69</v>
      </c>
      <c r="AR405" s="26">
        <v>154.12</v>
      </c>
      <c r="AS405" s="26">
        <v>160.05000000000001</v>
      </c>
      <c r="AT405" s="29">
        <v>89513500</v>
      </c>
      <c r="AU405" s="26">
        <v>160.05000000000001</v>
      </c>
    </row>
    <row r="406" spans="1:47" ht="14.5" customHeight="1" x14ac:dyDescent="0.35">
      <c r="A406" s="28">
        <v>32237</v>
      </c>
      <c r="B406" s="26">
        <v>39.75</v>
      </c>
      <c r="C406" s="26">
        <v>42.38</v>
      </c>
      <c r="D406" s="26">
        <v>38.5</v>
      </c>
      <c r="E406" s="26">
        <v>41</v>
      </c>
      <c r="F406" s="29">
        <v>42349000</v>
      </c>
      <c r="G406" s="26">
        <v>1.25</v>
      </c>
      <c r="Q406" s="28">
        <v>33725</v>
      </c>
      <c r="R406" s="26">
        <v>53.5</v>
      </c>
      <c r="S406" s="26">
        <v>54.75</v>
      </c>
      <c r="T406" s="26">
        <v>46.5</v>
      </c>
      <c r="U406" s="26">
        <v>50</v>
      </c>
      <c r="V406" s="29">
        <v>62752900</v>
      </c>
      <c r="W406" s="26">
        <v>1.0900000000000001</v>
      </c>
      <c r="Y406" s="28">
        <v>33773</v>
      </c>
      <c r="Z406" s="47" t="s">
        <v>146</v>
      </c>
      <c r="AA406" s="47"/>
      <c r="AB406" s="47"/>
      <c r="AC406" s="47"/>
      <c r="AD406" s="47"/>
      <c r="AE406" s="47"/>
      <c r="AO406" s="28">
        <v>30742</v>
      </c>
      <c r="AP406" s="26">
        <v>157.06</v>
      </c>
      <c r="AQ406" s="26">
        <v>160.46</v>
      </c>
      <c r="AR406" s="26">
        <v>153.77000000000001</v>
      </c>
      <c r="AS406" s="26">
        <v>159.18</v>
      </c>
      <c r="AT406" s="29">
        <v>87568600</v>
      </c>
      <c r="AU406" s="26">
        <v>159.18</v>
      </c>
    </row>
    <row r="407" spans="1:47" x14ac:dyDescent="0.35">
      <c r="A407" s="28">
        <v>32203</v>
      </c>
      <c r="B407" s="26">
        <v>43.25</v>
      </c>
      <c r="C407" s="26">
        <v>47.75</v>
      </c>
      <c r="D407" s="26">
        <v>38.75</v>
      </c>
      <c r="E407" s="26">
        <v>40</v>
      </c>
      <c r="F407" s="29">
        <v>55428000</v>
      </c>
      <c r="G407" s="26">
        <v>1.22</v>
      </c>
      <c r="Q407" s="28">
        <v>33695</v>
      </c>
      <c r="R407" s="26">
        <v>55.25</v>
      </c>
      <c r="S407" s="26">
        <v>59.25</v>
      </c>
      <c r="T407" s="26">
        <v>49</v>
      </c>
      <c r="U407" s="26">
        <v>53.5</v>
      </c>
      <c r="V407" s="29">
        <v>86527600</v>
      </c>
      <c r="W407" s="26">
        <v>1.17</v>
      </c>
      <c r="Y407" s="28">
        <v>33756</v>
      </c>
      <c r="Z407" s="26">
        <v>76</v>
      </c>
      <c r="AA407" s="26">
        <v>76.75</v>
      </c>
      <c r="AB407" s="26">
        <v>65</v>
      </c>
      <c r="AC407" s="26">
        <v>68.88</v>
      </c>
      <c r="AD407" s="29">
        <v>13247200</v>
      </c>
      <c r="AE407" s="26">
        <v>2.2000000000000002</v>
      </c>
      <c r="AO407" s="28">
        <v>30713</v>
      </c>
      <c r="AP407" s="26">
        <v>163.41</v>
      </c>
      <c r="AQ407" s="26">
        <v>164</v>
      </c>
      <c r="AR407" s="26">
        <v>152.13</v>
      </c>
      <c r="AS407" s="26">
        <v>157.06</v>
      </c>
      <c r="AT407" s="29">
        <v>101281000</v>
      </c>
      <c r="AU407" s="26">
        <v>157.06</v>
      </c>
    </row>
    <row r="408" spans="1:47" ht="14.5" customHeight="1" x14ac:dyDescent="0.35">
      <c r="A408" s="28">
        <v>32185</v>
      </c>
      <c r="B408" s="47" t="s">
        <v>103</v>
      </c>
      <c r="C408" s="47"/>
      <c r="D408" s="47"/>
      <c r="E408" s="47"/>
      <c r="F408" s="47"/>
      <c r="G408" s="47"/>
      <c r="Q408" s="28">
        <v>33665</v>
      </c>
      <c r="R408" s="26">
        <v>63.5</v>
      </c>
      <c r="S408" s="26">
        <v>67.5</v>
      </c>
      <c r="T408" s="26">
        <v>51.5</v>
      </c>
      <c r="U408" s="26">
        <v>55.25</v>
      </c>
      <c r="V408" s="29">
        <v>82212200</v>
      </c>
      <c r="W408" s="26">
        <v>1.21</v>
      </c>
      <c r="Y408" s="28">
        <v>33725</v>
      </c>
      <c r="Z408" s="26">
        <v>80</v>
      </c>
      <c r="AA408" s="26">
        <v>82.88</v>
      </c>
      <c r="AB408" s="26">
        <v>73.62</v>
      </c>
      <c r="AC408" s="26">
        <v>76</v>
      </c>
      <c r="AD408" s="29">
        <v>13326000</v>
      </c>
      <c r="AE408" s="26">
        <v>2.4300000000000002</v>
      </c>
      <c r="AO408" s="28">
        <v>30684</v>
      </c>
      <c r="AP408" s="26">
        <v>164.93</v>
      </c>
      <c r="AQ408" s="26">
        <v>169.54</v>
      </c>
      <c r="AR408" s="26">
        <v>162.03</v>
      </c>
      <c r="AS408" s="26">
        <v>163.41</v>
      </c>
      <c r="AT408" s="29">
        <v>110912800</v>
      </c>
      <c r="AU408" s="26">
        <v>163.41</v>
      </c>
    </row>
    <row r="409" spans="1:47" x14ac:dyDescent="0.35">
      <c r="A409" s="28">
        <v>32174</v>
      </c>
      <c r="B409" s="26">
        <v>41.75</v>
      </c>
      <c r="C409" s="26">
        <v>43.75</v>
      </c>
      <c r="D409" s="26">
        <v>37.75</v>
      </c>
      <c r="E409" s="26">
        <v>43</v>
      </c>
      <c r="F409" s="29">
        <v>43505800</v>
      </c>
      <c r="G409" s="26">
        <v>1.31</v>
      </c>
      <c r="Q409" s="28">
        <v>33637</v>
      </c>
      <c r="R409" s="26">
        <v>60</v>
      </c>
      <c r="S409" s="26">
        <v>68.75</v>
      </c>
      <c r="T409" s="26">
        <v>59</v>
      </c>
      <c r="U409" s="26">
        <v>63.5</v>
      </c>
      <c r="V409" s="29">
        <v>73250800</v>
      </c>
      <c r="W409" s="26">
        <v>1.39</v>
      </c>
      <c r="Y409" s="28">
        <v>33695</v>
      </c>
      <c r="Z409" s="26">
        <v>80.5</v>
      </c>
      <c r="AA409" s="26">
        <v>82.5</v>
      </c>
      <c r="AB409" s="26">
        <v>73.62</v>
      </c>
      <c r="AC409" s="26">
        <v>80</v>
      </c>
      <c r="AD409" s="29">
        <v>15393300</v>
      </c>
      <c r="AE409" s="26">
        <v>2.5499999999999998</v>
      </c>
      <c r="AO409" s="28">
        <v>30651</v>
      </c>
      <c r="AP409" s="26">
        <v>166.37</v>
      </c>
      <c r="AQ409" s="26">
        <v>166.77</v>
      </c>
      <c r="AR409" s="26">
        <v>161.58000000000001</v>
      </c>
      <c r="AS409" s="26">
        <v>164.93</v>
      </c>
      <c r="AT409" s="29">
        <v>91461900</v>
      </c>
      <c r="AU409" s="26">
        <v>164.93</v>
      </c>
    </row>
    <row r="410" spans="1:47" ht="14.5" customHeight="1" x14ac:dyDescent="0.35">
      <c r="A410" s="28">
        <v>32146</v>
      </c>
      <c r="B410" s="26">
        <v>42.75</v>
      </c>
      <c r="C410" s="26">
        <v>46.25</v>
      </c>
      <c r="D410" s="26">
        <v>38.25</v>
      </c>
      <c r="E410" s="26">
        <v>41.5</v>
      </c>
      <c r="F410" s="29">
        <v>81088000</v>
      </c>
      <c r="G410" s="26">
        <v>1.26</v>
      </c>
      <c r="Q410" s="28">
        <v>33605</v>
      </c>
      <c r="R410" s="26">
        <v>48.62</v>
      </c>
      <c r="S410" s="26">
        <v>63</v>
      </c>
      <c r="T410" s="26">
        <v>47.25</v>
      </c>
      <c r="U410" s="26">
        <v>59.87</v>
      </c>
      <c r="V410" s="29">
        <v>111042300</v>
      </c>
      <c r="W410" s="26">
        <v>1.31</v>
      </c>
      <c r="Y410" s="28">
        <v>33682</v>
      </c>
      <c r="Z410" s="47" t="s">
        <v>146</v>
      </c>
      <c r="AA410" s="47"/>
      <c r="AB410" s="47"/>
      <c r="AC410" s="47"/>
      <c r="AD410" s="47"/>
      <c r="AE410" s="47"/>
      <c r="AO410" s="28">
        <v>30621</v>
      </c>
      <c r="AP410" s="26">
        <v>163.55000000000001</v>
      </c>
      <c r="AQ410" s="26">
        <v>168.07</v>
      </c>
      <c r="AR410" s="26">
        <v>161.63</v>
      </c>
      <c r="AS410" s="26">
        <v>166.4</v>
      </c>
      <c r="AT410" s="29">
        <v>92130400</v>
      </c>
      <c r="AU410" s="26">
        <v>166.4</v>
      </c>
    </row>
    <row r="411" spans="1:47" x14ac:dyDescent="0.35">
      <c r="A411" s="28">
        <v>32112</v>
      </c>
      <c r="B411" s="26">
        <v>33.5</v>
      </c>
      <c r="C411" s="26">
        <v>43.75</v>
      </c>
      <c r="D411" s="26">
        <v>29.75</v>
      </c>
      <c r="E411" s="26">
        <v>42</v>
      </c>
      <c r="F411" s="29">
        <v>54771100</v>
      </c>
      <c r="G411" s="26">
        <v>1.27</v>
      </c>
      <c r="Q411" s="28">
        <v>33574</v>
      </c>
      <c r="R411" s="26">
        <v>40.75</v>
      </c>
      <c r="S411" s="26">
        <v>49.25</v>
      </c>
      <c r="T411" s="26">
        <v>40.25</v>
      </c>
      <c r="U411" s="26">
        <v>49</v>
      </c>
      <c r="V411" s="29">
        <v>52446600</v>
      </c>
      <c r="W411" s="26">
        <v>1.07</v>
      </c>
      <c r="Y411" s="28">
        <v>33665</v>
      </c>
      <c r="Z411" s="26">
        <v>73</v>
      </c>
      <c r="AA411" s="26">
        <v>85</v>
      </c>
      <c r="AB411" s="26">
        <v>72.88</v>
      </c>
      <c r="AC411" s="26">
        <v>80.5</v>
      </c>
      <c r="AD411" s="29">
        <v>16247800</v>
      </c>
      <c r="AE411" s="26">
        <v>2.57</v>
      </c>
      <c r="AO411" s="28">
        <v>30592</v>
      </c>
      <c r="AP411" s="26">
        <v>165.99</v>
      </c>
      <c r="AQ411" s="26">
        <v>172.65</v>
      </c>
      <c r="AR411" s="26">
        <v>162.86000000000001</v>
      </c>
      <c r="AS411" s="26">
        <v>163.55000000000001</v>
      </c>
      <c r="AT411" s="29">
        <v>89241900</v>
      </c>
      <c r="AU411" s="26">
        <v>163.55000000000001</v>
      </c>
    </row>
    <row r="412" spans="1:47" ht="14.5" customHeight="1" x14ac:dyDescent="0.35">
      <c r="A412" s="28">
        <v>32098</v>
      </c>
      <c r="B412" s="47" t="s">
        <v>103</v>
      </c>
      <c r="C412" s="47"/>
      <c r="D412" s="47"/>
      <c r="E412" s="47"/>
      <c r="F412" s="47"/>
      <c r="G412" s="47"/>
      <c r="Q412" s="28">
        <v>33543</v>
      </c>
      <c r="R412" s="26">
        <v>41.5</v>
      </c>
      <c r="S412" s="26">
        <v>44.25</v>
      </c>
      <c r="T412" s="26">
        <v>39.75</v>
      </c>
      <c r="U412" s="26">
        <v>41</v>
      </c>
      <c r="V412" s="29">
        <v>55512900</v>
      </c>
      <c r="W412" s="26">
        <v>0.9</v>
      </c>
      <c r="Y412" s="28">
        <v>33637</v>
      </c>
      <c r="Z412" s="26">
        <v>59.25</v>
      </c>
      <c r="AA412" s="26">
        <v>78</v>
      </c>
      <c r="AB412" s="26">
        <v>58.5</v>
      </c>
      <c r="AC412" s="26">
        <v>73</v>
      </c>
      <c r="AD412" s="29">
        <v>18011100</v>
      </c>
      <c r="AE412" s="26">
        <v>2.3199999999999998</v>
      </c>
      <c r="AO412" s="28">
        <v>30560</v>
      </c>
      <c r="AP412" s="26">
        <v>164.4</v>
      </c>
      <c r="AQ412" s="26">
        <v>170.41</v>
      </c>
      <c r="AR412" s="26">
        <v>163.95</v>
      </c>
      <c r="AS412" s="26">
        <v>166.07</v>
      </c>
      <c r="AT412" s="29">
        <v>86222300</v>
      </c>
      <c r="AU412" s="26">
        <v>166.07</v>
      </c>
    </row>
    <row r="413" spans="1:47" x14ac:dyDescent="0.35">
      <c r="A413" s="28">
        <v>32083</v>
      </c>
      <c r="B413" s="26">
        <v>38.75</v>
      </c>
      <c r="C413" s="26">
        <v>40</v>
      </c>
      <c r="D413" s="26">
        <v>30.5</v>
      </c>
      <c r="E413" s="26">
        <v>33</v>
      </c>
      <c r="F413" s="29">
        <v>58135900</v>
      </c>
      <c r="G413" s="26">
        <v>1</v>
      </c>
      <c r="Q413" s="28">
        <v>33512</v>
      </c>
      <c r="R413" s="26">
        <v>42.5</v>
      </c>
      <c r="S413" s="26">
        <v>45.5</v>
      </c>
      <c r="T413" s="26">
        <v>38.5</v>
      </c>
      <c r="U413" s="26">
        <v>40.619999999999997</v>
      </c>
      <c r="V413" s="29">
        <v>66745100</v>
      </c>
      <c r="W413" s="26">
        <v>0.89</v>
      </c>
      <c r="Y413" s="28">
        <v>33605</v>
      </c>
      <c r="Z413" s="26">
        <v>56.25</v>
      </c>
      <c r="AA413" s="26">
        <v>63.38</v>
      </c>
      <c r="AB413" s="26">
        <v>54.75</v>
      </c>
      <c r="AC413" s="26">
        <v>59.25</v>
      </c>
      <c r="AD413" s="29">
        <v>16024600</v>
      </c>
      <c r="AE413" s="26">
        <v>1.89</v>
      </c>
      <c r="AO413" s="28">
        <v>30529</v>
      </c>
      <c r="AP413" s="26">
        <v>162.34</v>
      </c>
      <c r="AQ413" s="26">
        <v>165.91</v>
      </c>
      <c r="AR413" s="26">
        <v>158.5</v>
      </c>
      <c r="AS413" s="26">
        <v>164.4</v>
      </c>
      <c r="AT413" s="29">
        <v>77705600</v>
      </c>
      <c r="AU413" s="26">
        <v>164.4</v>
      </c>
    </row>
    <row r="414" spans="1:47" ht="14.5" customHeight="1" x14ac:dyDescent="0.35">
      <c r="A414" s="28">
        <v>32051</v>
      </c>
      <c r="B414" s="26">
        <v>56.75</v>
      </c>
      <c r="C414" s="26">
        <v>59.75</v>
      </c>
      <c r="D414" s="26">
        <v>27.63</v>
      </c>
      <c r="E414" s="26">
        <v>38.630000000000003</v>
      </c>
      <c r="F414" s="29">
        <v>79509300</v>
      </c>
      <c r="G414" s="26">
        <v>1.17</v>
      </c>
      <c r="Q414" s="28">
        <v>33484</v>
      </c>
      <c r="R414" s="26">
        <v>49.25</v>
      </c>
      <c r="S414" s="26">
        <v>50</v>
      </c>
      <c r="T414" s="26">
        <v>40</v>
      </c>
      <c r="U414" s="26">
        <v>42.25</v>
      </c>
      <c r="V414" s="29">
        <v>84670200</v>
      </c>
      <c r="W414" s="26">
        <v>0.92</v>
      </c>
      <c r="Y414" s="28">
        <v>33592</v>
      </c>
      <c r="Z414" s="47" t="s">
        <v>147</v>
      </c>
      <c r="AA414" s="47"/>
      <c r="AB414" s="47"/>
      <c r="AC414" s="47"/>
      <c r="AD414" s="47"/>
      <c r="AE414" s="47"/>
      <c r="AO414" s="28">
        <v>30498</v>
      </c>
      <c r="AP414" s="26">
        <v>168.11</v>
      </c>
      <c r="AQ414" s="26">
        <v>170.72</v>
      </c>
      <c r="AR414" s="26">
        <v>161.5</v>
      </c>
      <c r="AS414" s="26">
        <v>162.56</v>
      </c>
      <c r="AT414" s="29">
        <v>84270500</v>
      </c>
      <c r="AU414" s="26">
        <v>162.56</v>
      </c>
    </row>
    <row r="415" spans="1:47" x14ac:dyDescent="0.35">
      <c r="A415" s="28">
        <v>32021</v>
      </c>
      <c r="B415" s="26">
        <v>54.75</v>
      </c>
      <c r="C415" s="26">
        <v>58.75</v>
      </c>
      <c r="D415" s="26">
        <v>48.5</v>
      </c>
      <c r="E415" s="26">
        <v>56.5</v>
      </c>
      <c r="F415" s="29">
        <v>38066200</v>
      </c>
      <c r="G415" s="26">
        <v>1.71</v>
      </c>
      <c r="Q415" s="28">
        <v>33451</v>
      </c>
      <c r="R415" s="26">
        <v>47.5</v>
      </c>
      <c r="S415" s="26">
        <v>52.75</v>
      </c>
      <c r="T415" s="26">
        <v>44</v>
      </c>
      <c r="U415" s="26">
        <v>49.5</v>
      </c>
      <c r="V415" s="29">
        <v>61719800</v>
      </c>
      <c r="W415" s="26">
        <v>1.08</v>
      </c>
      <c r="Y415" s="28">
        <v>33574</v>
      </c>
      <c r="Z415" s="26">
        <v>48.12</v>
      </c>
      <c r="AA415" s="26">
        <v>57.38</v>
      </c>
      <c r="AB415" s="26">
        <v>47.38</v>
      </c>
      <c r="AC415" s="26">
        <v>57</v>
      </c>
      <c r="AD415" s="29">
        <v>11978100</v>
      </c>
      <c r="AE415" s="26">
        <v>1.81</v>
      </c>
      <c r="AO415" s="28">
        <v>30468</v>
      </c>
      <c r="AP415" s="26">
        <v>162.38</v>
      </c>
      <c r="AQ415" s="26">
        <v>171.6</v>
      </c>
      <c r="AR415" s="26">
        <v>160.80000000000001</v>
      </c>
      <c r="AS415" s="26">
        <v>167.64</v>
      </c>
      <c r="AT415" s="29">
        <v>93189500</v>
      </c>
      <c r="AU415" s="26">
        <v>167.64</v>
      </c>
    </row>
    <row r="416" spans="1:47" ht="14.5" customHeight="1" x14ac:dyDescent="0.35">
      <c r="A416" s="28">
        <v>31999</v>
      </c>
      <c r="B416" s="47" t="s">
        <v>104</v>
      </c>
      <c r="C416" s="47"/>
      <c r="D416" s="47"/>
      <c r="E416" s="47"/>
      <c r="F416" s="47"/>
      <c r="G416" s="47"/>
      <c r="Q416" s="28">
        <v>33420</v>
      </c>
      <c r="R416" s="26">
        <v>46.75</v>
      </c>
      <c r="S416" s="26">
        <v>47.75</v>
      </c>
      <c r="T416" s="26">
        <v>41</v>
      </c>
      <c r="U416" s="26">
        <v>47</v>
      </c>
      <c r="V416" s="29">
        <v>75198500</v>
      </c>
      <c r="W416" s="26">
        <v>1.03</v>
      </c>
      <c r="Y416" s="28">
        <v>33543</v>
      </c>
      <c r="Z416" s="26">
        <v>50.38</v>
      </c>
      <c r="AA416" s="26">
        <v>50.88</v>
      </c>
      <c r="AB416" s="26">
        <v>44.62</v>
      </c>
      <c r="AC416" s="26">
        <v>48.12</v>
      </c>
      <c r="AD416" s="29">
        <v>9708300</v>
      </c>
      <c r="AE416" s="26">
        <v>1.53</v>
      </c>
      <c r="AO416" s="28">
        <v>30438</v>
      </c>
      <c r="AP416" s="26">
        <v>164.41</v>
      </c>
      <c r="AQ416" s="26">
        <v>166.99</v>
      </c>
      <c r="AR416" s="26">
        <v>160.29</v>
      </c>
      <c r="AS416" s="26">
        <v>162.38999999999999</v>
      </c>
      <c r="AT416" s="29">
        <v>96525700</v>
      </c>
      <c r="AU416" s="26">
        <v>162.38999999999999</v>
      </c>
    </row>
    <row r="417" spans="1:47" x14ac:dyDescent="0.35">
      <c r="A417" s="28">
        <v>31992</v>
      </c>
      <c r="B417" s="26">
        <v>41</v>
      </c>
      <c r="C417" s="26">
        <v>54.25</v>
      </c>
      <c r="D417" s="26">
        <v>40</v>
      </c>
      <c r="E417" s="26">
        <v>54</v>
      </c>
      <c r="F417" s="29">
        <v>38921200</v>
      </c>
      <c r="G417" s="26">
        <v>1.63</v>
      </c>
      <c r="Q417" s="28">
        <v>33392</v>
      </c>
      <c r="R417" s="26">
        <v>55.75</v>
      </c>
      <c r="S417" s="26">
        <v>59.25</v>
      </c>
      <c r="T417" s="26">
        <v>43.5</v>
      </c>
      <c r="U417" s="26">
        <v>46.5</v>
      </c>
      <c r="V417" s="29">
        <v>104460000</v>
      </c>
      <c r="W417" s="26">
        <v>1.02</v>
      </c>
      <c r="Y417" s="28">
        <v>33512</v>
      </c>
      <c r="Z417" s="26">
        <v>49.5</v>
      </c>
      <c r="AA417" s="26">
        <v>51.62</v>
      </c>
      <c r="AB417" s="26">
        <v>46</v>
      </c>
      <c r="AC417" s="26">
        <v>50.38</v>
      </c>
      <c r="AD417" s="29">
        <v>9596600</v>
      </c>
      <c r="AE417" s="26">
        <v>1.6</v>
      </c>
      <c r="AO417" s="28">
        <v>30410</v>
      </c>
      <c r="AP417" s="26">
        <v>152.91999999999999</v>
      </c>
      <c r="AQ417" s="26">
        <v>164.43</v>
      </c>
      <c r="AR417" s="26">
        <v>150.16999999999999</v>
      </c>
      <c r="AS417" s="26">
        <v>164.43</v>
      </c>
      <c r="AT417" s="29">
        <v>94631000</v>
      </c>
      <c r="AU417" s="26">
        <v>164.43</v>
      </c>
    </row>
    <row r="418" spans="1:47" ht="14.5" customHeight="1" x14ac:dyDescent="0.35">
      <c r="A418" s="28">
        <v>31959</v>
      </c>
      <c r="B418" s="26">
        <v>40.75</v>
      </c>
      <c r="C418" s="26">
        <v>44.75</v>
      </c>
      <c r="D418" s="26">
        <v>36.5</v>
      </c>
      <c r="E418" s="26">
        <v>41.25</v>
      </c>
      <c r="F418" s="29">
        <v>35719300</v>
      </c>
      <c r="G418" s="26">
        <v>1.25</v>
      </c>
      <c r="Q418" s="28">
        <v>33359</v>
      </c>
      <c r="R418" s="26">
        <v>48.5</v>
      </c>
      <c r="S418" s="26">
        <v>55.75</v>
      </c>
      <c r="T418" s="26">
        <v>46.75</v>
      </c>
      <c r="U418" s="26">
        <v>55.75</v>
      </c>
      <c r="V418" s="29">
        <v>77445300</v>
      </c>
      <c r="W418" s="26">
        <v>1.22</v>
      </c>
      <c r="Y418" s="28">
        <v>33500</v>
      </c>
      <c r="Z418" s="47" t="s">
        <v>147</v>
      </c>
      <c r="AA418" s="47"/>
      <c r="AB418" s="47"/>
      <c r="AC418" s="47"/>
      <c r="AD418" s="47"/>
      <c r="AE418" s="47"/>
      <c r="AO418" s="28">
        <v>30406</v>
      </c>
      <c r="AP418" s="26">
        <v>153.41</v>
      </c>
      <c r="AQ418" s="26">
        <v>155.02000000000001</v>
      </c>
      <c r="AR418" s="26">
        <v>152.86000000000001</v>
      </c>
      <c r="AS418" s="26">
        <v>152.96</v>
      </c>
      <c r="AT418" s="29">
        <v>201140000</v>
      </c>
      <c r="AU418" s="26">
        <v>152.96</v>
      </c>
    </row>
    <row r="419" spans="1:47" ht="14.5" customHeight="1" x14ac:dyDescent="0.35">
      <c r="A419" s="28">
        <v>31944</v>
      </c>
      <c r="B419" s="47" t="s">
        <v>99</v>
      </c>
      <c r="C419" s="47"/>
      <c r="D419" s="47"/>
      <c r="E419" s="47"/>
      <c r="F419" s="47"/>
      <c r="G419" s="47"/>
      <c r="Q419" s="28">
        <v>33329</v>
      </c>
      <c r="R419" s="26">
        <v>46.75</v>
      </c>
      <c r="S419" s="26">
        <v>55.25</v>
      </c>
      <c r="T419" s="26">
        <v>46.25</v>
      </c>
      <c r="U419" s="26">
        <v>49.25</v>
      </c>
      <c r="V419" s="29">
        <v>70112700</v>
      </c>
      <c r="W419" s="26">
        <v>1.08</v>
      </c>
      <c r="Y419" s="28">
        <v>33484</v>
      </c>
      <c r="Z419" s="26">
        <v>52.88</v>
      </c>
      <c r="AA419" s="26">
        <v>53.25</v>
      </c>
      <c r="AB419" s="26">
        <v>45.5</v>
      </c>
      <c r="AC419" s="26">
        <v>49.5</v>
      </c>
      <c r="AD419" s="29">
        <v>11743700</v>
      </c>
      <c r="AE419" s="26">
        <v>1.57</v>
      </c>
      <c r="AO419" s="28">
        <v>30376</v>
      </c>
      <c r="AP419" s="26">
        <v>148.07</v>
      </c>
      <c r="AQ419" s="26">
        <v>155.02000000000001</v>
      </c>
      <c r="AR419" s="26">
        <v>148.07</v>
      </c>
      <c r="AS419" s="26">
        <v>152.96</v>
      </c>
      <c r="AT419" s="29">
        <v>240300</v>
      </c>
      <c r="AU419" s="26">
        <v>152.96</v>
      </c>
    </row>
    <row r="420" spans="1:47" x14ac:dyDescent="0.35">
      <c r="A420" s="28">
        <v>31929</v>
      </c>
      <c r="B420" s="26">
        <v>79.5</v>
      </c>
      <c r="C420" s="26">
        <v>80.25</v>
      </c>
      <c r="D420" s="26">
        <v>38</v>
      </c>
      <c r="E420" s="26">
        <v>40.5</v>
      </c>
      <c r="F420" s="29">
        <v>41386500</v>
      </c>
      <c r="G420" s="26">
        <v>1.22</v>
      </c>
      <c r="Q420" s="28">
        <v>33298</v>
      </c>
      <c r="R420" s="26">
        <v>47.5</v>
      </c>
      <c r="S420" s="26">
        <v>52.75</v>
      </c>
      <c r="T420" s="26">
        <v>43.25</v>
      </c>
      <c r="U420" s="26">
        <v>46.75</v>
      </c>
      <c r="V420" s="29">
        <v>82986500</v>
      </c>
      <c r="W420" s="26">
        <v>1.02</v>
      </c>
      <c r="Y420" s="28">
        <v>33451</v>
      </c>
      <c r="Z420" s="26">
        <v>53.75</v>
      </c>
      <c r="AA420" s="26">
        <v>56.5</v>
      </c>
      <c r="AB420" s="26">
        <v>48.5</v>
      </c>
      <c r="AC420" s="26">
        <v>52.88</v>
      </c>
      <c r="AD420" s="29">
        <v>12481900</v>
      </c>
      <c r="AE420" s="26">
        <v>1.67</v>
      </c>
      <c r="AO420" s="28">
        <v>30348</v>
      </c>
      <c r="AP420" s="26">
        <v>145.29</v>
      </c>
      <c r="AQ420" s="26">
        <v>150.88</v>
      </c>
      <c r="AR420" s="26">
        <v>141.9</v>
      </c>
      <c r="AS420" s="26">
        <v>148.06</v>
      </c>
      <c r="AT420" s="29">
        <v>89431500</v>
      </c>
      <c r="AU420" s="26">
        <v>148.06</v>
      </c>
    </row>
    <row r="421" spans="1:47" ht="14.5" customHeight="1" x14ac:dyDescent="0.35">
      <c r="A421" s="28">
        <v>31908</v>
      </c>
      <c r="B421" s="47" t="s">
        <v>104</v>
      </c>
      <c r="C421" s="47"/>
      <c r="D421" s="47"/>
      <c r="E421" s="47"/>
      <c r="F421" s="47"/>
      <c r="G421" s="47"/>
      <c r="Q421" s="28">
        <v>33270</v>
      </c>
      <c r="R421" s="26">
        <v>45.75</v>
      </c>
      <c r="S421" s="26">
        <v>51</v>
      </c>
      <c r="T421" s="26">
        <v>45.5</v>
      </c>
      <c r="U421" s="26">
        <v>47.75</v>
      </c>
      <c r="V421" s="29">
        <v>67873100</v>
      </c>
      <c r="W421" s="26">
        <v>1.04</v>
      </c>
      <c r="Y421" s="28">
        <v>33420</v>
      </c>
      <c r="Z421" s="26">
        <v>51.25</v>
      </c>
      <c r="AA421" s="26">
        <v>56.62</v>
      </c>
      <c r="AB421" s="26">
        <v>50.12</v>
      </c>
      <c r="AC421" s="26">
        <v>53.75</v>
      </c>
      <c r="AD421" s="29">
        <v>10398400</v>
      </c>
      <c r="AE421" s="26">
        <v>1.7</v>
      </c>
      <c r="AO421" s="28">
        <v>30319</v>
      </c>
      <c r="AP421" s="26">
        <v>140.65</v>
      </c>
      <c r="AQ421" s="26">
        <v>148.36000000000001</v>
      </c>
      <c r="AR421" s="26">
        <v>138.08000000000001</v>
      </c>
      <c r="AS421" s="26">
        <v>145.30000000000001</v>
      </c>
      <c r="AT421" s="29">
        <v>91654200</v>
      </c>
      <c r="AU421" s="26">
        <v>145.30000000000001</v>
      </c>
    </row>
    <row r="422" spans="1:47" ht="14.5" customHeight="1" x14ac:dyDescent="0.35">
      <c r="A422" s="28">
        <v>31898</v>
      </c>
      <c r="B422" s="26">
        <v>79.5</v>
      </c>
      <c r="C422" s="26">
        <v>82.25</v>
      </c>
      <c r="D422" s="26">
        <v>72.5</v>
      </c>
      <c r="E422" s="26">
        <v>79</v>
      </c>
      <c r="F422" s="29">
        <v>49144400</v>
      </c>
      <c r="G422" s="26">
        <v>1.19</v>
      </c>
      <c r="Q422" s="28">
        <v>33240</v>
      </c>
      <c r="R422" s="26">
        <v>38</v>
      </c>
      <c r="S422" s="26">
        <v>45.75</v>
      </c>
      <c r="T422" s="26">
        <v>37.75</v>
      </c>
      <c r="U422" s="26">
        <v>45.75</v>
      </c>
      <c r="V422" s="29">
        <v>82109500</v>
      </c>
      <c r="W422" s="26">
        <v>1</v>
      </c>
      <c r="Y422" s="28">
        <v>33402</v>
      </c>
      <c r="Z422" s="47" t="s">
        <v>147</v>
      </c>
      <c r="AA422" s="47"/>
      <c r="AB422" s="47"/>
      <c r="AC422" s="47"/>
      <c r="AD422" s="47"/>
      <c r="AE422" s="47"/>
      <c r="AO422" s="28">
        <v>30286</v>
      </c>
      <c r="AP422" s="26">
        <v>138.56</v>
      </c>
      <c r="AQ422" s="26">
        <v>143.68</v>
      </c>
      <c r="AR422" s="26">
        <v>134.79</v>
      </c>
      <c r="AS422" s="26">
        <v>140.63999999999999</v>
      </c>
      <c r="AT422" s="29">
        <v>78372200</v>
      </c>
      <c r="AU422" s="26">
        <v>140.63999999999999</v>
      </c>
    </row>
    <row r="423" spans="1:47" x14ac:dyDescent="0.35">
      <c r="A423" s="28">
        <v>31868</v>
      </c>
      <c r="B423" s="26">
        <v>63</v>
      </c>
      <c r="C423" s="26">
        <v>80</v>
      </c>
      <c r="D423" s="26">
        <v>62.38</v>
      </c>
      <c r="E423" s="26">
        <v>79.25</v>
      </c>
      <c r="F423" s="29">
        <v>84122400</v>
      </c>
      <c r="G423" s="26">
        <v>1.2</v>
      </c>
      <c r="Q423" s="28">
        <v>33210</v>
      </c>
      <c r="R423" s="26">
        <v>37.75</v>
      </c>
      <c r="S423" s="26">
        <v>40.25</v>
      </c>
      <c r="T423" s="26">
        <v>34.75</v>
      </c>
      <c r="U423" s="26">
        <v>38.5</v>
      </c>
      <c r="V423" s="29">
        <v>44659000</v>
      </c>
      <c r="W423" s="26">
        <v>0.84</v>
      </c>
      <c r="Y423" s="28">
        <v>33392</v>
      </c>
      <c r="Z423" s="26">
        <v>54.25</v>
      </c>
      <c r="AA423" s="26">
        <v>54.75</v>
      </c>
      <c r="AB423" s="26">
        <v>50</v>
      </c>
      <c r="AC423" s="26">
        <v>50.75</v>
      </c>
      <c r="AD423" s="29">
        <v>10179000</v>
      </c>
      <c r="AE423" s="26">
        <v>1.61</v>
      </c>
      <c r="AO423" s="28">
        <v>30256</v>
      </c>
      <c r="AP423" s="26">
        <v>133.72</v>
      </c>
      <c r="AQ423" s="26">
        <v>144.36000000000001</v>
      </c>
      <c r="AR423" s="26">
        <v>132.88999999999999</v>
      </c>
      <c r="AS423" s="26">
        <v>138.53</v>
      </c>
      <c r="AT423" s="29">
        <v>92881400</v>
      </c>
      <c r="AU423" s="26">
        <v>138.53</v>
      </c>
    </row>
    <row r="424" spans="1:47" x14ac:dyDescent="0.35">
      <c r="A424" s="28">
        <v>31838</v>
      </c>
      <c r="B424" s="26">
        <v>70.25</v>
      </c>
      <c r="C424" s="26">
        <v>70.5</v>
      </c>
      <c r="D424" s="26">
        <v>62.25</v>
      </c>
      <c r="E424" s="26">
        <v>64.5</v>
      </c>
      <c r="F424" s="29">
        <v>70824900</v>
      </c>
      <c r="G424" s="26">
        <v>0.97</v>
      </c>
      <c r="Q424" s="28">
        <v>33178</v>
      </c>
      <c r="R424" s="26">
        <v>33</v>
      </c>
      <c r="S424" s="26">
        <v>38.5</v>
      </c>
      <c r="T424" s="26">
        <v>32.5</v>
      </c>
      <c r="U424" s="26">
        <v>37.5</v>
      </c>
      <c r="V424" s="29">
        <v>45718500</v>
      </c>
      <c r="W424" s="26">
        <v>0.82</v>
      </c>
      <c r="Y424" s="28">
        <v>33359</v>
      </c>
      <c r="Z424" s="26">
        <v>50.5</v>
      </c>
      <c r="AA424" s="26">
        <v>54.62</v>
      </c>
      <c r="AB424" s="26">
        <v>44.62</v>
      </c>
      <c r="AC424" s="26">
        <v>54.25</v>
      </c>
      <c r="AD424" s="29">
        <v>23820600</v>
      </c>
      <c r="AE424" s="26">
        <v>1.71</v>
      </c>
      <c r="AO424" s="28">
        <v>30225</v>
      </c>
      <c r="AP424" s="26">
        <v>120.4</v>
      </c>
      <c r="AQ424" s="26">
        <v>140.4</v>
      </c>
      <c r="AR424" s="26">
        <v>120.15</v>
      </c>
      <c r="AS424" s="26">
        <v>133.72</v>
      </c>
      <c r="AT424" s="29">
        <v>102066100</v>
      </c>
      <c r="AU424" s="26">
        <v>133.72</v>
      </c>
    </row>
    <row r="425" spans="1:47" x14ac:dyDescent="0.35">
      <c r="A425" s="28">
        <v>31810</v>
      </c>
      <c r="B425" s="26">
        <v>55.5</v>
      </c>
      <c r="C425" s="26">
        <v>71.38</v>
      </c>
      <c r="D425" s="26">
        <v>51.63</v>
      </c>
      <c r="E425" s="26">
        <v>70</v>
      </c>
      <c r="F425" s="29">
        <v>92389600</v>
      </c>
      <c r="G425" s="26">
        <v>1.06</v>
      </c>
      <c r="Q425" s="28">
        <v>33147</v>
      </c>
      <c r="R425" s="26">
        <v>33</v>
      </c>
      <c r="S425" s="26">
        <v>36.130000000000003</v>
      </c>
      <c r="T425" s="26">
        <v>28</v>
      </c>
      <c r="U425" s="26">
        <v>33.5</v>
      </c>
      <c r="V425" s="29">
        <v>60912600</v>
      </c>
      <c r="W425" s="26">
        <v>0.73</v>
      </c>
      <c r="Y425" s="28">
        <v>33329</v>
      </c>
      <c r="Z425" s="26">
        <v>49.38</v>
      </c>
      <c r="AA425" s="26">
        <v>55.12</v>
      </c>
      <c r="AB425" s="26">
        <v>48</v>
      </c>
      <c r="AC425" s="26">
        <v>51.12</v>
      </c>
      <c r="AD425" s="29">
        <v>14230500</v>
      </c>
      <c r="AE425" s="26">
        <v>1.62</v>
      </c>
      <c r="AO425" s="28">
        <v>30195</v>
      </c>
      <c r="AP425" s="26">
        <v>119.52</v>
      </c>
      <c r="AQ425" s="26">
        <v>126.43</v>
      </c>
      <c r="AR425" s="26">
        <v>117.84</v>
      </c>
      <c r="AS425" s="26">
        <v>120.42</v>
      </c>
      <c r="AT425" s="29">
        <v>76697600</v>
      </c>
      <c r="AU425" s="26">
        <v>120.42</v>
      </c>
    </row>
    <row r="426" spans="1:47" ht="14.5" customHeight="1" x14ac:dyDescent="0.35">
      <c r="A426" s="28">
        <v>31779</v>
      </c>
      <c r="B426" s="26">
        <v>40.380000000000003</v>
      </c>
      <c r="C426" s="26">
        <v>57.25</v>
      </c>
      <c r="D426" s="26">
        <v>40.130000000000003</v>
      </c>
      <c r="E426" s="26">
        <v>55.5</v>
      </c>
      <c r="F426" s="29">
        <v>103319400</v>
      </c>
      <c r="G426" s="26">
        <v>0.84</v>
      </c>
      <c r="Q426" s="28">
        <v>33120</v>
      </c>
      <c r="R426" s="26">
        <v>33</v>
      </c>
      <c r="S426" s="26">
        <v>34.5</v>
      </c>
      <c r="T426" s="26">
        <v>29.75</v>
      </c>
      <c r="U426" s="26">
        <v>33.25</v>
      </c>
      <c r="V426" s="29">
        <v>60468800</v>
      </c>
      <c r="W426" s="26">
        <v>0.73</v>
      </c>
      <c r="Y426" s="28">
        <v>33311</v>
      </c>
      <c r="Z426" s="47" t="s">
        <v>147</v>
      </c>
      <c r="AA426" s="47"/>
      <c r="AB426" s="47"/>
      <c r="AC426" s="47"/>
      <c r="AD426" s="47"/>
      <c r="AE426" s="47"/>
      <c r="AO426" s="28">
        <v>30165</v>
      </c>
      <c r="AP426" s="26">
        <v>107.71</v>
      </c>
      <c r="AQ426" s="26">
        <v>120.26</v>
      </c>
      <c r="AR426" s="26">
        <v>102.2</v>
      </c>
      <c r="AS426" s="26">
        <v>119.51</v>
      </c>
      <c r="AT426" s="29">
        <v>79960400</v>
      </c>
      <c r="AU426" s="26">
        <v>119.51</v>
      </c>
    </row>
    <row r="427" spans="1:47" x14ac:dyDescent="0.35">
      <c r="A427" s="28">
        <v>31747</v>
      </c>
      <c r="B427" s="26">
        <v>40</v>
      </c>
      <c r="C427" s="26">
        <v>43.88</v>
      </c>
      <c r="D427" s="26">
        <v>39.130000000000003</v>
      </c>
      <c r="E427" s="26">
        <v>40.5</v>
      </c>
      <c r="F427" s="29">
        <v>55626500</v>
      </c>
      <c r="G427" s="26">
        <v>0.61</v>
      </c>
      <c r="Q427" s="28">
        <v>33086</v>
      </c>
      <c r="R427" s="26">
        <v>44.5</v>
      </c>
      <c r="S427" s="26">
        <v>44.5</v>
      </c>
      <c r="T427" s="26">
        <v>30.5</v>
      </c>
      <c r="U427" s="26">
        <v>33.380000000000003</v>
      </c>
      <c r="V427" s="29">
        <v>89073900</v>
      </c>
      <c r="W427" s="26">
        <v>0.73</v>
      </c>
      <c r="Y427" s="28">
        <v>33298</v>
      </c>
      <c r="Z427" s="26">
        <v>46.62</v>
      </c>
      <c r="AA427" s="26">
        <v>51.75</v>
      </c>
      <c r="AB427" s="26">
        <v>44.5</v>
      </c>
      <c r="AC427" s="26">
        <v>50</v>
      </c>
      <c r="AD427" s="29">
        <v>18408000</v>
      </c>
      <c r="AE427" s="26">
        <v>1.58</v>
      </c>
      <c r="AO427" s="28">
        <v>30133</v>
      </c>
      <c r="AP427" s="26">
        <v>109.52</v>
      </c>
      <c r="AQ427" s="26">
        <v>112.39</v>
      </c>
      <c r="AR427" s="26">
        <v>105.57</v>
      </c>
      <c r="AS427" s="26">
        <v>107.09</v>
      </c>
      <c r="AT427" s="29">
        <v>56402800</v>
      </c>
      <c r="AU427" s="26">
        <v>107.09</v>
      </c>
    </row>
    <row r="428" spans="1:47" x14ac:dyDescent="0.35">
      <c r="A428" s="28">
        <v>31719</v>
      </c>
      <c r="B428" s="26">
        <v>34.75</v>
      </c>
      <c r="C428" s="26">
        <v>41.25</v>
      </c>
      <c r="D428" s="26">
        <v>33.880000000000003</v>
      </c>
      <c r="E428" s="26">
        <v>40</v>
      </c>
      <c r="F428" s="29">
        <v>71404100</v>
      </c>
      <c r="G428" s="26">
        <v>0.6</v>
      </c>
      <c r="Q428" s="28">
        <v>33056</v>
      </c>
      <c r="R428" s="26">
        <v>47</v>
      </c>
      <c r="S428" s="26">
        <v>52</v>
      </c>
      <c r="T428" s="26">
        <v>39.25</v>
      </c>
      <c r="U428" s="26">
        <v>44.5</v>
      </c>
      <c r="V428" s="29">
        <v>69095100</v>
      </c>
      <c r="W428" s="26">
        <v>0.97</v>
      </c>
      <c r="Y428" s="28">
        <v>33270</v>
      </c>
      <c r="Z428" s="26">
        <v>38.880000000000003</v>
      </c>
      <c r="AA428" s="26">
        <v>48.75</v>
      </c>
      <c r="AB428" s="26">
        <v>36.619999999999997</v>
      </c>
      <c r="AC428" s="26">
        <v>46.62</v>
      </c>
      <c r="AD428" s="29">
        <v>21943600</v>
      </c>
      <c r="AE428" s="26">
        <v>1.47</v>
      </c>
      <c r="AO428" s="28">
        <v>30103</v>
      </c>
      <c r="AP428" s="26">
        <v>111.97</v>
      </c>
      <c r="AQ428" s="26">
        <v>112.48</v>
      </c>
      <c r="AR428" s="26">
        <v>107.01</v>
      </c>
      <c r="AS428" s="26">
        <v>109.61</v>
      </c>
      <c r="AT428" s="29">
        <v>53445900</v>
      </c>
      <c r="AU428" s="26">
        <v>109.61</v>
      </c>
    </row>
    <row r="429" spans="1:47" x14ac:dyDescent="0.35">
      <c r="A429" s="28">
        <v>31686</v>
      </c>
      <c r="B429" s="26">
        <v>33.380000000000003</v>
      </c>
      <c r="C429" s="26">
        <v>35.25</v>
      </c>
      <c r="D429" s="26">
        <v>32.25</v>
      </c>
      <c r="E429" s="26">
        <v>34.630000000000003</v>
      </c>
      <c r="F429" s="29">
        <v>33753600</v>
      </c>
      <c r="G429" s="26">
        <v>0.52</v>
      </c>
      <c r="Q429" s="28">
        <v>33025</v>
      </c>
      <c r="R429" s="26">
        <v>48.25</v>
      </c>
      <c r="S429" s="26">
        <v>48.75</v>
      </c>
      <c r="T429" s="26">
        <v>45</v>
      </c>
      <c r="U429" s="26">
        <v>47</v>
      </c>
      <c r="V429" s="29">
        <v>45098900</v>
      </c>
      <c r="W429" s="26">
        <v>1.03</v>
      </c>
      <c r="Y429" s="28">
        <v>33240</v>
      </c>
      <c r="Z429" s="26">
        <v>31.88</v>
      </c>
      <c r="AA429" s="26">
        <v>39.75</v>
      </c>
      <c r="AB429" s="26">
        <v>29.88</v>
      </c>
      <c r="AC429" s="26">
        <v>38.880000000000003</v>
      </c>
      <c r="AD429" s="29">
        <v>10683700</v>
      </c>
      <c r="AE429" s="26">
        <v>1.23</v>
      </c>
      <c r="AO429" s="28">
        <v>30074</v>
      </c>
      <c r="AP429" s="26">
        <v>115.96</v>
      </c>
      <c r="AQ429" s="26">
        <v>119.92</v>
      </c>
      <c r="AR429" s="26">
        <v>111.66</v>
      </c>
      <c r="AS429" s="26">
        <v>111.88</v>
      </c>
      <c r="AT429" s="29">
        <v>53518000</v>
      </c>
      <c r="AU429" s="26">
        <v>111.88</v>
      </c>
    </row>
    <row r="430" spans="1:47" ht="14.5" customHeight="1" x14ac:dyDescent="0.35">
      <c r="A430" s="28">
        <v>31657</v>
      </c>
      <c r="B430" s="26">
        <v>37.130000000000003</v>
      </c>
      <c r="C430" s="26">
        <v>37.130000000000003</v>
      </c>
      <c r="D430" s="26">
        <v>31.63</v>
      </c>
      <c r="E430" s="26">
        <v>33.5</v>
      </c>
      <c r="F430" s="29">
        <v>44749800</v>
      </c>
      <c r="G430" s="26">
        <v>0.51</v>
      </c>
      <c r="Q430" s="28">
        <v>32994</v>
      </c>
      <c r="R430" s="26">
        <v>39.5</v>
      </c>
      <c r="S430" s="26">
        <v>49.25</v>
      </c>
      <c r="T430" s="26">
        <v>39.5</v>
      </c>
      <c r="U430" s="26">
        <v>48.25</v>
      </c>
      <c r="V430" s="29">
        <v>74803900</v>
      </c>
      <c r="W430" s="26">
        <v>1.05</v>
      </c>
      <c r="Y430" s="28">
        <v>33226</v>
      </c>
      <c r="Z430" s="47" t="s">
        <v>148</v>
      </c>
      <c r="AA430" s="47"/>
      <c r="AB430" s="47"/>
      <c r="AC430" s="47"/>
      <c r="AD430" s="47"/>
      <c r="AE430" s="47"/>
      <c r="AO430" s="28">
        <v>30042</v>
      </c>
      <c r="AP430" s="26">
        <v>111.96</v>
      </c>
      <c r="AQ430" s="26">
        <v>119.33</v>
      </c>
      <c r="AR430" s="26">
        <v>111.48</v>
      </c>
      <c r="AS430" s="26">
        <v>116.44</v>
      </c>
      <c r="AT430" s="29">
        <v>56413800</v>
      </c>
      <c r="AU430" s="26">
        <v>116.44</v>
      </c>
    </row>
    <row r="431" spans="1:47" x14ac:dyDescent="0.35">
      <c r="A431" s="28">
        <v>31625</v>
      </c>
      <c r="B431" s="26">
        <v>31.13</v>
      </c>
      <c r="C431" s="26">
        <v>38</v>
      </c>
      <c r="D431" s="26">
        <v>30.63</v>
      </c>
      <c r="E431" s="26">
        <v>37</v>
      </c>
      <c r="F431" s="29">
        <v>44985000</v>
      </c>
      <c r="G431" s="26">
        <v>0.56000000000000005</v>
      </c>
      <c r="Q431" s="28">
        <v>32965</v>
      </c>
      <c r="R431" s="26">
        <v>41.25</v>
      </c>
      <c r="S431" s="26">
        <v>44</v>
      </c>
      <c r="T431" s="26">
        <v>38.75</v>
      </c>
      <c r="U431" s="26">
        <v>39.5</v>
      </c>
      <c r="V431" s="29">
        <v>56005100</v>
      </c>
      <c r="W431" s="26">
        <v>0.86</v>
      </c>
      <c r="Y431" s="28">
        <v>33210</v>
      </c>
      <c r="Z431" s="26">
        <v>30.62</v>
      </c>
      <c r="AA431" s="26">
        <v>34.880000000000003</v>
      </c>
      <c r="AB431" s="26">
        <v>30.12</v>
      </c>
      <c r="AC431" s="26">
        <v>31.88</v>
      </c>
      <c r="AD431" s="29">
        <v>9894000</v>
      </c>
      <c r="AE431" s="26">
        <v>1</v>
      </c>
      <c r="AO431" s="28">
        <v>30011</v>
      </c>
      <c r="AP431" s="26">
        <v>113.11</v>
      </c>
      <c r="AQ431" s="26">
        <v>114.8</v>
      </c>
      <c r="AR431" s="26">
        <v>104.46</v>
      </c>
      <c r="AS431" s="26">
        <v>111.96</v>
      </c>
      <c r="AT431" s="29">
        <v>57043000</v>
      </c>
      <c r="AU431" s="26">
        <v>111.96</v>
      </c>
    </row>
    <row r="432" spans="1:47" x14ac:dyDescent="0.35">
      <c r="A432" s="28">
        <v>31594</v>
      </c>
      <c r="B432" s="26">
        <v>35.880000000000003</v>
      </c>
      <c r="C432" s="26">
        <v>37.75</v>
      </c>
      <c r="D432" s="26">
        <v>30</v>
      </c>
      <c r="E432" s="26">
        <v>31.25</v>
      </c>
      <c r="F432" s="29">
        <v>67884900</v>
      </c>
      <c r="G432" s="26">
        <v>0.47</v>
      </c>
      <c r="Q432" s="28">
        <v>32933</v>
      </c>
      <c r="R432" s="26">
        <v>40</v>
      </c>
      <c r="S432" s="26">
        <v>43.75</v>
      </c>
      <c r="T432" s="26">
        <v>38.75</v>
      </c>
      <c r="U432" s="26">
        <v>41.75</v>
      </c>
      <c r="V432" s="29">
        <v>63603300</v>
      </c>
      <c r="W432" s="26">
        <v>0.91</v>
      </c>
      <c r="Y432" s="28">
        <v>33178</v>
      </c>
      <c r="Z432" s="26">
        <v>26</v>
      </c>
      <c r="AA432" s="26">
        <v>30.12</v>
      </c>
      <c r="AB432" s="26">
        <v>24.88</v>
      </c>
      <c r="AC432" s="26">
        <v>30</v>
      </c>
      <c r="AD432" s="29">
        <v>13250200</v>
      </c>
      <c r="AE432" s="26">
        <v>0.94</v>
      </c>
      <c r="AO432" s="28">
        <v>29983</v>
      </c>
      <c r="AP432" s="26">
        <v>119.81</v>
      </c>
      <c r="AQ432" s="26">
        <v>119.81</v>
      </c>
      <c r="AR432" s="26">
        <v>110.03</v>
      </c>
      <c r="AS432" s="26">
        <v>113.11</v>
      </c>
      <c r="AT432" s="29">
        <v>53475200</v>
      </c>
      <c r="AU432" s="26">
        <v>113.11</v>
      </c>
    </row>
    <row r="433" spans="1:47" x14ac:dyDescent="0.35">
      <c r="A433" s="28">
        <v>31565</v>
      </c>
      <c r="B433" s="26">
        <v>37</v>
      </c>
      <c r="C433" s="26">
        <v>39.130000000000003</v>
      </c>
      <c r="D433" s="26">
        <v>32.5</v>
      </c>
      <c r="E433" s="26">
        <v>35.880000000000003</v>
      </c>
      <c r="F433" s="29">
        <v>49215700</v>
      </c>
      <c r="G433" s="26">
        <v>0.54</v>
      </c>
      <c r="Q433" s="28">
        <v>32905</v>
      </c>
      <c r="R433" s="26">
        <v>39.5</v>
      </c>
      <c r="S433" s="26">
        <v>41.5</v>
      </c>
      <c r="T433" s="26">
        <v>38</v>
      </c>
      <c r="U433" s="26">
        <v>40.25</v>
      </c>
      <c r="V433" s="29">
        <v>49832900</v>
      </c>
      <c r="W433" s="26">
        <v>0.88</v>
      </c>
      <c r="Y433" s="28">
        <v>33147</v>
      </c>
      <c r="Z433" s="26">
        <v>33</v>
      </c>
      <c r="AA433" s="26">
        <v>33</v>
      </c>
      <c r="AB433" s="26">
        <v>25.75</v>
      </c>
      <c r="AC433" s="26">
        <v>26</v>
      </c>
      <c r="AD433" s="29">
        <v>11125000</v>
      </c>
      <c r="AE433" s="26">
        <v>0.82</v>
      </c>
      <c r="AO433" s="28">
        <v>29955</v>
      </c>
      <c r="AP433" s="26">
        <v>122.55</v>
      </c>
      <c r="AQ433" s="26">
        <v>123.72</v>
      </c>
      <c r="AR433" s="26">
        <v>113.63</v>
      </c>
      <c r="AS433" s="26">
        <v>120.4</v>
      </c>
      <c r="AT433" s="29">
        <v>52087000</v>
      </c>
      <c r="AU433" s="26">
        <v>120.4</v>
      </c>
    </row>
    <row r="434" spans="1:47" ht="14.5" customHeight="1" x14ac:dyDescent="0.35">
      <c r="A434" s="28">
        <v>31533</v>
      </c>
      <c r="B434" s="26">
        <v>30.25</v>
      </c>
      <c r="C434" s="26">
        <v>37.5</v>
      </c>
      <c r="D434" s="26">
        <v>29.75</v>
      </c>
      <c r="E434" s="26">
        <v>37</v>
      </c>
      <c r="F434" s="29">
        <v>60493800</v>
      </c>
      <c r="G434" s="26">
        <v>0.56000000000000005</v>
      </c>
      <c r="Q434" s="28">
        <v>32875</v>
      </c>
      <c r="R434" s="26">
        <v>34.5</v>
      </c>
      <c r="S434" s="26">
        <v>39.75</v>
      </c>
      <c r="T434" s="26">
        <v>34</v>
      </c>
      <c r="U434" s="26">
        <v>39.5</v>
      </c>
      <c r="V434" s="29">
        <v>78160800</v>
      </c>
      <c r="W434" s="26">
        <v>0.86</v>
      </c>
      <c r="Y434" s="28">
        <v>33136</v>
      </c>
      <c r="Z434" s="47" t="s">
        <v>148</v>
      </c>
      <c r="AA434" s="47"/>
      <c r="AB434" s="47"/>
      <c r="AC434" s="47"/>
      <c r="AD434" s="47"/>
      <c r="AE434" s="47"/>
      <c r="AO434" s="28">
        <v>29921</v>
      </c>
      <c r="AP434" s="26">
        <v>126.35</v>
      </c>
      <c r="AQ434" s="26">
        <v>127.32</v>
      </c>
      <c r="AR434" s="26">
        <v>121.04</v>
      </c>
      <c r="AS434" s="26">
        <v>122.55</v>
      </c>
      <c r="AT434" s="29">
        <v>45465900</v>
      </c>
      <c r="AU434" s="26">
        <v>122.55</v>
      </c>
    </row>
    <row r="435" spans="1:47" x14ac:dyDescent="0.35">
      <c r="A435" s="28">
        <v>31503</v>
      </c>
      <c r="B435" s="26">
        <v>28.25</v>
      </c>
      <c r="C435" s="26">
        <v>32.75</v>
      </c>
      <c r="D435" s="26">
        <v>26.25</v>
      </c>
      <c r="E435" s="26">
        <v>30.25</v>
      </c>
      <c r="F435" s="29">
        <v>52278000</v>
      </c>
      <c r="G435" s="26">
        <v>0.46</v>
      </c>
      <c r="Q435" s="28">
        <v>32843</v>
      </c>
      <c r="R435" s="26">
        <v>34.75</v>
      </c>
      <c r="S435" s="26">
        <v>36</v>
      </c>
      <c r="T435" s="26">
        <v>30</v>
      </c>
      <c r="U435" s="26">
        <v>34.5</v>
      </c>
      <c r="V435" s="29">
        <v>43915800</v>
      </c>
      <c r="W435" s="26">
        <v>0.75</v>
      </c>
      <c r="Y435" s="28">
        <v>33120</v>
      </c>
      <c r="Z435" s="26">
        <v>34.880000000000003</v>
      </c>
      <c r="AA435" s="26">
        <v>36.119999999999997</v>
      </c>
      <c r="AB435" s="26">
        <v>29.12</v>
      </c>
      <c r="AC435" s="26">
        <v>33.5</v>
      </c>
      <c r="AD435" s="29">
        <v>9011400</v>
      </c>
      <c r="AE435" s="26">
        <v>1.05</v>
      </c>
      <c r="AO435" s="28">
        <v>29892</v>
      </c>
      <c r="AP435" s="26">
        <v>122.35</v>
      </c>
      <c r="AQ435" s="26">
        <v>126.97</v>
      </c>
      <c r="AR435" s="26">
        <v>119.13</v>
      </c>
      <c r="AS435" s="26">
        <v>126.35</v>
      </c>
      <c r="AT435" s="29">
        <v>51775000</v>
      </c>
      <c r="AU435" s="26">
        <v>126.35</v>
      </c>
    </row>
    <row r="436" spans="1:47" x14ac:dyDescent="0.35">
      <c r="A436" s="28">
        <v>31474</v>
      </c>
      <c r="B436" s="26">
        <v>25</v>
      </c>
      <c r="C436" s="26">
        <v>29.63</v>
      </c>
      <c r="D436" s="26">
        <v>24.25</v>
      </c>
      <c r="E436" s="26">
        <v>28.25</v>
      </c>
      <c r="F436" s="29">
        <v>55651600</v>
      </c>
      <c r="G436" s="26">
        <v>0.43</v>
      </c>
      <c r="Q436" s="28">
        <v>32813</v>
      </c>
      <c r="R436" s="26">
        <v>33.5</v>
      </c>
      <c r="S436" s="26">
        <v>35</v>
      </c>
      <c r="T436" s="26">
        <v>29.5</v>
      </c>
      <c r="U436" s="26">
        <v>34.75</v>
      </c>
      <c r="V436" s="29">
        <v>41967000</v>
      </c>
      <c r="W436" s="26">
        <v>0.76</v>
      </c>
      <c r="Y436" s="28">
        <v>33086</v>
      </c>
      <c r="Z436" s="26">
        <v>43.12</v>
      </c>
      <c r="AA436" s="26">
        <v>43.12</v>
      </c>
      <c r="AB436" s="26">
        <v>31</v>
      </c>
      <c r="AC436" s="26">
        <v>34.880000000000003</v>
      </c>
      <c r="AD436" s="29">
        <v>12882900</v>
      </c>
      <c r="AE436" s="26">
        <v>1.0900000000000001</v>
      </c>
      <c r="AO436" s="28">
        <v>29860</v>
      </c>
      <c r="AP436" s="26">
        <v>116.18</v>
      </c>
      <c r="AQ436" s="26">
        <v>123.28</v>
      </c>
      <c r="AR436" s="26">
        <v>115</v>
      </c>
      <c r="AS436" s="26">
        <v>121.89</v>
      </c>
      <c r="AT436" s="29">
        <v>48051300</v>
      </c>
      <c r="AU436" s="26">
        <v>121.89</v>
      </c>
    </row>
    <row r="437" spans="1:47" x14ac:dyDescent="0.35">
      <c r="A437" s="28">
        <v>31446</v>
      </c>
      <c r="B437" s="26">
        <v>23.13</v>
      </c>
      <c r="C437" s="26">
        <v>26.75</v>
      </c>
      <c r="D437" s="26">
        <v>22.88</v>
      </c>
      <c r="E437" s="26">
        <v>25</v>
      </c>
      <c r="F437" s="29">
        <v>46657700</v>
      </c>
      <c r="G437" s="26">
        <v>0.38</v>
      </c>
      <c r="Q437" s="28">
        <v>32783</v>
      </c>
      <c r="R437" s="26">
        <v>32.25</v>
      </c>
      <c r="S437" s="26">
        <v>35</v>
      </c>
      <c r="T437" s="26">
        <v>30</v>
      </c>
      <c r="U437" s="26">
        <v>33.75</v>
      </c>
      <c r="V437" s="29">
        <v>60339300</v>
      </c>
      <c r="W437" s="26">
        <v>0.74</v>
      </c>
      <c r="Y437" s="28">
        <v>33056</v>
      </c>
      <c r="Z437" s="26">
        <v>47.38</v>
      </c>
      <c r="AA437" s="26">
        <v>48.62</v>
      </c>
      <c r="AB437" s="26">
        <v>42.75</v>
      </c>
      <c r="AC437" s="26">
        <v>43.12</v>
      </c>
      <c r="AD437" s="29">
        <v>8346700</v>
      </c>
      <c r="AE437" s="26">
        <v>1.35</v>
      </c>
      <c r="AO437" s="28">
        <v>29830</v>
      </c>
      <c r="AP437" s="26">
        <v>122.79</v>
      </c>
      <c r="AQ437" s="26">
        <v>124.58</v>
      </c>
      <c r="AR437" s="26">
        <v>110.19</v>
      </c>
      <c r="AS437" s="26">
        <v>116.18</v>
      </c>
      <c r="AT437" s="29">
        <v>47611400</v>
      </c>
      <c r="AU437" s="26">
        <v>116.18</v>
      </c>
    </row>
    <row r="438" spans="1:47" ht="14.5" customHeight="1" x14ac:dyDescent="0.35">
      <c r="A438" s="28">
        <v>31414</v>
      </c>
      <c r="B438" s="26">
        <v>22</v>
      </c>
      <c r="C438" s="26">
        <v>24.75</v>
      </c>
      <c r="D438" s="26">
        <v>21.75</v>
      </c>
      <c r="E438" s="26">
        <v>23.13</v>
      </c>
      <c r="F438" s="29">
        <v>73176200</v>
      </c>
      <c r="G438" s="26">
        <v>0.35</v>
      </c>
      <c r="Q438" s="28">
        <v>32752</v>
      </c>
      <c r="R438" s="26">
        <v>29.75</v>
      </c>
      <c r="S438" s="26">
        <v>32.5</v>
      </c>
      <c r="T438" s="26">
        <v>29.38</v>
      </c>
      <c r="U438" s="26">
        <v>32.25</v>
      </c>
      <c r="V438" s="29">
        <v>44429700</v>
      </c>
      <c r="W438" s="26">
        <v>0.7</v>
      </c>
      <c r="Y438" s="28">
        <v>33038</v>
      </c>
      <c r="Z438" s="47" t="s">
        <v>148</v>
      </c>
      <c r="AA438" s="47"/>
      <c r="AB438" s="47"/>
      <c r="AC438" s="47"/>
      <c r="AD438" s="47"/>
      <c r="AE438" s="47"/>
      <c r="AO438" s="28">
        <v>29801</v>
      </c>
      <c r="AP438" s="26">
        <v>130.91999999999999</v>
      </c>
      <c r="AQ438" s="26">
        <v>135.18</v>
      </c>
      <c r="AR438" s="26">
        <v>122.29</v>
      </c>
      <c r="AS438" s="26">
        <v>122.79</v>
      </c>
      <c r="AT438" s="29">
        <v>45757600</v>
      </c>
      <c r="AU438" s="26">
        <v>122.79</v>
      </c>
    </row>
    <row r="439" spans="1:47" x14ac:dyDescent="0.35">
      <c r="A439" s="28">
        <v>31383</v>
      </c>
      <c r="B439" s="26">
        <v>20.13</v>
      </c>
      <c r="C439" s="26">
        <v>22.88</v>
      </c>
      <c r="D439" s="26">
        <v>19.25</v>
      </c>
      <c r="E439" s="26">
        <v>22</v>
      </c>
      <c r="F439" s="29">
        <v>43553000</v>
      </c>
      <c r="G439" s="26">
        <v>0.33</v>
      </c>
      <c r="Q439" s="28">
        <v>32721</v>
      </c>
      <c r="R439" s="26">
        <v>30.5</v>
      </c>
      <c r="S439" s="26">
        <v>33.25</v>
      </c>
      <c r="T439" s="26">
        <v>28.25</v>
      </c>
      <c r="U439" s="26">
        <v>30</v>
      </c>
      <c r="V439" s="29">
        <v>58179000</v>
      </c>
      <c r="W439" s="26">
        <v>0.66</v>
      </c>
      <c r="Y439" s="28">
        <v>33025</v>
      </c>
      <c r="Z439" s="26">
        <v>47.75</v>
      </c>
      <c r="AA439" s="26">
        <v>50.38</v>
      </c>
      <c r="AB439" s="26">
        <v>45.75</v>
      </c>
      <c r="AC439" s="26">
        <v>47.25</v>
      </c>
      <c r="AD439" s="29">
        <v>10341100</v>
      </c>
      <c r="AE439" s="26">
        <v>1.48</v>
      </c>
      <c r="AO439" s="28">
        <v>29768</v>
      </c>
      <c r="AP439" s="26">
        <v>131.21</v>
      </c>
      <c r="AQ439" s="26">
        <v>131.78</v>
      </c>
      <c r="AR439" s="26">
        <v>125.96</v>
      </c>
      <c r="AS439" s="26">
        <v>130.91999999999999</v>
      </c>
      <c r="AT439" s="29">
        <v>45338600</v>
      </c>
      <c r="AU439" s="26">
        <v>130.91999999999999</v>
      </c>
    </row>
    <row r="440" spans="1:47" x14ac:dyDescent="0.35">
      <c r="A440" s="28">
        <v>31352</v>
      </c>
      <c r="B440" s="26">
        <v>18.63</v>
      </c>
      <c r="C440" s="26">
        <v>20.75</v>
      </c>
      <c r="D440" s="26">
        <v>18.63</v>
      </c>
      <c r="E440" s="26">
        <v>20.13</v>
      </c>
      <c r="F440" s="29">
        <v>37296200</v>
      </c>
      <c r="G440" s="26">
        <v>0.3</v>
      </c>
      <c r="Q440" s="28">
        <v>32692</v>
      </c>
      <c r="R440" s="26">
        <v>29</v>
      </c>
      <c r="S440" s="26">
        <v>31.5</v>
      </c>
      <c r="T440" s="26">
        <v>27.5</v>
      </c>
      <c r="U440" s="26">
        <v>30.5</v>
      </c>
      <c r="V440" s="29">
        <v>44076000</v>
      </c>
      <c r="W440" s="26">
        <v>0.67</v>
      </c>
      <c r="Y440" s="28">
        <v>32994</v>
      </c>
      <c r="Z440" s="26">
        <v>43.5</v>
      </c>
      <c r="AA440" s="26">
        <v>49</v>
      </c>
      <c r="AB440" s="26">
        <v>43.5</v>
      </c>
      <c r="AC440" s="26">
        <v>47.75</v>
      </c>
      <c r="AD440" s="29">
        <v>15303100</v>
      </c>
      <c r="AE440" s="26">
        <v>1.49</v>
      </c>
      <c r="AO440" s="28">
        <v>29738</v>
      </c>
      <c r="AP440" s="26">
        <v>132.59</v>
      </c>
      <c r="AQ440" s="26">
        <v>135.66999999999999</v>
      </c>
      <c r="AR440" s="26">
        <v>128.77000000000001</v>
      </c>
      <c r="AS440" s="26">
        <v>131.21</v>
      </c>
      <c r="AT440" s="29">
        <v>51932700</v>
      </c>
      <c r="AU440" s="26">
        <v>131.21</v>
      </c>
    </row>
    <row r="441" spans="1:47" x14ac:dyDescent="0.35">
      <c r="A441" s="28">
        <v>31321</v>
      </c>
      <c r="B441" s="26">
        <v>15.75</v>
      </c>
      <c r="C441" s="26">
        <v>19.25</v>
      </c>
      <c r="D441" s="26">
        <v>15</v>
      </c>
      <c r="E441" s="26">
        <v>18.63</v>
      </c>
      <c r="F441" s="29">
        <v>42836800</v>
      </c>
      <c r="G441" s="26">
        <v>0.28000000000000003</v>
      </c>
      <c r="Q441" s="28">
        <v>32660</v>
      </c>
      <c r="R441" s="26">
        <v>32.5</v>
      </c>
      <c r="S441" s="26">
        <v>33.75</v>
      </c>
      <c r="T441" s="26">
        <v>28</v>
      </c>
      <c r="U441" s="26">
        <v>29</v>
      </c>
      <c r="V441" s="29">
        <v>51896700</v>
      </c>
      <c r="W441" s="26">
        <v>0.63</v>
      </c>
      <c r="Y441" s="28">
        <v>32965</v>
      </c>
      <c r="Z441" s="26">
        <v>45.75</v>
      </c>
      <c r="AA441" s="26">
        <v>47.25</v>
      </c>
      <c r="AB441" s="26">
        <v>42.5</v>
      </c>
      <c r="AC441" s="26">
        <v>43.5</v>
      </c>
      <c r="AD441" s="29">
        <v>8310000</v>
      </c>
      <c r="AE441" s="26">
        <v>1.36</v>
      </c>
      <c r="AO441" s="28">
        <v>29707</v>
      </c>
      <c r="AP441" s="26">
        <v>132.81</v>
      </c>
      <c r="AQ441" s="26">
        <v>134.91999999999999</v>
      </c>
      <c r="AR441" s="26">
        <v>128.78</v>
      </c>
      <c r="AS441" s="26">
        <v>132.59</v>
      </c>
      <c r="AT441" s="29">
        <v>47850500</v>
      </c>
      <c r="AU441" s="26">
        <v>132.59</v>
      </c>
    </row>
    <row r="442" spans="1:47" ht="14.5" customHeight="1" x14ac:dyDescent="0.35">
      <c r="A442" s="28">
        <v>31293</v>
      </c>
      <c r="B442" s="26">
        <v>15</v>
      </c>
      <c r="C442" s="26">
        <v>17.25</v>
      </c>
      <c r="D442" s="26">
        <v>14.75</v>
      </c>
      <c r="E442" s="26">
        <v>15.75</v>
      </c>
      <c r="F442" s="29">
        <v>22935500</v>
      </c>
      <c r="G442" s="26">
        <v>0.24</v>
      </c>
      <c r="Q442" s="28">
        <v>32629</v>
      </c>
      <c r="R442" s="26">
        <v>28.75</v>
      </c>
      <c r="S442" s="26">
        <v>33</v>
      </c>
      <c r="T442" s="26">
        <v>28.25</v>
      </c>
      <c r="U442" s="26">
        <v>32.5</v>
      </c>
      <c r="V442" s="29">
        <v>43851000</v>
      </c>
      <c r="W442" s="26">
        <v>0.71</v>
      </c>
      <c r="Y442" s="28">
        <v>32947</v>
      </c>
      <c r="Z442" s="47" t="s">
        <v>148</v>
      </c>
      <c r="AA442" s="47"/>
      <c r="AB442" s="47"/>
      <c r="AC442" s="47"/>
      <c r="AD442" s="47"/>
      <c r="AE442" s="47"/>
      <c r="AO442" s="28">
        <v>29677</v>
      </c>
      <c r="AP442" s="26">
        <v>136</v>
      </c>
      <c r="AQ442" s="26">
        <v>137.72</v>
      </c>
      <c r="AR442" s="26">
        <v>131.58000000000001</v>
      </c>
      <c r="AS442" s="26">
        <v>132.81</v>
      </c>
      <c r="AT442" s="29">
        <v>55782800</v>
      </c>
      <c r="AU442" s="26">
        <v>132.81</v>
      </c>
    </row>
    <row r="443" spans="1:47" x14ac:dyDescent="0.35">
      <c r="A443" s="28">
        <v>31260</v>
      </c>
      <c r="B443" s="26">
        <v>15.88</v>
      </c>
      <c r="C443" s="26">
        <v>16.13</v>
      </c>
      <c r="D443" s="26">
        <v>14.5</v>
      </c>
      <c r="E443" s="26">
        <v>15</v>
      </c>
      <c r="F443" s="29">
        <v>21154700</v>
      </c>
      <c r="G443" s="26">
        <v>0.23</v>
      </c>
      <c r="Q443" s="28">
        <v>32601</v>
      </c>
      <c r="R443" s="26">
        <v>26.25</v>
      </c>
      <c r="S443" s="26">
        <v>30.5</v>
      </c>
      <c r="T443" s="26">
        <v>24.62</v>
      </c>
      <c r="U443" s="26">
        <v>29</v>
      </c>
      <c r="V443" s="29">
        <v>58084400</v>
      </c>
      <c r="W443" s="26">
        <v>0.63</v>
      </c>
      <c r="Y443" s="28">
        <v>32933</v>
      </c>
      <c r="Z443" s="26">
        <v>43</v>
      </c>
      <c r="AA443" s="26">
        <v>47.75</v>
      </c>
      <c r="AB443" s="26">
        <v>41.88</v>
      </c>
      <c r="AC443" s="26">
        <v>45.75</v>
      </c>
      <c r="AD443" s="29">
        <v>9732400</v>
      </c>
      <c r="AE443" s="26">
        <v>1.43</v>
      </c>
      <c r="AO443" s="28">
        <v>29647</v>
      </c>
      <c r="AP443" s="26">
        <v>131.27000000000001</v>
      </c>
      <c r="AQ443" s="26">
        <v>138.38</v>
      </c>
      <c r="AR443" s="26">
        <v>128.56</v>
      </c>
      <c r="AS443" s="26">
        <v>136</v>
      </c>
      <c r="AT443" s="29">
        <v>55705000</v>
      </c>
      <c r="AU443" s="26">
        <v>136</v>
      </c>
    </row>
    <row r="444" spans="1:47" x14ac:dyDescent="0.35">
      <c r="A444" s="28">
        <v>31229</v>
      </c>
      <c r="B444" s="26">
        <v>18.13</v>
      </c>
      <c r="C444" s="26">
        <v>18.25</v>
      </c>
      <c r="D444" s="26">
        <v>15.88</v>
      </c>
      <c r="E444" s="26">
        <v>15.88</v>
      </c>
      <c r="F444" s="29">
        <v>30467000</v>
      </c>
      <c r="G444" s="26">
        <v>0.24</v>
      </c>
      <c r="Q444" s="28">
        <v>32568</v>
      </c>
      <c r="R444" s="26">
        <v>25.75</v>
      </c>
      <c r="S444" s="26">
        <v>27.25</v>
      </c>
      <c r="T444" s="26">
        <v>23.25</v>
      </c>
      <c r="U444" s="26">
        <v>26.25</v>
      </c>
      <c r="V444" s="29">
        <v>41722400</v>
      </c>
      <c r="W444" s="26">
        <v>0.56999999999999995</v>
      </c>
      <c r="Y444" s="28">
        <v>32905</v>
      </c>
      <c r="Z444" s="26">
        <v>44.62</v>
      </c>
      <c r="AA444" s="26">
        <v>48.25</v>
      </c>
      <c r="AB444" s="26">
        <v>41.12</v>
      </c>
      <c r="AC444" s="26">
        <v>43.12</v>
      </c>
      <c r="AD444" s="29">
        <v>10748200</v>
      </c>
      <c r="AE444" s="26">
        <v>1.34</v>
      </c>
      <c r="AO444" s="28">
        <v>29619</v>
      </c>
      <c r="AP444" s="26">
        <v>129.47999999999999</v>
      </c>
      <c r="AQ444" s="26">
        <v>132.02000000000001</v>
      </c>
      <c r="AR444" s="26">
        <v>124.66</v>
      </c>
      <c r="AS444" s="26">
        <v>131.27000000000001</v>
      </c>
      <c r="AT444" s="29">
        <v>45764200</v>
      </c>
      <c r="AU444" s="26">
        <v>131.27000000000001</v>
      </c>
    </row>
    <row r="445" spans="1:47" x14ac:dyDescent="0.35">
      <c r="A445" s="28">
        <v>31201</v>
      </c>
      <c r="B445" s="26">
        <v>17</v>
      </c>
      <c r="C445" s="26">
        <v>18.5</v>
      </c>
      <c r="D445" s="26">
        <v>14.75</v>
      </c>
      <c r="E445" s="26">
        <v>18</v>
      </c>
      <c r="F445" s="29">
        <v>74339100</v>
      </c>
      <c r="G445" s="26">
        <v>0.27</v>
      </c>
      <c r="Q445" s="28">
        <v>32540</v>
      </c>
      <c r="R445" s="26">
        <v>26.25</v>
      </c>
      <c r="S445" s="26">
        <v>27.87</v>
      </c>
      <c r="T445" s="26">
        <v>24.38</v>
      </c>
      <c r="U445" s="26">
        <v>25.75</v>
      </c>
      <c r="V445" s="29">
        <v>54539900</v>
      </c>
      <c r="W445" s="26">
        <v>0.56000000000000005</v>
      </c>
      <c r="Y445" s="28">
        <v>32875</v>
      </c>
      <c r="Z445" s="26">
        <v>47.25</v>
      </c>
      <c r="AA445" s="26">
        <v>49.62</v>
      </c>
      <c r="AB445" s="26">
        <v>42.5</v>
      </c>
      <c r="AC445" s="26">
        <v>44.62</v>
      </c>
      <c r="AD445" s="29">
        <v>8569300</v>
      </c>
      <c r="AE445" s="26">
        <v>1.39</v>
      </c>
      <c r="AO445" s="28">
        <v>29588</v>
      </c>
      <c r="AP445" s="26">
        <v>135.76</v>
      </c>
      <c r="AQ445" s="26">
        <v>140.32</v>
      </c>
      <c r="AR445" s="26">
        <v>128.57</v>
      </c>
      <c r="AS445" s="26">
        <v>129.55000000000001</v>
      </c>
      <c r="AT445" s="29">
        <v>47460900</v>
      </c>
      <c r="AU445" s="26">
        <v>129.55000000000001</v>
      </c>
    </row>
    <row r="446" spans="1:47" ht="14.5" customHeight="1" x14ac:dyDescent="0.35">
      <c r="A446" s="28">
        <v>31168</v>
      </c>
      <c r="B446" s="26">
        <v>21.25</v>
      </c>
      <c r="C446" s="26">
        <v>22.25</v>
      </c>
      <c r="D446" s="26">
        <v>16.88</v>
      </c>
      <c r="E446" s="26">
        <v>17.38</v>
      </c>
      <c r="F446" s="29">
        <v>56915300</v>
      </c>
      <c r="G446" s="26">
        <v>0.26</v>
      </c>
      <c r="Q446" s="28">
        <v>32511</v>
      </c>
      <c r="R446" s="26">
        <v>23.75</v>
      </c>
      <c r="S446" s="26">
        <v>26</v>
      </c>
      <c r="T446" s="26">
        <v>22.87</v>
      </c>
      <c r="U446" s="26">
        <v>26</v>
      </c>
      <c r="V446" s="29">
        <v>65101200</v>
      </c>
      <c r="W446" s="26">
        <v>0.56999999999999995</v>
      </c>
      <c r="Y446" s="28">
        <v>32856</v>
      </c>
      <c r="Z446" s="47" t="s">
        <v>148</v>
      </c>
      <c r="AA446" s="47"/>
      <c r="AB446" s="47"/>
      <c r="AC446" s="47"/>
      <c r="AD446" s="47"/>
      <c r="AE446" s="47"/>
      <c r="AO446" s="28">
        <v>29556</v>
      </c>
      <c r="AP446" s="26">
        <v>140.52000000000001</v>
      </c>
      <c r="AQ446" s="26">
        <v>140.66</v>
      </c>
      <c r="AR446" s="26">
        <v>125.32</v>
      </c>
      <c r="AS446" s="26">
        <v>135.76</v>
      </c>
      <c r="AT446" s="29">
        <v>48493600</v>
      </c>
      <c r="AU446" s="26">
        <v>135.76</v>
      </c>
    </row>
    <row r="447" spans="1:47" x14ac:dyDescent="0.35">
      <c r="A447" s="28">
        <v>31138</v>
      </c>
      <c r="B447" s="26">
        <v>22.13</v>
      </c>
      <c r="C447" s="26">
        <v>23</v>
      </c>
      <c r="D447" s="26">
        <v>19.63</v>
      </c>
      <c r="E447" s="26">
        <v>21.25</v>
      </c>
      <c r="F447" s="29">
        <v>35270900</v>
      </c>
      <c r="G447" s="26">
        <v>0.32</v>
      </c>
      <c r="Q447" s="28">
        <v>32478</v>
      </c>
      <c r="R447" s="26">
        <v>20.25</v>
      </c>
      <c r="S447" s="26">
        <v>24</v>
      </c>
      <c r="T447" s="26">
        <v>19.75</v>
      </c>
      <c r="U447" s="26">
        <v>23.75</v>
      </c>
      <c r="V447" s="29">
        <v>52610500</v>
      </c>
      <c r="W447" s="26">
        <v>0.52</v>
      </c>
      <c r="Y447" s="28">
        <v>32843</v>
      </c>
      <c r="Z447" s="26">
        <v>45.38</v>
      </c>
      <c r="AA447" s="26">
        <v>47.38</v>
      </c>
      <c r="AB447" s="26">
        <v>44</v>
      </c>
      <c r="AC447" s="26">
        <v>47.25</v>
      </c>
      <c r="AD447" s="29">
        <v>8739700</v>
      </c>
      <c r="AE447" s="26">
        <v>1.47</v>
      </c>
      <c r="AO447" s="28">
        <v>29528</v>
      </c>
      <c r="AP447" s="26">
        <v>127.47</v>
      </c>
      <c r="AQ447" s="26">
        <v>141.96</v>
      </c>
      <c r="AR447" s="26">
        <v>127.23</v>
      </c>
      <c r="AS447" s="26">
        <v>140.52000000000001</v>
      </c>
      <c r="AT447" s="29">
        <v>56797200</v>
      </c>
      <c r="AU447" s="26">
        <v>140.52000000000001</v>
      </c>
    </row>
    <row r="448" spans="1:47" x14ac:dyDescent="0.35">
      <c r="A448" s="28">
        <v>31107</v>
      </c>
      <c r="B448" s="26">
        <v>24.75</v>
      </c>
      <c r="C448" s="26">
        <v>26</v>
      </c>
      <c r="D448" s="26">
        <v>20.75</v>
      </c>
      <c r="E448" s="26">
        <v>22.13</v>
      </c>
      <c r="F448" s="29">
        <v>55985300</v>
      </c>
      <c r="G448" s="26">
        <v>0.33</v>
      </c>
      <c r="Q448" s="28">
        <v>32448</v>
      </c>
      <c r="R448" s="26">
        <v>25</v>
      </c>
      <c r="S448" s="26">
        <v>25.5</v>
      </c>
      <c r="T448" s="26">
        <v>19.25</v>
      </c>
      <c r="U448" s="26">
        <v>20</v>
      </c>
      <c r="V448" s="29">
        <v>82892100</v>
      </c>
      <c r="W448" s="26">
        <v>0.44</v>
      </c>
      <c r="Y448" s="28">
        <v>32813</v>
      </c>
      <c r="Z448" s="26">
        <v>47.75</v>
      </c>
      <c r="AA448" s="26">
        <v>47.88</v>
      </c>
      <c r="AB448" s="26">
        <v>40.25</v>
      </c>
      <c r="AC448" s="26">
        <v>45.38</v>
      </c>
      <c r="AD448" s="29">
        <v>13395700</v>
      </c>
      <c r="AE448" s="26">
        <v>1.41</v>
      </c>
      <c r="AO448" s="28">
        <v>29495</v>
      </c>
      <c r="AP448" s="26">
        <v>125.46</v>
      </c>
      <c r="AQ448" s="26">
        <v>135.88</v>
      </c>
      <c r="AR448" s="26">
        <v>124.66</v>
      </c>
      <c r="AS448" s="26">
        <v>127.47</v>
      </c>
      <c r="AT448" s="29">
        <v>46604300</v>
      </c>
      <c r="AU448" s="26">
        <v>127.47</v>
      </c>
    </row>
    <row r="449" spans="1:47" x14ac:dyDescent="0.35">
      <c r="A449" s="28">
        <v>31079</v>
      </c>
      <c r="B449" s="26">
        <v>29</v>
      </c>
      <c r="C449" s="26">
        <v>30.75</v>
      </c>
      <c r="D449" s="26">
        <v>24.75</v>
      </c>
      <c r="E449" s="26">
        <v>24.75</v>
      </c>
      <c r="F449" s="29">
        <v>66479600</v>
      </c>
      <c r="G449" s="26">
        <v>0.37</v>
      </c>
      <c r="Q449" s="28">
        <v>32419</v>
      </c>
      <c r="R449" s="26">
        <v>27</v>
      </c>
      <c r="S449" s="26">
        <v>28.25</v>
      </c>
      <c r="T449" s="26">
        <v>23.75</v>
      </c>
      <c r="U449" s="26">
        <v>24.75</v>
      </c>
      <c r="V449" s="29">
        <v>77671700</v>
      </c>
      <c r="W449" s="26">
        <v>0.54</v>
      </c>
      <c r="Y449" s="28">
        <v>32783</v>
      </c>
      <c r="Z449" s="26">
        <v>50.25</v>
      </c>
      <c r="AA449" s="26">
        <v>52.12</v>
      </c>
      <c r="AB449" s="26">
        <v>46.5</v>
      </c>
      <c r="AC449" s="26">
        <v>47.75</v>
      </c>
      <c r="AD449" s="29">
        <v>12300700</v>
      </c>
      <c r="AE449" s="26">
        <v>1.48</v>
      </c>
      <c r="AO449" s="28">
        <v>29466</v>
      </c>
      <c r="AP449" s="26">
        <v>122.38</v>
      </c>
      <c r="AQ449" s="26">
        <v>132.16999999999999</v>
      </c>
      <c r="AR449" s="26">
        <v>121.79</v>
      </c>
      <c r="AS449" s="26">
        <v>125.46</v>
      </c>
      <c r="AT449" s="29">
        <v>52285700</v>
      </c>
      <c r="AU449" s="26">
        <v>125.46</v>
      </c>
    </row>
    <row r="450" spans="1:47" ht="14.5" customHeight="1" x14ac:dyDescent="0.35">
      <c r="A450" s="28">
        <v>31049</v>
      </c>
      <c r="B450" s="26">
        <v>29.13</v>
      </c>
      <c r="C450" s="26">
        <v>31.13</v>
      </c>
      <c r="D450" s="26">
        <v>27.88</v>
      </c>
      <c r="E450" s="26">
        <v>29</v>
      </c>
      <c r="F450" s="29">
        <v>75484600</v>
      </c>
      <c r="G450" s="26">
        <v>0.44</v>
      </c>
      <c r="Q450" s="28">
        <v>32416</v>
      </c>
      <c r="R450" s="26">
        <v>27.75</v>
      </c>
      <c r="S450" s="26">
        <v>28</v>
      </c>
      <c r="T450" s="26">
        <v>27.25</v>
      </c>
      <c r="U450" s="26">
        <v>27.5</v>
      </c>
      <c r="V450" s="29">
        <v>126752000</v>
      </c>
      <c r="W450" s="26">
        <v>0.6</v>
      </c>
      <c r="Y450" s="28">
        <v>32765</v>
      </c>
      <c r="Z450" s="47" t="s">
        <v>148</v>
      </c>
      <c r="AA450" s="47"/>
      <c r="AB450" s="47"/>
      <c r="AC450" s="47"/>
      <c r="AD450" s="47"/>
      <c r="AE450" s="47"/>
      <c r="AO450" s="28">
        <v>29434</v>
      </c>
      <c r="AP450" s="26">
        <v>121.67</v>
      </c>
      <c r="AQ450" s="26">
        <v>127.78</v>
      </c>
      <c r="AR450" s="26">
        <v>119.42</v>
      </c>
      <c r="AS450" s="26">
        <v>122.38</v>
      </c>
      <c r="AT450" s="29">
        <v>47579500</v>
      </c>
      <c r="AU450" s="26">
        <v>122.38</v>
      </c>
    </row>
    <row r="451" spans="1:47" x14ac:dyDescent="0.35">
      <c r="A451" s="28">
        <v>31019</v>
      </c>
      <c r="B451" s="26">
        <v>24.75</v>
      </c>
      <c r="C451" s="26">
        <v>29.25</v>
      </c>
      <c r="D451" s="26">
        <v>24.38</v>
      </c>
      <c r="E451" s="26">
        <v>29.13</v>
      </c>
      <c r="F451" s="29">
        <v>45784700</v>
      </c>
      <c r="G451" s="26">
        <v>0.44</v>
      </c>
      <c r="Q451" s="28">
        <v>32387</v>
      </c>
      <c r="R451" s="26">
        <v>27.75</v>
      </c>
      <c r="S451" s="26">
        <v>29.62</v>
      </c>
      <c r="T451" s="26">
        <v>25.5</v>
      </c>
      <c r="U451" s="26">
        <v>27.5</v>
      </c>
      <c r="V451" s="29">
        <v>192900</v>
      </c>
      <c r="W451" s="26">
        <v>0.6</v>
      </c>
      <c r="Y451" s="28">
        <v>32752</v>
      </c>
      <c r="Z451" s="26">
        <v>52.5</v>
      </c>
      <c r="AA451" s="26">
        <v>53.12</v>
      </c>
      <c r="AB451" s="26">
        <v>50.12</v>
      </c>
      <c r="AC451" s="26">
        <v>50.25</v>
      </c>
      <c r="AD451" s="29">
        <v>7830100</v>
      </c>
      <c r="AE451" s="26">
        <v>1.56</v>
      </c>
      <c r="AO451" s="28">
        <v>29403</v>
      </c>
      <c r="AP451" s="26">
        <v>114.24</v>
      </c>
      <c r="AQ451" s="26">
        <v>123.93</v>
      </c>
      <c r="AR451" s="26">
        <v>113.54</v>
      </c>
      <c r="AS451" s="26">
        <v>121.67</v>
      </c>
      <c r="AT451" s="29">
        <v>48926300</v>
      </c>
      <c r="AU451" s="26">
        <v>121.67</v>
      </c>
    </row>
    <row r="452" spans="1:47" x14ac:dyDescent="0.35">
      <c r="A452" s="28">
        <v>30987</v>
      </c>
      <c r="B452" s="26">
        <v>25</v>
      </c>
      <c r="C452" s="26">
        <v>26.5</v>
      </c>
      <c r="D452" s="26">
        <v>21.88</v>
      </c>
      <c r="E452" s="26">
        <v>24.75</v>
      </c>
      <c r="F452" s="29">
        <v>41413800</v>
      </c>
      <c r="G452" s="26">
        <v>0.37</v>
      </c>
      <c r="Q452" s="28">
        <v>32356</v>
      </c>
      <c r="R452" s="26">
        <v>34</v>
      </c>
      <c r="S452" s="26">
        <v>35.5</v>
      </c>
      <c r="T452" s="26">
        <v>27.75</v>
      </c>
      <c r="U452" s="26">
        <v>28</v>
      </c>
      <c r="V452" s="29">
        <v>54650800</v>
      </c>
      <c r="W452" s="26">
        <v>0.61</v>
      </c>
      <c r="Y452" s="28">
        <v>32721</v>
      </c>
      <c r="Z452" s="26">
        <v>53.75</v>
      </c>
      <c r="AA452" s="26">
        <v>58.12</v>
      </c>
      <c r="AB452" s="26">
        <v>50.12</v>
      </c>
      <c r="AC452" s="26">
        <v>52.5</v>
      </c>
      <c r="AD452" s="29">
        <v>14817800</v>
      </c>
      <c r="AE452" s="26">
        <v>1.63</v>
      </c>
      <c r="AO452" s="28">
        <v>29374</v>
      </c>
      <c r="AP452" s="26">
        <v>111.24</v>
      </c>
      <c r="AQ452" s="26">
        <v>117.98</v>
      </c>
      <c r="AR452" s="26">
        <v>109.77</v>
      </c>
      <c r="AS452" s="26">
        <v>114.24</v>
      </c>
      <c r="AT452" s="29">
        <v>40931900</v>
      </c>
      <c r="AU452" s="26">
        <v>114.24</v>
      </c>
    </row>
    <row r="453" spans="1:47" x14ac:dyDescent="0.35">
      <c r="A453" s="28">
        <v>30956</v>
      </c>
      <c r="B453" s="26">
        <v>25</v>
      </c>
      <c r="C453" s="26">
        <v>27.38</v>
      </c>
      <c r="D453" s="26">
        <v>22.5</v>
      </c>
      <c r="E453" s="26">
        <v>24.88</v>
      </c>
      <c r="F453" s="29">
        <v>39383500</v>
      </c>
      <c r="G453" s="26">
        <v>0.38</v>
      </c>
      <c r="Q453" s="28">
        <v>32325</v>
      </c>
      <c r="R453" s="26">
        <v>36.25</v>
      </c>
      <c r="S453" s="26">
        <v>36.5</v>
      </c>
      <c r="T453" s="26">
        <v>33</v>
      </c>
      <c r="U453" s="26">
        <v>34.75</v>
      </c>
      <c r="V453" s="29">
        <v>47988900</v>
      </c>
      <c r="W453" s="26">
        <v>0.76</v>
      </c>
      <c r="Y453" s="28">
        <v>32692</v>
      </c>
      <c r="Z453" s="26">
        <v>51.75</v>
      </c>
      <c r="AA453" s="26">
        <v>54.25</v>
      </c>
      <c r="AB453" s="26">
        <v>50.88</v>
      </c>
      <c r="AC453" s="26">
        <v>53.75</v>
      </c>
      <c r="AD453" s="29">
        <v>7374400</v>
      </c>
      <c r="AE453" s="26">
        <v>1.67</v>
      </c>
      <c r="AO453" s="28">
        <v>29342</v>
      </c>
      <c r="AP453" s="26">
        <v>106.29</v>
      </c>
      <c r="AQ453" s="26">
        <v>112.72</v>
      </c>
      <c r="AR453" s="26">
        <v>103.5</v>
      </c>
      <c r="AS453" s="26">
        <v>111.24</v>
      </c>
      <c r="AT453" s="29">
        <v>38082800</v>
      </c>
      <c r="AU453" s="26">
        <v>111.24</v>
      </c>
    </row>
    <row r="454" spans="1:47" ht="14.5" customHeight="1" x14ac:dyDescent="0.35">
      <c r="A454" s="28">
        <v>30929</v>
      </c>
      <c r="B454" s="26">
        <v>26.5</v>
      </c>
      <c r="C454" s="26">
        <v>29</v>
      </c>
      <c r="D454" s="26">
        <v>24.63</v>
      </c>
      <c r="E454" s="26">
        <v>25.13</v>
      </c>
      <c r="F454" s="29">
        <v>35974100</v>
      </c>
      <c r="G454" s="26">
        <v>0.38</v>
      </c>
      <c r="Q454" s="28">
        <v>32295</v>
      </c>
      <c r="R454" s="26">
        <v>30.75</v>
      </c>
      <c r="S454" s="26">
        <v>37.25</v>
      </c>
      <c r="T454" s="26">
        <v>30.5</v>
      </c>
      <c r="U454" s="26">
        <v>36.130000000000003</v>
      </c>
      <c r="V454" s="29">
        <v>61928200</v>
      </c>
      <c r="W454" s="26">
        <v>0.79</v>
      </c>
      <c r="Y454" s="28">
        <v>32673</v>
      </c>
      <c r="Z454" s="47" t="s">
        <v>149</v>
      </c>
      <c r="AA454" s="47"/>
      <c r="AB454" s="47"/>
      <c r="AC454" s="47"/>
      <c r="AD454" s="47"/>
      <c r="AE454" s="47"/>
      <c r="AO454" s="28">
        <v>29312</v>
      </c>
      <c r="AP454" s="26">
        <v>102.09</v>
      </c>
      <c r="AQ454" s="26">
        <v>106.79</v>
      </c>
      <c r="AR454" s="26">
        <v>98.95</v>
      </c>
      <c r="AS454" s="26">
        <v>106.29</v>
      </c>
      <c r="AT454" s="29">
        <v>33570900</v>
      </c>
      <c r="AU454" s="26">
        <v>106.29</v>
      </c>
    </row>
    <row r="455" spans="1:47" x14ac:dyDescent="0.35">
      <c r="A455" s="28">
        <v>30895</v>
      </c>
      <c r="B455" s="26">
        <v>25.5</v>
      </c>
      <c r="C455" s="26">
        <v>30.88</v>
      </c>
      <c r="D455" s="26">
        <v>24</v>
      </c>
      <c r="E455" s="26">
        <v>26.5</v>
      </c>
      <c r="F455" s="29">
        <v>57061300</v>
      </c>
      <c r="G455" s="26">
        <v>0.4</v>
      </c>
      <c r="Q455" s="28">
        <v>32265</v>
      </c>
      <c r="R455" s="26">
        <v>31.25</v>
      </c>
      <c r="S455" s="26">
        <v>33.25</v>
      </c>
      <c r="T455" s="26">
        <v>29</v>
      </c>
      <c r="U455" s="26">
        <v>30.75</v>
      </c>
      <c r="V455" s="29">
        <v>36860000</v>
      </c>
      <c r="W455" s="26">
        <v>0.67</v>
      </c>
      <c r="Y455" s="28">
        <v>32660</v>
      </c>
      <c r="Z455" s="26">
        <v>54</v>
      </c>
      <c r="AA455" s="26">
        <v>55.5</v>
      </c>
      <c r="AB455" s="26">
        <v>51.25</v>
      </c>
      <c r="AC455" s="26">
        <v>51.75</v>
      </c>
      <c r="AD455" s="29">
        <v>9118200</v>
      </c>
      <c r="AE455" s="26">
        <v>1.61</v>
      </c>
      <c r="AO455" s="28">
        <v>29283</v>
      </c>
      <c r="AP455" s="26">
        <v>113.66</v>
      </c>
      <c r="AQ455" s="26">
        <v>114.34</v>
      </c>
      <c r="AR455" s="26">
        <v>94.23</v>
      </c>
      <c r="AS455" s="26">
        <v>102.09</v>
      </c>
      <c r="AT455" s="29">
        <v>43442300</v>
      </c>
      <c r="AU455" s="26">
        <v>102.09</v>
      </c>
    </row>
    <row r="456" spans="1:47" x14ac:dyDescent="0.35">
      <c r="A456" s="28">
        <v>30865</v>
      </c>
      <c r="B456" s="26">
        <v>26.5</v>
      </c>
      <c r="C456" s="26">
        <v>27.63</v>
      </c>
      <c r="D456" s="26">
        <v>24.25</v>
      </c>
      <c r="E456" s="26">
        <v>25.5</v>
      </c>
      <c r="F456" s="29">
        <v>36125300</v>
      </c>
      <c r="G456" s="26">
        <v>0.38</v>
      </c>
      <c r="Q456" s="28">
        <v>32237</v>
      </c>
      <c r="R456" s="26">
        <v>29.25</v>
      </c>
      <c r="S456" s="26">
        <v>33.5</v>
      </c>
      <c r="T456" s="26">
        <v>29.25</v>
      </c>
      <c r="U456" s="26">
        <v>31</v>
      </c>
      <c r="V456" s="29">
        <v>49472900</v>
      </c>
      <c r="W456" s="26">
        <v>0.68</v>
      </c>
      <c r="Y456" s="28">
        <v>32629</v>
      </c>
      <c r="Z456" s="26">
        <v>56.5</v>
      </c>
      <c r="AA456" s="26">
        <v>57.25</v>
      </c>
      <c r="AB456" s="26">
        <v>51</v>
      </c>
      <c r="AC456" s="26">
        <v>54</v>
      </c>
      <c r="AD456" s="29">
        <v>12630600</v>
      </c>
      <c r="AE456" s="26">
        <v>1.67</v>
      </c>
      <c r="AO456" s="28">
        <v>29252</v>
      </c>
      <c r="AP456" s="26">
        <v>114.16</v>
      </c>
      <c r="AQ456" s="26">
        <v>120.22</v>
      </c>
      <c r="AR456" s="26">
        <v>111.33</v>
      </c>
      <c r="AS456" s="26">
        <v>113.66</v>
      </c>
      <c r="AT456" s="29">
        <v>49767000</v>
      </c>
      <c r="AU456" s="26">
        <v>113.66</v>
      </c>
    </row>
    <row r="457" spans="1:47" x14ac:dyDescent="0.35">
      <c r="A457" s="28">
        <v>30834</v>
      </c>
      <c r="B457" s="26">
        <v>29.38</v>
      </c>
      <c r="C457" s="26">
        <v>30.75</v>
      </c>
      <c r="D457" s="26">
        <v>24.25</v>
      </c>
      <c r="E457" s="26">
        <v>26.5</v>
      </c>
      <c r="F457" s="29">
        <v>39489600</v>
      </c>
      <c r="G457" s="26">
        <v>0.4</v>
      </c>
      <c r="Q457" s="28">
        <v>32203</v>
      </c>
      <c r="R457" s="26">
        <v>28.25</v>
      </c>
      <c r="S457" s="26">
        <v>32.75</v>
      </c>
      <c r="T457" s="26">
        <v>27.5</v>
      </c>
      <c r="U457" s="26">
        <v>29.38</v>
      </c>
      <c r="V457" s="29">
        <v>68445400</v>
      </c>
      <c r="W457" s="26">
        <v>0.64</v>
      </c>
      <c r="Y457" s="28">
        <v>32601</v>
      </c>
      <c r="Z457" s="26">
        <v>51.38</v>
      </c>
      <c r="AA457" s="26">
        <v>57.5</v>
      </c>
      <c r="AB457" s="26">
        <v>50.12</v>
      </c>
      <c r="AC457" s="26">
        <v>56.75</v>
      </c>
      <c r="AD457" s="29">
        <v>9079300</v>
      </c>
      <c r="AE457" s="26">
        <v>1.76</v>
      </c>
      <c r="AO457" s="28">
        <v>29222</v>
      </c>
      <c r="AP457" s="26">
        <v>107.94</v>
      </c>
      <c r="AQ457" s="26">
        <v>117.17</v>
      </c>
      <c r="AR457" s="26">
        <v>103.26</v>
      </c>
      <c r="AS457" s="26">
        <v>114.16</v>
      </c>
      <c r="AT457" s="29">
        <v>55642700</v>
      </c>
      <c r="AU457" s="26">
        <v>114.16</v>
      </c>
    </row>
    <row r="458" spans="1:47" ht="14.5" customHeight="1" x14ac:dyDescent="0.35">
      <c r="A458" s="28">
        <v>30803</v>
      </c>
      <c r="B458" s="26">
        <v>31.75</v>
      </c>
      <c r="C458" s="26">
        <v>34.380000000000003</v>
      </c>
      <c r="D458" s="26">
        <v>28</v>
      </c>
      <c r="E458" s="26">
        <v>29.38</v>
      </c>
      <c r="F458" s="29">
        <v>62303300</v>
      </c>
      <c r="G458" s="26">
        <v>0.44</v>
      </c>
      <c r="Q458" s="28">
        <v>32174</v>
      </c>
      <c r="R458" s="26">
        <v>25.5</v>
      </c>
      <c r="S458" s="26">
        <v>29.25</v>
      </c>
      <c r="T458" s="26">
        <v>23</v>
      </c>
      <c r="U458" s="26">
        <v>28.25</v>
      </c>
      <c r="V458" s="29">
        <v>55600000</v>
      </c>
      <c r="W458" s="26">
        <v>0.62</v>
      </c>
      <c r="Y458" s="28">
        <v>32583</v>
      </c>
      <c r="Z458" s="47" t="s">
        <v>149</v>
      </c>
      <c r="AA458" s="47"/>
      <c r="AB458" s="47"/>
      <c r="AC458" s="47"/>
      <c r="AD458" s="47"/>
      <c r="AE458" s="47"/>
      <c r="AO458" s="28">
        <v>29192</v>
      </c>
      <c r="AP458" s="26">
        <v>106.16</v>
      </c>
      <c r="AQ458" s="26">
        <v>110.33</v>
      </c>
      <c r="AR458" s="26">
        <v>105.07</v>
      </c>
      <c r="AS458" s="26">
        <v>107.94</v>
      </c>
      <c r="AT458" s="29">
        <v>37087000</v>
      </c>
      <c r="AU458" s="26">
        <v>107.94</v>
      </c>
    </row>
    <row r="459" spans="1:47" x14ac:dyDescent="0.35">
      <c r="A459" s="28">
        <v>30774</v>
      </c>
      <c r="B459" s="26">
        <v>24.75</v>
      </c>
      <c r="C459" s="26">
        <v>31.38</v>
      </c>
      <c r="D459" s="26">
        <v>23</v>
      </c>
      <c r="E459" s="26">
        <v>31.38</v>
      </c>
      <c r="F459" s="29">
        <v>43873200</v>
      </c>
      <c r="G459" s="26">
        <v>0.47</v>
      </c>
      <c r="Q459" s="28">
        <v>32146</v>
      </c>
      <c r="R459" s="26">
        <v>27</v>
      </c>
      <c r="S459" s="26">
        <v>29.25</v>
      </c>
      <c r="T459" s="26">
        <v>21.62</v>
      </c>
      <c r="U459" s="26">
        <v>25.5</v>
      </c>
      <c r="V459" s="29">
        <v>67597100</v>
      </c>
      <c r="W459" s="26">
        <v>0.56000000000000005</v>
      </c>
      <c r="Y459" s="28">
        <v>32568</v>
      </c>
      <c r="Z459" s="26">
        <v>55.25</v>
      </c>
      <c r="AA459" s="26">
        <v>56.5</v>
      </c>
      <c r="AB459" s="26">
        <v>50.38</v>
      </c>
      <c r="AC459" s="26">
        <v>51.38</v>
      </c>
      <c r="AD459" s="29">
        <v>9076600</v>
      </c>
      <c r="AE459" s="26">
        <v>1.59</v>
      </c>
      <c r="AO459" s="28">
        <v>29160</v>
      </c>
      <c r="AP459" s="26">
        <v>101.82</v>
      </c>
      <c r="AQ459" s="26">
        <v>107.89</v>
      </c>
      <c r="AR459" s="26">
        <v>99.42</v>
      </c>
      <c r="AS459" s="26">
        <v>106.16</v>
      </c>
      <c r="AT459" s="29">
        <v>32577600</v>
      </c>
      <c r="AU459" s="26">
        <v>106.16</v>
      </c>
    </row>
    <row r="460" spans="1:47" x14ac:dyDescent="0.35">
      <c r="A460" s="28">
        <v>30742</v>
      </c>
      <c r="B460" s="26">
        <v>26.25</v>
      </c>
      <c r="C460" s="26">
        <v>28</v>
      </c>
      <c r="D460" s="26">
        <v>24.5</v>
      </c>
      <c r="E460" s="26">
        <v>24.75</v>
      </c>
      <c r="F460" s="29">
        <v>22859400</v>
      </c>
      <c r="G460" s="26">
        <v>0.37</v>
      </c>
      <c r="Q460" s="28">
        <v>32112</v>
      </c>
      <c r="R460" s="26">
        <v>22</v>
      </c>
      <c r="S460" s="26">
        <v>28</v>
      </c>
      <c r="T460" s="26">
        <v>20.75</v>
      </c>
      <c r="U460" s="26">
        <v>26.5</v>
      </c>
      <c r="V460" s="29">
        <v>62933600</v>
      </c>
      <c r="W460" s="26">
        <v>0.57999999999999996</v>
      </c>
      <c r="Y460" s="28">
        <v>32540</v>
      </c>
      <c r="Z460" s="26">
        <v>57.75</v>
      </c>
      <c r="AA460" s="26">
        <v>61.5</v>
      </c>
      <c r="AB460" s="26">
        <v>54</v>
      </c>
      <c r="AC460" s="26">
        <v>55.25</v>
      </c>
      <c r="AD460" s="29">
        <v>13232800</v>
      </c>
      <c r="AE460" s="26">
        <v>1.71</v>
      </c>
      <c r="AO460" s="28">
        <v>29129</v>
      </c>
      <c r="AP460" s="26">
        <v>109.19</v>
      </c>
      <c r="AQ460" s="26">
        <v>112.16</v>
      </c>
      <c r="AR460" s="26">
        <v>99.06</v>
      </c>
      <c r="AS460" s="26">
        <v>101.82</v>
      </c>
      <c r="AT460" s="29">
        <v>38509100</v>
      </c>
      <c r="AU460" s="26">
        <v>101.82</v>
      </c>
    </row>
    <row r="461" spans="1:47" x14ac:dyDescent="0.35">
      <c r="A461" s="28">
        <v>30713</v>
      </c>
      <c r="B461" s="26">
        <v>24.75</v>
      </c>
      <c r="C461" s="26">
        <v>27.63</v>
      </c>
      <c r="D461" s="26">
        <v>22.38</v>
      </c>
      <c r="E461" s="26">
        <v>26.25</v>
      </c>
      <c r="F461" s="29">
        <v>40567500</v>
      </c>
      <c r="G461" s="26">
        <v>0.4</v>
      </c>
      <c r="Q461" s="28">
        <v>32083</v>
      </c>
      <c r="R461" s="26">
        <v>26</v>
      </c>
      <c r="S461" s="26">
        <v>28.5</v>
      </c>
      <c r="T461" s="26">
        <v>20.25</v>
      </c>
      <c r="U461" s="26">
        <v>21.5</v>
      </c>
      <c r="V461" s="29">
        <v>69968300</v>
      </c>
      <c r="W461" s="26">
        <v>0.47</v>
      </c>
      <c r="Y461" s="28">
        <v>32511</v>
      </c>
      <c r="Z461" s="26">
        <v>53</v>
      </c>
      <c r="AA461" s="26">
        <v>57.88</v>
      </c>
      <c r="AB461" s="26">
        <v>51.75</v>
      </c>
      <c r="AC461" s="26">
        <v>57.75</v>
      </c>
      <c r="AD461" s="29">
        <v>9791000</v>
      </c>
      <c r="AE461" s="26">
        <v>1.79</v>
      </c>
      <c r="AO461" s="28">
        <v>29102</v>
      </c>
      <c r="AP461" s="26">
        <v>109.32</v>
      </c>
      <c r="AQ461" s="26">
        <v>111.58</v>
      </c>
      <c r="AR461" s="26">
        <v>105.38</v>
      </c>
      <c r="AS461" s="26">
        <v>109.32</v>
      </c>
      <c r="AT461" s="29">
        <v>39467800</v>
      </c>
      <c r="AU461" s="26">
        <v>109.32</v>
      </c>
    </row>
    <row r="462" spans="1:47" ht="14.5" customHeight="1" x14ac:dyDescent="0.35">
      <c r="A462" s="28">
        <v>30684</v>
      </c>
      <c r="B462" s="26">
        <v>24.38</v>
      </c>
      <c r="C462" s="26">
        <v>29.5</v>
      </c>
      <c r="D462" s="26">
        <v>23.13</v>
      </c>
      <c r="E462" s="26">
        <v>24.75</v>
      </c>
      <c r="F462" s="29">
        <v>55998900</v>
      </c>
      <c r="G462" s="26">
        <v>0.37</v>
      </c>
      <c r="Q462" s="28">
        <v>32079</v>
      </c>
      <c r="R462" s="47" t="s">
        <v>129</v>
      </c>
      <c r="S462" s="47"/>
      <c r="T462" s="47"/>
      <c r="U462" s="47"/>
      <c r="V462" s="47"/>
      <c r="W462" s="47"/>
      <c r="Y462" s="28">
        <v>32492</v>
      </c>
      <c r="Z462" s="47" t="s">
        <v>149</v>
      </c>
      <c r="AA462" s="47"/>
      <c r="AB462" s="47"/>
      <c r="AC462" s="47"/>
      <c r="AD462" s="47"/>
      <c r="AE462" s="47"/>
      <c r="AO462" s="28">
        <v>29068</v>
      </c>
      <c r="AP462" s="26">
        <v>103.81</v>
      </c>
      <c r="AQ462" s="26">
        <v>109.84</v>
      </c>
      <c r="AR462" s="26">
        <v>103.14</v>
      </c>
      <c r="AS462" s="26">
        <v>109.32</v>
      </c>
      <c r="AT462" s="29">
        <v>37018200</v>
      </c>
      <c r="AU462" s="26">
        <v>109.32</v>
      </c>
    </row>
    <row r="463" spans="1:47" x14ac:dyDescent="0.35">
      <c r="A463" s="28">
        <v>30651</v>
      </c>
      <c r="B463" s="26">
        <v>20.38</v>
      </c>
      <c r="C463" s="26">
        <v>25.25</v>
      </c>
      <c r="D463" s="26">
        <v>19.75</v>
      </c>
      <c r="E463" s="26">
        <v>24.38</v>
      </c>
      <c r="F463" s="29">
        <v>32720000</v>
      </c>
      <c r="G463" s="26">
        <v>0.37</v>
      </c>
      <c r="Q463" s="28">
        <v>32051</v>
      </c>
      <c r="R463" s="26">
        <v>58.25</v>
      </c>
      <c r="S463" s="26">
        <v>62.75</v>
      </c>
      <c r="T463" s="26">
        <v>21.75</v>
      </c>
      <c r="U463" s="26">
        <v>26</v>
      </c>
      <c r="V463" s="29">
        <v>126247200</v>
      </c>
      <c r="W463" s="26">
        <v>0.56999999999999995</v>
      </c>
      <c r="Y463" s="28">
        <v>32478</v>
      </c>
      <c r="Z463" s="26">
        <v>48.38</v>
      </c>
      <c r="AA463" s="26">
        <v>53.75</v>
      </c>
      <c r="AB463" s="26">
        <v>48.12</v>
      </c>
      <c r="AC463" s="26">
        <v>53.25</v>
      </c>
      <c r="AD463" s="29">
        <v>9303000</v>
      </c>
      <c r="AE463" s="26">
        <v>1.65</v>
      </c>
      <c r="AO463" s="28">
        <v>29038</v>
      </c>
      <c r="AP463" s="26">
        <v>102.91</v>
      </c>
      <c r="AQ463" s="26">
        <v>105.17</v>
      </c>
      <c r="AR463" s="26">
        <v>100.35</v>
      </c>
      <c r="AS463" s="26">
        <v>103.81</v>
      </c>
      <c r="AT463" s="29">
        <v>34052300</v>
      </c>
      <c r="AU463" s="26">
        <v>103.81</v>
      </c>
    </row>
    <row r="464" spans="1:47" x14ac:dyDescent="0.35">
      <c r="A464" s="28">
        <v>30621</v>
      </c>
      <c r="B464" s="26">
        <v>22.63</v>
      </c>
      <c r="C464" s="26">
        <v>24.13</v>
      </c>
      <c r="D464" s="26">
        <v>17.25</v>
      </c>
      <c r="E464" s="26">
        <v>20.38</v>
      </c>
      <c r="F464" s="29">
        <v>49839200</v>
      </c>
      <c r="G464" s="26">
        <v>0.31</v>
      </c>
      <c r="Q464" s="28">
        <v>32021</v>
      </c>
      <c r="R464" s="26">
        <v>53</v>
      </c>
      <c r="S464" s="26">
        <v>58.87</v>
      </c>
      <c r="T464" s="26">
        <v>51.5</v>
      </c>
      <c r="U464" s="26">
        <v>57.75</v>
      </c>
      <c r="V464" s="29">
        <v>66200200</v>
      </c>
      <c r="W464" s="26">
        <v>0.84</v>
      </c>
      <c r="Y464" s="28">
        <v>32448</v>
      </c>
      <c r="Z464" s="26">
        <v>50.5</v>
      </c>
      <c r="AA464" s="26">
        <v>50.88</v>
      </c>
      <c r="AB464" s="26">
        <v>45.62</v>
      </c>
      <c r="AC464" s="26">
        <v>48.38</v>
      </c>
      <c r="AD464" s="29">
        <v>8318500</v>
      </c>
      <c r="AE464" s="26">
        <v>1.49</v>
      </c>
      <c r="AO464" s="28">
        <v>29007</v>
      </c>
      <c r="AP464" s="26">
        <v>99.08</v>
      </c>
      <c r="AQ464" s="26">
        <v>103.67</v>
      </c>
      <c r="AR464" s="26">
        <v>98.57</v>
      </c>
      <c r="AS464" s="26">
        <v>102.91</v>
      </c>
      <c r="AT464" s="29">
        <v>36685700</v>
      </c>
      <c r="AU464" s="26">
        <v>102.91</v>
      </c>
    </row>
    <row r="465" spans="1:47" x14ac:dyDescent="0.35">
      <c r="A465" s="28">
        <v>30592</v>
      </c>
      <c r="B465" s="26">
        <v>23.13</v>
      </c>
      <c r="C465" s="26">
        <v>24</v>
      </c>
      <c r="D465" s="26">
        <v>17.88</v>
      </c>
      <c r="E465" s="26">
        <v>22.63</v>
      </c>
      <c r="F465" s="29">
        <v>61845800</v>
      </c>
      <c r="G465" s="26">
        <v>0.34</v>
      </c>
      <c r="Q465" s="28">
        <v>31992</v>
      </c>
      <c r="R465" s="26">
        <v>47</v>
      </c>
      <c r="S465" s="26">
        <v>56.25</v>
      </c>
      <c r="T465" s="26">
        <v>44.75</v>
      </c>
      <c r="U465" s="26">
        <v>52.75</v>
      </c>
      <c r="V465" s="29">
        <v>60770100</v>
      </c>
      <c r="W465" s="26">
        <v>0.77</v>
      </c>
      <c r="Y465" s="28">
        <v>32419</v>
      </c>
      <c r="Z465" s="26">
        <v>49.88</v>
      </c>
      <c r="AA465" s="26">
        <v>52</v>
      </c>
      <c r="AB465" s="26">
        <v>48.5</v>
      </c>
      <c r="AC465" s="26">
        <v>50.5</v>
      </c>
      <c r="AD465" s="29">
        <v>7985600</v>
      </c>
      <c r="AE465" s="26">
        <v>1.56</v>
      </c>
      <c r="AO465" s="28">
        <v>28976</v>
      </c>
      <c r="AP465" s="26">
        <v>101.76</v>
      </c>
      <c r="AQ465" s="26">
        <v>102.57</v>
      </c>
      <c r="AR465" s="26">
        <v>97.49</v>
      </c>
      <c r="AS465" s="26">
        <v>99.08</v>
      </c>
      <c r="AT465" s="29">
        <v>29729000</v>
      </c>
      <c r="AU465" s="26">
        <v>99.08</v>
      </c>
    </row>
    <row r="466" spans="1:47" x14ac:dyDescent="0.35">
      <c r="A466" s="28">
        <v>30560</v>
      </c>
      <c r="B466" s="26">
        <v>37.25</v>
      </c>
      <c r="C466" s="26">
        <v>39.75</v>
      </c>
      <c r="D466" s="26">
        <v>22.13</v>
      </c>
      <c r="E466" s="26">
        <v>23.13</v>
      </c>
      <c r="F466" s="29">
        <v>65339100</v>
      </c>
      <c r="G466" s="26">
        <v>0.35</v>
      </c>
      <c r="Q466" s="28">
        <v>31959</v>
      </c>
      <c r="R466" s="26">
        <v>43.75</v>
      </c>
      <c r="S466" s="26">
        <v>50.5</v>
      </c>
      <c r="T466" s="26">
        <v>42.75</v>
      </c>
      <c r="U466" s="26">
        <v>47.75</v>
      </c>
      <c r="V466" s="29">
        <v>49518100</v>
      </c>
      <c r="W466" s="26">
        <v>0.7</v>
      </c>
      <c r="Y466" s="28">
        <v>32416</v>
      </c>
      <c r="Z466" s="26">
        <v>50.25</v>
      </c>
      <c r="AA466" s="26">
        <v>50.88</v>
      </c>
      <c r="AB466" s="26">
        <v>49.75</v>
      </c>
      <c r="AC466" s="26">
        <v>49.88</v>
      </c>
      <c r="AD466" s="29">
        <v>18084600</v>
      </c>
      <c r="AE466" s="26">
        <v>1.54</v>
      </c>
      <c r="AO466" s="28">
        <v>28947</v>
      </c>
      <c r="AP466" s="26">
        <v>101.56</v>
      </c>
      <c r="AQ466" s="26">
        <v>103.95</v>
      </c>
      <c r="AR466" s="26">
        <v>100.14</v>
      </c>
      <c r="AS466" s="26">
        <v>101.76</v>
      </c>
      <c r="AT466" s="29">
        <v>32354500</v>
      </c>
      <c r="AU466" s="26">
        <v>101.76</v>
      </c>
    </row>
    <row r="467" spans="1:47" ht="14.5" customHeight="1" x14ac:dyDescent="0.35">
      <c r="A467" s="28">
        <v>30529</v>
      </c>
      <c r="B467" s="26">
        <v>34.880000000000003</v>
      </c>
      <c r="C467" s="26">
        <v>37.25</v>
      </c>
      <c r="D467" s="26">
        <v>30</v>
      </c>
      <c r="E467" s="26">
        <v>37.25</v>
      </c>
      <c r="F467" s="29">
        <v>35454000</v>
      </c>
      <c r="G467" s="26">
        <v>0.56000000000000005</v>
      </c>
      <c r="Q467" s="28">
        <v>31929</v>
      </c>
      <c r="R467" s="26">
        <v>44</v>
      </c>
      <c r="S467" s="26">
        <v>45.12</v>
      </c>
      <c r="T467" s="26">
        <v>39.5</v>
      </c>
      <c r="U467" s="26">
        <v>44</v>
      </c>
      <c r="V467" s="29">
        <v>57158800</v>
      </c>
      <c r="W467" s="26">
        <v>0.64</v>
      </c>
      <c r="Y467" s="28">
        <v>32402</v>
      </c>
      <c r="Z467" s="47" t="s">
        <v>150</v>
      </c>
      <c r="AA467" s="47"/>
      <c r="AB467" s="47"/>
      <c r="AC467" s="47"/>
      <c r="AD467" s="47"/>
      <c r="AE467" s="47"/>
      <c r="AO467" s="28">
        <v>28915</v>
      </c>
      <c r="AP467" s="26">
        <v>96.28</v>
      </c>
      <c r="AQ467" s="26">
        <v>103.31</v>
      </c>
      <c r="AR467" s="26">
        <v>95.98</v>
      </c>
      <c r="AS467" s="26">
        <v>101.59</v>
      </c>
      <c r="AT467" s="29">
        <v>30898600</v>
      </c>
      <c r="AU467" s="26">
        <v>101.59</v>
      </c>
    </row>
    <row r="468" spans="1:47" x14ac:dyDescent="0.35">
      <c r="A468" s="28">
        <v>30498</v>
      </c>
      <c r="B468" s="26">
        <v>48.88</v>
      </c>
      <c r="C468" s="26">
        <v>49.75</v>
      </c>
      <c r="D468" s="26">
        <v>33.880000000000003</v>
      </c>
      <c r="E468" s="26">
        <v>34.880000000000003</v>
      </c>
      <c r="F468" s="29">
        <v>41476900</v>
      </c>
      <c r="G468" s="26">
        <v>0.53</v>
      </c>
      <c r="Q468" s="28">
        <v>31898</v>
      </c>
      <c r="R468" s="26">
        <v>46.75</v>
      </c>
      <c r="S468" s="26">
        <v>47.5</v>
      </c>
      <c r="T468" s="26">
        <v>39.5</v>
      </c>
      <c r="U468" s="26">
        <v>43.87</v>
      </c>
      <c r="V468" s="29">
        <v>47759200</v>
      </c>
      <c r="W468" s="26">
        <v>0.64</v>
      </c>
      <c r="Y468" s="28">
        <v>32387</v>
      </c>
      <c r="Z468" s="26">
        <v>46.25</v>
      </c>
      <c r="AA468" s="26">
        <v>50.88</v>
      </c>
      <c r="AB468" s="26">
        <v>45.38</v>
      </c>
      <c r="AC468" s="26">
        <v>49.88</v>
      </c>
      <c r="AD468" s="29">
        <v>26900</v>
      </c>
      <c r="AE468" s="26">
        <v>1.54</v>
      </c>
      <c r="AO468" s="28">
        <v>28887</v>
      </c>
      <c r="AP468" s="26">
        <v>99.93</v>
      </c>
      <c r="AQ468" s="26">
        <v>100.52</v>
      </c>
      <c r="AR468" s="26">
        <v>95.38</v>
      </c>
      <c r="AS468" s="26">
        <v>96.28</v>
      </c>
      <c r="AT468" s="29">
        <v>26357800</v>
      </c>
      <c r="AU468" s="26">
        <v>96.28</v>
      </c>
    </row>
    <row r="469" spans="1:47" x14ac:dyDescent="0.35">
      <c r="A469" s="28">
        <v>30468</v>
      </c>
      <c r="B469" s="26">
        <v>57.75</v>
      </c>
      <c r="C469" s="26">
        <v>63.25</v>
      </c>
      <c r="D469" s="26">
        <v>45.75</v>
      </c>
      <c r="E469" s="26">
        <v>48.88</v>
      </c>
      <c r="F469" s="29">
        <v>33159600</v>
      </c>
      <c r="G469" s="26">
        <v>0.74</v>
      </c>
      <c r="Q469" s="28">
        <v>31868</v>
      </c>
      <c r="R469" s="26">
        <v>38.5</v>
      </c>
      <c r="S469" s="26">
        <v>48</v>
      </c>
      <c r="T469" s="26">
        <v>38.25</v>
      </c>
      <c r="U469" s="26">
        <v>47</v>
      </c>
      <c r="V469" s="29">
        <v>81696400</v>
      </c>
      <c r="W469" s="26">
        <v>0.68</v>
      </c>
      <c r="Y469" s="28">
        <v>32356</v>
      </c>
      <c r="Z469" s="26">
        <v>50.5</v>
      </c>
      <c r="AA469" s="26">
        <v>51.88</v>
      </c>
      <c r="AB469" s="26">
        <v>43.75</v>
      </c>
      <c r="AC469" s="26">
        <v>46.5</v>
      </c>
      <c r="AD469" s="29">
        <v>11373300</v>
      </c>
      <c r="AE469" s="26">
        <v>1.43</v>
      </c>
      <c r="AO469" s="28">
        <v>28857</v>
      </c>
      <c r="AP469" s="26">
        <v>96.11</v>
      </c>
      <c r="AQ469" s="26">
        <v>102.59</v>
      </c>
      <c r="AR469" s="26">
        <v>95.22</v>
      </c>
      <c r="AS469" s="26">
        <v>99.93</v>
      </c>
      <c r="AT469" s="29">
        <v>29366300</v>
      </c>
      <c r="AU469" s="26">
        <v>99.93</v>
      </c>
    </row>
    <row r="470" spans="1:47" x14ac:dyDescent="0.35">
      <c r="A470" s="28">
        <v>30438</v>
      </c>
      <c r="B470" s="26">
        <v>50.5</v>
      </c>
      <c r="C470" s="26">
        <v>61</v>
      </c>
      <c r="D470" s="26">
        <v>47.63</v>
      </c>
      <c r="E470" s="26">
        <v>57.75</v>
      </c>
      <c r="F470" s="29">
        <v>25356500</v>
      </c>
      <c r="G470" s="26">
        <v>0.87</v>
      </c>
      <c r="Q470" s="28">
        <v>31838</v>
      </c>
      <c r="R470" s="26">
        <v>37.75</v>
      </c>
      <c r="S470" s="26">
        <v>42</v>
      </c>
      <c r="T470" s="26">
        <v>34.25</v>
      </c>
      <c r="U470" s="26">
        <v>39.25</v>
      </c>
      <c r="V470" s="29">
        <v>66924600</v>
      </c>
      <c r="W470" s="26">
        <v>0.56999999999999995</v>
      </c>
      <c r="Y470" s="28">
        <v>32325</v>
      </c>
      <c r="Z470" s="26">
        <v>55.75</v>
      </c>
      <c r="AA470" s="26">
        <v>56.12</v>
      </c>
      <c r="AB470" s="26">
        <v>48.25</v>
      </c>
      <c r="AC470" s="26">
        <v>50.5</v>
      </c>
      <c r="AD470" s="29">
        <v>11792700</v>
      </c>
      <c r="AE470" s="26">
        <v>1.56</v>
      </c>
      <c r="AO470" s="28">
        <v>28825</v>
      </c>
      <c r="AP470" s="26">
        <v>95.01</v>
      </c>
      <c r="AQ470" s="26">
        <v>98.58</v>
      </c>
      <c r="AR470" s="26">
        <v>92.64</v>
      </c>
      <c r="AS470" s="26">
        <v>96.11</v>
      </c>
      <c r="AT470" s="29">
        <v>26123500</v>
      </c>
      <c r="AU470" s="26">
        <v>96.11</v>
      </c>
    </row>
    <row r="471" spans="1:47" ht="14.5" customHeight="1" x14ac:dyDescent="0.35">
      <c r="A471" s="28">
        <v>30410</v>
      </c>
      <c r="B471" s="26">
        <v>42.25</v>
      </c>
      <c r="C471" s="26">
        <v>52.75</v>
      </c>
      <c r="D471" s="26">
        <v>38.630000000000003</v>
      </c>
      <c r="E471" s="26">
        <v>50.5</v>
      </c>
      <c r="F471" s="29">
        <v>45589300</v>
      </c>
      <c r="G471" s="26">
        <v>0.76</v>
      </c>
      <c r="Q471" s="28">
        <v>31810</v>
      </c>
      <c r="R471" s="26">
        <v>31.5</v>
      </c>
      <c r="S471" s="26">
        <v>38.5</v>
      </c>
      <c r="T471" s="26">
        <v>31</v>
      </c>
      <c r="U471" s="26">
        <v>38</v>
      </c>
      <c r="V471" s="29">
        <v>94091600</v>
      </c>
      <c r="W471" s="26">
        <v>0.55000000000000004</v>
      </c>
      <c r="Y471" s="28">
        <v>32310</v>
      </c>
      <c r="Z471" s="47" t="s">
        <v>150</v>
      </c>
      <c r="AA471" s="47"/>
      <c r="AB471" s="47"/>
      <c r="AC471" s="47"/>
      <c r="AD471" s="47"/>
      <c r="AE471" s="47"/>
      <c r="AO471" s="28">
        <v>28795</v>
      </c>
      <c r="AP471" s="26">
        <v>94.13</v>
      </c>
      <c r="AQ471" s="26">
        <v>97.41</v>
      </c>
      <c r="AR471" s="26">
        <v>91.77</v>
      </c>
      <c r="AS471" s="26">
        <v>94.7</v>
      </c>
      <c r="AT471" s="29">
        <v>25452800</v>
      </c>
      <c r="AU471" s="26">
        <v>94.7</v>
      </c>
    </row>
    <row r="472" spans="1:47" x14ac:dyDescent="0.35">
      <c r="A472" s="28">
        <v>30406</v>
      </c>
      <c r="B472" s="26">
        <v>44.25</v>
      </c>
      <c r="C472" s="26">
        <v>44.5</v>
      </c>
      <c r="D472" s="26">
        <v>42.25</v>
      </c>
      <c r="E472" s="26">
        <v>42.25</v>
      </c>
      <c r="F472" s="29">
        <v>42571200</v>
      </c>
      <c r="G472" s="26">
        <v>0.64</v>
      </c>
      <c r="Q472" s="28">
        <v>31779</v>
      </c>
      <c r="R472" s="26">
        <v>20.75</v>
      </c>
      <c r="S472" s="26">
        <v>31.25</v>
      </c>
      <c r="T472" s="26">
        <v>20.75</v>
      </c>
      <c r="U472" s="26">
        <v>31.25</v>
      </c>
      <c r="V472" s="29">
        <v>92997600</v>
      </c>
      <c r="W472" s="26">
        <v>0.46</v>
      </c>
      <c r="Y472" s="28">
        <v>32295</v>
      </c>
      <c r="Z472" s="26">
        <v>56.75</v>
      </c>
      <c r="AA472" s="26">
        <v>59.62</v>
      </c>
      <c r="AB472" s="26">
        <v>51.88</v>
      </c>
      <c r="AC472" s="26">
        <v>55.75</v>
      </c>
      <c r="AD472" s="29">
        <v>18579200</v>
      </c>
      <c r="AE472" s="26">
        <v>1.72</v>
      </c>
      <c r="AO472" s="28">
        <v>28765</v>
      </c>
      <c r="AP472" s="26">
        <v>102.54</v>
      </c>
      <c r="AQ472" s="26">
        <v>106.23</v>
      </c>
      <c r="AR472" s="26">
        <v>91.65</v>
      </c>
      <c r="AS472" s="26">
        <v>93.15</v>
      </c>
      <c r="AT472" s="29">
        <v>32957200</v>
      </c>
      <c r="AU472" s="26">
        <v>93.15</v>
      </c>
    </row>
    <row r="473" spans="1:47" x14ac:dyDescent="0.35">
      <c r="A473" s="28">
        <v>30376</v>
      </c>
      <c r="B473" s="26">
        <v>45.63</v>
      </c>
      <c r="C473" s="26">
        <v>47.25</v>
      </c>
      <c r="D473" s="26">
        <v>40.130000000000003</v>
      </c>
      <c r="E473" s="26">
        <v>42.25</v>
      </c>
      <c r="F473" s="29">
        <v>82000</v>
      </c>
      <c r="G473" s="26">
        <v>0.64</v>
      </c>
      <c r="Q473" s="28">
        <v>31747</v>
      </c>
      <c r="R473" s="26">
        <v>22.5</v>
      </c>
      <c r="S473" s="26">
        <v>23.75</v>
      </c>
      <c r="T473" s="26">
        <v>20.75</v>
      </c>
      <c r="U473" s="26">
        <v>21</v>
      </c>
      <c r="V473" s="29">
        <v>31265700</v>
      </c>
      <c r="W473" s="26">
        <v>0.31</v>
      </c>
      <c r="Y473" s="28">
        <v>32265</v>
      </c>
      <c r="Z473" s="26">
        <v>61.12</v>
      </c>
      <c r="AA473" s="26">
        <v>63.88</v>
      </c>
      <c r="AB473" s="26">
        <v>54</v>
      </c>
      <c r="AC473" s="26">
        <v>56.38</v>
      </c>
      <c r="AD473" s="29">
        <v>12520000</v>
      </c>
      <c r="AE473" s="26">
        <v>1.74</v>
      </c>
      <c r="AO473" s="28">
        <v>28734</v>
      </c>
      <c r="AP473" s="26">
        <v>103.29</v>
      </c>
      <c r="AQ473" s="26">
        <v>108.05</v>
      </c>
      <c r="AR473" s="26">
        <v>100.66</v>
      </c>
      <c r="AS473" s="26">
        <v>102.54</v>
      </c>
      <c r="AT473" s="29">
        <v>34795000</v>
      </c>
      <c r="AU473" s="26">
        <v>102.54</v>
      </c>
    </row>
    <row r="474" spans="1:47" x14ac:dyDescent="0.35">
      <c r="A474" s="28">
        <v>30348</v>
      </c>
      <c r="B474" s="26">
        <v>40.880000000000003</v>
      </c>
      <c r="C474" s="26">
        <v>48.63</v>
      </c>
      <c r="D474" s="26">
        <v>40.25</v>
      </c>
      <c r="E474" s="26">
        <v>45.63</v>
      </c>
      <c r="F474" s="29">
        <v>43231400</v>
      </c>
      <c r="G474" s="26">
        <v>0.69</v>
      </c>
      <c r="Q474" s="28">
        <v>31719</v>
      </c>
      <c r="R474" s="26">
        <v>20.12</v>
      </c>
      <c r="S474" s="26">
        <v>23</v>
      </c>
      <c r="T474" s="26">
        <v>19.5</v>
      </c>
      <c r="U474" s="26">
        <v>23</v>
      </c>
      <c r="V474" s="29">
        <v>24291700</v>
      </c>
      <c r="W474" s="26">
        <v>0.34</v>
      </c>
      <c r="Y474" s="28">
        <v>32237</v>
      </c>
      <c r="Z474" s="26">
        <v>60.75</v>
      </c>
      <c r="AA474" s="26">
        <v>64.88</v>
      </c>
      <c r="AB474" s="26">
        <v>60</v>
      </c>
      <c r="AC474" s="26">
        <v>61.12</v>
      </c>
      <c r="AD474" s="29">
        <v>9252300</v>
      </c>
      <c r="AE474" s="26">
        <v>1.88</v>
      </c>
      <c r="AO474" s="28">
        <v>28703</v>
      </c>
      <c r="AP474" s="26">
        <v>100.68</v>
      </c>
      <c r="AQ474" s="26">
        <v>106.27</v>
      </c>
      <c r="AR474" s="26">
        <v>99.95</v>
      </c>
      <c r="AS474" s="26">
        <v>103.29</v>
      </c>
      <c r="AT474" s="29">
        <v>39078200</v>
      </c>
      <c r="AU474" s="26">
        <v>103.29</v>
      </c>
    </row>
    <row r="475" spans="1:47" ht="14.5" customHeight="1" x14ac:dyDescent="0.35">
      <c r="A475" s="28">
        <v>30319</v>
      </c>
      <c r="B475" s="26">
        <v>29.88</v>
      </c>
      <c r="C475" s="26">
        <v>42</v>
      </c>
      <c r="D475" s="26">
        <v>27.25</v>
      </c>
      <c r="E475" s="26">
        <v>40.880000000000003</v>
      </c>
      <c r="F475" s="29">
        <v>56750400</v>
      </c>
      <c r="G475" s="26">
        <v>0.62</v>
      </c>
      <c r="Q475" s="28">
        <v>31686</v>
      </c>
      <c r="R475" s="26">
        <v>19.75</v>
      </c>
      <c r="S475" s="26">
        <v>21.5</v>
      </c>
      <c r="T475" s="26">
        <v>18</v>
      </c>
      <c r="U475" s="26">
        <v>20.25</v>
      </c>
      <c r="V475" s="29">
        <v>32583900</v>
      </c>
      <c r="W475" s="26">
        <v>0.3</v>
      </c>
      <c r="Y475" s="28">
        <v>32219</v>
      </c>
      <c r="Z475" s="47" t="s">
        <v>150</v>
      </c>
      <c r="AA475" s="47"/>
      <c r="AB475" s="47"/>
      <c r="AC475" s="47"/>
      <c r="AD475" s="47"/>
      <c r="AE475" s="47"/>
      <c r="AO475" s="28">
        <v>28674</v>
      </c>
      <c r="AP475" s="26">
        <v>95.53</v>
      </c>
      <c r="AQ475" s="26">
        <v>101.18</v>
      </c>
      <c r="AR475" s="26">
        <v>93.59</v>
      </c>
      <c r="AS475" s="26">
        <v>100.68</v>
      </c>
      <c r="AT475" s="29">
        <v>28774000</v>
      </c>
      <c r="AU475" s="26">
        <v>100.68</v>
      </c>
    </row>
    <row r="476" spans="1:47" x14ac:dyDescent="0.35">
      <c r="A476" s="28">
        <v>30286</v>
      </c>
      <c r="B476" s="26">
        <v>31.87</v>
      </c>
      <c r="C476" s="26">
        <v>34.880000000000003</v>
      </c>
      <c r="D476" s="26">
        <v>27.63</v>
      </c>
      <c r="E476" s="26">
        <v>29.88</v>
      </c>
      <c r="F476" s="29">
        <v>31541400</v>
      </c>
      <c r="G476" s="26">
        <v>0.45</v>
      </c>
      <c r="Q476" s="28">
        <v>31657</v>
      </c>
      <c r="R476" s="26">
        <v>23</v>
      </c>
      <c r="S476" s="26">
        <v>23.25</v>
      </c>
      <c r="T476" s="26">
        <v>18.75</v>
      </c>
      <c r="U476" s="26">
        <v>19.5</v>
      </c>
      <c r="V476" s="29">
        <v>33248300</v>
      </c>
      <c r="W476" s="26">
        <v>0.28000000000000003</v>
      </c>
      <c r="Y476" s="28">
        <v>32203</v>
      </c>
      <c r="Z476" s="26">
        <v>61.62</v>
      </c>
      <c r="AA476" s="26">
        <v>65.5</v>
      </c>
      <c r="AB476" s="26">
        <v>58.75</v>
      </c>
      <c r="AC476" s="26">
        <v>60.75</v>
      </c>
      <c r="AD476" s="29">
        <v>11545900</v>
      </c>
      <c r="AE476" s="26">
        <v>1.87</v>
      </c>
      <c r="AO476" s="28">
        <v>28642</v>
      </c>
      <c r="AP476" s="26">
        <v>97.24</v>
      </c>
      <c r="AQ476" s="26">
        <v>101.84</v>
      </c>
      <c r="AR476" s="26">
        <v>93.99</v>
      </c>
      <c r="AS476" s="26">
        <v>95.53</v>
      </c>
      <c r="AT476" s="29">
        <v>31108600</v>
      </c>
      <c r="AU476" s="26">
        <v>95.53</v>
      </c>
    </row>
    <row r="477" spans="1:47" x14ac:dyDescent="0.35">
      <c r="A477" s="28">
        <v>30256</v>
      </c>
      <c r="B477" s="26">
        <v>25.38</v>
      </c>
      <c r="C477" s="26">
        <v>34</v>
      </c>
      <c r="D477" s="26">
        <v>25.13</v>
      </c>
      <c r="E477" s="26">
        <v>31.87</v>
      </c>
      <c r="F477" s="29">
        <v>39422600</v>
      </c>
      <c r="G477" s="26">
        <v>0.48</v>
      </c>
      <c r="Q477" s="28">
        <v>31625</v>
      </c>
      <c r="R477" s="26">
        <v>18.75</v>
      </c>
      <c r="S477" s="26">
        <v>24.25</v>
      </c>
      <c r="T477" s="26">
        <v>16.38</v>
      </c>
      <c r="U477" s="26">
        <v>23</v>
      </c>
      <c r="V477" s="29">
        <v>30944600</v>
      </c>
      <c r="W477" s="26">
        <v>0.34</v>
      </c>
      <c r="Y477" s="28">
        <v>32174</v>
      </c>
      <c r="Z477" s="26">
        <v>56.75</v>
      </c>
      <c r="AA477" s="26">
        <v>61.62</v>
      </c>
      <c r="AB477" s="26">
        <v>52</v>
      </c>
      <c r="AC477" s="26">
        <v>61.62</v>
      </c>
      <c r="AD477" s="29">
        <v>13199000</v>
      </c>
      <c r="AE477" s="26">
        <v>1.9</v>
      </c>
      <c r="AO477" s="28">
        <v>28611</v>
      </c>
      <c r="AP477" s="26">
        <v>96.83</v>
      </c>
      <c r="AQ477" s="26">
        <v>100.32</v>
      </c>
      <c r="AR477" s="26">
        <v>94.57</v>
      </c>
      <c r="AS477" s="26">
        <v>97.24</v>
      </c>
      <c r="AT477" s="29">
        <v>36582700</v>
      </c>
      <c r="AU477" s="26">
        <v>97.24</v>
      </c>
    </row>
    <row r="478" spans="1:47" x14ac:dyDescent="0.35">
      <c r="A478" s="28">
        <v>30225</v>
      </c>
      <c r="B478" s="26">
        <v>18.5</v>
      </c>
      <c r="C478" s="26">
        <v>26.75</v>
      </c>
      <c r="D478" s="26">
        <v>18</v>
      </c>
      <c r="E478" s="26">
        <v>25.38</v>
      </c>
      <c r="F478" s="29">
        <v>46400200</v>
      </c>
      <c r="G478" s="26">
        <v>0.38</v>
      </c>
      <c r="Q478" s="28">
        <v>31594</v>
      </c>
      <c r="R478" s="26">
        <v>23</v>
      </c>
      <c r="S478" s="26">
        <v>23.25</v>
      </c>
      <c r="T478" s="26">
        <v>17.25</v>
      </c>
      <c r="U478" s="26">
        <v>18.25</v>
      </c>
      <c r="V478" s="29">
        <v>42179300</v>
      </c>
      <c r="W478" s="26">
        <v>0.27</v>
      </c>
      <c r="Y478" s="28">
        <v>32146</v>
      </c>
      <c r="Z478" s="26">
        <v>59</v>
      </c>
      <c r="AA478" s="26">
        <v>61.38</v>
      </c>
      <c r="AB478" s="26">
        <v>51.5</v>
      </c>
      <c r="AC478" s="26">
        <v>56.75</v>
      </c>
      <c r="AD478" s="29">
        <v>13458800</v>
      </c>
      <c r="AE478" s="26">
        <v>1.75</v>
      </c>
      <c r="AO478" s="28">
        <v>28583</v>
      </c>
      <c r="AP478" s="26">
        <v>89.2</v>
      </c>
      <c r="AQ478" s="26">
        <v>97.91</v>
      </c>
      <c r="AR478" s="26">
        <v>88.07</v>
      </c>
      <c r="AS478" s="26">
        <v>96.83</v>
      </c>
      <c r="AT478" s="29">
        <v>36422500</v>
      </c>
      <c r="AU478" s="26">
        <v>96.83</v>
      </c>
    </row>
    <row r="479" spans="1:47" ht="14.5" customHeight="1" x14ac:dyDescent="0.35">
      <c r="A479" s="28">
        <v>30195</v>
      </c>
      <c r="B479" s="26">
        <v>17.63</v>
      </c>
      <c r="C479" s="26">
        <v>19</v>
      </c>
      <c r="D479" s="26">
        <v>17.38</v>
      </c>
      <c r="E479" s="26">
        <v>18.25</v>
      </c>
      <c r="F479" s="29">
        <v>20693300</v>
      </c>
      <c r="G479" s="26">
        <v>0.28000000000000003</v>
      </c>
      <c r="Q479" s="28">
        <v>31565</v>
      </c>
      <c r="R479" s="26">
        <v>27.25</v>
      </c>
      <c r="S479" s="26">
        <v>27.5</v>
      </c>
      <c r="T479" s="26">
        <v>21.75</v>
      </c>
      <c r="U479" s="26">
        <v>23</v>
      </c>
      <c r="V479" s="29">
        <v>32626500</v>
      </c>
      <c r="W479" s="26">
        <v>0.34</v>
      </c>
      <c r="Y479" s="28">
        <v>32128</v>
      </c>
      <c r="Z479" s="47" t="s">
        <v>150</v>
      </c>
      <c r="AA479" s="47"/>
      <c r="AB479" s="47"/>
      <c r="AC479" s="47"/>
      <c r="AD479" s="47"/>
      <c r="AE479" s="47"/>
      <c r="AO479" s="28">
        <v>28550</v>
      </c>
      <c r="AP479" s="26">
        <v>87.04</v>
      </c>
      <c r="AQ479" s="26">
        <v>91.35</v>
      </c>
      <c r="AR479" s="26">
        <v>86.45</v>
      </c>
      <c r="AS479" s="26">
        <v>89.21</v>
      </c>
      <c r="AT479" s="29">
        <v>23532200</v>
      </c>
      <c r="AU479" s="26">
        <v>89.21</v>
      </c>
    </row>
    <row r="480" spans="1:47" x14ac:dyDescent="0.35">
      <c r="A480" s="28">
        <v>30165</v>
      </c>
      <c r="B480" s="26">
        <v>13.88</v>
      </c>
      <c r="C480" s="26">
        <v>18.13</v>
      </c>
      <c r="D480" s="26">
        <v>12.25</v>
      </c>
      <c r="E480" s="26">
        <v>18</v>
      </c>
      <c r="F480" s="29">
        <v>26097200</v>
      </c>
      <c r="G480" s="26">
        <v>0.27</v>
      </c>
      <c r="Q480" s="28">
        <v>31533</v>
      </c>
      <c r="R480" s="26">
        <v>28.5</v>
      </c>
      <c r="S480" s="26">
        <v>29.75</v>
      </c>
      <c r="T480" s="26">
        <v>25.25</v>
      </c>
      <c r="U480" s="26">
        <v>27.25</v>
      </c>
      <c r="V480" s="29">
        <v>28459200</v>
      </c>
      <c r="W480" s="26">
        <v>0.4</v>
      </c>
      <c r="Y480" s="28">
        <v>32112</v>
      </c>
      <c r="Z480" s="26">
        <v>47</v>
      </c>
      <c r="AA480" s="26">
        <v>59</v>
      </c>
      <c r="AB480" s="26">
        <v>44.75</v>
      </c>
      <c r="AC480" s="26">
        <v>58.25</v>
      </c>
      <c r="AD480" s="29">
        <v>13576300</v>
      </c>
      <c r="AE480" s="26">
        <v>1.79</v>
      </c>
      <c r="AO480" s="28">
        <v>28522</v>
      </c>
      <c r="AP480" s="26">
        <v>89.25</v>
      </c>
      <c r="AQ480" s="26">
        <v>91.32</v>
      </c>
      <c r="AR480" s="26">
        <v>86.58</v>
      </c>
      <c r="AS480" s="26">
        <v>87.04</v>
      </c>
      <c r="AT480" s="29">
        <v>20439400</v>
      </c>
      <c r="AU480" s="26">
        <v>87.04</v>
      </c>
    </row>
    <row r="481" spans="1:47" x14ac:dyDescent="0.35">
      <c r="A481" s="28">
        <v>30133</v>
      </c>
      <c r="B481" s="26">
        <v>12.75</v>
      </c>
      <c r="C481" s="26">
        <v>14.5</v>
      </c>
      <c r="D481" s="26">
        <v>11</v>
      </c>
      <c r="E481" s="26">
        <v>13.5</v>
      </c>
      <c r="F481" s="29">
        <v>17343200</v>
      </c>
      <c r="G481" s="26">
        <v>0.2</v>
      </c>
      <c r="Q481" s="28">
        <v>31503</v>
      </c>
      <c r="R481" s="26">
        <v>26</v>
      </c>
      <c r="S481" s="26">
        <v>31.25</v>
      </c>
      <c r="T481" s="26">
        <v>24.5</v>
      </c>
      <c r="U481" s="26">
        <v>28.5</v>
      </c>
      <c r="V481" s="29">
        <v>43981900</v>
      </c>
      <c r="W481" s="26">
        <v>0.42</v>
      </c>
      <c r="Y481" s="28">
        <v>32083</v>
      </c>
      <c r="Z481" s="26">
        <v>50.12</v>
      </c>
      <c r="AA481" s="26">
        <v>53.5</v>
      </c>
      <c r="AB481" s="26">
        <v>45</v>
      </c>
      <c r="AC481" s="26">
        <v>45.62</v>
      </c>
      <c r="AD481" s="29">
        <v>15094400</v>
      </c>
      <c r="AE481" s="26">
        <v>1.4</v>
      </c>
      <c r="AO481" s="28">
        <v>28493</v>
      </c>
      <c r="AP481" s="26">
        <v>95.1</v>
      </c>
      <c r="AQ481" s="26">
        <v>95.15</v>
      </c>
      <c r="AR481" s="26">
        <v>88.02</v>
      </c>
      <c r="AS481" s="26">
        <v>89.25</v>
      </c>
      <c r="AT481" s="29">
        <v>21333800</v>
      </c>
      <c r="AU481" s="26">
        <v>89.25</v>
      </c>
    </row>
    <row r="482" spans="1:47" x14ac:dyDescent="0.35">
      <c r="A482" s="28">
        <v>30103</v>
      </c>
      <c r="B482" s="26">
        <v>13.88</v>
      </c>
      <c r="C482" s="26">
        <v>14.13</v>
      </c>
      <c r="D482" s="26">
        <v>12.75</v>
      </c>
      <c r="E482" s="26">
        <v>12.75</v>
      </c>
      <c r="F482" s="29">
        <v>9900800</v>
      </c>
      <c r="G482" s="26">
        <v>0.19</v>
      </c>
      <c r="Q482" s="28">
        <v>31474</v>
      </c>
      <c r="R482" s="26">
        <v>27.75</v>
      </c>
      <c r="S482" s="26">
        <v>29.25</v>
      </c>
      <c r="T482" s="26">
        <v>25.25</v>
      </c>
      <c r="U482" s="26">
        <v>26</v>
      </c>
      <c r="V482" s="29">
        <v>44012600</v>
      </c>
      <c r="W482" s="26">
        <v>0.38</v>
      </c>
      <c r="Y482" s="28">
        <v>32051</v>
      </c>
      <c r="Z482" s="26">
        <v>70.5</v>
      </c>
      <c r="AA482" s="26">
        <v>73.62</v>
      </c>
      <c r="AB482" s="26">
        <v>39.25</v>
      </c>
      <c r="AC482" s="26">
        <v>50.12</v>
      </c>
      <c r="AD482" s="29">
        <v>22456300</v>
      </c>
      <c r="AE482" s="26">
        <v>1.54</v>
      </c>
      <c r="AO482" s="28">
        <v>28460</v>
      </c>
      <c r="AP482" s="26">
        <v>94.83</v>
      </c>
      <c r="AQ482" s="26">
        <v>95.67</v>
      </c>
      <c r="AR482" s="26">
        <v>91.76</v>
      </c>
      <c r="AS482" s="26">
        <v>95.1</v>
      </c>
      <c r="AT482" s="29">
        <v>22596600</v>
      </c>
      <c r="AU482" s="26">
        <v>95.1</v>
      </c>
    </row>
    <row r="483" spans="1:47" ht="14.5" customHeight="1" x14ac:dyDescent="0.35">
      <c r="A483" s="28">
        <v>30074</v>
      </c>
      <c r="B483" s="26">
        <v>15.25</v>
      </c>
      <c r="C483" s="26">
        <v>16.38</v>
      </c>
      <c r="D483" s="26">
        <v>14</v>
      </c>
      <c r="E483" s="26">
        <v>14</v>
      </c>
      <c r="F483" s="29">
        <v>15788600</v>
      </c>
      <c r="G483" s="26">
        <v>0.21</v>
      </c>
      <c r="Q483" s="28">
        <v>31446</v>
      </c>
      <c r="R483" s="26">
        <v>28.25</v>
      </c>
      <c r="S483" s="26">
        <v>32.25</v>
      </c>
      <c r="T483" s="26">
        <v>27.75</v>
      </c>
      <c r="U483" s="26">
        <v>27.75</v>
      </c>
      <c r="V483" s="29">
        <v>68476800</v>
      </c>
      <c r="W483" s="26">
        <v>0.4</v>
      </c>
      <c r="Y483" s="28">
        <v>32037</v>
      </c>
      <c r="Z483" s="47" t="s">
        <v>150</v>
      </c>
      <c r="AA483" s="47"/>
      <c r="AB483" s="47"/>
      <c r="AC483" s="47"/>
      <c r="AD483" s="47"/>
      <c r="AE483" s="47"/>
      <c r="AO483" s="28">
        <v>28430</v>
      </c>
      <c r="AP483" s="26">
        <v>92.19</v>
      </c>
      <c r="AQ483" s="26">
        <v>97.11</v>
      </c>
      <c r="AR483" s="26">
        <v>90.01</v>
      </c>
      <c r="AS483" s="26">
        <v>94.83</v>
      </c>
      <c r="AT483" s="29">
        <v>24635700</v>
      </c>
      <c r="AU483" s="26">
        <v>94.83</v>
      </c>
    </row>
    <row r="484" spans="1:47" x14ac:dyDescent="0.35">
      <c r="A484" s="28">
        <v>30042</v>
      </c>
      <c r="B484" s="26">
        <v>17.75</v>
      </c>
      <c r="C484" s="26">
        <v>17.88</v>
      </c>
      <c r="D484" s="26">
        <v>14.62</v>
      </c>
      <c r="E484" s="26">
        <v>14.75</v>
      </c>
      <c r="F484" s="29">
        <v>24130900</v>
      </c>
      <c r="G484" s="26">
        <v>0.22</v>
      </c>
      <c r="Q484" s="28">
        <v>31414</v>
      </c>
      <c r="R484" s="26">
        <v>29.25</v>
      </c>
      <c r="S484" s="26">
        <v>31</v>
      </c>
      <c r="T484" s="26">
        <v>26.25</v>
      </c>
      <c r="U484" s="26">
        <v>28.25</v>
      </c>
      <c r="V484" s="29">
        <v>42744400</v>
      </c>
      <c r="W484" s="26">
        <v>0.41</v>
      </c>
      <c r="Y484" s="28">
        <v>32021</v>
      </c>
      <c r="Z484" s="26">
        <v>66.25</v>
      </c>
      <c r="AA484" s="26">
        <v>70.75</v>
      </c>
      <c r="AB484" s="26">
        <v>62.12</v>
      </c>
      <c r="AC484" s="26">
        <v>70.5</v>
      </c>
      <c r="AD484" s="29">
        <v>11620100</v>
      </c>
      <c r="AE484" s="26">
        <v>2.17</v>
      </c>
      <c r="AO484" s="28">
        <v>28401</v>
      </c>
      <c r="AP484" s="26">
        <v>96.53</v>
      </c>
      <c r="AQ484" s="26">
        <v>97.27</v>
      </c>
      <c r="AR484" s="26">
        <v>90.2</v>
      </c>
      <c r="AS484" s="26">
        <v>92.34</v>
      </c>
      <c r="AT484" s="29">
        <v>20501900</v>
      </c>
      <c r="AU484" s="26">
        <v>92.34</v>
      </c>
    </row>
    <row r="485" spans="1:47" x14ac:dyDescent="0.35">
      <c r="A485" s="28">
        <v>30011</v>
      </c>
      <c r="B485" s="26">
        <v>18.38</v>
      </c>
      <c r="C485" s="26">
        <v>18.5</v>
      </c>
      <c r="D485" s="26">
        <v>14.13</v>
      </c>
      <c r="E485" s="26">
        <v>16.88</v>
      </c>
      <c r="F485" s="29">
        <v>13585100</v>
      </c>
      <c r="G485" s="26">
        <v>0.25</v>
      </c>
      <c r="Q485" s="28">
        <v>31383</v>
      </c>
      <c r="R485" s="26">
        <v>28.5</v>
      </c>
      <c r="S485" s="26">
        <v>31.25</v>
      </c>
      <c r="T485" s="26">
        <v>27.5</v>
      </c>
      <c r="U485" s="26">
        <v>29.25</v>
      </c>
      <c r="V485" s="29">
        <v>30359300</v>
      </c>
      <c r="W485" s="26">
        <v>0.43</v>
      </c>
      <c r="Y485" s="28">
        <v>31992</v>
      </c>
      <c r="Z485" s="26">
        <v>61.12</v>
      </c>
      <c r="AA485" s="26">
        <v>69.38</v>
      </c>
      <c r="AB485" s="26">
        <v>59.88</v>
      </c>
      <c r="AC485" s="26">
        <v>66.25</v>
      </c>
      <c r="AD485" s="29">
        <v>15319000</v>
      </c>
      <c r="AE485" s="26">
        <v>2.0299999999999998</v>
      </c>
      <c r="AO485" s="28">
        <v>28398</v>
      </c>
      <c r="AP485" s="26">
        <v>95.85</v>
      </c>
      <c r="AQ485" s="26">
        <v>96.85</v>
      </c>
      <c r="AR485" s="26">
        <v>95.66</v>
      </c>
      <c r="AS485" s="26">
        <v>96.53</v>
      </c>
      <c r="AT485" s="29">
        <v>42340000</v>
      </c>
      <c r="AU485" s="26">
        <v>96.53</v>
      </c>
    </row>
    <row r="486" spans="1:47" x14ac:dyDescent="0.35">
      <c r="A486" s="28">
        <v>29983</v>
      </c>
      <c r="B486" s="26">
        <v>20.38</v>
      </c>
      <c r="C486" s="26">
        <v>20.5</v>
      </c>
      <c r="D486" s="26">
        <v>18.25</v>
      </c>
      <c r="E486" s="26">
        <v>18.25</v>
      </c>
      <c r="F486" s="29">
        <v>8234600</v>
      </c>
      <c r="G486" s="26">
        <v>0.28000000000000003</v>
      </c>
      <c r="Q486" s="28">
        <v>31352</v>
      </c>
      <c r="R486" s="26">
        <v>25.5</v>
      </c>
      <c r="S486" s="26">
        <v>29.75</v>
      </c>
      <c r="T486" s="26">
        <v>24.25</v>
      </c>
      <c r="U486" s="26">
        <v>28.5</v>
      </c>
      <c r="V486" s="29">
        <v>38661600</v>
      </c>
      <c r="W486" s="26">
        <v>0.42</v>
      </c>
      <c r="Y486" s="28">
        <v>31959</v>
      </c>
      <c r="Z486" s="26">
        <v>61.12</v>
      </c>
      <c r="AA486" s="26">
        <v>63.62</v>
      </c>
      <c r="AB486" s="26">
        <v>58.5</v>
      </c>
      <c r="AC486" s="26">
        <v>61.12</v>
      </c>
      <c r="AD486" s="29">
        <v>9554200</v>
      </c>
      <c r="AE486" s="26">
        <v>1.88</v>
      </c>
      <c r="AO486" s="28">
        <v>28369</v>
      </c>
      <c r="AP486" s="26">
        <v>96.77</v>
      </c>
      <c r="AQ486" s="26">
        <v>98.43</v>
      </c>
      <c r="AR486" s="26">
        <v>94.44</v>
      </c>
      <c r="AS486" s="26">
        <v>96.53</v>
      </c>
      <c r="AT486" s="29">
        <v>41600</v>
      </c>
      <c r="AU486" s="26">
        <v>96.53</v>
      </c>
    </row>
    <row r="487" spans="1:47" ht="14.5" customHeight="1" x14ac:dyDescent="0.35">
      <c r="A487" s="28">
        <v>29955</v>
      </c>
      <c r="B487" s="26">
        <v>22.13</v>
      </c>
      <c r="C487" s="26">
        <v>22.13</v>
      </c>
      <c r="D487" s="26">
        <v>17.88</v>
      </c>
      <c r="E487" s="26">
        <v>20.38</v>
      </c>
      <c r="F487" s="29">
        <v>11467100</v>
      </c>
      <c r="G487" s="26">
        <v>0.31</v>
      </c>
      <c r="Q487" s="28">
        <v>31321</v>
      </c>
      <c r="R487" s="26">
        <v>25.75</v>
      </c>
      <c r="S487" s="26">
        <v>26.25</v>
      </c>
      <c r="T487" s="26">
        <v>20.75</v>
      </c>
      <c r="U487" s="26">
        <v>25.5</v>
      </c>
      <c r="V487" s="29">
        <v>34597400</v>
      </c>
      <c r="W487" s="26">
        <v>0.37</v>
      </c>
      <c r="Y487" s="28">
        <v>31946</v>
      </c>
      <c r="Z487" s="47" t="s">
        <v>151</v>
      </c>
      <c r="AA487" s="47"/>
      <c r="AB487" s="47"/>
      <c r="AC487" s="47"/>
      <c r="AD487" s="47"/>
      <c r="AE487" s="47"/>
      <c r="AO487" s="28">
        <v>28338</v>
      </c>
      <c r="AP487" s="26">
        <v>98.85</v>
      </c>
      <c r="AQ487" s="26">
        <v>99.84</v>
      </c>
      <c r="AR487" s="26">
        <v>95.04</v>
      </c>
      <c r="AS487" s="26">
        <v>96.77</v>
      </c>
      <c r="AT487" s="29">
        <v>19683900</v>
      </c>
      <c r="AU487" s="26">
        <v>96.77</v>
      </c>
    </row>
    <row r="488" spans="1:47" x14ac:dyDescent="0.35">
      <c r="A488" s="28">
        <v>29921</v>
      </c>
      <c r="B488" s="26">
        <v>18.63</v>
      </c>
      <c r="C488" s="26">
        <v>23</v>
      </c>
      <c r="D488" s="26">
        <v>18.13</v>
      </c>
      <c r="E488" s="26">
        <v>22.13</v>
      </c>
      <c r="F488" s="29">
        <v>12406500</v>
      </c>
      <c r="G488" s="26">
        <v>0.33</v>
      </c>
      <c r="Q488" s="28">
        <v>31293</v>
      </c>
      <c r="R488" s="26">
        <v>26</v>
      </c>
      <c r="S488" s="26">
        <v>27.25</v>
      </c>
      <c r="T488" s="26">
        <v>24.5</v>
      </c>
      <c r="U488" s="26">
        <v>25.75</v>
      </c>
      <c r="V488" s="29">
        <v>27467700</v>
      </c>
      <c r="W488" s="26">
        <v>0.38</v>
      </c>
      <c r="Y488" s="28">
        <v>31929</v>
      </c>
      <c r="Z488" s="26">
        <v>65.12</v>
      </c>
      <c r="AA488" s="26">
        <v>66.62</v>
      </c>
      <c r="AB488" s="26">
        <v>61.12</v>
      </c>
      <c r="AC488" s="26">
        <v>61.12</v>
      </c>
      <c r="AD488" s="29">
        <v>12554600</v>
      </c>
      <c r="AE488" s="26">
        <v>1.88</v>
      </c>
      <c r="AO488" s="28">
        <v>28307</v>
      </c>
      <c r="AP488" s="26">
        <v>100.48</v>
      </c>
      <c r="AQ488" s="26">
        <v>102.57</v>
      </c>
      <c r="AR488" s="26">
        <v>97.71</v>
      </c>
      <c r="AS488" s="26">
        <v>98.85</v>
      </c>
      <c r="AT488" s="29">
        <v>24885700</v>
      </c>
      <c r="AU488" s="26">
        <v>98.85</v>
      </c>
    </row>
    <row r="489" spans="1:47" x14ac:dyDescent="0.35">
      <c r="A489" s="28">
        <v>29892</v>
      </c>
      <c r="B489" s="26">
        <v>20</v>
      </c>
      <c r="C489" s="26">
        <v>20.13</v>
      </c>
      <c r="D489" s="26">
        <v>17.88</v>
      </c>
      <c r="E489" s="26">
        <v>18.63</v>
      </c>
      <c r="F489" s="29">
        <v>7633000</v>
      </c>
      <c r="G489" s="26">
        <v>0.28000000000000003</v>
      </c>
      <c r="Q489" s="28">
        <v>31260</v>
      </c>
      <c r="R489" s="26">
        <v>28.25</v>
      </c>
      <c r="S489" s="26">
        <v>30</v>
      </c>
      <c r="T489" s="26">
        <v>25</v>
      </c>
      <c r="U489" s="26">
        <v>26</v>
      </c>
      <c r="V489" s="29">
        <v>19920000</v>
      </c>
      <c r="W489" s="26">
        <v>0.38</v>
      </c>
      <c r="Y489" s="28">
        <v>31898</v>
      </c>
      <c r="Z489" s="26">
        <v>56</v>
      </c>
      <c r="AA489" s="26">
        <v>65.5</v>
      </c>
      <c r="AB489" s="26">
        <v>55.12</v>
      </c>
      <c r="AC489" s="26">
        <v>65.12</v>
      </c>
      <c r="AD489" s="29">
        <v>19732500</v>
      </c>
      <c r="AE489" s="26">
        <v>2</v>
      </c>
      <c r="AO489" s="28">
        <v>28277</v>
      </c>
      <c r="AP489" s="26">
        <v>96.12</v>
      </c>
      <c r="AQ489" s="26">
        <v>101.65</v>
      </c>
      <c r="AR489" s="26">
        <v>95.89</v>
      </c>
      <c r="AS489" s="26">
        <v>100.48</v>
      </c>
      <c r="AT489" s="29">
        <v>22934500</v>
      </c>
      <c r="AU489" s="26">
        <v>100.48</v>
      </c>
    </row>
    <row r="490" spans="1:47" x14ac:dyDescent="0.35">
      <c r="A490" s="28">
        <v>29860</v>
      </c>
      <c r="B490" s="26">
        <v>15.25</v>
      </c>
      <c r="C490" s="26">
        <v>20.13</v>
      </c>
      <c r="D490" s="26">
        <v>15.25</v>
      </c>
      <c r="E490" s="26">
        <v>20</v>
      </c>
      <c r="F490" s="29">
        <v>10873900</v>
      </c>
      <c r="G490" s="26">
        <v>0.3</v>
      </c>
      <c r="Q490" s="28">
        <v>31229</v>
      </c>
      <c r="R490" s="26">
        <v>26</v>
      </c>
      <c r="S490" s="26">
        <v>29.75</v>
      </c>
      <c r="T490" s="26">
        <v>25.5</v>
      </c>
      <c r="U490" s="26">
        <v>28.25</v>
      </c>
      <c r="V490" s="29">
        <v>34831700</v>
      </c>
      <c r="W490" s="26">
        <v>0.41</v>
      </c>
      <c r="Y490" s="28">
        <v>31868</v>
      </c>
      <c r="Z490" s="26">
        <v>56.88</v>
      </c>
      <c r="AA490" s="26">
        <v>59</v>
      </c>
      <c r="AB490" s="26">
        <v>51.5</v>
      </c>
      <c r="AC490" s="26">
        <v>56</v>
      </c>
      <c r="AD490" s="29">
        <v>14005100</v>
      </c>
      <c r="AE490" s="26">
        <v>1.72</v>
      </c>
      <c r="AO490" s="28">
        <v>28247</v>
      </c>
      <c r="AP490" s="26">
        <v>98.44</v>
      </c>
      <c r="AQ490" s="26">
        <v>100.93</v>
      </c>
      <c r="AR490" s="26">
        <v>95.52</v>
      </c>
      <c r="AS490" s="26">
        <v>96.12</v>
      </c>
      <c r="AT490" s="29">
        <v>21124700</v>
      </c>
      <c r="AU490" s="26">
        <v>96.12</v>
      </c>
    </row>
    <row r="491" spans="1:47" ht="14.5" customHeight="1" x14ac:dyDescent="0.35">
      <c r="A491" s="28">
        <v>29830</v>
      </c>
      <c r="B491" s="26">
        <v>21.38</v>
      </c>
      <c r="C491" s="26">
        <v>21.88</v>
      </c>
      <c r="D491" s="26">
        <v>14.25</v>
      </c>
      <c r="E491" s="26">
        <v>15.25</v>
      </c>
      <c r="F491" s="29">
        <v>9448500</v>
      </c>
      <c r="G491" s="26">
        <v>0.23</v>
      </c>
      <c r="Q491" s="28">
        <v>31201</v>
      </c>
      <c r="R491" s="26">
        <v>26.38</v>
      </c>
      <c r="S491" s="26">
        <v>27.12</v>
      </c>
      <c r="T491" s="26">
        <v>22.5</v>
      </c>
      <c r="U491" s="26">
        <v>26</v>
      </c>
      <c r="V491" s="29">
        <v>45738800</v>
      </c>
      <c r="W491" s="26">
        <v>0.38</v>
      </c>
      <c r="Y491" s="28">
        <v>31855</v>
      </c>
      <c r="Z491" s="47" t="s">
        <v>151</v>
      </c>
      <c r="AA491" s="47"/>
      <c r="AB491" s="47"/>
      <c r="AC491" s="47"/>
      <c r="AD491" s="47"/>
      <c r="AE491" s="47"/>
      <c r="AO491" s="28">
        <v>28216</v>
      </c>
      <c r="AP491" s="26">
        <v>98.42</v>
      </c>
      <c r="AQ491" s="26">
        <v>102.07</v>
      </c>
      <c r="AR491" s="26">
        <v>96.53</v>
      </c>
      <c r="AS491" s="26">
        <v>98.44</v>
      </c>
      <c r="AT491" s="29">
        <v>21069500</v>
      </c>
      <c r="AU491" s="26">
        <v>98.44</v>
      </c>
    </row>
    <row r="492" spans="1:47" x14ac:dyDescent="0.35">
      <c r="A492" s="28">
        <v>29801</v>
      </c>
      <c r="B492" s="26">
        <v>25</v>
      </c>
      <c r="C492" s="26">
        <v>26</v>
      </c>
      <c r="D492" s="26">
        <v>18.88</v>
      </c>
      <c r="E492" s="26">
        <v>20.13</v>
      </c>
      <c r="F492" s="29">
        <v>7369600</v>
      </c>
      <c r="G492" s="26">
        <v>0.3</v>
      </c>
      <c r="Q492" s="28">
        <v>31168</v>
      </c>
      <c r="R492" s="26">
        <v>27.5</v>
      </c>
      <c r="S492" s="26">
        <v>28.25</v>
      </c>
      <c r="T492" s="26">
        <v>25</v>
      </c>
      <c r="U492" s="26">
        <v>26.38</v>
      </c>
      <c r="V492" s="29">
        <v>26704400</v>
      </c>
      <c r="W492" s="26">
        <v>0.38</v>
      </c>
      <c r="Y492" s="28">
        <v>31838</v>
      </c>
      <c r="Z492" s="26">
        <v>54.88</v>
      </c>
      <c r="AA492" s="26">
        <v>62.5</v>
      </c>
      <c r="AB492" s="26">
        <v>52.62</v>
      </c>
      <c r="AC492" s="26">
        <v>56.88</v>
      </c>
      <c r="AD492" s="29">
        <v>14748000</v>
      </c>
      <c r="AE492" s="26">
        <v>1.74</v>
      </c>
      <c r="AO492" s="28">
        <v>28185</v>
      </c>
      <c r="AP492" s="26">
        <v>99.82</v>
      </c>
      <c r="AQ492" s="26">
        <v>102.7</v>
      </c>
      <c r="AR492" s="26">
        <v>97.8</v>
      </c>
      <c r="AS492" s="26">
        <v>98.42</v>
      </c>
      <c r="AT492" s="29">
        <v>19617300</v>
      </c>
      <c r="AU492" s="26">
        <v>98.42</v>
      </c>
    </row>
    <row r="493" spans="1:47" x14ac:dyDescent="0.35">
      <c r="A493" s="28">
        <v>29768</v>
      </c>
      <c r="B493" s="26">
        <v>25.88</v>
      </c>
      <c r="C493" s="26">
        <v>26.25</v>
      </c>
      <c r="D493" s="26">
        <v>22.25</v>
      </c>
      <c r="E493" s="26">
        <v>25</v>
      </c>
      <c r="F493" s="29">
        <v>7708900</v>
      </c>
      <c r="G493" s="26">
        <v>0.38</v>
      </c>
      <c r="Q493" s="28">
        <v>31138</v>
      </c>
      <c r="R493" s="26">
        <v>28</v>
      </c>
      <c r="S493" s="26">
        <v>29.25</v>
      </c>
      <c r="T493" s="26">
        <v>26.25</v>
      </c>
      <c r="U493" s="26">
        <v>27.5</v>
      </c>
      <c r="V493" s="29">
        <v>20582400</v>
      </c>
      <c r="W493" s="26">
        <v>0.4</v>
      </c>
      <c r="Y493" s="28">
        <v>31810</v>
      </c>
      <c r="Z493" s="26">
        <v>50.12</v>
      </c>
      <c r="AA493" s="26">
        <v>59.5</v>
      </c>
      <c r="AB493" s="26">
        <v>49.62</v>
      </c>
      <c r="AC493" s="26">
        <v>54.88</v>
      </c>
      <c r="AD493" s="29">
        <v>17807600</v>
      </c>
      <c r="AE493" s="26">
        <v>1.68</v>
      </c>
      <c r="AO493" s="28">
        <v>28157</v>
      </c>
      <c r="AP493" s="26">
        <v>102.03</v>
      </c>
      <c r="AQ493" s="26">
        <v>103.32</v>
      </c>
      <c r="AR493" s="26">
        <v>98.82</v>
      </c>
      <c r="AS493" s="26">
        <v>99.82</v>
      </c>
      <c r="AT493" s="29">
        <v>21824200</v>
      </c>
      <c r="AU493" s="26">
        <v>99.82</v>
      </c>
    </row>
    <row r="494" spans="1:47" x14ac:dyDescent="0.35">
      <c r="A494" s="28">
        <v>29738</v>
      </c>
      <c r="B494" s="26">
        <v>33.130000000000003</v>
      </c>
      <c r="C494" s="26">
        <v>33.25</v>
      </c>
      <c r="D494" s="26">
        <v>26</v>
      </c>
      <c r="E494" s="26">
        <v>26</v>
      </c>
      <c r="F494" s="29">
        <v>11209900</v>
      </c>
      <c r="G494" s="26">
        <v>0.39</v>
      </c>
      <c r="Q494" s="28">
        <v>31107</v>
      </c>
      <c r="R494" s="26">
        <v>28</v>
      </c>
      <c r="S494" s="26">
        <v>28.25</v>
      </c>
      <c r="T494" s="26">
        <v>24.25</v>
      </c>
      <c r="U494" s="26">
        <v>27.75</v>
      </c>
      <c r="V494" s="29">
        <v>25974400</v>
      </c>
      <c r="W494" s="26">
        <v>0.4</v>
      </c>
      <c r="Y494" s="28">
        <v>31779</v>
      </c>
      <c r="Z494" s="26">
        <v>42</v>
      </c>
      <c r="AA494" s="26">
        <v>54.25</v>
      </c>
      <c r="AB494" s="26">
        <v>42</v>
      </c>
      <c r="AC494" s="26">
        <v>50.12</v>
      </c>
      <c r="AD494" s="29">
        <v>28085300</v>
      </c>
      <c r="AE494" s="26">
        <v>1.54</v>
      </c>
      <c r="AO494" s="28">
        <v>28128</v>
      </c>
      <c r="AP494" s="26">
        <v>107.46</v>
      </c>
      <c r="AQ494" s="26">
        <v>107.97</v>
      </c>
      <c r="AR494" s="26">
        <v>100.91</v>
      </c>
      <c r="AS494" s="26">
        <v>102.03</v>
      </c>
      <c r="AT494" s="29">
        <v>24978000</v>
      </c>
      <c r="AU494" s="26">
        <v>102.03</v>
      </c>
    </row>
    <row r="495" spans="1:47" ht="14.5" customHeight="1" x14ac:dyDescent="0.35">
      <c r="A495" s="28">
        <v>29707</v>
      </c>
      <c r="B495" s="26">
        <v>28.37</v>
      </c>
      <c r="C495" s="26">
        <v>33.25</v>
      </c>
      <c r="D495" s="26">
        <v>26.88</v>
      </c>
      <c r="E495" s="26">
        <v>33.130000000000003</v>
      </c>
      <c r="F495" s="29">
        <v>8122500</v>
      </c>
      <c r="G495" s="26">
        <v>0.5</v>
      </c>
      <c r="Q495" s="28">
        <v>31079</v>
      </c>
      <c r="R495" s="26">
        <v>30.75</v>
      </c>
      <c r="S495" s="26">
        <v>32.25</v>
      </c>
      <c r="T495" s="26">
        <v>27.25</v>
      </c>
      <c r="U495" s="26">
        <v>28</v>
      </c>
      <c r="V495" s="29">
        <v>26840500</v>
      </c>
      <c r="W495" s="26">
        <v>0.41</v>
      </c>
      <c r="Y495" s="28">
        <v>31763</v>
      </c>
      <c r="Z495" s="47" t="s">
        <v>151</v>
      </c>
      <c r="AA495" s="47"/>
      <c r="AB495" s="47"/>
      <c r="AC495" s="47"/>
      <c r="AD495" s="47"/>
      <c r="AE495" s="47"/>
      <c r="AO495" s="28">
        <v>28095</v>
      </c>
      <c r="AP495" s="26">
        <v>102.1</v>
      </c>
      <c r="AQ495" s="26">
        <v>107.82</v>
      </c>
      <c r="AR495" s="26">
        <v>101.62</v>
      </c>
      <c r="AS495" s="26">
        <v>107.46</v>
      </c>
      <c r="AT495" s="29">
        <v>25169000</v>
      </c>
      <c r="AU495" s="26">
        <v>107.46</v>
      </c>
    </row>
    <row r="496" spans="1:47" x14ac:dyDescent="0.35">
      <c r="A496" s="28">
        <v>29677</v>
      </c>
      <c r="B496" s="26">
        <v>24.38</v>
      </c>
      <c r="C496" s="26">
        <v>29.38</v>
      </c>
      <c r="D496" s="26">
        <v>24.25</v>
      </c>
      <c r="E496" s="26">
        <v>28.37</v>
      </c>
      <c r="F496" s="29">
        <v>6542100</v>
      </c>
      <c r="G496" s="26">
        <v>0.43</v>
      </c>
      <c r="Q496" s="28">
        <v>31049</v>
      </c>
      <c r="R496" s="26">
        <v>28</v>
      </c>
      <c r="S496" s="26">
        <v>32.5</v>
      </c>
      <c r="T496" s="26">
        <v>27.25</v>
      </c>
      <c r="U496" s="26">
        <v>30.75</v>
      </c>
      <c r="V496" s="29">
        <v>30473600</v>
      </c>
      <c r="W496" s="26">
        <v>0.45</v>
      </c>
      <c r="Y496" s="28">
        <v>31747</v>
      </c>
      <c r="Z496" s="26">
        <v>43.5</v>
      </c>
      <c r="AA496" s="26">
        <v>45.62</v>
      </c>
      <c r="AB496" s="26">
        <v>41.5</v>
      </c>
      <c r="AC496" s="26">
        <v>41.88</v>
      </c>
      <c r="AD496" s="29">
        <v>10288300</v>
      </c>
      <c r="AE496" s="26">
        <v>1.28</v>
      </c>
      <c r="AO496" s="28">
        <v>28065</v>
      </c>
      <c r="AP496" s="26">
        <v>102.9</v>
      </c>
      <c r="AQ496" s="26">
        <v>103.78</v>
      </c>
      <c r="AR496" s="26">
        <v>98.18</v>
      </c>
      <c r="AS496" s="26">
        <v>102.1</v>
      </c>
      <c r="AT496" s="29">
        <v>19902500</v>
      </c>
      <c r="AU496" s="26">
        <v>102.1</v>
      </c>
    </row>
    <row r="497" spans="1:47" x14ac:dyDescent="0.35">
      <c r="A497" s="28">
        <v>29647</v>
      </c>
      <c r="B497" s="26">
        <v>26.63</v>
      </c>
      <c r="C497" s="26">
        <v>27</v>
      </c>
      <c r="D497" s="26">
        <v>21.63</v>
      </c>
      <c r="E497" s="26">
        <v>24.5</v>
      </c>
      <c r="F497" s="29">
        <v>8144400</v>
      </c>
      <c r="G497" s="26">
        <v>0.37</v>
      </c>
      <c r="Q497" s="28">
        <v>31019</v>
      </c>
      <c r="R497" s="26">
        <v>28.5</v>
      </c>
      <c r="S497" s="26">
        <v>29.38</v>
      </c>
      <c r="T497" s="26">
        <v>24.75</v>
      </c>
      <c r="U497" s="26">
        <v>28</v>
      </c>
      <c r="V497" s="29">
        <v>26880300</v>
      </c>
      <c r="W497" s="26">
        <v>0.41</v>
      </c>
      <c r="Y497" s="28">
        <v>31719</v>
      </c>
      <c r="Z497" s="26">
        <v>39.25</v>
      </c>
      <c r="AA497" s="26">
        <v>44.75</v>
      </c>
      <c r="AB497" s="26">
        <v>39.25</v>
      </c>
      <c r="AC497" s="26">
        <v>43.5</v>
      </c>
      <c r="AD497" s="29">
        <v>11248300</v>
      </c>
      <c r="AE497" s="26">
        <v>1.33</v>
      </c>
      <c r="AO497" s="28">
        <v>28034</v>
      </c>
      <c r="AP497" s="26">
        <v>105.24</v>
      </c>
      <c r="AQ497" s="26">
        <v>105.75</v>
      </c>
      <c r="AR497" s="26">
        <v>99.21</v>
      </c>
      <c r="AS497" s="26">
        <v>102.9</v>
      </c>
      <c r="AT497" s="29">
        <v>18020000</v>
      </c>
      <c r="AU497" s="26">
        <v>102.9</v>
      </c>
    </row>
    <row r="498" spans="1:47" x14ac:dyDescent="0.35">
      <c r="A498" s="28">
        <v>29619</v>
      </c>
      <c r="B498" s="26">
        <v>26.75</v>
      </c>
      <c r="C498" s="26">
        <v>28.88</v>
      </c>
      <c r="D498" s="26">
        <v>23.75</v>
      </c>
      <c r="E498" s="26">
        <v>26.5</v>
      </c>
      <c r="F498" s="29">
        <v>4426000</v>
      </c>
      <c r="G498" s="26">
        <v>0.4</v>
      </c>
      <c r="Q498" s="28">
        <v>30987</v>
      </c>
      <c r="R498" s="26">
        <v>27.75</v>
      </c>
      <c r="S498" s="26">
        <v>29.75</v>
      </c>
      <c r="T498" s="26">
        <v>26.75</v>
      </c>
      <c r="U498" s="26">
        <v>28.5</v>
      </c>
      <c r="V498" s="29">
        <v>25146900</v>
      </c>
      <c r="W498" s="26">
        <v>0.42</v>
      </c>
      <c r="Y498" s="28">
        <v>31686</v>
      </c>
      <c r="Z498" s="26">
        <v>38.619999999999997</v>
      </c>
      <c r="AA498" s="26">
        <v>40.25</v>
      </c>
      <c r="AB498" s="26">
        <v>36.619999999999997</v>
      </c>
      <c r="AC498" s="26">
        <v>39</v>
      </c>
      <c r="AD498" s="29">
        <v>6069400</v>
      </c>
      <c r="AE498" s="26">
        <v>1.19</v>
      </c>
      <c r="AO498" s="28">
        <v>28004</v>
      </c>
      <c r="AP498" s="26">
        <v>102.91</v>
      </c>
      <c r="AQ498" s="26">
        <v>108.72</v>
      </c>
      <c r="AR498" s="26">
        <v>102.6</v>
      </c>
      <c r="AS498" s="26">
        <v>105.24</v>
      </c>
      <c r="AT498" s="29">
        <v>20450000</v>
      </c>
      <c r="AU498" s="26">
        <v>105.24</v>
      </c>
    </row>
    <row r="499" spans="1:47" ht="14.5" customHeight="1" x14ac:dyDescent="0.35">
      <c r="A499" s="28">
        <v>29588</v>
      </c>
      <c r="B499" s="26">
        <v>34.5</v>
      </c>
      <c r="C499" s="26">
        <v>34.75</v>
      </c>
      <c r="D499" s="26">
        <v>28.25</v>
      </c>
      <c r="E499" s="26">
        <v>28.25</v>
      </c>
      <c r="F499" s="29">
        <v>7799700</v>
      </c>
      <c r="G499" s="26">
        <v>0.43</v>
      </c>
      <c r="Q499" s="28">
        <v>30956</v>
      </c>
      <c r="R499" s="26">
        <v>31</v>
      </c>
      <c r="S499" s="26">
        <v>33.25</v>
      </c>
      <c r="T499" s="26">
        <v>26.5</v>
      </c>
      <c r="U499" s="26">
        <v>27.75</v>
      </c>
      <c r="V499" s="29">
        <v>34490100</v>
      </c>
      <c r="W499" s="26">
        <v>0.4</v>
      </c>
      <c r="Y499" s="28">
        <v>31673</v>
      </c>
      <c r="Z499" s="47" t="s">
        <v>151</v>
      </c>
      <c r="AA499" s="47"/>
      <c r="AB499" s="47"/>
      <c r="AC499" s="47"/>
      <c r="AD499" s="47"/>
      <c r="AE499" s="47"/>
      <c r="AO499" s="28">
        <v>27974</v>
      </c>
      <c r="AP499" s="26">
        <v>103.44</v>
      </c>
      <c r="AQ499" s="26">
        <v>105.41</v>
      </c>
      <c r="AR499" s="26">
        <v>100.43</v>
      </c>
      <c r="AS499" s="26">
        <v>102.91</v>
      </c>
      <c r="AT499" s="29">
        <v>16461800</v>
      </c>
      <c r="AU499" s="26">
        <v>102.91</v>
      </c>
    </row>
    <row r="500" spans="1:47" x14ac:dyDescent="0.35">
      <c r="A500" s="28">
        <v>29567</v>
      </c>
      <c r="B500" s="26">
        <v>28.75</v>
      </c>
      <c r="C500" s="26">
        <v>36.130000000000003</v>
      </c>
      <c r="D500" s="26">
        <v>25.25</v>
      </c>
      <c r="E500" s="26">
        <v>34.130000000000003</v>
      </c>
      <c r="F500" s="29">
        <v>26550000</v>
      </c>
      <c r="G500" s="26">
        <v>0.52</v>
      </c>
      <c r="Q500" s="28">
        <v>30929</v>
      </c>
      <c r="R500" s="26">
        <v>36</v>
      </c>
      <c r="S500" s="26">
        <v>36.25</v>
      </c>
      <c r="T500" s="26">
        <v>29.75</v>
      </c>
      <c r="U500" s="26">
        <v>31</v>
      </c>
      <c r="V500" s="29">
        <v>29474800</v>
      </c>
      <c r="W500" s="26">
        <v>0.45</v>
      </c>
      <c r="Y500" s="28">
        <v>31657</v>
      </c>
      <c r="Z500" s="26">
        <v>46.5</v>
      </c>
      <c r="AA500" s="26">
        <v>49.62</v>
      </c>
      <c r="AB500" s="26">
        <v>36.619999999999997</v>
      </c>
      <c r="AC500" s="26">
        <v>38.5</v>
      </c>
      <c r="AD500" s="29">
        <v>21268700</v>
      </c>
      <c r="AE500" s="26">
        <v>1.18</v>
      </c>
      <c r="AO500" s="28">
        <v>27942</v>
      </c>
      <c r="AP500" s="26">
        <v>104.28</v>
      </c>
      <c r="AQ500" s="26">
        <v>106.78</v>
      </c>
      <c r="AR500" s="26">
        <v>102.31</v>
      </c>
      <c r="AS500" s="26">
        <v>103.44</v>
      </c>
      <c r="AT500" s="29">
        <v>19456600</v>
      </c>
      <c r="AU500" s="26">
        <v>103.44</v>
      </c>
    </row>
    <row r="501" spans="1:47" x14ac:dyDescent="0.35">
      <c r="Q501" s="28">
        <v>30895</v>
      </c>
      <c r="R501" s="26">
        <v>30.5</v>
      </c>
      <c r="S501" s="26">
        <v>37.5</v>
      </c>
      <c r="T501" s="26">
        <v>30.5</v>
      </c>
      <c r="U501" s="26">
        <v>36</v>
      </c>
      <c r="V501" s="29">
        <v>30806600</v>
      </c>
      <c r="W501" s="26">
        <v>0.52</v>
      </c>
      <c r="Y501" s="28">
        <v>31625</v>
      </c>
      <c r="Z501" s="26">
        <v>39.25</v>
      </c>
      <c r="AA501" s="26">
        <v>46.75</v>
      </c>
      <c r="AB501" s="26">
        <v>37.25</v>
      </c>
      <c r="AC501" s="26">
        <v>46.5</v>
      </c>
      <c r="AD501" s="29">
        <v>10593000</v>
      </c>
      <c r="AE501" s="26">
        <v>1.42</v>
      </c>
      <c r="AO501" s="28">
        <v>27912</v>
      </c>
      <c r="AP501" s="26">
        <v>100.18</v>
      </c>
      <c r="AQ501" s="26">
        <v>105.07</v>
      </c>
      <c r="AR501" s="26">
        <v>97.97</v>
      </c>
      <c r="AS501" s="26">
        <v>104.28</v>
      </c>
      <c r="AT501" s="29">
        <v>20048100</v>
      </c>
      <c r="AU501" s="26">
        <v>104.28</v>
      </c>
    </row>
    <row r="502" spans="1:47" x14ac:dyDescent="0.35">
      <c r="Q502" s="28">
        <v>30865</v>
      </c>
      <c r="R502" s="26">
        <v>30.25</v>
      </c>
      <c r="S502" s="26">
        <v>31</v>
      </c>
      <c r="T502" s="26">
        <v>25.25</v>
      </c>
      <c r="U502" s="26">
        <v>30.5</v>
      </c>
      <c r="V502" s="29">
        <v>27377200</v>
      </c>
      <c r="W502" s="26">
        <v>0.44</v>
      </c>
      <c r="Y502" s="28">
        <v>31594</v>
      </c>
      <c r="Z502" s="26">
        <v>41</v>
      </c>
      <c r="AA502" s="26">
        <v>42.5</v>
      </c>
      <c r="AB502" s="26">
        <v>35.75</v>
      </c>
      <c r="AC502" s="26">
        <v>39.380000000000003</v>
      </c>
      <c r="AD502" s="29">
        <v>11257800</v>
      </c>
      <c r="AE502" s="26">
        <v>1.2</v>
      </c>
      <c r="AO502" s="28">
        <v>27883</v>
      </c>
      <c r="AP502" s="26">
        <v>101.64</v>
      </c>
      <c r="AQ502" s="26">
        <v>103.99</v>
      </c>
      <c r="AR502" s="26">
        <v>98.26</v>
      </c>
      <c r="AS502" s="26">
        <v>100.18</v>
      </c>
      <c r="AT502" s="29">
        <v>18638500</v>
      </c>
      <c r="AU502" s="26">
        <v>100.18</v>
      </c>
    </row>
    <row r="503" spans="1:47" ht="14.5" customHeight="1" x14ac:dyDescent="0.35">
      <c r="Q503" s="28">
        <v>30834</v>
      </c>
      <c r="R503" s="26">
        <v>31</v>
      </c>
      <c r="S503" s="26">
        <v>34.25</v>
      </c>
      <c r="T503" s="26">
        <v>28.25</v>
      </c>
      <c r="U503" s="26">
        <v>30.25</v>
      </c>
      <c r="V503" s="29">
        <v>25353400</v>
      </c>
      <c r="W503" s="26">
        <v>0.44</v>
      </c>
      <c r="Y503" s="28">
        <v>31575</v>
      </c>
      <c r="Z503" s="47" t="s">
        <v>151</v>
      </c>
      <c r="AA503" s="47"/>
      <c r="AB503" s="47"/>
      <c r="AC503" s="47"/>
      <c r="AD503" s="47"/>
      <c r="AE503" s="47"/>
      <c r="AO503" s="28">
        <v>27851</v>
      </c>
      <c r="AP503" s="26">
        <v>102.77</v>
      </c>
      <c r="AQ503" s="26">
        <v>104.63</v>
      </c>
      <c r="AR503" s="26">
        <v>99.57</v>
      </c>
      <c r="AS503" s="26">
        <v>101.64</v>
      </c>
      <c r="AT503" s="29">
        <v>19370900</v>
      </c>
      <c r="AU503" s="26">
        <v>101.64</v>
      </c>
    </row>
    <row r="504" spans="1:47" x14ac:dyDescent="0.35">
      <c r="Q504" s="28">
        <v>30803</v>
      </c>
      <c r="R504" s="26">
        <v>35</v>
      </c>
      <c r="S504" s="26">
        <v>38</v>
      </c>
      <c r="T504" s="26">
        <v>29.75</v>
      </c>
      <c r="U504" s="26">
        <v>30.88</v>
      </c>
      <c r="V504" s="29">
        <v>24115200</v>
      </c>
      <c r="W504" s="26">
        <v>0.45</v>
      </c>
      <c r="Y504" s="28">
        <v>31565</v>
      </c>
      <c r="Z504" s="26">
        <v>46.25</v>
      </c>
      <c r="AA504" s="26">
        <v>46.38</v>
      </c>
      <c r="AB504" s="26">
        <v>40.5</v>
      </c>
      <c r="AC504" s="26">
        <v>41</v>
      </c>
      <c r="AD504" s="29">
        <v>7794400</v>
      </c>
      <c r="AE504" s="26">
        <v>1.25</v>
      </c>
      <c r="AO504" s="28">
        <v>27820</v>
      </c>
      <c r="AP504" s="26">
        <v>99.71</v>
      </c>
      <c r="AQ504" s="26">
        <v>104.39</v>
      </c>
      <c r="AR504" s="26">
        <v>98.23</v>
      </c>
      <c r="AS504" s="26">
        <v>102.77</v>
      </c>
      <c r="AT504" s="29">
        <v>23787800</v>
      </c>
      <c r="AU504" s="26">
        <v>102.77</v>
      </c>
    </row>
    <row r="505" spans="1:47" x14ac:dyDescent="0.35">
      <c r="Q505" s="28">
        <v>30774</v>
      </c>
      <c r="R505" s="26">
        <v>36</v>
      </c>
      <c r="S505" s="26">
        <v>36</v>
      </c>
      <c r="T505" s="26">
        <v>30.75</v>
      </c>
      <c r="U505" s="26">
        <v>35</v>
      </c>
      <c r="V505" s="29">
        <v>25648600</v>
      </c>
      <c r="W505" s="26">
        <v>0.51</v>
      </c>
      <c r="Y505" s="28">
        <v>31533</v>
      </c>
      <c r="Z505" s="26">
        <v>45.12</v>
      </c>
      <c r="AA505" s="26">
        <v>47.12</v>
      </c>
      <c r="AB505" s="26">
        <v>42.62</v>
      </c>
      <c r="AC505" s="26">
        <v>46.25</v>
      </c>
      <c r="AD505" s="29">
        <v>9055200</v>
      </c>
      <c r="AE505" s="26">
        <v>1.41</v>
      </c>
      <c r="AO505" s="28">
        <v>27792</v>
      </c>
      <c r="AP505" s="26">
        <v>100.86</v>
      </c>
      <c r="AQ505" s="26">
        <v>103.07</v>
      </c>
      <c r="AR505" s="26">
        <v>98.5</v>
      </c>
      <c r="AS505" s="26">
        <v>99.71</v>
      </c>
      <c r="AT505" s="29">
        <v>32793100</v>
      </c>
      <c r="AU505" s="26">
        <v>99.71</v>
      </c>
    </row>
    <row r="506" spans="1:47" x14ac:dyDescent="0.35">
      <c r="Q506" s="28">
        <v>30742</v>
      </c>
      <c r="R506" s="26">
        <v>37.25</v>
      </c>
      <c r="S506" s="26">
        <v>38</v>
      </c>
      <c r="T506" s="26">
        <v>34</v>
      </c>
      <c r="U506" s="26">
        <v>36</v>
      </c>
      <c r="V506" s="29">
        <v>22520700</v>
      </c>
      <c r="W506" s="26">
        <v>0.52</v>
      </c>
      <c r="Y506" s="28">
        <v>31503</v>
      </c>
      <c r="Z506" s="26">
        <v>44</v>
      </c>
      <c r="AA506" s="26">
        <v>48</v>
      </c>
      <c r="AB506" s="26">
        <v>39.75</v>
      </c>
      <c r="AC506" s="26">
        <v>45.25</v>
      </c>
      <c r="AD506" s="29">
        <v>11715200</v>
      </c>
      <c r="AE506" s="26">
        <v>1.38</v>
      </c>
      <c r="AO506" s="28">
        <v>27761</v>
      </c>
      <c r="AP506" s="26">
        <v>90.19</v>
      </c>
      <c r="AQ506" s="26">
        <v>101.99</v>
      </c>
      <c r="AR506" s="26">
        <v>89.81</v>
      </c>
      <c r="AS506" s="26">
        <v>100.86</v>
      </c>
      <c r="AT506" s="29">
        <v>32111400</v>
      </c>
      <c r="AU506" s="26">
        <v>100.86</v>
      </c>
    </row>
    <row r="507" spans="1:47" ht="14.5" customHeight="1" x14ac:dyDescent="0.35">
      <c r="Q507" s="28">
        <v>30713</v>
      </c>
      <c r="R507" s="26">
        <v>36.75</v>
      </c>
      <c r="S507" s="26">
        <v>38.25</v>
      </c>
      <c r="T507" s="26">
        <v>31</v>
      </c>
      <c r="U507" s="26">
        <v>37.25</v>
      </c>
      <c r="V507" s="29">
        <v>42569700</v>
      </c>
      <c r="W507" s="26">
        <v>0.54</v>
      </c>
      <c r="Y507" s="28">
        <v>31484</v>
      </c>
      <c r="Z507" s="47" t="s">
        <v>151</v>
      </c>
      <c r="AA507" s="47"/>
      <c r="AB507" s="47"/>
      <c r="AC507" s="47"/>
      <c r="AD507" s="47"/>
      <c r="AE507" s="47"/>
      <c r="AO507" s="28">
        <v>27729</v>
      </c>
      <c r="AP507" s="26">
        <v>91.24</v>
      </c>
      <c r="AQ507" s="26">
        <v>91.9</v>
      </c>
      <c r="AR507" s="26">
        <v>86.15</v>
      </c>
      <c r="AS507" s="26">
        <v>90.19</v>
      </c>
      <c r="AT507" s="29">
        <v>16633600</v>
      </c>
      <c r="AU507" s="26">
        <v>90.19</v>
      </c>
    </row>
    <row r="508" spans="1:47" x14ac:dyDescent="0.35">
      <c r="Q508" s="28">
        <v>30684</v>
      </c>
      <c r="R508" s="26">
        <v>41.75</v>
      </c>
      <c r="S508" s="26">
        <v>43.5</v>
      </c>
      <c r="T508" s="26">
        <v>33.75</v>
      </c>
      <c r="U508" s="26">
        <v>36.75</v>
      </c>
      <c r="V508" s="29">
        <v>31628400</v>
      </c>
      <c r="W508" s="26">
        <v>0.54</v>
      </c>
      <c r="Y508" s="28">
        <v>31474</v>
      </c>
      <c r="Z508" s="26">
        <v>43.88</v>
      </c>
      <c r="AA508" s="26">
        <v>45.12</v>
      </c>
      <c r="AB508" s="26">
        <v>40.619999999999997</v>
      </c>
      <c r="AC508" s="26">
        <v>44</v>
      </c>
      <c r="AD508" s="29">
        <v>10607500</v>
      </c>
      <c r="AE508" s="26">
        <v>1.34</v>
      </c>
      <c r="AO508" s="28">
        <v>27701</v>
      </c>
      <c r="AP508" s="26">
        <v>89.04</v>
      </c>
      <c r="AQ508" s="26">
        <v>92.33</v>
      </c>
      <c r="AR508" s="26">
        <v>87.63</v>
      </c>
      <c r="AS508" s="26">
        <v>91.24</v>
      </c>
      <c r="AT508" s="29">
        <v>17456800</v>
      </c>
      <c r="AU508" s="26">
        <v>91.24</v>
      </c>
    </row>
    <row r="509" spans="1:47" x14ac:dyDescent="0.35">
      <c r="Q509" s="28">
        <v>30651</v>
      </c>
      <c r="R509" s="26">
        <v>41.75</v>
      </c>
      <c r="S509" s="26">
        <v>43.25</v>
      </c>
      <c r="T509" s="26">
        <v>39.5</v>
      </c>
      <c r="U509" s="26">
        <v>42</v>
      </c>
      <c r="V509" s="29">
        <v>17978800</v>
      </c>
      <c r="W509" s="26">
        <v>0.61</v>
      </c>
      <c r="Y509" s="28">
        <v>31446</v>
      </c>
      <c r="Z509" s="26">
        <v>39.380000000000003</v>
      </c>
      <c r="AA509" s="26">
        <v>44.62</v>
      </c>
      <c r="AB509" s="26">
        <v>39.25</v>
      </c>
      <c r="AC509" s="26">
        <v>43.88</v>
      </c>
      <c r="AD509" s="29">
        <v>14333300</v>
      </c>
      <c r="AE509" s="26">
        <v>1.34</v>
      </c>
      <c r="AO509" s="28">
        <v>27668</v>
      </c>
      <c r="AP509" s="26">
        <v>83.87</v>
      </c>
      <c r="AQ509" s="26">
        <v>91.75</v>
      </c>
      <c r="AR509" s="26">
        <v>82.57</v>
      </c>
      <c r="AS509" s="26">
        <v>89.04</v>
      </c>
      <c r="AT509" s="29">
        <v>16454300</v>
      </c>
      <c r="AU509" s="26">
        <v>89.04</v>
      </c>
    </row>
    <row r="510" spans="1:47" x14ac:dyDescent="0.35">
      <c r="Q510" s="28">
        <v>30621</v>
      </c>
      <c r="R510" s="26">
        <v>37.75</v>
      </c>
      <c r="S510" s="26">
        <v>43.25</v>
      </c>
      <c r="T510" s="26">
        <v>35</v>
      </c>
      <c r="U510" s="26">
        <v>41.75</v>
      </c>
      <c r="V510" s="29">
        <v>25477300</v>
      </c>
      <c r="W510" s="26">
        <v>0.61</v>
      </c>
      <c r="Y510" s="28">
        <v>31414</v>
      </c>
      <c r="Z510" s="26">
        <v>36.75</v>
      </c>
      <c r="AA510" s="26">
        <v>40.75</v>
      </c>
      <c r="AB510" s="26">
        <v>35.75</v>
      </c>
      <c r="AC510" s="26">
        <v>39.380000000000003</v>
      </c>
      <c r="AD510" s="29">
        <v>13126100</v>
      </c>
      <c r="AE510" s="26">
        <v>1.2</v>
      </c>
      <c r="AO510" s="28">
        <v>27639</v>
      </c>
      <c r="AP510" s="26">
        <v>86.88</v>
      </c>
      <c r="AQ510" s="26">
        <v>87.42</v>
      </c>
      <c r="AR510" s="26">
        <v>81.569999999999993</v>
      </c>
      <c r="AS510" s="26">
        <v>83.87</v>
      </c>
      <c r="AT510" s="29">
        <v>13697100</v>
      </c>
      <c r="AU510" s="26">
        <v>83.87</v>
      </c>
    </row>
    <row r="511" spans="1:47" ht="14.5" customHeight="1" x14ac:dyDescent="0.35">
      <c r="Q511" s="28">
        <v>30592</v>
      </c>
      <c r="R511" s="26">
        <v>41.25</v>
      </c>
      <c r="S511" s="26">
        <v>44</v>
      </c>
      <c r="T511" s="26">
        <v>37</v>
      </c>
      <c r="U511" s="26">
        <v>37.75</v>
      </c>
      <c r="V511" s="29">
        <v>26601100</v>
      </c>
      <c r="W511" s="26">
        <v>0.55000000000000004</v>
      </c>
      <c r="Y511" s="28">
        <v>31393</v>
      </c>
      <c r="Z511" s="47" t="s">
        <v>151</v>
      </c>
      <c r="AA511" s="47"/>
      <c r="AB511" s="47"/>
      <c r="AC511" s="47"/>
      <c r="AD511" s="47"/>
      <c r="AE511" s="47"/>
      <c r="AO511" s="28">
        <v>27607</v>
      </c>
      <c r="AP511" s="26">
        <v>88.75</v>
      </c>
      <c r="AQ511" s="26">
        <v>89.04</v>
      </c>
      <c r="AR511" s="26">
        <v>82.21</v>
      </c>
      <c r="AS511" s="26">
        <v>86.88</v>
      </c>
      <c r="AT511" s="29">
        <v>14140400</v>
      </c>
      <c r="AU511" s="26">
        <v>86.88</v>
      </c>
    </row>
    <row r="512" spans="1:47" x14ac:dyDescent="0.35">
      <c r="Q512" s="28">
        <v>30560</v>
      </c>
      <c r="R512" s="26">
        <v>41</v>
      </c>
      <c r="S512" s="26">
        <v>46.25</v>
      </c>
      <c r="T512" s="26">
        <v>39.75</v>
      </c>
      <c r="U512" s="26">
        <v>41.25</v>
      </c>
      <c r="V512" s="29">
        <v>25096900</v>
      </c>
      <c r="W512" s="26">
        <v>0.6</v>
      </c>
      <c r="Y512" s="28">
        <v>31383</v>
      </c>
      <c r="Z512" s="26">
        <v>35.880000000000003</v>
      </c>
      <c r="AA512" s="26">
        <v>38.880000000000003</v>
      </c>
      <c r="AB512" s="26">
        <v>35</v>
      </c>
      <c r="AC512" s="26">
        <v>36.75</v>
      </c>
      <c r="AD512" s="29">
        <v>9832300</v>
      </c>
      <c r="AE512" s="26">
        <v>1.1200000000000001</v>
      </c>
      <c r="AO512" s="28">
        <v>27576</v>
      </c>
      <c r="AP512" s="26">
        <v>95.19</v>
      </c>
      <c r="AQ512" s="26">
        <v>96.58</v>
      </c>
      <c r="AR512" s="26">
        <v>87.68</v>
      </c>
      <c r="AS512" s="26">
        <v>88.75</v>
      </c>
      <c r="AT512" s="29">
        <v>20737200</v>
      </c>
      <c r="AU512" s="26">
        <v>88.75</v>
      </c>
    </row>
    <row r="513" spans="17:47" x14ac:dyDescent="0.35">
      <c r="Q513" s="28">
        <v>30529</v>
      </c>
      <c r="R513" s="26">
        <v>40.25</v>
      </c>
      <c r="S513" s="26">
        <v>41.5</v>
      </c>
      <c r="T513" s="26">
        <v>35.75</v>
      </c>
      <c r="U513" s="26">
        <v>41</v>
      </c>
      <c r="V513" s="29">
        <v>26463400</v>
      </c>
      <c r="W513" s="26">
        <v>0.6</v>
      </c>
      <c r="Y513" s="28">
        <v>31352</v>
      </c>
      <c r="Z513" s="26">
        <v>30.25</v>
      </c>
      <c r="AA513" s="26">
        <v>36</v>
      </c>
      <c r="AB513" s="26">
        <v>29.62</v>
      </c>
      <c r="AC513" s="26">
        <v>35.880000000000003</v>
      </c>
      <c r="AD513" s="29">
        <v>10583700</v>
      </c>
      <c r="AE513" s="26">
        <v>1.0900000000000001</v>
      </c>
      <c r="AO513" s="28">
        <v>27547</v>
      </c>
      <c r="AP513" s="26">
        <v>91.32</v>
      </c>
      <c r="AQ513" s="26">
        <v>95.85</v>
      </c>
      <c r="AR513" s="26">
        <v>89.3</v>
      </c>
      <c r="AS513" s="26">
        <v>95.19</v>
      </c>
      <c r="AT513" s="29">
        <v>22210900</v>
      </c>
      <c r="AU513" s="26">
        <v>95.19</v>
      </c>
    </row>
    <row r="514" spans="17:47" x14ac:dyDescent="0.35">
      <c r="Q514" s="28">
        <v>30498</v>
      </c>
      <c r="R514" s="26">
        <v>37.5</v>
      </c>
      <c r="S514" s="26">
        <v>49.5</v>
      </c>
      <c r="T514" s="26">
        <v>35.25</v>
      </c>
      <c r="U514" s="26">
        <v>40.25</v>
      </c>
      <c r="V514" s="29">
        <v>40388400</v>
      </c>
      <c r="W514" s="26">
        <v>0.59</v>
      </c>
      <c r="Y514" s="28">
        <v>31321</v>
      </c>
      <c r="Z514" s="26">
        <v>32.619999999999997</v>
      </c>
      <c r="AA514" s="26">
        <v>33.25</v>
      </c>
      <c r="AB514" s="26">
        <v>28.75</v>
      </c>
      <c r="AC514" s="26">
        <v>30.25</v>
      </c>
      <c r="AD514" s="29">
        <v>11339800</v>
      </c>
      <c r="AE514" s="26">
        <v>0.92</v>
      </c>
      <c r="AO514" s="28">
        <v>27515</v>
      </c>
      <c r="AP514" s="26">
        <v>87.3</v>
      </c>
      <c r="AQ514" s="26">
        <v>93.51</v>
      </c>
      <c r="AR514" s="26">
        <v>86.94</v>
      </c>
      <c r="AS514" s="26">
        <v>91.15</v>
      </c>
      <c r="AT514" s="29">
        <v>22864700</v>
      </c>
      <c r="AU514" s="26">
        <v>91.15</v>
      </c>
    </row>
    <row r="515" spans="17:47" ht="14.5" customHeight="1" x14ac:dyDescent="0.35">
      <c r="Q515" s="28">
        <v>30498</v>
      </c>
      <c r="R515" s="47" t="s">
        <v>99</v>
      </c>
      <c r="S515" s="47"/>
      <c r="T515" s="47"/>
      <c r="U515" s="47"/>
      <c r="V515" s="47"/>
      <c r="W515" s="47"/>
      <c r="Y515" s="28">
        <v>31302</v>
      </c>
      <c r="Z515" s="47" t="s">
        <v>151</v>
      </c>
      <c r="AA515" s="47"/>
      <c r="AB515" s="47"/>
      <c r="AC515" s="47"/>
      <c r="AD515" s="47"/>
      <c r="AE515" s="47"/>
      <c r="AO515" s="28">
        <v>27485</v>
      </c>
      <c r="AP515" s="26">
        <v>83.36</v>
      </c>
      <c r="AQ515" s="26">
        <v>88.79</v>
      </c>
      <c r="AR515" s="26">
        <v>79.66</v>
      </c>
      <c r="AS515" s="26">
        <v>87.3</v>
      </c>
      <c r="AT515" s="29">
        <v>21336800</v>
      </c>
      <c r="AU515" s="26">
        <v>87.3</v>
      </c>
    </row>
    <row r="516" spans="17:47" x14ac:dyDescent="0.35">
      <c r="Q516" s="28">
        <v>30468</v>
      </c>
      <c r="R516" s="26">
        <v>57</v>
      </c>
      <c r="S516" s="26">
        <v>78</v>
      </c>
      <c r="T516" s="26">
        <v>55</v>
      </c>
      <c r="U516" s="26">
        <v>74.5</v>
      </c>
      <c r="V516" s="29">
        <v>27555000</v>
      </c>
      <c r="W516" s="26">
        <v>0.54</v>
      </c>
      <c r="Y516" s="28">
        <v>31293</v>
      </c>
      <c r="Z516" s="26">
        <v>35.5</v>
      </c>
      <c r="AA516" s="26">
        <v>35.75</v>
      </c>
      <c r="AB516" s="26">
        <v>31.62</v>
      </c>
      <c r="AC516" s="26">
        <v>32.5</v>
      </c>
      <c r="AD516" s="29">
        <v>10217600</v>
      </c>
      <c r="AE516" s="26">
        <v>0.99</v>
      </c>
      <c r="AO516" s="28">
        <v>27456</v>
      </c>
      <c r="AP516" s="26">
        <v>81.59</v>
      </c>
      <c r="AQ516" s="26">
        <v>87.08</v>
      </c>
      <c r="AR516" s="26">
        <v>80.08</v>
      </c>
      <c r="AS516" s="26">
        <v>83.36</v>
      </c>
      <c r="AT516" s="29">
        <v>23494000</v>
      </c>
      <c r="AU516" s="26">
        <v>83.36</v>
      </c>
    </row>
    <row r="517" spans="17:47" x14ac:dyDescent="0.35">
      <c r="Q517" s="28">
        <v>30438</v>
      </c>
      <c r="R517" s="26">
        <v>49.5</v>
      </c>
      <c r="S517" s="26">
        <v>59.75</v>
      </c>
      <c r="T517" s="26">
        <v>48</v>
      </c>
      <c r="U517" s="26">
        <v>57.25</v>
      </c>
      <c r="V517" s="29">
        <v>25337100</v>
      </c>
      <c r="W517" s="26">
        <v>0.42</v>
      </c>
      <c r="Y517" s="28">
        <v>31260</v>
      </c>
      <c r="Z517" s="26">
        <v>37.880000000000003</v>
      </c>
      <c r="AA517" s="26">
        <v>38.619999999999997</v>
      </c>
      <c r="AB517" s="26">
        <v>35.119999999999997</v>
      </c>
      <c r="AC517" s="26">
        <v>35.5</v>
      </c>
      <c r="AD517" s="29">
        <v>8547100</v>
      </c>
      <c r="AE517" s="26">
        <v>1.08</v>
      </c>
      <c r="AO517" s="28">
        <v>27428</v>
      </c>
      <c r="AP517" s="26">
        <v>76.98</v>
      </c>
      <c r="AQ517" s="26">
        <v>83.56</v>
      </c>
      <c r="AR517" s="26">
        <v>76</v>
      </c>
      <c r="AS517" s="26">
        <v>81.59</v>
      </c>
      <c r="AT517" s="29">
        <v>23221000</v>
      </c>
      <c r="AU517" s="26">
        <v>81.59</v>
      </c>
    </row>
    <row r="518" spans="17:47" x14ac:dyDescent="0.35">
      <c r="Q518" s="28">
        <v>30410</v>
      </c>
      <c r="R518" s="26">
        <v>48.25</v>
      </c>
      <c r="S518" s="26">
        <v>49.75</v>
      </c>
      <c r="T518" s="26">
        <v>43.25</v>
      </c>
      <c r="U518" s="26">
        <v>49.5</v>
      </c>
      <c r="V518" s="29">
        <v>20651000</v>
      </c>
      <c r="W518" s="26">
        <v>0.36</v>
      </c>
      <c r="Y518" s="28">
        <v>31229</v>
      </c>
      <c r="Z518" s="26">
        <v>35</v>
      </c>
      <c r="AA518" s="26">
        <v>38.75</v>
      </c>
      <c r="AB518" s="26">
        <v>34.880000000000003</v>
      </c>
      <c r="AC518" s="26">
        <v>37.880000000000003</v>
      </c>
      <c r="AD518" s="29">
        <v>9002800</v>
      </c>
      <c r="AE518" s="26">
        <v>1.1499999999999999</v>
      </c>
      <c r="AO518" s="28">
        <v>27396</v>
      </c>
      <c r="AP518" s="26">
        <v>68.650000000000006</v>
      </c>
      <c r="AQ518" s="26">
        <v>78.69</v>
      </c>
      <c r="AR518" s="26">
        <v>68.650000000000006</v>
      </c>
      <c r="AS518" s="26">
        <v>76.98</v>
      </c>
      <c r="AT518" s="29">
        <v>20781300</v>
      </c>
      <c r="AU518" s="26">
        <v>76.98</v>
      </c>
    </row>
    <row r="519" spans="17:47" ht="14.5" customHeight="1" x14ac:dyDescent="0.35">
      <c r="Q519" s="28">
        <v>30406</v>
      </c>
      <c r="R519" s="26">
        <v>48</v>
      </c>
      <c r="S519" s="26">
        <v>49.25</v>
      </c>
      <c r="T519" s="26">
        <v>48</v>
      </c>
      <c r="U519" s="26">
        <v>48.25</v>
      </c>
      <c r="V519" s="29">
        <v>33734400</v>
      </c>
      <c r="W519" s="26">
        <v>0.35</v>
      </c>
      <c r="Y519" s="28">
        <v>31211</v>
      </c>
      <c r="Z519" s="47" t="s">
        <v>151</v>
      </c>
      <c r="AA519" s="47"/>
      <c r="AB519" s="47"/>
      <c r="AC519" s="47"/>
      <c r="AD519" s="47"/>
      <c r="AE519" s="47"/>
      <c r="AO519" s="28">
        <v>27365</v>
      </c>
      <c r="AP519" s="26">
        <v>69.8</v>
      </c>
      <c r="AQ519" s="26">
        <v>69.8</v>
      </c>
      <c r="AR519" s="26">
        <v>64.13</v>
      </c>
      <c r="AS519" s="26">
        <v>68.56</v>
      </c>
      <c r="AT519" s="29">
        <v>16005700</v>
      </c>
      <c r="AU519" s="26">
        <v>68.56</v>
      </c>
    </row>
    <row r="520" spans="17:47" x14ac:dyDescent="0.35">
      <c r="Q520" s="28">
        <v>30376</v>
      </c>
      <c r="R520" s="26">
        <v>46.5</v>
      </c>
      <c r="S520" s="26">
        <v>49.25</v>
      </c>
      <c r="T520" s="26">
        <v>41.25</v>
      </c>
      <c r="U520" s="26">
        <v>48.25</v>
      </c>
      <c r="V520" s="29">
        <v>63500</v>
      </c>
      <c r="W520" s="26">
        <v>0.35</v>
      </c>
      <c r="Y520" s="28">
        <v>31201</v>
      </c>
      <c r="Z520" s="26">
        <v>33.5</v>
      </c>
      <c r="AA520" s="26">
        <v>35.5</v>
      </c>
      <c r="AB520" s="26">
        <v>31.62</v>
      </c>
      <c r="AC520" s="26">
        <v>35</v>
      </c>
      <c r="AD520" s="29">
        <v>12515600</v>
      </c>
      <c r="AE520" s="26">
        <v>1.06</v>
      </c>
      <c r="AO520" s="28">
        <v>27334</v>
      </c>
      <c r="AP520" s="26">
        <v>73.900000000000006</v>
      </c>
      <c r="AQ520" s="26">
        <v>77.41</v>
      </c>
      <c r="AR520" s="26">
        <v>66.849999999999994</v>
      </c>
      <c r="AS520" s="26">
        <v>69.97</v>
      </c>
      <c r="AT520" s="29">
        <v>14709500</v>
      </c>
      <c r="AU520" s="26">
        <v>69.97</v>
      </c>
    </row>
    <row r="521" spans="17:47" x14ac:dyDescent="0.35">
      <c r="Q521" s="28">
        <v>30348</v>
      </c>
      <c r="R521" s="26">
        <v>43</v>
      </c>
      <c r="S521" s="26">
        <v>47.5</v>
      </c>
      <c r="T521" s="26">
        <v>42.5</v>
      </c>
      <c r="U521" s="26">
        <v>46.5</v>
      </c>
      <c r="V521" s="29">
        <v>27158900</v>
      </c>
      <c r="W521" s="26">
        <v>0.34</v>
      </c>
      <c r="Y521" s="28">
        <v>31168</v>
      </c>
      <c r="Z521" s="26">
        <v>31.75</v>
      </c>
      <c r="AA521" s="26">
        <v>36.119999999999997</v>
      </c>
      <c r="AB521" s="26">
        <v>31.5</v>
      </c>
      <c r="AC521" s="26">
        <v>33.25</v>
      </c>
      <c r="AD521" s="29">
        <v>14663600</v>
      </c>
      <c r="AE521" s="26">
        <v>1.01</v>
      </c>
      <c r="AO521" s="28">
        <v>27303</v>
      </c>
      <c r="AP521" s="26">
        <v>63.54</v>
      </c>
      <c r="AQ521" s="26">
        <v>75.900000000000006</v>
      </c>
      <c r="AR521" s="26">
        <v>60.96</v>
      </c>
      <c r="AS521" s="26">
        <v>73.900000000000006</v>
      </c>
      <c r="AT521" s="29">
        <v>17214700</v>
      </c>
      <c r="AU521" s="26">
        <v>73.900000000000006</v>
      </c>
    </row>
    <row r="522" spans="17:47" x14ac:dyDescent="0.35">
      <c r="Q522" s="28">
        <v>30319</v>
      </c>
      <c r="R522" s="26">
        <v>38.75</v>
      </c>
      <c r="S522" s="26">
        <v>46.63</v>
      </c>
      <c r="T522" s="26">
        <v>37</v>
      </c>
      <c r="U522" s="26">
        <v>43</v>
      </c>
      <c r="V522" s="29">
        <v>33957900</v>
      </c>
      <c r="W522" s="26">
        <v>0.31</v>
      </c>
      <c r="Y522" s="28">
        <v>31138</v>
      </c>
      <c r="Z522" s="26">
        <v>34</v>
      </c>
      <c r="AA522" s="26">
        <v>35.119999999999997</v>
      </c>
      <c r="AB522" s="26">
        <v>31.25</v>
      </c>
      <c r="AC522" s="26">
        <v>31.75</v>
      </c>
      <c r="AD522" s="29">
        <v>8603000</v>
      </c>
      <c r="AE522" s="26">
        <v>0.96</v>
      </c>
      <c r="AO522" s="28">
        <v>27275</v>
      </c>
      <c r="AP522" s="26">
        <v>72.150000000000006</v>
      </c>
      <c r="AQ522" s="26">
        <v>73.010000000000005</v>
      </c>
      <c r="AR522" s="26">
        <v>62.52</v>
      </c>
      <c r="AS522" s="26">
        <v>63.54</v>
      </c>
      <c r="AT522" s="29">
        <v>14752500</v>
      </c>
      <c r="AU522" s="26">
        <v>63.54</v>
      </c>
    </row>
    <row r="523" spans="17:47" ht="14.5" customHeight="1" x14ac:dyDescent="0.35">
      <c r="Q523" s="28">
        <v>30286</v>
      </c>
      <c r="R523" s="26">
        <v>38.25</v>
      </c>
      <c r="S523" s="26">
        <v>41</v>
      </c>
      <c r="T523" s="26">
        <v>34.25</v>
      </c>
      <c r="U523" s="26">
        <v>38.75</v>
      </c>
      <c r="V523" s="29">
        <v>36298400</v>
      </c>
      <c r="W523" s="26">
        <v>0.28000000000000003</v>
      </c>
      <c r="Y523" s="28">
        <v>31120</v>
      </c>
      <c r="Z523" s="47" t="s">
        <v>151</v>
      </c>
      <c r="AA523" s="47"/>
      <c r="AB523" s="47"/>
      <c r="AC523" s="47"/>
      <c r="AD523" s="47"/>
      <c r="AE523" s="47"/>
      <c r="AO523" s="28">
        <v>27242</v>
      </c>
      <c r="AP523" s="26">
        <v>79.31</v>
      </c>
      <c r="AQ523" s="26">
        <v>83.53</v>
      </c>
      <c r="AR523" s="26">
        <v>69.37</v>
      </c>
      <c r="AS523" s="26">
        <v>72.150000000000006</v>
      </c>
      <c r="AT523" s="29">
        <v>13469500</v>
      </c>
      <c r="AU523" s="26">
        <v>72.150000000000006</v>
      </c>
    </row>
    <row r="524" spans="17:47" x14ac:dyDescent="0.35">
      <c r="Q524" s="28">
        <v>30256</v>
      </c>
      <c r="R524" s="26">
        <v>37.130000000000003</v>
      </c>
      <c r="S524" s="26">
        <v>41.25</v>
      </c>
      <c r="T524" s="26">
        <v>32.75</v>
      </c>
      <c r="U524" s="26">
        <v>38.25</v>
      </c>
      <c r="V524" s="29">
        <v>36043400</v>
      </c>
      <c r="W524" s="26">
        <v>0.28000000000000003</v>
      </c>
      <c r="Y524" s="28">
        <v>31107</v>
      </c>
      <c r="Z524" s="26">
        <v>37</v>
      </c>
      <c r="AA524" s="26">
        <v>38.5</v>
      </c>
      <c r="AB524" s="26">
        <v>32.380000000000003</v>
      </c>
      <c r="AC524" s="26">
        <v>34</v>
      </c>
      <c r="AD524" s="29">
        <v>10726500</v>
      </c>
      <c r="AE524" s="26">
        <v>1.03</v>
      </c>
      <c r="AO524" s="28">
        <v>27211</v>
      </c>
      <c r="AP524" s="26">
        <v>86</v>
      </c>
      <c r="AQ524" s="26">
        <v>86.89</v>
      </c>
      <c r="AR524" s="26">
        <v>78.959999999999994</v>
      </c>
      <c r="AS524" s="26">
        <v>79.31</v>
      </c>
      <c r="AT524" s="29">
        <v>12956800</v>
      </c>
      <c r="AU524" s="26">
        <v>79.31</v>
      </c>
    </row>
    <row r="525" spans="17:47" x14ac:dyDescent="0.35">
      <c r="Q525" s="28">
        <v>30225</v>
      </c>
      <c r="R525" s="26">
        <v>33</v>
      </c>
      <c r="S525" s="26">
        <v>41.5</v>
      </c>
      <c r="T525" s="26">
        <v>32.5</v>
      </c>
      <c r="U525" s="26">
        <v>37.130000000000003</v>
      </c>
      <c r="V525" s="29">
        <v>32281600</v>
      </c>
      <c r="W525" s="26">
        <v>0.27</v>
      </c>
      <c r="Y525" s="28">
        <v>31079</v>
      </c>
      <c r="Z525" s="26">
        <v>37.5</v>
      </c>
      <c r="AA525" s="26">
        <v>38.75</v>
      </c>
      <c r="AB525" s="26">
        <v>36</v>
      </c>
      <c r="AC525" s="26">
        <v>37</v>
      </c>
      <c r="AD525" s="29">
        <v>12097400</v>
      </c>
      <c r="AE525" s="26">
        <v>1.1200000000000001</v>
      </c>
      <c r="AO525" s="28">
        <v>27183</v>
      </c>
      <c r="AP525" s="26">
        <v>87.28</v>
      </c>
      <c r="AQ525" s="26">
        <v>93.76</v>
      </c>
      <c r="AR525" s="26">
        <v>85.13</v>
      </c>
      <c r="AS525" s="26">
        <v>86</v>
      </c>
      <c r="AT525" s="29">
        <v>12867500</v>
      </c>
      <c r="AU525" s="26">
        <v>86</v>
      </c>
    </row>
    <row r="526" spans="17:47" x14ac:dyDescent="0.35">
      <c r="Q526" s="28">
        <v>30195</v>
      </c>
      <c r="R526" s="26">
        <v>35.75</v>
      </c>
      <c r="S526" s="26">
        <v>40</v>
      </c>
      <c r="T526" s="26">
        <v>32.75</v>
      </c>
      <c r="U526" s="26">
        <v>32.75</v>
      </c>
      <c r="V526" s="29">
        <v>40394900</v>
      </c>
      <c r="W526" s="26">
        <v>0.24</v>
      </c>
      <c r="Y526" s="28">
        <v>31049</v>
      </c>
      <c r="Z526" s="26">
        <v>33.880000000000003</v>
      </c>
      <c r="AA526" s="26">
        <v>38.5</v>
      </c>
      <c r="AB526" s="26">
        <v>33</v>
      </c>
      <c r="AC526" s="26">
        <v>37.5</v>
      </c>
      <c r="AD526" s="29">
        <v>16314400</v>
      </c>
      <c r="AE526" s="26">
        <v>1.1399999999999999</v>
      </c>
      <c r="AO526" s="28">
        <v>27150</v>
      </c>
      <c r="AP526" s="26">
        <v>90.31</v>
      </c>
      <c r="AQ526" s="26">
        <v>93.59</v>
      </c>
      <c r="AR526" s="26">
        <v>85.87</v>
      </c>
      <c r="AS526" s="26">
        <v>87.28</v>
      </c>
      <c r="AT526" s="29">
        <v>12998100</v>
      </c>
      <c r="AU526" s="26">
        <v>87.28</v>
      </c>
    </row>
    <row r="527" spans="17:47" ht="14.5" customHeight="1" x14ac:dyDescent="0.35">
      <c r="Q527" s="28">
        <v>30165</v>
      </c>
      <c r="R527" s="26">
        <v>32.75</v>
      </c>
      <c r="S527" s="26">
        <v>37</v>
      </c>
      <c r="T527" s="26">
        <v>26.5</v>
      </c>
      <c r="U527" s="26">
        <v>36.75</v>
      </c>
      <c r="V527" s="29">
        <v>40151500</v>
      </c>
      <c r="W527" s="26">
        <v>0.27</v>
      </c>
      <c r="Y527" s="28">
        <v>31029</v>
      </c>
      <c r="Z527" s="47" t="s">
        <v>151</v>
      </c>
      <c r="AA527" s="47"/>
      <c r="AB527" s="47"/>
      <c r="AC527" s="47"/>
      <c r="AD527" s="47"/>
      <c r="AE527" s="47"/>
      <c r="AO527" s="28">
        <v>27120</v>
      </c>
      <c r="AP527" s="26">
        <v>93.98</v>
      </c>
      <c r="AQ527" s="26">
        <v>95.42</v>
      </c>
      <c r="AR527" s="26">
        <v>88.62</v>
      </c>
      <c r="AS527" s="26">
        <v>90.31</v>
      </c>
      <c r="AT527" s="29">
        <v>12630900</v>
      </c>
      <c r="AU527" s="26">
        <v>90.31</v>
      </c>
    </row>
    <row r="528" spans="17:47" x14ac:dyDescent="0.35">
      <c r="Q528" s="28">
        <v>30133</v>
      </c>
      <c r="R528" s="26">
        <v>31.25</v>
      </c>
      <c r="S528" s="26">
        <v>34</v>
      </c>
      <c r="T528" s="26">
        <v>29.25</v>
      </c>
      <c r="U528" s="26">
        <v>32.25</v>
      </c>
      <c r="V528" s="29">
        <v>19081100</v>
      </c>
      <c r="W528" s="26">
        <v>0.23</v>
      </c>
      <c r="Y528" s="28">
        <v>31019</v>
      </c>
      <c r="Z528" s="26">
        <v>32.880000000000003</v>
      </c>
      <c r="AA528" s="26">
        <v>35.75</v>
      </c>
      <c r="AB528" s="26">
        <v>32</v>
      </c>
      <c r="AC528" s="26">
        <v>33.880000000000003</v>
      </c>
      <c r="AD528" s="29">
        <v>6712000</v>
      </c>
      <c r="AE528" s="26">
        <v>1.03</v>
      </c>
      <c r="AO528" s="28">
        <v>27089</v>
      </c>
      <c r="AP528" s="26">
        <v>96.22</v>
      </c>
      <c r="AQ528" s="26">
        <v>101.05</v>
      </c>
      <c r="AR528" s="26">
        <v>93.44</v>
      </c>
      <c r="AS528" s="26">
        <v>93.98</v>
      </c>
      <c r="AT528" s="29">
        <v>15321400</v>
      </c>
      <c r="AU528" s="26">
        <v>93.98</v>
      </c>
    </row>
    <row r="529" spans="17:47" x14ac:dyDescent="0.35">
      <c r="Q529" s="28">
        <v>30103</v>
      </c>
      <c r="R529" s="26">
        <v>29.75</v>
      </c>
      <c r="S529" s="26">
        <v>31.75</v>
      </c>
      <c r="T529" s="26">
        <v>28.25</v>
      </c>
      <c r="U529" s="26">
        <v>31.25</v>
      </c>
      <c r="V529" s="29">
        <v>15723900</v>
      </c>
      <c r="W529" s="26">
        <v>0.23</v>
      </c>
      <c r="Y529" s="28">
        <v>30987</v>
      </c>
      <c r="Z529" s="26">
        <v>36.380000000000003</v>
      </c>
      <c r="AA529" s="26">
        <v>38.119999999999997</v>
      </c>
      <c r="AB529" s="26">
        <v>31.88</v>
      </c>
      <c r="AC529" s="26">
        <v>32.880000000000003</v>
      </c>
      <c r="AD529" s="29">
        <v>11842100</v>
      </c>
      <c r="AE529" s="26">
        <v>0.99</v>
      </c>
      <c r="AO529" s="28">
        <v>27061</v>
      </c>
      <c r="AP529" s="26">
        <v>96.57</v>
      </c>
      <c r="AQ529" s="26">
        <v>97.43</v>
      </c>
      <c r="AR529" s="26">
        <v>89.53</v>
      </c>
      <c r="AS529" s="26">
        <v>96.22</v>
      </c>
      <c r="AT529" s="29">
        <v>14236300</v>
      </c>
      <c r="AU529" s="26">
        <v>96.22</v>
      </c>
    </row>
    <row r="530" spans="17:47" x14ac:dyDescent="0.35">
      <c r="Q530" s="28">
        <v>30074</v>
      </c>
      <c r="R530" s="26">
        <v>31.5</v>
      </c>
      <c r="S530" s="26">
        <v>34.5</v>
      </c>
      <c r="T530" s="26">
        <v>29.75</v>
      </c>
      <c r="U530" s="26">
        <v>30.25</v>
      </c>
      <c r="V530" s="29">
        <v>19728400</v>
      </c>
      <c r="W530" s="26">
        <v>0.22</v>
      </c>
      <c r="Y530" s="28">
        <v>30956</v>
      </c>
      <c r="Z530" s="26">
        <v>37.380000000000003</v>
      </c>
      <c r="AA530" s="26">
        <v>39.75</v>
      </c>
      <c r="AB530" s="26">
        <v>34.380000000000003</v>
      </c>
      <c r="AC530" s="26">
        <v>36.25</v>
      </c>
      <c r="AD530" s="29">
        <v>7990500</v>
      </c>
      <c r="AE530" s="26">
        <v>1.1000000000000001</v>
      </c>
      <c r="AO530" s="28">
        <v>27031</v>
      </c>
      <c r="AP530" s="26">
        <v>97.55</v>
      </c>
      <c r="AQ530" s="26">
        <v>100.94</v>
      </c>
      <c r="AR530" s="26">
        <v>91.62</v>
      </c>
      <c r="AS530" s="26">
        <v>96.57</v>
      </c>
      <c r="AT530" s="29">
        <v>17144000</v>
      </c>
      <c r="AU530" s="26">
        <v>96.57</v>
      </c>
    </row>
    <row r="531" spans="17:47" ht="14.5" customHeight="1" x14ac:dyDescent="0.35">
      <c r="Q531" s="28">
        <v>30042</v>
      </c>
      <c r="R531" s="26">
        <v>29</v>
      </c>
      <c r="S531" s="26">
        <v>33</v>
      </c>
      <c r="T531" s="26">
        <v>28.25</v>
      </c>
      <c r="U531" s="26">
        <v>31.5</v>
      </c>
      <c r="V531" s="29">
        <v>25233800</v>
      </c>
      <c r="W531" s="26">
        <v>0.23</v>
      </c>
      <c r="Y531" s="28">
        <v>30938</v>
      </c>
      <c r="Z531" s="47" t="s">
        <v>151</v>
      </c>
      <c r="AA531" s="47"/>
      <c r="AB531" s="47"/>
      <c r="AC531" s="47"/>
      <c r="AD531" s="47"/>
      <c r="AE531" s="47"/>
      <c r="AO531" s="28">
        <v>27001</v>
      </c>
      <c r="AP531" s="26">
        <v>95.83</v>
      </c>
      <c r="AQ531" s="26">
        <v>99.09</v>
      </c>
      <c r="AR531" s="26">
        <v>91.05</v>
      </c>
      <c r="AS531" s="26">
        <v>97.55</v>
      </c>
      <c r="AT531" s="29">
        <v>20392500</v>
      </c>
      <c r="AU531" s="26">
        <v>97.55</v>
      </c>
    </row>
    <row r="532" spans="17:47" x14ac:dyDescent="0.35">
      <c r="Q532" s="28">
        <v>30011</v>
      </c>
      <c r="R532" s="26">
        <v>26.5</v>
      </c>
      <c r="S532" s="26">
        <v>29</v>
      </c>
      <c r="T532" s="26">
        <v>22.75</v>
      </c>
      <c r="U532" s="26">
        <v>28.75</v>
      </c>
      <c r="V532" s="29">
        <v>15786100</v>
      </c>
      <c r="W532" s="26">
        <v>0.21</v>
      </c>
      <c r="Y532" s="28">
        <v>30929</v>
      </c>
      <c r="Z532" s="26">
        <v>39.25</v>
      </c>
      <c r="AA532" s="26">
        <v>40.619999999999997</v>
      </c>
      <c r="AB532" s="26">
        <v>36.5</v>
      </c>
      <c r="AC532" s="26">
        <v>37.380000000000003</v>
      </c>
      <c r="AD532" s="29">
        <v>8098600</v>
      </c>
      <c r="AE532" s="26">
        <v>1.1299999999999999</v>
      </c>
      <c r="AO532" s="28">
        <v>26969</v>
      </c>
      <c r="AP532" s="26">
        <v>108.29</v>
      </c>
      <c r="AQ532" s="26">
        <v>109.2</v>
      </c>
      <c r="AR532" s="26">
        <v>94.88</v>
      </c>
      <c r="AS532" s="26">
        <v>95.96</v>
      </c>
      <c r="AT532" s="29">
        <v>19775200</v>
      </c>
      <c r="AU532" s="26">
        <v>95.96</v>
      </c>
    </row>
    <row r="533" spans="17:47" x14ac:dyDescent="0.35">
      <c r="Q533" s="28">
        <v>29983</v>
      </c>
      <c r="R533" s="26">
        <v>25.25</v>
      </c>
      <c r="S533" s="26">
        <v>26</v>
      </c>
      <c r="T533" s="26">
        <v>23.75</v>
      </c>
      <c r="U533" s="26">
        <v>25.5</v>
      </c>
      <c r="V533" s="29">
        <v>12991800</v>
      </c>
      <c r="W533" s="26">
        <v>0.19</v>
      </c>
      <c r="Y533" s="28">
        <v>30895</v>
      </c>
      <c r="Z533" s="26">
        <v>37</v>
      </c>
      <c r="AA533" s="26">
        <v>44.25</v>
      </c>
      <c r="AB533" s="26">
        <v>37</v>
      </c>
      <c r="AC533" s="26">
        <v>39.25</v>
      </c>
      <c r="AD533" s="29">
        <v>15030400</v>
      </c>
      <c r="AE533" s="26">
        <v>1.19</v>
      </c>
      <c r="AO533" s="28">
        <v>26938</v>
      </c>
      <c r="AP533" s="26">
        <v>108.43</v>
      </c>
      <c r="AQ533" s="26">
        <v>112.82</v>
      </c>
      <c r="AR533" s="26">
        <v>107.08</v>
      </c>
      <c r="AS533" s="26">
        <v>108.29</v>
      </c>
      <c r="AT533" s="29">
        <v>19164700</v>
      </c>
      <c r="AU533" s="26">
        <v>108.29</v>
      </c>
    </row>
    <row r="534" spans="17:47" x14ac:dyDescent="0.35">
      <c r="Q534" s="28">
        <v>29955</v>
      </c>
      <c r="R534" s="26">
        <v>22.75</v>
      </c>
      <c r="S534" s="26">
        <v>27</v>
      </c>
      <c r="T534" s="26">
        <v>20.75</v>
      </c>
      <c r="U534" s="26">
        <v>26</v>
      </c>
      <c r="V534" s="29">
        <v>19745200</v>
      </c>
      <c r="W534" s="26">
        <v>0.19</v>
      </c>
      <c r="Y534" s="28">
        <v>30865</v>
      </c>
      <c r="Z534" s="26">
        <v>36.5</v>
      </c>
      <c r="AA534" s="26">
        <v>37.619999999999997</v>
      </c>
      <c r="AB534" s="26">
        <v>33.5</v>
      </c>
      <c r="AC534" s="26">
        <v>36.5</v>
      </c>
      <c r="AD534" s="29">
        <v>7095400</v>
      </c>
      <c r="AE534" s="26">
        <v>1.1000000000000001</v>
      </c>
      <c r="AO534" s="28">
        <v>26911</v>
      </c>
      <c r="AP534" s="26">
        <v>104.25</v>
      </c>
      <c r="AQ534" s="26">
        <v>110.45</v>
      </c>
      <c r="AR534" s="26">
        <v>102.13</v>
      </c>
      <c r="AS534" s="26">
        <v>108.43</v>
      </c>
      <c r="AT534" s="29">
        <v>18177300</v>
      </c>
      <c r="AU534" s="26">
        <v>108.43</v>
      </c>
    </row>
    <row r="535" spans="17:47" ht="14.5" customHeight="1" x14ac:dyDescent="0.35">
      <c r="Q535" s="28">
        <v>29921</v>
      </c>
      <c r="R535" s="26">
        <v>25</v>
      </c>
      <c r="S535" s="26">
        <v>25.75</v>
      </c>
      <c r="T535" s="26">
        <v>22.5</v>
      </c>
      <c r="U535" s="26">
        <v>22.5</v>
      </c>
      <c r="V535" s="29">
        <v>13273300</v>
      </c>
      <c r="W535" s="26">
        <v>0.16</v>
      </c>
      <c r="Y535" s="28">
        <v>30847</v>
      </c>
      <c r="Z535" s="47" t="s">
        <v>152</v>
      </c>
      <c r="AA535" s="47"/>
      <c r="AB535" s="47"/>
      <c r="AC535" s="47"/>
      <c r="AD535" s="47"/>
      <c r="AE535" s="47"/>
      <c r="AO535" s="28">
        <v>26877</v>
      </c>
      <c r="AP535" s="26">
        <v>108.17</v>
      </c>
      <c r="AQ535" s="26">
        <v>108.17</v>
      </c>
      <c r="AR535" s="26">
        <v>99.74</v>
      </c>
      <c r="AS535" s="26">
        <v>104.25</v>
      </c>
      <c r="AT535" s="29">
        <v>12390800</v>
      </c>
      <c r="AU535" s="26">
        <v>104.25</v>
      </c>
    </row>
    <row r="536" spans="17:47" x14ac:dyDescent="0.35">
      <c r="Q536" s="28">
        <v>29892</v>
      </c>
      <c r="R536" s="26">
        <v>28.75</v>
      </c>
      <c r="S536" s="26">
        <v>29.75</v>
      </c>
      <c r="T536" s="26">
        <v>24</v>
      </c>
      <c r="U536" s="26">
        <v>25</v>
      </c>
      <c r="V536" s="29">
        <v>11233900</v>
      </c>
      <c r="W536" s="26">
        <v>0.18</v>
      </c>
      <c r="Y536" s="28">
        <v>30834</v>
      </c>
      <c r="Z536" s="26">
        <v>35</v>
      </c>
      <c r="AA536" s="26">
        <v>37.5</v>
      </c>
      <c r="AB536" s="26">
        <v>33.619999999999997</v>
      </c>
      <c r="AC536" s="26">
        <v>36.5</v>
      </c>
      <c r="AD536" s="29">
        <v>7690300</v>
      </c>
      <c r="AE536" s="26">
        <v>1.1000000000000001</v>
      </c>
      <c r="AO536" s="28">
        <v>26847</v>
      </c>
      <c r="AP536" s="26">
        <v>104.1</v>
      </c>
      <c r="AQ536" s="26">
        <v>111.04</v>
      </c>
      <c r="AR536" s="26">
        <v>100.44</v>
      </c>
      <c r="AS536" s="26">
        <v>108.22</v>
      </c>
      <c r="AT536" s="29">
        <v>15300400</v>
      </c>
      <c r="AU536" s="26">
        <v>108.22</v>
      </c>
    </row>
    <row r="537" spans="17:47" x14ac:dyDescent="0.35">
      <c r="Q537" s="28">
        <v>29860</v>
      </c>
      <c r="R537" s="26">
        <v>24.25</v>
      </c>
      <c r="S537" s="26">
        <v>28.75</v>
      </c>
      <c r="T537" s="26">
        <v>24.25</v>
      </c>
      <c r="U537" s="26">
        <v>28.5</v>
      </c>
      <c r="V537" s="29">
        <v>12081100</v>
      </c>
      <c r="W537" s="26">
        <v>0.21</v>
      </c>
      <c r="Y537" s="28">
        <v>30803</v>
      </c>
      <c r="Z537" s="26">
        <v>37</v>
      </c>
      <c r="AA537" s="26">
        <v>37.75</v>
      </c>
      <c r="AB537" s="26">
        <v>32.619999999999997</v>
      </c>
      <c r="AC537" s="26">
        <v>35</v>
      </c>
      <c r="AD537" s="29">
        <v>8650400</v>
      </c>
      <c r="AE537" s="26">
        <v>1.06</v>
      </c>
      <c r="AO537" s="28">
        <v>26816</v>
      </c>
      <c r="AP537" s="26">
        <v>104.95</v>
      </c>
      <c r="AQ537" s="26">
        <v>109.52</v>
      </c>
      <c r="AR537" s="26">
        <v>101.45</v>
      </c>
      <c r="AS537" s="26">
        <v>104.26</v>
      </c>
      <c r="AT537" s="29">
        <v>13308000</v>
      </c>
      <c r="AU537" s="26">
        <v>104.26</v>
      </c>
    </row>
    <row r="538" spans="17:47" x14ac:dyDescent="0.35">
      <c r="Q538" s="28">
        <v>29830</v>
      </c>
      <c r="R538" s="26">
        <v>28.5</v>
      </c>
      <c r="S538" s="26">
        <v>30.25</v>
      </c>
      <c r="T538" s="26">
        <v>22.75</v>
      </c>
      <c r="U538" s="26">
        <v>24.25</v>
      </c>
      <c r="V538" s="29">
        <v>13839000</v>
      </c>
      <c r="W538" s="26">
        <v>0.18</v>
      </c>
      <c r="Y538" s="28">
        <v>30774</v>
      </c>
      <c r="Z538" s="26">
        <v>36.880000000000003</v>
      </c>
      <c r="AA538" s="26">
        <v>38.25</v>
      </c>
      <c r="AB538" s="26">
        <v>31.12</v>
      </c>
      <c r="AC538" s="26">
        <v>37</v>
      </c>
      <c r="AD538" s="29">
        <v>9432000</v>
      </c>
      <c r="AE538" s="26">
        <v>1.1200000000000001</v>
      </c>
      <c r="AO538" s="28">
        <v>26785</v>
      </c>
      <c r="AP538" s="26">
        <v>106.97</v>
      </c>
      <c r="AQ538" s="26">
        <v>112.25</v>
      </c>
      <c r="AR538" s="26">
        <v>101.36</v>
      </c>
      <c r="AS538" s="26">
        <v>104.95</v>
      </c>
      <c r="AT538" s="29">
        <v>15884000</v>
      </c>
      <c r="AU538" s="26">
        <v>104.95</v>
      </c>
    </row>
    <row r="539" spans="17:47" ht="14.5" customHeight="1" x14ac:dyDescent="0.35">
      <c r="Q539" s="28">
        <v>29801</v>
      </c>
      <c r="R539" s="26">
        <v>33.5</v>
      </c>
      <c r="S539" s="26">
        <v>33.5</v>
      </c>
      <c r="T539" s="26">
        <v>28</v>
      </c>
      <c r="U539" s="26">
        <v>28</v>
      </c>
      <c r="V539" s="29">
        <v>8039700</v>
      </c>
      <c r="W539" s="26">
        <v>0.2</v>
      </c>
      <c r="Y539" s="28">
        <v>30756</v>
      </c>
      <c r="Z539" s="47" t="s">
        <v>152</v>
      </c>
      <c r="AA539" s="47"/>
      <c r="AB539" s="47"/>
      <c r="AC539" s="47"/>
      <c r="AD539" s="47"/>
      <c r="AE539" s="47"/>
      <c r="AO539" s="28">
        <v>26756</v>
      </c>
      <c r="AP539" s="26">
        <v>111.52</v>
      </c>
      <c r="AQ539" s="26">
        <v>113.65</v>
      </c>
      <c r="AR539" s="26">
        <v>105.44</v>
      </c>
      <c r="AS539" s="26">
        <v>106.97</v>
      </c>
      <c r="AT539" s="29">
        <v>14640500</v>
      </c>
      <c r="AU539" s="26">
        <v>106.97</v>
      </c>
    </row>
    <row r="540" spans="17:47" x14ac:dyDescent="0.35">
      <c r="Q540" s="28">
        <v>29768</v>
      </c>
      <c r="R540" s="26">
        <v>35.5</v>
      </c>
      <c r="S540" s="26">
        <v>36.25</v>
      </c>
      <c r="T540" s="26">
        <v>32.5</v>
      </c>
      <c r="U540" s="26">
        <v>33.75</v>
      </c>
      <c r="V540" s="29">
        <v>9006900</v>
      </c>
      <c r="W540" s="26">
        <v>0.25</v>
      </c>
      <c r="Y540" s="28">
        <v>30742</v>
      </c>
      <c r="Z540" s="26">
        <v>35.5</v>
      </c>
      <c r="AA540" s="26">
        <v>39</v>
      </c>
      <c r="AB540" s="26">
        <v>33.75</v>
      </c>
      <c r="AC540" s="26">
        <v>36.880000000000003</v>
      </c>
      <c r="AD540" s="29">
        <v>7380600</v>
      </c>
      <c r="AE540" s="26">
        <v>1.1100000000000001</v>
      </c>
      <c r="AO540" s="28">
        <v>26724</v>
      </c>
      <c r="AP540" s="26">
        <v>111.68</v>
      </c>
      <c r="AQ540" s="26">
        <v>115.61</v>
      </c>
      <c r="AR540" s="26">
        <v>107.41</v>
      </c>
      <c r="AS540" s="26">
        <v>111.52</v>
      </c>
      <c r="AT540" s="29">
        <v>16233600</v>
      </c>
      <c r="AU540" s="26">
        <v>111.52</v>
      </c>
    </row>
    <row r="541" spans="17:47" x14ac:dyDescent="0.35">
      <c r="Q541" s="28">
        <v>29738</v>
      </c>
      <c r="R541" s="26">
        <v>40.75</v>
      </c>
      <c r="S541" s="26">
        <v>40.75</v>
      </c>
      <c r="T541" s="26">
        <v>34.75</v>
      </c>
      <c r="U541" s="26">
        <v>36</v>
      </c>
      <c r="V541" s="29">
        <v>10236200</v>
      </c>
      <c r="W541" s="26">
        <v>0.26</v>
      </c>
      <c r="Y541" s="28">
        <v>30713</v>
      </c>
      <c r="Z541" s="26">
        <v>40.25</v>
      </c>
      <c r="AA541" s="26">
        <v>41.38</v>
      </c>
      <c r="AB541" s="26">
        <v>34.880000000000003</v>
      </c>
      <c r="AC541" s="26">
        <v>35.380000000000003</v>
      </c>
      <c r="AD541" s="29">
        <v>12335200</v>
      </c>
      <c r="AE541" s="26">
        <v>1.07</v>
      </c>
      <c r="AO541" s="28">
        <v>26696</v>
      </c>
      <c r="AP541" s="26">
        <v>116.03</v>
      </c>
      <c r="AQ541" s="26">
        <v>118.98</v>
      </c>
      <c r="AR541" s="26">
        <v>109.8</v>
      </c>
      <c r="AS541" s="26">
        <v>111.68</v>
      </c>
      <c r="AT541" s="29">
        <v>17691500</v>
      </c>
      <c r="AU541" s="26">
        <v>111.68</v>
      </c>
    </row>
    <row r="542" spans="17:47" x14ac:dyDescent="0.35">
      <c r="Q542" s="28">
        <v>29707</v>
      </c>
      <c r="R542" s="26">
        <v>37.75</v>
      </c>
      <c r="S542" s="26">
        <v>42</v>
      </c>
      <c r="T542" s="26">
        <v>35.25</v>
      </c>
      <c r="U542" s="26">
        <v>41</v>
      </c>
      <c r="V542" s="29">
        <v>12378700</v>
      </c>
      <c r="W542" s="26">
        <v>0.3</v>
      </c>
      <c r="Y542" s="28">
        <v>30684</v>
      </c>
      <c r="Z542" s="26">
        <v>42.38</v>
      </c>
      <c r="AA542" s="26">
        <v>45.5</v>
      </c>
      <c r="AB542" s="26">
        <v>39.5</v>
      </c>
      <c r="AC542" s="26">
        <v>40.25</v>
      </c>
      <c r="AD542" s="29">
        <v>10276800</v>
      </c>
      <c r="AE542" s="26">
        <v>1.21</v>
      </c>
      <c r="AO542" s="28">
        <v>26666</v>
      </c>
      <c r="AP542" s="26">
        <v>118.06</v>
      </c>
      <c r="AQ542" s="26">
        <v>121.74</v>
      </c>
      <c r="AR542" s="26">
        <v>114.97</v>
      </c>
      <c r="AS542" s="26">
        <v>116.03</v>
      </c>
      <c r="AT542" s="29">
        <v>19458000</v>
      </c>
      <c r="AU542" s="26">
        <v>116.03</v>
      </c>
    </row>
    <row r="543" spans="17:47" ht="14.5" customHeight="1" x14ac:dyDescent="0.35">
      <c r="Q543" s="28">
        <v>29677</v>
      </c>
      <c r="R543" s="26">
        <v>36.5</v>
      </c>
      <c r="S543" s="26">
        <v>40.75</v>
      </c>
      <c r="T543" s="26">
        <v>35.25</v>
      </c>
      <c r="U543" s="26">
        <v>37.75</v>
      </c>
      <c r="V543" s="29">
        <v>14019200</v>
      </c>
      <c r="W543" s="26">
        <v>0.28000000000000003</v>
      </c>
      <c r="Y543" s="28">
        <v>30665</v>
      </c>
      <c r="Z543" s="47" t="s">
        <v>152</v>
      </c>
      <c r="AA543" s="47"/>
      <c r="AB543" s="47"/>
      <c r="AC543" s="47"/>
      <c r="AD543" s="47"/>
      <c r="AE543" s="47"/>
      <c r="AO543" s="28">
        <v>26634</v>
      </c>
      <c r="AP543" s="26">
        <v>116.67</v>
      </c>
      <c r="AQ543" s="26">
        <v>119.79</v>
      </c>
      <c r="AR543" s="26">
        <v>114.63</v>
      </c>
      <c r="AS543" s="26">
        <v>118.05</v>
      </c>
      <c r="AT543" s="29">
        <v>19593600</v>
      </c>
      <c r="AU543" s="26">
        <v>118.05</v>
      </c>
    </row>
    <row r="544" spans="17:47" x14ac:dyDescent="0.35">
      <c r="Q544" s="28">
        <v>29647</v>
      </c>
      <c r="R544" s="26">
        <v>36</v>
      </c>
      <c r="S544" s="26">
        <v>37.25</v>
      </c>
      <c r="T544" s="26">
        <v>32.75</v>
      </c>
      <c r="U544" s="26">
        <v>36.25</v>
      </c>
      <c r="V544" s="29">
        <v>13402000</v>
      </c>
      <c r="W544" s="26">
        <v>0.26</v>
      </c>
      <c r="Y544" s="28">
        <v>30651</v>
      </c>
      <c r="Z544" s="26">
        <v>39.619999999999997</v>
      </c>
      <c r="AA544" s="26">
        <v>43.25</v>
      </c>
      <c r="AB544" s="26">
        <v>38.880000000000003</v>
      </c>
      <c r="AC544" s="26">
        <v>42.38</v>
      </c>
      <c r="AD544" s="29">
        <v>5441400</v>
      </c>
      <c r="AE544" s="26">
        <v>1.28</v>
      </c>
      <c r="AO544" s="28">
        <v>26604</v>
      </c>
      <c r="AP544" s="26">
        <v>111.58</v>
      </c>
      <c r="AQ544" s="26">
        <v>117.91</v>
      </c>
      <c r="AR544" s="26">
        <v>111.32</v>
      </c>
      <c r="AS544" s="26">
        <v>116.67</v>
      </c>
      <c r="AT544" s="29">
        <v>21245500</v>
      </c>
      <c r="AU544" s="26">
        <v>116.67</v>
      </c>
    </row>
    <row r="545" spans="17:47" x14ac:dyDescent="0.35">
      <c r="Q545" s="28">
        <v>29619</v>
      </c>
      <c r="R545" s="26">
        <v>36.25</v>
      </c>
      <c r="S545" s="26">
        <v>40.75</v>
      </c>
      <c r="T545" s="26">
        <v>33</v>
      </c>
      <c r="U545" s="26">
        <v>35</v>
      </c>
      <c r="V545" s="29">
        <v>18689600</v>
      </c>
      <c r="W545" s="26">
        <v>0.25</v>
      </c>
      <c r="Y545" s="28">
        <v>30621</v>
      </c>
      <c r="Z545" s="26">
        <v>35.380000000000003</v>
      </c>
      <c r="AA545" s="26">
        <v>41.25</v>
      </c>
      <c r="AB545" s="26">
        <v>34.25</v>
      </c>
      <c r="AC545" s="26">
        <v>39.75</v>
      </c>
      <c r="AD545" s="29">
        <v>12758300</v>
      </c>
      <c r="AE545" s="26">
        <v>1.2</v>
      </c>
      <c r="AO545" s="28">
        <v>26574</v>
      </c>
      <c r="AP545" s="26">
        <v>110.55</v>
      </c>
      <c r="AQ545" s="26">
        <v>112.26</v>
      </c>
      <c r="AR545" s="26">
        <v>106.27</v>
      </c>
      <c r="AS545" s="26">
        <v>111.58</v>
      </c>
      <c r="AT545" s="29">
        <v>15125000</v>
      </c>
      <c r="AU545" s="26">
        <v>111.58</v>
      </c>
    </row>
    <row r="546" spans="17:47" x14ac:dyDescent="0.35">
      <c r="Q546" s="28">
        <v>29588</v>
      </c>
      <c r="R546" s="26">
        <v>40.25</v>
      </c>
      <c r="S546" s="26">
        <v>42.25</v>
      </c>
      <c r="T546" s="26">
        <v>37.25</v>
      </c>
      <c r="U546" s="26">
        <v>37.25</v>
      </c>
      <c r="V546" s="29">
        <v>10512400</v>
      </c>
      <c r="W546" s="26">
        <v>0.27</v>
      </c>
      <c r="Y546" s="28">
        <v>30592</v>
      </c>
      <c r="Z546" s="26">
        <v>41.38</v>
      </c>
      <c r="AA546" s="26">
        <v>44.88</v>
      </c>
      <c r="AB546" s="26">
        <v>35.119999999999997</v>
      </c>
      <c r="AC546" s="26">
        <v>35.380000000000003</v>
      </c>
      <c r="AD546" s="29">
        <v>15629000</v>
      </c>
      <c r="AE546" s="26">
        <v>1.06</v>
      </c>
      <c r="AO546" s="28">
        <v>26543</v>
      </c>
      <c r="AP546" s="26">
        <v>111.09</v>
      </c>
      <c r="AQ546" s="26">
        <v>112.12</v>
      </c>
      <c r="AR546" s="26">
        <v>107.35</v>
      </c>
      <c r="AS546" s="26">
        <v>110.55</v>
      </c>
      <c r="AT546" s="29">
        <v>13122000</v>
      </c>
      <c r="AU546" s="26">
        <v>110.55</v>
      </c>
    </row>
    <row r="547" spans="17:47" ht="14.5" customHeight="1" x14ac:dyDescent="0.35">
      <c r="Q547" s="28">
        <v>29556</v>
      </c>
      <c r="R547" s="26">
        <v>43.5</v>
      </c>
      <c r="S547" s="26">
        <v>44.75</v>
      </c>
      <c r="T547" s="26">
        <v>38.5</v>
      </c>
      <c r="U547" s="26">
        <v>40.25</v>
      </c>
      <c r="V547" s="29">
        <v>14352800</v>
      </c>
      <c r="W547" s="26">
        <v>0.28999999999999998</v>
      </c>
      <c r="Y547" s="28">
        <v>30574</v>
      </c>
      <c r="Z547" s="47" t="s">
        <v>152</v>
      </c>
      <c r="AA547" s="47"/>
      <c r="AB547" s="47"/>
      <c r="AC547" s="47"/>
      <c r="AD547" s="47"/>
      <c r="AE547" s="47"/>
      <c r="AO547" s="28">
        <v>26512</v>
      </c>
      <c r="AP547" s="26">
        <v>107.39</v>
      </c>
      <c r="AQ547" s="26">
        <v>113.45</v>
      </c>
      <c r="AR547" s="26">
        <v>107.06</v>
      </c>
      <c r="AS547" s="26">
        <v>111.09</v>
      </c>
      <c r="AT547" s="29">
        <v>16055200</v>
      </c>
      <c r="AU547" s="26">
        <v>111.09</v>
      </c>
    </row>
    <row r="548" spans="17:47" x14ac:dyDescent="0.35">
      <c r="Q548" s="28">
        <v>29528</v>
      </c>
      <c r="R548" s="26">
        <v>42</v>
      </c>
      <c r="S548" s="26">
        <v>49.75</v>
      </c>
      <c r="T548" s="26">
        <v>42</v>
      </c>
      <c r="U548" s="26">
        <v>46.5</v>
      </c>
      <c r="V548" s="29">
        <v>10829300</v>
      </c>
      <c r="W548" s="26">
        <v>0.34</v>
      </c>
      <c r="Y548" s="28">
        <v>30560</v>
      </c>
      <c r="Z548" s="26">
        <v>43.5</v>
      </c>
      <c r="AA548" s="26">
        <v>46.25</v>
      </c>
      <c r="AB548" s="26">
        <v>41</v>
      </c>
      <c r="AC548" s="26">
        <v>41.38</v>
      </c>
      <c r="AD548" s="29">
        <v>6061700</v>
      </c>
      <c r="AE548" s="26">
        <v>1.25</v>
      </c>
      <c r="AO548" s="28">
        <v>26483</v>
      </c>
      <c r="AP548" s="26">
        <v>107.14</v>
      </c>
      <c r="AQ548" s="26">
        <v>110.27</v>
      </c>
      <c r="AR548" s="26">
        <v>104.43</v>
      </c>
      <c r="AS548" s="26">
        <v>107.39</v>
      </c>
      <c r="AT548" s="29">
        <v>15001000</v>
      </c>
      <c r="AU548" s="26">
        <v>107.39</v>
      </c>
    </row>
    <row r="549" spans="17:47" ht="14.5" customHeight="1" x14ac:dyDescent="0.35">
      <c r="Q549" s="28">
        <v>29503</v>
      </c>
      <c r="R549" s="47" t="s">
        <v>99</v>
      </c>
      <c r="S549" s="47"/>
      <c r="T549" s="47"/>
      <c r="U549" s="47"/>
      <c r="V549" s="47"/>
      <c r="W549" s="47"/>
      <c r="Y549" s="28">
        <v>30554</v>
      </c>
      <c r="Z549" s="47" t="s">
        <v>99</v>
      </c>
      <c r="AA549" s="47"/>
      <c r="AB549" s="47"/>
      <c r="AC549" s="47"/>
      <c r="AD549" s="47"/>
      <c r="AE549" s="47"/>
      <c r="AO549" s="28">
        <v>26451</v>
      </c>
      <c r="AP549" s="26">
        <v>109.53</v>
      </c>
      <c r="AQ549" s="26">
        <v>110.51</v>
      </c>
      <c r="AR549" s="26">
        <v>105.94</v>
      </c>
      <c r="AS549" s="26">
        <v>107.14</v>
      </c>
      <c r="AT549" s="29">
        <v>14880400</v>
      </c>
      <c r="AU549" s="26">
        <v>107.14</v>
      </c>
    </row>
    <row r="550" spans="17:47" x14ac:dyDescent="0.35">
      <c r="Q550" s="28">
        <v>29495</v>
      </c>
      <c r="R550" s="26">
        <v>90</v>
      </c>
      <c r="S550" s="26">
        <v>99.25</v>
      </c>
      <c r="T550" s="26">
        <v>41</v>
      </c>
      <c r="U550" s="26">
        <v>42</v>
      </c>
      <c r="V550" s="29">
        <v>10229800</v>
      </c>
      <c r="W550" s="26">
        <v>0.31</v>
      </c>
      <c r="Y550" s="28">
        <v>30529</v>
      </c>
      <c r="Z550" s="26">
        <v>85.25</v>
      </c>
      <c r="AA550" s="26">
        <v>88.75</v>
      </c>
      <c r="AB550" s="26">
        <v>39.380000000000003</v>
      </c>
      <c r="AC550" s="26">
        <v>43.5</v>
      </c>
      <c r="AD550" s="29">
        <v>7843100</v>
      </c>
      <c r="AE550" s="26">
        <v>1.31</v>
      </c>
      <c r="AO550" s="28">
        <v>26420</v>
      </c>
      <c r="AP550" s="26">
        <v>107.67</v>
      </c>
      <c r="AQ550" s="26">
        <v>111.48</v>
      </c>
      <c r="AR550" s="26">
        <v>103.83</v>
      </c>
      <c r="AS550" s="26">
        <v>109.53</v>
      </c>
      <c r="AT550" s="29">
        <v>15958100</v>
      </c>
      <c r="AU550" s="26">
        <v>109.53</v>
      </c>
    </row>
    <row r="551" spans="17:47" x14ac:dyDescent="0.35">
      <c r="Q551" s="28">
        <v>29466</v>
      </c>
      <c r="R551" s="26">
        <v>88.75</v>
      </c>
      <c r="S551" s="26">
        <v>95.5</v>
      </c>
      <c r="T551" s="26">
        <v>87</v>
      </c>
      <c r="U551" s="26">
        <v>89</v>
      </c>
      <c r="V551" s="29">
        <v>8856600</v>
      </c>
      <c r="W551" s="26">
        <v>0.32</v>
      </c>
      <c r="Y551" s="28">
        <v>30498</v>
      </c>
      <c r="Z551" s="26">
        <v>91</v>
      </c>
      <c r="AA551" s="26">
        <v>94.75</v>
      </c>
      <c r="AB551" s="26">
        <v>83</v>
      </c>
      <c r="AC551" s="26">
        <v>85.25</v>
      </c>
      <c r="AD551" s="29">
        <v>10504400</v>
      </c>
      <c r="AE551" s="26">
        <v>1.28</v>
      </c>
      <c r="AO551" s="28">
        <v>26392</v>
      </c>
      <c r="AP551" s="26">
        <v>107.2</v>
      </c>
      <c r="AQ551" s="26">
        <v>111.11</v>
      </c>
      <c r="AR551" s="26">
        <v>106.18</v>
      </c>
      <c r="AS551" s="26">
        <v>107.67</v>
      </c>
      <c r="AT551" s="29">
        <v>19107500</v>
      </c>
      <c r="AU551" s="26">
        <v>107.67</v>
      </c>
    </row>
    <row r="552" spans="17:47" ht="14.5" customHeight="1" x14ac:dyDescent="0.35">
      <c r="Q552" s="28">
        <v>29434</v>
      </c>
      <c r="R552" s="26">
        <v>84.25</v>
      </c>
      <c r="S552" s="26">
        <v>93.5</v>
      </c>
      <c r="T552" s="26">
        <v>83.5</v>
      </c>
      <c r="U552" s="26">
        <v>87.5</v>
      </c>
      <c r="V552" s="29">
        <v>13809300</v>
      </c>
      <c r="W552" s="26">
        <v>0.32</v>
      </c>
      <c r="Y552" s="28">
        <v>30483</v>
      </c>
      <c r="Z552" s="47" t="s">
        <v>153</v>
      </c>
      <c r="AA552" s="47"/>
      <c r="AB552" s="47"/>
      <c r="AC552" s="47"/>
      <c r="AD552" s="47"/>
      <c r="AE552" s="47"/>
      <c r="AO552" s="28">
        <v>26388</v>
      </c>
      <c r="AP552" s="26">
        <v>106.49</v>
      </c>
      <c r="AQ552" s="26">
        <v>107.67</v>
      </c>
      <c r="AR552" s="26">
        <v>106.07</v>
      </c>
      <c r="AS552" s="26">
        <v>107.2</v>
      </c>
      <c r="AT552" s="29">
        <v>28720000</v>
      </c>
      <c r="AU552" s="26">
        <v>107.2</v>
      </c>
    </row>
    <row r="553" spans="17:47" x14ac:dyDescent="0.35">
      <c r="Q553" s="28">
        <v>29403</v>
      </c>
      <c r="R553" s="26">
        <v>66.75</v>
      </c>
      <c r="S553" s="26">
        <v>85.25</v>
      </c>
      <c r="T553" s="26">
        <v>66.75</v>
      </c>
      <c r="U553" s="26">
        <v>84.75</v>
      </c>
      <c r="V553" s="29">
        <v>14235900</v>
      </c>
      <c r="W553" s="26">
        <v>0.31</v>
      </c>
      <c r="Y553" s="28">
        <v>30468</v>
      </c>
      <c r="Z553" s="26">
        <v>82.88</v>
      </c>
      <c r="AA553" s="26">
        <v>96.5</v>
      </c>
      <c r="AB553" s="26">
        <v>82.88</v>
      </c>
      <c r="AC553" s="26">
        <v>91</v>
      </c>
      <c r="AD553" s="29">
        <v>8424100</v>
      </c>
      <c r="AE553" s="26">
        <v>1.37</v>
      </c>
      <c r="AO553" s="28">
        <v>26359</v>
      </c>
      <c r="AP553" s="26">
        <v>106.57</v>
      </c>
      <c r="AQ553" s="26">
        <v>109.75</v>
      </c>
      <c r="AR553" s="26">
        <v>105.86</v>
      </c>
      <c r="AS553" s="26">
        <v>107.2</v>
      </c>
      <c r="AT553" s="29">
        <v>37600</v>
      </c>
      <c r="AU553" s="26">
        <v>107.2</v>
      </c>
    </row>
    <row r="554" spans="17:47" x14ac:dyDescent="0.35">
      <c r="Q554" s="28">
        <v>29374</v>
      </c>
      <c r="R554" s="26">
        <v>68.25</v>
      </c>
      <c r="S554" s="26">
        <v>69.25</v>
      </c>
      <c r="T554" s="26">
        <v>65</v>
      </c>
      <c r="U554" s="26">
        <v>65.75</v>
      </c>
      <c r="V554" s="29">
        <v>10444800</v>
      </c>
      <c r="W554" s="26">
        <v>0.24</v>
      </c>
      <c r="Y554" s="28">
        <v>30438</v>
      </c>
      <c r="Z554" s="26">
        <v>75.25</v>
      </c>
      <c r="AA554" s="26">
        <v>88</v>
      </c>
      <c r="AB554" s="26">
        <v>72.88</v>
      </c>
      <c r="AC554" s="26">
        <v>82.88</v>
      </c>
      <c r="AD554" s="29">
        <v>13016800</v>
      </c>
      <c r="AE554" s="26">
        <v>1.25</v>
      </c>
      <c r="AO554" s="28">
        <v>26330</v>
      </c>
      <c r="AP554" s="26">
        <v>103.94</v>
      </c>
      <c r="AQ554" s="26">
        <v>107.16</v>
      </c>
      <c r="AR554" s="26">
        <v>103.1</v>
      </c>
      <c r="AS554" s="26">
        <v>106.57</v>
      </c>
      <c r="AT554" s="29">
        <v>19829000</v>
      </c>
      <c r="AU554" s="26">
        <v>106.57</v>
      </c>
    </row>
    <row r="555" spans="17:47" x14ac:dyDescent="0.35">
      <c r="Q555" s="28">
        <v>29342</v>
      </c>
      <c r="R555" s="26">
        <v>61.5</v>
      </c>
      <c r="S555" s="26">
        <v>69</v>
      </c>
      <c r="T555" s="26">
        <v>61.5</v>
      </c>
      <c r="U555" s="26">
        <v>68</v>
      </c>
      <c r="V555" s="29">
        <v>9401600</v>
      </c>
      <c r="W555" s="26">
        <v>0.25</v>
      </c>
      <c r="Y555" s="28">
        <v>30410</v>
      </c>
      <c r="Z555" s="26">
        <v>79.75</v>
      </c>
      <c r="AA555" s="26">
        <v>80.25</v>
      </c>
      <c r="AB555" s="26">
        <v>72.75</v>
      </c>
      <c r="AC555" s="26">
        <v>75.25</v>
      </c>
      <c r="AD555" s="29">
        <v>11187700</v>
      </c>
      <c r="AE555" s="26">
        <v>1.1299999999999999</v>
      </c>
      <c r="AO555" s="28">
        <v>26301</v>
      </c>
      <c r="AP555" s="26">
        <v>102.09</v>
      </c>
      <c r="AQ555" s="26">
        <v>105</v>
      </c>
      <c r="AR555" s="26">
        <v>100.87</v>
      </c>
      <c r="AS555" s="26">
        <v>103.94</v>
      </c>
      <c r="AT555" s="29">
        <v>18940000</v>
      </c>
      <c r="AU555" s="26">
        <v>103.94</v>
      </c>
    </row>
    <row r="556" spans="17:47" x14ac:dyDescent="0.35">
      <c r="Q556" s="28">
        <v>29312</v>
      </c>
      <c r="R556" s="26">
        <v>62</v>
      </c>
      <c r="S556" s="26">
        <v>63.5</v>
      </c>
      <c r="T556" s="26">
        <v>55</v>
      </c>
      <c r="U556" s="26">
        <v>61.25</v>
      </c>
      <c r="V556" s="29">
        <v>12364800</v>
      </c>
      <c r="W556" s="26">
        <v>0.22</v>
      </c>
      <c r="Y556" s="28">
        <v>30406</v>
      </c>
      <c r="Z556" s="26">
        <v>82.25</v>
      </c>
      <c r="AA556" s="26">
        <v>82.75</v>
      </c>
      <c r="AB556" s="26">
        <v>79.5</v>
      </c>
      <c r="AC556" s="26">
        <v>79.75</v>
      </c>
      <c r="AD556" s="29">
        <v>13677000</v>
      </c>
      <c r="AE556" s="26">
        <v>1.2</v>
      </c>
      <c r="AO556" s="28">
        <v>26268</v>
      </c>
      <c r="AP556" s="26">
        <v>93.99</v>
      </c>
      <c r="AQ556" s="26">
        <v>102.21</v>
      </c>
      <c r="AR556" s="26">
        <v>93.95</v>
      </c>
      <c r="AS556" s="26">
        <v>102.09</v>
      </c>
      <c r="AT556" s="29">
        <v>17805400</v>
      </c>
      <c r="AU556" s="26">
        <v>102.09</v>
      </c>
    </row>
    <row r="557" spans="17:47" ht="14.5" customHeight="1" x14ac:dyDescent="0.35">
      <c r="Q557" s="28">
        <v>29297</v>
      </c>
      <c r="R557" s="26">
        <v>62.5</v>
      </c>
      <c r="S557" s="26">
        <v>64.5</v>
      </c>
      <c r="T557" s="26">
        <v>57.5</v>
      </c>
      <c r="U557" s="26">
        <v>61.75</v>
      </c>
      <c r="V557" s="29">
        <v>15586900</v>
      </c>
      <c r="W557" s="26">
        <v>0.22</v>
      </c>
      <c r="Y557" s="28">
        <v>30392</v>
      </c>
      <c r="Z557" s="47" t="s">
        <v>153</v>
      </c>
      <c r="AA557" s="47"/>
      <c r="AB557" s="47"/>
      <c r="AC557" s="47"/>
      <c r="AD557" s="47"/>
      <c r="AE557" s="47"/>
      <c r="AO557" s="28">
        <v>26238</v>
      </c>
      <c r="AP557" s="26">
        <v>94.23</v>
      </c>
      <c r="AQ557" s="26">
        <v>96.08</v>
      </c>
      <c r="AR557" s="26">
        <v>89.34</v>
      </c>
      <c r="AS557" s="26">
        <v>93.99</v>
      </c>
      <c r="AT557" s="29">
        <v>14034700</v>
      </c>
      <c r="AU557" s="26">
        <v>93.99</v>
      </c>
    </row>
    <row r="558" spans="17:47" x14ac:dyDescent="0.35">
      <c r="Y558" s="28">
        <v>30376</v>
      </c>
      <c r="Z558" s="26">
        <v>84.38</v>
      </c>
      <c r="AA558" s="26">
        <v>87.5</v>
      </c>
      <c r="AB558" s="26">
        <v>79</v>
      </c>
      <c r="AC558" s="26">
        <v>79.75</v>
      </c>
      <c r="AD558" s="29">
        <v>21600</v>
      </c>
      <c r="AE558" s="26">
        <v>1.2</v>
      </c>
      <c r="AO558" s="28">
        <v>26207</v>
      </c>
      <c r="AP558" s="26">
        <v>98.34</v>
      </c>
      <c r="AQ558" s="26">
        <v>100.96</v>
      </c>
      <c r="AR558" s="26">
        <v>92.96</v>
      </c>
      <c r="AS558" s="26">
        <v>94.23</v>
      </c>
      <c r="AT558" s="29">
        <v>13894700</v>
      </c>
      <c r="AU558" s="26">
        <v>94.23</v>
      </c>
    </row>
    <row r="559" spans="17:47" x14ac:dyDescent="0.35">
      <c r="Y559" s="28">
        <v>30348</v>
      </c>
      <c r="Z559" s="26">
        <v>79.38</v>
      </c>
      <c r="AA559" s="26">
        <v>87.5</v>
      </c>
      <c r="AB559" s="26">
        <v>77.25</v>
      </c>
      <c r="AC559" s="26">
        <v>84.25</v>
      </c>
      <c r="AD559" s="29">
        <v>11224100</v>
      </c>
      <c r="AE559" s="26">
        <v>1.26</v>
      </c>
      <c r="AO559" s="28">
        <v>26177</v>
      </c>
      <c r="AP559" s="26">
        <v>99.03</v>
      </c>
      <c r="AQ559" s="26">
        <v>102.25</v>
      </c>
      <c r="AR559" s="26">
        <v>96.97</v>
      </c>
      <c r="AS559" s="26">
        <v>98.34</v>
      </c>
      <c r="AT559" s="29">
        <v>12676600</v>
      </c>
      <c r="AU559" s="26">
        <v>98.34</v>
      </c>
    </row>
    <row r="560" spans="17:47" x14ac:dyDescent="0.35">
      <c r="Y560" s="28">
        <v>30319</v>
      </c>
      <c r="Z560" s="26">
        <v>73</v>
      </c>
      <c r="AA560" s="26">
        <v>82.38</v>
      </c>
      <c r="AB560" s="26">
        <v>70.5</v>
      </c>
      <c r="AC560" s="26">
        <v>79.38</v>
      </c>
      <c r="AD560" s="29">
        <v>9859700</v>
      </c>
      <c r="AE560" s="26">
        <v>1.19</v>
      </c>
      <c r="AO560" s="28">
        <v>26147</v>
      </c>
      <c r="AP560" s="26">
        <v>95.58</v>
      </c>
      <c r="AQ560" s="26">
        <v>101.51</v>
      </c>
      <c r="AR560" s="26">
        <v>92.81</v>
      </c>
      <c r="AS560" s="26">
        <v>99.03</v>
      </c>
      <c r="AT560" s="29">
        <v>15043100</v>
      </c>
      <c r="AU560" s="26">
        <v>99.03</v>
      </c>
    </row>
    <row r="561" spans="25:47" ht="14.5" customHeight="1" x14ac:dyDescent="0.35">
      <c r="Y561" s="28">
        <v>30301</v>
      </c>
      <c r="Z561" s="47" t="s">
        <v>153</v>
      </c>
      <c r="AA561" s="47"/>
      <c r="AB561" s="47"/>
      <c r="AC561" s="47"/>
      <c r="AD561" s="47"/>
      <c r="AE561" s="47"/>
      <c r="AO561" s="28">
        <v>26115</v>
      </c>
      <c r="AP561" s="26">
        <v>99.16</v>
      </c>
      <c r="AQ561" s="26">
        <v>101.52</v>
      </c>
      <c r="AR561" s="26">
        <v>95.08</v>
      </c>
      <c r="AS561" s="26">
        <v>95.58</v>
      </c>
      <c r="AT561" s="29">
        <v>13248000</v>
      </c>
      <c r="AU561" s="26">
        <v>95.58</v>
      </c>
    </row>
    <row r="562" spans="25:47" x14ac:dyDescent="0.35">
      <c r="Y562" s="28">
        <v>30286</v>
      </c>
      <c r="Z562" s="26">
        <v>72.5</v>
      </c>
      <c r="AA562" s="26">
        <v>82.5</v>
      </c>
      <c r="AB562" s="26">
        <v>69.5</v>
      </c>
      <c r="AC562" s="26">
        <v>73</v>
      </c>
      <c r="AD562" s="29">
        <v>8783400</v>
      </c>
      <c r="AE562" s="26">
        <v>1.1000000000000001</v>
      </c>
      <c r="AO562" s="28">
        <v>26085</v>
      </c>
      <c r="AP562" s="26">
        <v>99.63</v>
      </c>
      <c r="AQ562" s="26">
        <v>102.07</v>
      </c>
      <c r="AR562" s="26">
        <v>96.92</v>
      </c>
      <c r="AS562" s="26">
        <v>98.7</v>
      </c>
      <c r="AT562" s="29">
        <v>14500000</v>
      </c>
      <c r="AU562" s="26">
        <v>98.7</v>
      </c>
    </row>
    <row r="563" spans="25:47" x14ac:dyDescent="0.35">
      <c r="Y563" s="28">
        <v>30256</v>
      </c>
      <c r="Z563" s="26">
        <v>62</v>
      </c>
      <c r="AA563" s="26">
        <v>72.5</v>
      </c>
      <c r="AB563" s="26">
        <v>61</v>
      </c>
      <c r="AC563" s="26">
        <v>72.5</v>
      </c>
      <c r="AD563" s="29">
        <v>10177000</v>
      </c>
      <c r="AE563" s="26">
        <v>1.0900000000000001</v>
      </c>
      <c r="AO563" s="28">
        <v>26056</v>
      </c>
      <c r="AP563" s="26">
        <v>103.95</v>
      </c>
      <c r="AQ563" s="26">
        <v>104.42</v>
      </c>
      <c r="AR563" s="26">
        <v>98.68</v>
      </c>
      <c r="AS563" s="26">
        <v>99.63</v>
      </c>
      <c r="AT563" s="29">
        <v>15956000</v>
      </c>
      <c r="AU563" s="26">
        <v>99.63</v>
      </c>
    </row>
    <row r="564" spans="25:47" x14ac:dyDescent="0.35">
      <c r="Y564" s="28">
        <v>30225</v>
      </c>
      <c r="Z564" s="26">
        <v>52.5</v>
      </c>
      <c r="AA564" s="26">
        <v>66.62</v>
      </c>
      <c r="AB564" s="26">
        <v>50.88</v>
      </c>
      <c r="AC564" s="26">
        <v>62</v>
      </c>
      <c r="AD564" s="29">
        <v>11239000</v>
      </c>
      <c r="AE564" s="26">
        <v>0.93</v>
      </c>
      <c r="AO564" s="28">
        <v>26024</v>
      </c>
      <c r="AP564" s="26">
        <v>100.31</v>
      </c>
      <c r="AQ564" s="26">
        <v>105.6</v>
      </c>
      <c r="AR564" s="26">
        <v>99.63</v>
      </c>
      <c r="AS564" s="26">
        <v>103.95</v>
      </c>
      <c r="AT564" s="29">
        <v>19955700</v>
      </c>
      <c r="AU564" s="26">
        <v>103.95</v>
      </c>
    </row>
    <row r="565" spans="25:47" ht="14.5" customHeight="1" x14ac:dyDescent="0.35">
      <c r="Y565" s="28">
        <v>30210</v>
      </c>
      <c r="Z565" s="47" t="s">
        <v>154</v>
      </c>
      <c r="AA565" s="47"/>
      <c r="AB565" s="47"/>
      <c r="AC565" s="47"/>
      <c r="AD565" s="47"/>
      <c r="AE565" s="47"/>
      <c r="AO565" s="28">
        <v>25993</v>
      </c>
      <c r="AP565" s="26">
        <v>96.75</v>
      </c>
      <c r="AQ565" s="26">
        <v>102.03</v>
      </c>
      <c r="AR565" s="26">
        <v>96.11</v>
      </c>
      <c r="AS565" s="26">
        <v>100.31</v>
      </c>
      <c r="AT565" s="29">
        <v>17716900</v>
      </c>
      <c r="AU565" s="26">
        <v>100.31</v>
      </c>
    </row>
    <row r="566" spans="25:47" x14ac:dyDescent="0.35">
      <c r="Y566" s="28">
        <v>30195</v>
      </c>
      <c r="Z566" s="26">
        <v>54.25</v>
      </c>
      <c r="AA566" s="26">
        <v>56.12</v>
      </c>
      <c r="AB566" s="26">
        <v>51</v>
      </c>
      <c r="AC566" s="26">
        <v>52.5</v>
      </c>
      <c r="AD566" s="29">
        <v>11937600</v>
      </c>
      <c r="AE566" s="26">
        <v>0.79</v>
      </c>
      <c r="AO566" s="28">
        <v>25965</v>
      </c>
      <c r="AP566" s="26">
        <v>95.88</v>
      </c>
      <c r="AQ566" s="26">
        <v>99.59</v>
      </c>
      <c r="AR566" s="26">
        <v>94.92</v>
      </c>
      <c r="AS566" s="26">
        <v>96.75</v>
      </c>
      <c r="AT566" s="29">
        <v>20444200</v>
      </c>
      <c r="AU566" s="26">
        <v>96.75</v>
      </c>
    </row>
    <row r="567" spans="25:47" x14ac:dyDescent="0.35">
      <c r="Y567" s="28">
        <v>30165</v>
      </c>
      <c r="Z567" s="26">
        <v>42.12</v>
      </c>
      <c r="AA567" s="26">
        <v>54.25</v>
      </c>
      <c r="AB567" s="26">
        <v>38.25</v>
      </c>
      <c r="AC567" s="26">
        <v>54.25</v>
      </c>
      <c r="AD567" s="29">
        <v>15383300</v>
      </c>
      <c r="AE567" s="26">
        <v>0.81</v>
      </c>
      <c r="AO567" s="28">
        <v>25937</v>
      </c>
      <c r="AP567" s="26">
        <v>92.15</v>
      </c>
      <c r="AQ567" s="26">
        <v>96.49</v>
      </c>
      <c r="AR567" s="26">
        <v>90.64</v>
      </c>
      <c r="AS567" s="26">
        <v>95.88</v>
      </c>
      <c r="AT567" s="29">
        <v>18472500</v>
      </c>
      <c r="AU567" s="26">
        <v>95.88</v>
      </c>
    </row>
    <row r="568" spans="25:47" x14ac:dyDescent="0.35">
      <c r="Y568" s="28">
        <v>30133</v>
      </c>
      <c r="Z568" s="26">
        <v>42.5</v>
      </c>
      <c r="AA568" s="26">
        <v>47.25</v>
      </c>
      <c r="AB568" s="26">
        <v>39.880000000000003</v>
      </c>
      <c r="AC568" s="26">
        <v>41.62</v>
      </c>
      <c r="AD568" s="29">
        <v>9200900</v>
      </c>
      <c r="AE568" s="26">
        <v>0.62</v>
      </c>
      <c r="AO568" s="28">
        <v>25903</v>
      </c>
      <c r="AP568" s="26">
        <v>87.2</v>
      </c>
      <c r="AQ568" s="26">
        <v>92.99</v>
      </c>
      <c r="AR568" s="26">
        <v>86.11</v>
      </c>
      <c r="AS568" s="26">
        <v>92.15</v>
      </c>
      <c r="AT568" s="29">
        <v>15846800</v>
      </c>
      <c r="AU568" s="26">
        <v>92.15</v>
      </c>
    </row>
    <row r="569" spans="25:47" ht="14.5" customHeight="1" x14ac:dyDescent="0.35">
      <c r="Y569" s="28">
        <v>30119</v>
      </c>
      <c r="Z569" s="47" t="s">
        <v>154</v>
      </c>
      <c r="AA569" s="47"/>
      <c r="AB569" s="47"/>
      <c r="AC569" s="47"/>
      <c r="AD569" s="47"/>
      <c r="AE569" s="47"/>
      <c r="AO569" s="28">
        <v>25874</v>
      </c>
      <c r="AP569" s="26">
        <v>83.25</v>
      </c>
      <c r="AQ569" s="26">
        <v>87.6</v>
      </c>
      <c r="AR569" s="26">
        <v>82.23</v>
      </c>
      <c r="AS569" s="26">
        <v>87.2</v>
      </c>
      <c r="AT569" s="29">
        <v>12399500</v>
      </c>
      <c r="AU569" s="26">
        <v>87.2</v>
      </c>
    </row>
    <row r="570" spans="25:47" x14ac:dyDescent="0.35">
      <c r="Y570" s="28">
        <v>30103</v>
      </c>
      <c r="Z570" s="26">
        <v>43.75</v>
      </c>
      <c r="AA570" s="26">
        <v>44.25</v>
      </c>
      <c r="AB570" s="26">
        <v>39.5</v>
      </c>
      <c r="AC570" s="26">
        <v>42.5</v>
      </c>
      <c r="AD570" s="29">
        <v>10080600</v>
      </c>
      <c r="AE570" s="26">
        <v>0.64</v>
      </c>
      <c r="AO570" s="28">
        <v>25842</v>
      </c>
      <c r="AP570" s="26">
        <v>84.3</v>
      </c>
      <c r="AQ570" s="26">
        <v>87.75</v>
      </c>
      <c r="AR570" s="26">
        <v>82.29</v>
      </c>
      <c r="AS570" s="26">
        <v>83.25</v>
      </c>
      <c r="AT570" s="29">
        <v>12358600</v>
      </c>
      <c r="AU570" s="26">
        <v>83.25</v>
      </c>
    </row>
    <row r="571" spans="25:47" x14ac:dyDescent="0.35">
      <c r="Y571" s="28">
        <v>30074</v>
      </c>
      <c r="Z571" s="26">
        <v>44.25</v>
      </c>
      <c r="AA571" s="26">
        <v>45.62</v>
      </c>
      <c r="AB571" s="26">
        <v>42.5</v>
      </c>
      <c r="AC571" s="26">
        <v>43.75</v>
      </c>
      <c r="AD571" s="29">
        <v>7218100</v>
      </c>
      <c r="AE571" s="26">
        <v>0.65</v>
      </c>
      <c r="AO571" s="28">
        <v>25812</v>
      </c>
      <c r="AP571" s="26">
        <v>81.52</v>
      </c>
      <c r="AQ571" s="26">
        <v>84.99</v>
      </c>
      <c r="AR571" s="26">
        <v>79.95</v>
      </c>
      <c r="AS571" s="26">
        <v>84.3</v>
      </c>
      <c r="AT571" s="29">
        <v>15148500</v>
      </c>
      <c r="AU571" s="26">
        <v>84.3</v>
      </c>
    </row>
    <row r="572" spans="25:47" x14ac:dyDescent="0.35">
      <c r="Y572" s="28">
        <v>30042</v>
      </c>
      <c r="Z572" s="26">
        <v>40.380000000000003</v>
      </c>
      <c r="AA572" s="26">
        <v>45.75</v>
      </c>
      <c r="AB572" s="26">
        <v>39.25</v>
      </c>
      <c r="AC572" s="26">
        <v>44.25</v>
      </c>
      <c r="AD572" s="29">
        <v>5950800</v>
      </c>
      <c r="AE572" s="26">
        <v>0.66</v>
      </c>
      <c r="AO572" s="28">
        <v>25783</v>
      </c>
      <c r="AP572" s="26">
        <v>78.05</v>
      </c>
      <c r="AQ572" s="26">
        <v>82.47</v>
      </c>
      <c r="AR572" s="26">
        <v>74.13</v>
      </c>
      <c r="AS572" s="26">
        <v>81.52</v>
      </c>
      <c r="AT572" s="29">
        <v>10925200</v>
      </c>
      <c r="AU572" s="26">
        <v>81.52</v>
      </c>
    </row>
    <row r="573" spans="25:47" ht="14.5" customHeight="1" x14ac:dyDescent="0.35">
      <c r="Y573" s="28">
        <v>30028</v>
      </c>
      <c r="Z573" s="47" t="s">
        <v>154</v>
      </c>
      <c r="AA573" s="47"/>
      <c r="AB573" s="47"/>
      <c r="AC573" s="47"/>
      <c r="AD573" s="47"/>
      <c r="AE573" s="47"/>
      <c r="AO573" s="28">
        <v>25750</v>
      </c>
      <c r="AP573" s="26">
        <v>72.72</v>
      </c>
      <c r="AQ573" s="26">
        <v>79.03</v>
      </c>
      <c r="AR573" s="26">
        <v>70.69</v>
      </c>
      <c r="AS573" s="26">
        <v>78.05</v>
      </c>
      <c r="AT573" s="29">
        <v>10880900</v>
      </c>
      <c r="AU573" s="26">
        <v>78.05</v>
      </c>
    </row>
    <row r="574" spans="25:47" x14ac:dyDescent="0.35">
      <c r="Y574" s="28">
        <v>30011</v>
      </c>
      <c r="Z574" s="26">
        <v>42.5</v>
      </c>
      <c r="AA574" s="26">
        <v>44</v>
      </c>
      <c r="AB574" s="26">
        <v>36</v>
      </c>
      <c r="AC574" s="26">
        <v>40.380000000000003</v>
      </c>
      <c r="AD574" s="29">
        <v>8860800</v>
      </c>
      <c r="AE574" s="26">
        <v>0.6</v>
      </c>
      <c r="AO574" s="28">
        <v>25720</v>
      </c>
      <c r="AP574" s="26">
        <v>76.55</v>
      </c>
      <c r="AQ574" s="26">
        <v>79.959999999999994</v>
      </c>
      <c r="AR574" s="26">
        <v>72.25</v>
      </c>
      <c r="AS574" s="26">
        <v>72.72</v>
      </c>
      <c r="AT574" s="29">
        <v>10713600</v>
      </c>
      <c r="AU574" s="26">
        <v>72.72</v>
      </c>
    </row>
    <row r="575" spans="25:47" x14ac:dyDescent="0.35">
      <c r="Y575" s="28">
        <v>29983</v>
      </c>
      <c r="Z575" s="26">
        <v>43.75</v>
      </c>
      <c r="AA575" s="26">
        <v>44.5</v>
      </c>
      <c r="AB575" s="26">
        <v>40</v>
      </c>
      <c r="AC575" s="26">
        <v>42.5</v>
      </c>
      <c r="AD575" s="29">
        <v>7825700</v>
      </c>
      <c r="AE575" s="26">
        <v>0.63</v>
      </c>
      <c r="AO575" s="28">
        <v>25689</v>
      </c>
      <c r="AP575" s="26">
        <v>81.52</v>
      </c>
      <c r="AQ575" s="26">
        <v>82.32</v>
      </c>
      <c r="AR575" s="26">
        <v>68.61</v>
      </c>
      <c r="AS575" s="26">
        <v>76.55</v>
      </c>
      <c r="AT575" s="29">
        <v>12992800</v>
      </c>
      <c r="AU575" s="26">
        <v>76.55</v>
      </c>
    </row>
    <row r="576" spans="25:47" x14ac:dyDescent="0.35">
      <c r="Y576" s="28">
        <v>29955</v>
      </c>
      <c r="Z576" s="26">
        <v>39.619999999999997</v>
      </c>
      <c r="AA576" s="26">
        <v>44.88</v>
      </c>
      <c r="AB576" s="26">
        <v>38</v>
      </c>
      <c r="AC576" s="26">
        <v>44.75</v>
      </c>
      <c r="AD576" s="29">
        <v>8600400</v>
      </c>
      <c r="AE576" s="26">
        <v>0.67</v>
      </c>
      <c r="AO576" s="28">
        <v>25659</v>
      </c>
      <c r="AP576" s="26">
        <v>89.63</v>
      </c>
      <c r="AQ576" s="26">
        <v>90.7</v>
      </c>
      <c r="AR576" s="26">
        <v>79.31</v>
      </c>
      <c r="AS576" s="26">
        <v>81.52</v>
      </c>
      <c r="AT576" s="29">
        <v>10590900</v>
      </c>
      <c r="AU576" s="26">
        <v>81.52</v>
      </c>
    </row>
    <row r="577" spans="25:47" ht="14.5" customHeight="1" x14ac:dyDescent="0.35">
      <c r="Y577" s="28">
        <v>29936</v>
      </c>
      <c r="Z577" s="47" t="s">
        <v>154</v>
      </c>
      <c r="AA577" s="47"/>
      <c r="AB577" s="47"/>
      <c r="AC577" s="47"/>
      <c r="AD577" s="47"/>
      <c r="AE577" s="47"/>
      <c r="AO577" s="28">
        <v>25629</v>
      </c>
      <c r="AP577" s="26">
        <v>89.5</v>
      </c>
      <c r="AQ577" s="26">
        <v>91.07</v>
      </c>
      <c r="AR577" s="26">
        <v>86.19</v>
      </c>
      <c r="AS577" s="26">
        <v>89.63</v>
      </c>
      <c r="AT577" s="29">
        <v>10535700</v>
      </c>
      <c r="AU577" s="26">
        <v>89.63</v>
      </c>
    </row>
    <row r="578" spans="25:47" x14ac:dyDescent="0.35">
      <c r="Y578" s="28">
        <v>29921</v>
      </c>
      <c r="Z578" s="26">
        <v>41.5</v>
      </c>
      <c r="AA578" s="26">
        <v>42.88</v>
      </c>
      <c r="AB578" s="26">
        <v>38.75</v>
      </c>
      <c r="AC578" s="26">
        <v>39.619999999999997</v>
      </c>
      <c r="AD578" s="29">
        <v>4919800</v>
      </c>
      <c r="AE578" s="26">
        <v>0.59</v>
      </c>
      <c r="AO578" s="28">
        <v>25601</v>
      </c>
      <c r="AP578" s="26">
        <v>85.02</v>
      </c>
      <c r="AQ578" s="26">
        <v>90.33</v>
      </c>
      <c r="AR578" s="26">
        <v>84.64</v>
      </c>
      <c r="AS578" s="26">
        <v>89.5</v>
      </c>
      <c r="AT578" s="29">
        <v>12698400</v>
      </c>
      <c r="AU578" s="26">
        <v>89.5</v>
      </c>
    </row>
    <row r="579" spans="25:47" x14ac:dyDescent="0.35">
      <c r="Y579" s="28">
        <v>29892</v>
      </c>
      <c r="Z579" s="26">
        <v>46.25</v>
      </c>
      <c r="AA579" s="26">
        <v>48.62</v>
      </c>
      <c r="AB579" s="26">
        <v>39.75</v>
      </c>
      <c r="AC579" s="26">
        <v>41.38</v>
      </c>
      <c r="AD579" s="29">
        <v>5534600</v>
      </c>
      <c r="AE579" s="26">
        <v>0.62</v>
      </c>
      <c r="AO579" s="28">
        <v>25570</v>
      </c>
      <c r="AP579" s="26">
        <v>92.06</v>
      </c>
      <c r="AQ579" s="26">
        <v>94.25</v>
      </c>
      <c r="AR579" s="26">
        <v>84.42</v>
      </c>
      <c r="AS579" s="26">
        <v>85.02</v>
      </c>
      <c r="AT579" s="29">
        <v>11114700</v>
      </c>
      <c r="AU579" s="26">
        <v>85.02</v>
      </c>
    </row>
    <row r="580" spans="25:47" x14ac:dyDescent="0.35">
      <c r="Y580" s="28">
        <v>29860</v>
      </c>
      <c r="Z580" s="26">
        <v>42</v>
      </c>
      <c r="AA580" s="26">
        <v>45.75</v>
      </c>
      <c r="AB580" s="26">
        <v>41.12</v>
      </c>
      <c r="AC580" s="26">
        <v>45.75</v>
      </c>
      <c r="AD580" s="29">
        <v>5289100</v>
      </c>
      <c r="AE580" s="26">
        <v>0.68</v>
      </c>
      <c r="AO580" s="31">
        <v>25538</v>
      </c>
      <c r="AP580" s="26">
        <v>93.81</v>
      </c>
      <c r="AQ580" s="26">
        <v>94.47</v>
      </c>
      <c r="AR580" s="26">
        <v>88.62</v>
      </c>
      <c r="AS580" s="26">
        <v>92.06</v>
      </c>
      <c r="AT580" s="29">
        <v>13260400</v>
      </c>
      <c r="AU580" s="26">
        <v>92.06</v>
      </c>
    </row>
    <row r="581" spans="25:47" ht="14.5" customHeight="1" x14ac:dyDescent="0.35">
      <c r="Y581" s="28">
        <v>29846</v>
      </c>
      <c r="Z581" s="47" t="s">
        <v>154</v>
      </c>
      <c r="AA581" s="47"/>
      <c r="AB581" s="47"/>
      <c r="AC581" s="47"/>
      <c r="AD581" s="47"/>
      <c r="AE581" s="47"/>
      <c r="AO581" s="31">
        <v>25510</v>
      </c>
      <c r="AP581" s="26">
        <v>97.12</v>
      </c>
      <c r="AQ581" s="26">
        <v>99.23</v>
      </c>
      <c r="AR581" s="26">
        <v>92.24</v>
      </c>
      <c r="AS581" s="26">
        <v>93.81</v>
      </c>
      <c r="AT581" s="29">
        <v>11692100</v>
      </c>
      <c r="AU581" s="26">
        <v>93.81</v>
      </c>
    </row>
    <row r="582" spans="25:47" x14ac:dyDescent="0.35">
      <c r="Y582" s="28">
        <v>29830</v>
      </c>
      <c r="Z582" s="26">
        <v>43.5</v>
      </c>
      <c r="AA582" s="26">
        <v>44.75</v>
      </c>
      <c r="AB582" s="26">
        <v>38.380000000000003</v>
      </c>
      <c r="AC582" s="26">
        <v>42</v>
      </c>
      <c r="AD582" s="29">
        <v>5272200</v>
      </c>
      <c r="AE582" s="26">
        <v>0.63</v>
      </c>
      <c r="AO582" s="31">
        <v>25477</v>
      </c>
      <c r="AP582" s="26">
        <v>93.12</v>
      </c>
      <c r="AQ582" s="26">
        <v>98.83</v>
      </c>
      <c r="AR582" s="26">
        <v>91.66</v>
      </c>
      <c r="AS582" s="26">
        <v>97.12</v>
      </c>
      <c r="AT582" s="29">
        <v>14052600</v>
      </c>
      <c r="AU582" s="26">
        <v>97.12</v>
      </c>
    </row>
    <row r="583" spans="25:47" x14ac:dyDescent="0.35">
      <c r="Y583" s="28">
        <v>29801</v>
      </c>
      <c r="Z583" s="26">
        <v>47.75</v>
      </c>
      <c r="AA583" s="26">
        <v>50</v>
      </c>
      <c r="AB583" s="26">
        <v>43.38</v>
      </c>
      <c r="AC583" s="26">
        <v>43.5</v>
      </c>
      <c r="AD583" s="29">
        <v>3746300</v>
      </c>
      <c r="AE583" s="26">
        <v>0.65</v>
      </c>
      <c r="AO583" s="31">
        <v>25448</v>
      </c>
      <c r="AP583" s="26">
        <v>95.51</v>
      </c>
      <c r="AQ583" s="26">
        <v>96.62</v>
      </c>
      <c r="AR583" s="26">
        <v>91.77</v>
      </c>
      <c r="AS583" s="26">
        <v>93.12</v>
      </c>
      <c r="AT583" s="29">
        <v>10872800</v>
      </c>
      <c r="AU583" s="26">
        <v>93.12</v>
      </c>
    </row>
    <row r="584" spans="25:47" ht="14.5" customHeight="1" x14ac:dyDescent="0.35">
      <c r="Y584" s="28">
        <v>29787</v>
      </c>
      <c r="Z584" s="47" t="s">
        <v>99</v>
      </c>
      <c r="AA584" s="47"/>
      <c r="AB584" s="47"/>
      <c r="AC584" s="47"/>
      <c r="AD584" s="47"/>
      <c r="AE584" s="47"/>
      <c r="AO584" s="31">
        <v>25416</v>
      </c>
      <c r="AP584" s="26">
        <v>91.92</v>
      </c>
      <c r="AQ584" s="26">
        <v>96.43</v>
      </c>
      <c r="AR584" s="26">
        <v>91.48</v>
      </c>
      <c r="AS584" s="26">
        <v>95.51</v>
      </c>
      <c r="AT584" s="29">
        <v>10025200</v>
      </c>
      <c r="AU584" s="26">
        <v>95.51</v>
      </c>
    </row>
    <row r="585" spans="25:47" x14ac:dyDescent="0.35">
      <c r="Y585" s="28">
        <v>29768</v>
      </c>
      <c r="Z585" s="26">
        <v>95.13</v>
      </c>
      <c r="AA585" s="26">
        <v>95.75</v>
      </c>
      <c r="AB585" s="26">
        <v>43.5</v>
      </c>
      <c r="AC585" s="26">
        <v>47.75</v>
      </c>
      <c r="AD585" s="29">
        <v>5786300</v>
      </c>
      <c r="AE585" s="26">
        <v>0.71</v>
      </c>
      <c r="AO585" s="31">
        <v>25385</v>
      </c>
      <c r="AP585" s="26">
        <v>97.71</v>
      </c>
      <c r="AQ585" s="26">
        <v>100.33</v>
      </c>
      <c r="AR585" s="26">
        <v>88.04</v>
      </c>
      <c r="AS585" s="26">
        <v>91.83</v>
      </c>
      <c r="AT585" s="29">
        <v>11543300</v>
      </c>
      <c r="AU585" s="26">
        <v>91.83</v>
      </c>
    </row>
    <row r="586" spans="25:47" ht="14.5" customHeight="1" x14ac:dyDescent="0.35">
      <c r="Y586" s="28">
        <v>29748</v>
      </c>
      <c r="Z586" s="47" t="s">
        <v>155</v>
      </c>
      <c r="AA586" s="47"/>
      <c r="AB586" s="47"/>
      <c r="AC586" s="47"/>
      <c r="AD586" s="47"/>
      <c r="AE586" s="47"/>
      <c r="AO586" s="31">
        <v>25356</v>
      </c>
      <c r="AP586" s="26">
        <v>103.46</v>
      </c>
      <c r="AQ586" s="26">
        <v>103.75</v>
      </c>
      <c r="AR586" s="26">
        <v>95.21</v>
      </c>
      <c r="AS586" s="26">
        <v>97.71</v>
      </c>
      <c r="AT586" s="29">
        <v>11608000</v>
      </c>
      <c r="AU586" s="26">
        <v>97.71</v>
      </c>
    </row>
    <row r="587" spans="25:47" x14ac:dyDescent="0.35">
      <c r="Y587" s="28">
        <v>29738</v>
      </c>
      <c r="Z587" s="26">
        <v>106</v>
      </c>
      <c r="AA587" s="26">
        <v>107.75</v>
      </c>
      <c r="AB587" s="26">
        <v>95</v>
      </c>
      <c r="AC587" s="26">
        <v>95.13</v>
      </c>
      <c r="AD587" s="29">
        <v>4100300</v>
      </c>
      <c r="AE587" s="26">
        <v>0.71</v>
      </c>
      <c r="AO587" s="31">
        <v>25324</v>
      </c>
      <c r="AP587" s="26">
        <v>103.69</v>
      </c>
      <c r="AQ587" s="26">
        <v>106.74</v>
      </c>
      <c r="AR587" s="26">
        <v>102.29</v>
      </c>
      <c r="AS587" s="26">
        <v>103.46</v>
      </c>
      <c r="AT587" s="29">
        <v>12778500</v>
      </c>
      <c r="AU587" s="26">
        <v>103.46</v>
      </c>
    </row>
    <row r="588" spans="25:47" x14ac:dyDescent="0.35">
      <c r="Y588" s="28">
        <v>29707</v>
      </c>
      <c r="Z588" s="26">
        <v>98.5</v>
      </c>
      <c r="AA588" s="26">
        <v>107</v>
      </c>
      <c r="AB588" s="26">
        <v>96.13</v>
      </c>
      <c r="AC588" s="26">
        <v>106</v>
      </c>
      <c r="AD588" s="29">
        <v>5448200</v>
      </c>
      <c r="AE588" s="26">
        <v>0.79</v>
      </c>
      <c r="AO588" s="31">
        <v>25294</v>
      </c>
      <c r="AP588" s="26">
        <v>101.51</v>
      </c>
      <c r="AQ588" s="26">
        <v>104.56</v>
      </c>
      <c r="AR588" s="26">
        <v>99.08</v>
      </c>
      <c r="AS588" s="26">
        <v>103.69</v>
      </c>
      <c r="AT588" s="29">
        <v>12203800</v>
      </c>
      <c r="AU588" s="26">
        <v>103.69</v>
      </c>
    </row>
    <row r="589" spans="25:47" x14ac:dyDescent="0.35">
      <c r="Y589" s="28">
        <v>29677</v>
      </c>
      <c r="Z589" s="26">
        <v>92.5</v>
      </c>
      <c r="AA589" s="26">
        <v>104.5</v>
      </c>
      <c r="AB589" s="26">
        <v>91.25</v>
      </c>
      <c r="AC589" s="26">
        <v>98.5</v>
      </c>
      <c r="AD589" s="29">
        <v>4681800</v>
      </c>
      <c r="AE589" s="26">
        <v>0.73</v>
      </c>
      <c r="AO589" s="31">
        <v>25265</v>
      </c>
      <c r="AP589" s="26">
        <v>98.13</v>
      </c>
      <c r="AQ589" s="26">
        <v>102.35</v>
      </c>
      <c r="AR589" s="26">
        <v>97.06</v>
      </c>
      <c r="AS589" s="26">
        <v>101.51</v>
      </c>
      <c r="AT589" s="29">
        <v>10577000</v>
      </c>
      <c r="AU589" s="26">
        <v>101.51</v>
      </c>
    </row>
    <row r="590" spans="25:47" ht="14.5" customHeight="1" x14ac:dyDescent="0.35">
      <c r="Y590" s="28">
        <v>29664</v>
      </c>
      <c r="Z590" s="47" t="s">
        <v>156</v>
      </c>
      <c r="AA590" s="47"/>
      <c r="AB590" s="47"/>
      <c r="AC590" s="47"/>
      <c r="AD590" s="47"/>
      <c r="AE590" s="47"/>
      <c r="AO590" s="31">
        <v>25237</v>
      </c>
      <c r="AP590" s="26">
        <v>103.01</v>
      </c>
      <c r="AQ590" s="26">
        <v>104.61</v>
      </c>
      <c r="AR590" s="26">
        <v>97.36</v>
      </c>
      <c r="AS590" s="26">
        <v>98.13</v>
      </c>
      <c r="AT590" s="29">
        <v>12026600</v>
      </c>
      <c r="AU590" s="26">
        <v>98.13</v>
      </c>
    </row>
    <row r="591" spans="25:47" x14ac:dyDescent="0.35">
      <c r="Y591" s="28">
        <v>29647</v>
      </c>
      <c r="Z591" s="26">
        <v>87.5</v>
      </c>
      <c r="AA591" s="26">
        <v>93.62</v>
      </c>
      <c r="AB591" s="26">
        <v>82.5</v>
      </c>
      <c r="AC591" s="26">
        <v>92.5</v>
      </c>
      <c r="AD591" s="29">
        <v>6056700</v>
      </c>
      <c r="AE591" s="26">
        <v>0.69</v>
      </c>
      <c r="AO591" s="31">
        <v>25205</v>
      </c>
      <c r="AP591" s="26">
        <v>103.86</v>
      </c>
      <c r="AQ591" s="26">
        <v>104.87</v>
      </c>
      <c r="AR591" s="26">
        <v>96.63</v>
      </c>
      <c r="AS591" s="26">
        <v>103.01</v>
      </c>
      <c r="AT591" s="29">
        <v>12664500</v>
      </c>
      <c r="AU591" s="26">
        <v>103.01</v>
      </c>
    </row>
    <row r="592" spans="25:47" x14ac:dyDescent="0.35">
      <c r="Y592" s="28">
        <v>29619</v>
      </c>
      <c r="Z592" s="26">
        <v>82.25</v>
      </c>
      <c r="AA592" s="26">
        <v>90.75</v>
      </c>
      <c r="AB592" s="26">
        <v>79.38</v>
      </c>
      <c r="AC592" s="26">
        <v>87.5</v>
      </c>
      <c r="AD592" s="29">
        <v>6903600</v>
      </c>
      <c r="AE592" s="26">
        <v>0.65</v>
      </c>
      <c r="AO592" s="31">
        <v>25174</v>
      </c>
      <c r="AP592" s="26">
        <v>108.37</v>
      </c>
      <c r="AQ592" s="26">
        <v>109.37</v>
      </c>
      <c r="AR592" s="26">
        <v>102.98</v>
      </c>
      <c r="AS592" s="26">
        <v>103.86</v>
      </c>
      <c r="AT592" s="29">
        <v>15589400</v>
      </c>
      <c r="AU592" s="26">
        <v>103.86</v>
      </c>
    </row>
    <row r="593" spans="25:47" x14ac:dyDescent="0.35">
      <c r="Y593" s="28">
        <v>29588</v>
      </c>
      <c r="Z593" s="26">
        <v>89.5</v>
      </c>
      <c r="AA593" s="26">
        <v>90.5</v>
      </c>
      <c r="AB593" s="26">
        <v>78</v>
      </c>
      <c r="AC593" s="26">
        <v>82.25</v>
      </c>
      <c r="AD593" s="29">
        <v>6060200</v>
      </c>
      <c r="AE593" s="26">
        <v>0.61</v>
      </c>
      <c r="AO593" s="31">
        <v>25143</v>
      </c>
      <c r="AP593" s="26">
        <v>103.41</v>
      </c>
      <c r="AQ593" s="26">
        <v>109.09</v>
      </c>
      <c r="AR593" s="26">
        <v>101.85</v>
      </c>
      <c r="AS593" s="26">
        <v>108.37</v>
      </c>
      <c r="AT593" s="29">
        <v>15661100</v>
      </c>
      <c r="AU593" s="26">
        <v>108.37</v>
      </c>
    </row>
    <row r="594" spans="25:47" ht="14.5" customHeight="1" x14ac:dyDescent="0.35">
      <c r="Y594" s="28">
        <v>29573</v>
      </c>
      <c r="Z594" s="47" t="s">
        <v>156</v>
      </c>
      <c r="AA594" s="47"/>
      <c r="AB594" s="47"/>
      <c r="AC594" s="47"/>
      <c r="AD594" s="47"/>
      <c r="AE594" s="47"/>
      <c r="AO594" s="31">
        <v>25112</v>
      </c>
      <c r="AP594" s="26">
        <v>102.67</v>
      </c>
      <c r="AQ594" s="26">
        <v>105.78</v>
      </c>
      <c r="AR594" s="26">
        <v>101.8</v>
      </c>
      <c r="AS594" s="26">
        <v>103.41</v>
      </c>
      <c r="AT594" s="29">
        <v>16102700</v>
      </c>
      <c r="AU594" s="26">
        <v>103.41</v>
      </c>
    </row>
    <row r="595" spans="25:47" x14ac:dyDescent="0.35">
      <c r="Y595" s="28">
        <v>29556</v>
      </c>
      <c r="Z595" s="26">
        <v>90</v>
      </c>
      <c r="AA595" s="26">
        <v>94</v>
      </c>
      <c r="AB595" s="26">
        <v>85.25</v>
      </c>
      <c r="AC595" s="26">
        <v>89.5</v>
      </c>
      <c r="AD595" s="29">
        <v>4405600</v>
      </c>
      <c r="AE595" s="26">
        <v>0.67</v>
      </c>
      <c r="AO595" s="31">
        <v>25084</v>
      </c>
      <c r="AP595" s="26">
        <v>98.86</v>
      </c>
      <c r="AQ595" s="26">
        <v>103.63</v>
      </c>
      <c r="AR595" s="26">
        <v>98.31</v>
      </c>
      <c r="AS595" s="26">
        <v>102.67</v>
      </c>
      <c r="AT595" s="29">
        <v>14230000</v>
      </c>
      <c r="AU595" s="26">
        <v>102.67</v>
      </c>
    </row>
    <row r="596" spans="25:47" x14ac:dyDescent="0.35">
      <c r="Y596" s="28">
        <v>29528</v>
      </c>
      <c r="Z596" s="26">
        <v>73.75</v>
      </c>
      <c r="AA596" s="26">
        <v>97</v>
      </c>
      <c r="AB596" s="26">
        <v>73.75</v>
      </c>
      <c r="AC596" s="26">
        <v>90</v>
      </c>
      <c r="AD596" s="29">
        <v>6208600</v>
      </c>
      <c r="AE596" s="26">
        <v>0.67</v>
      </c>
      <c r="AO596" s="31">
        <v>25051</v>
      </c>
      <c r="AP596" s="26">
        <v>97.74</v>
      </c>
      <c r="AQ596" s="26">
        <v>99.67</v>
      </c>
      <c r="AR596" s="26">
        <v>95.79</v>
      </c>
      <c r="AS596" s="26">
        <v>98.86</v>
      </c>
      <c r="AT596" s="29">
        <v>11231100</v>
      </c>
      <c r="AU596" s="26">
        <v>98.86</v>
      </c>
    </row>
    <row r="597" spans="25:47" x14ac:dyDescent="0.35">
      <c r="Y597" s="28">
        <v>29495</v>
      </c>
      <c r="Z597" s="26">
        <v>74.87</v>
      </c>
      <c r="AA597" s="26">
        <v>82.62</v>
      </c>
      <c r="AB597" s="26">
        <v>71.75</v>
      </c>
      <c r="AC597" s="26">
        <v>73.5</v>
      </c>
      <c r="AD597" s="29">
        <v>4908800</v>
      </c>
      <c r="AE597" s="26">
        <v>0.55000000000000004</v>
      </c>
      <c r="AO597" s="31">
        <v>25020</v>
      </c>
      <c r="AP597" s="26">
        <v>99.58</v>
      </c>
      <c r="AQ597" s="26">
        <v>103.67</v>
      </c>
      <c r="AR597" s="26">
        <v>96.84</v>
      </c>
      <c r="AS597" s="26">
        <v>97.74</v>
      </c>
      <c r="AT597" s="29">
        <v>14864700</v>
      </c>
      <c r="AU597" s="26">
        <v>97.74</v>
      </c>
    </row>
    <row r="598" spans="25:47" ht="14.5" customHeight="1" x14ac:dyDescent="0.35">
      <c r="Y598" s="28">
        <v>29482</v>
      </c>
      <c r="Z598" s="47" t="s">
        <v>156</v>
      </c>
      <c r="AA598" s="47"/>
      <c r="AB598" s="47"/>
      <c r="AC598" s="47"/>
      <c r="AD598" s="47"/>
      <c r="AE598" s="47"/>
      <c r="AO598" s="31">
        <v>24992</v>
      </c>
      <c r="AP598" s="26">
        <v>98.72</v>
      </c>
      <c r="AQ598" s="26">
        <v>102.84</v>
      </c>
      <c r="AR598" s="26">
        <v>98.72</v>
      </c>
      <c r="AS598" s="26">
        <v>99.58</v>
      </c>
      <c r="AT598" s="29">
        <v>15842900</v>
      </c>
      <c r="AU598" s="26">
        <v>99.58</v>
      </c>
    </row>
    <row r="599" spans="25:47" x14ac:dyDescent="0.35">
      <c r="Y599" s="28">
        <v>29466</v>
      </c>
      <c r="Z599" s="26">
        <v>71.25</v>
      </c>
      <c r="AA599" s="26">
        <v>78.87</v>
      </c>
      <c r="AB599" s="26">
        <v>66.75</v>
      </c>
      <c r="AC599" s="26">
        <v>74.87</v>
      </c>
      <c r="AD599" s="29">
        <v>8674700</v>
      </c>
      <c r="AE599" s="26">
        <v>0.56000000000000005</v>
      </c>
      <c r="AO599" s="31">
        <v>24959</v>
      </c>
      <c r="AP599" s="26">
        <v>97.46</v>
      </c>
      <c r="AQ599" s="26">
        <v>100.19</v>
      </c>
      <c r="AR599" s="26">
        <v>95.8</v>
      </c>
      <c r="AS599" s="26">
        <v>98.68</v>
      </c>
      <c r="AT599" s="29">
        <v>13866800</v>
      </c>
      <c r="AU599" s="26">
        <v>98.68</v>
      </c>
    </row>
    <row r="600" spans="25:47" x14ac:dyDescent="0.35">
      <c r="Y600" s="28">
        <v>29434</v>
      </c>
      <c r="Z600" s="26">
        <v>76</v>
      </c>
      <c r="AA600" s="26">
        <v>78.62</v>
      </c>
      <c r="AB600" s="26">
        <v>70.25</v>
      </c>
      <c r="AC600" s="26">
        <v>71.25</v>
      </c>
      <c r="AD600" s="29">
        <v>5465600</v>
      </c>
      <c r="AE600" s="26">
        <v>0.53</v>
      </c>
      <c r="AO600" s="31">
        <v>24929</v>
      </c>
      <c r="AP600" s="26">
        <v>91.11</v>
      </c>
      <c r="AQ600" s="26">
        <v>98.61</v>
      </c>
      <c r="AR600" s="26">
        <v>91.11</v>
      </c>
      <c r="AS600" s="26">
        <v>97.46</v>
      </c>
      <c r="AT600" s="29">
        <v>15490000</v>
      </c>
      <c r="AU600" s="26">
        <v>97.46</v>
      </c>
    </row>
    <row r="601" spans="25:47" x14ac:dyDescent="0.35">
      <c r="Y601" s="28">
        <v>29403</v>
      </c>
      <c r="Z601" s="26">
        <v>62.38</v>
      </c>
      <c r="AA601" s="26">
        <v>76.5</v>
      </c>
      <c r="AB601" s="26">
        <v>62.25</v>
      </c>
      <c r="AC601" s="26">
        <v>76</v>
      </c>
      <c r="AD601" s="29">
        <v>5356200</v>
      </c>
      <c r="AE601" s="26">
        <v>0.56000000000000005</v>
      </c>
      <c r="AO601" s="31">
        <v>24898</v>
      </c>
      <c r="AP601" s="26">
        <v>89.36</v>
      </c>
      <c r="AQ601" s="26">
        <v>91.09</v>
      </c>
      <c r="AR601" s="26">
        <v>86.99</v>
      </c>
      <c r="AS601" s="26">
        <v>90.2</v>
      </c>
      <c r="AT601" s="29">
        <v>9600400</v>
      </c>
      <c r="AU601" s="26">
        <v>90.2</v>
      </c>
    </row>
    <row r="602" spans="25:47" ht="14.5" customHeight="1" x14ac:dyDescent="0.35">
      <c r="Y602" s="28">
        <v>29391</v>
      </c>
      <c r="Z602" s="47" t="s">
        <v>156</v>
      </c>
      <c r="AA602" s="47"/>
      <c r="AB602" s="47"/>
      <c r="AC602" s="47"/>
      <c r="AD602" s="47"/>
      <c r="AE602" s="47"/>
      <c r="AO602" s="31">
        <v>24869</v>
      </c>
      <c r="AP602" s="26">
        <v>92.24</v>
      </c>
      <c r="AQ602" s="26">
        <v>93.44</v>
      </c>
      <c r="AR602" s="26">
        <v>86.73</v>
      </c>
      <c r="AS602" s="26">
        <v>89.36</v>
      </c>
      <c r="AT602" s="29">
        <v>9583100</v>
      </c>
      <c r="AU602" s="26">
        <v>89.36</v>
      </c>
    </row>
    <row r="603" spans="25:47" x14ac:dyDescent="0.35">
      <c r="Y603" s="28">
        <v>29374</v>
      </c>
      <c r="Z603" s="26">
        <v>61.25</v>
      </c>
      <c r="AA603" s="26">
        <v>65.87</v>
      </c>
      <c r="AB603" s="26">
        <v>60.5</v>
      </c>
      <c r="AC603" s="26">
        <v>62.38</v>
      </c>
      <c r="AD603" s="29">
        <v>5977000</v>
      </c>
      <c r="AE603" s="26">
        <v>0.46</v>
      </c>
      <c r="AO603" s="31">
        <v>24839</v>
      </c>
      <c r="AP603" s="26">
        <v>96.47</v>
      </c>
      <c r="AQ603" s="26">
        <v>97.84</v>
      </c>
      <c r="AR603" s="26">
        <v>91.27</v>
      </c>
      <c r="AS603" s="26">
        <v>92.24</v>
      </c>
      <c r="AT603" s="29">
        <v>12371800</v>
      </c>
      <c r="AU603" s="26">
        <v>92.24</v>
      </c>
    </row>
    <row r="604" spans="25:47" x14ac:dyDescent="0.35">
      <c r="Y604" s="28">
        <v>29342</v>
      </c>
      <c r="Z604" s="26">
        <v>57.5</v>
      </c>
      <c r="AA604" s="26">
        <v>61.87</v>
      </c>
      <c r="AB604" s="26">
        <v>55.5</v>
      </c>
      <c r="AC604" s="26">
        <v>61.25</v>
      </c>
      <c r="AD604" s="29">
        <v>5806500</v>
      </c>
      <c r="AE604" s="26">
        <v>0.45</v>
      </c>
      <c r="AO604" s="31">
        <v>24807</v>
      </c>
      <c r="AP604" s="26">
        <v>94</v>
      </c>
      <c r="AQ604" s="26">
        <v>96.9</v>
      </c>
      <c r="AR604" s="26">
        <v>93.41</v>
      </c>
      <c r="AS604" s="26">
        <v>96.47</v>
      </c>
      <c r="AT604" s="29">
        <v>12220500</v>
      </c>
      <c r="AU604" s="26">
        <v>96.47</v>
      </c>
    </row>
    <row r="605" spans="25:47" x14ac:dyDescent="0.35">
      <c r="Y605" s="28">
        <v>29312</v>
      </c>
      <c r="Z605" s="26">
        <v>62.87</v>
      </c>
      <c r="AA605" s="26">
        <v>63.5</v>
      </c>
      <c r="AB605" s="26">
        <v>51.25</v>
      </c>
      <c r="AC605" s="26">
        <v>57.5</v>
      </c>
      <c r="AD605" s="29">
        <v>7784500</v>
      </c>
      <c r="AE605" s="26">
        <v>0.43</v>
      </c>
      <c r="AO605" s="31">
        <v>24777</v>
      </c>
      <c r="AP605" s="26">
        <v>93.3</v>
      </c>
      <c r="AQ605" s="26">
        <v>95.51</v>
      </c>
      <c r="AR605" s="26">
        <v>90.09</v>
      </c>
      <c r="AS605" s="26">
        <v>94</v>
      </c>
      <c r="AT605" s="29">
        <v>11014500</v>
      </c>
      <c r="AU605" s="26">
        <v>94</v>
      </c>
    </row>
    <row r="606" spans="25:47" ht="14.5" customHeight="1" x14ac:dyDescent="0.35">
      <c r="Y606" s="28">
        <v>29301</v>
      </c>
      <c r="Z606" s="47" t="s">
        <v>156</v>
      </c>
      <c r="AA606" s="47"/>
      <c r="AB606" s="47"/>
      <c r="AC606" s="47"/>
      <c r="AD606" s="47"/>
      <c r="AE606" s="47"/>
      <c r="AO606" s="31">
        <v>24747</v>
      </c>
      <c r="AP606" s="26">
        <v>96.71</v>
      </c>
      <c r="AQ606" s="26">
        <v>98.25</v>
      </c>
      <c r="AR606" s="26">
        <v>93.29</v>
      </c>
      <c r="AS606" s="26">
        <v>93.3</v>
      </c>
      <c r="AT606" s="29">
        <v>10763600</v>
      </c>
      <c r="AU606" s="26">
        <v>93.3</v>
      </c>
    </row>
    <row r="607" spans="25:47" x14ac:dyDescent="0.35">
      <c r="Y607" s="28">
        <v>29283</v>
      </c>
      <c r="Z607" s="26">
        <v>65.5</v>
      </c>
      <c r="AA607" s="26">
        <v>65.5</v>
      </c>
      <c r="AB607" s="26">
        <v>56.5</v>
      </c>
      <c r="AC607" s="26">
        <v>62.87</v>
      </c>
      <c r="AD607" s="29">
        <v>6359500</v>
      </c>
      <c r="AE607" s="26">
        <v>0.47</v>
      </c>
      <c r="AO607" s="31">
        <v>24716</v>
      </c>
      <c r="AP607" s="26">
        <v>93.64</v>
      </c>
      <c r="AQ607" s="26">
        <v>98.31</v>
      </c>
      <c r="AR607" s="26">
        <v>93</v>
      </c>
      <c r="AS607" s="26">
        <v>96.71</v>
      </c>
      <c r="AT607" s="29">
        <v>10733500</v>
      </c>
      <c r="AU607" s="26">
        <v>96.71</v>
      </c>
    </row>
    <row r="608" spans="25:47" x14ac:dyDescent="0.35">
      <c r="Y608" s="28">
        <v>29252</v>
      </c>
      <c r="Z608" s="26">
        <v>67.25</v>
      </c>
      <c r="AA608" s="26">
        <v>70.38</v>
      </c>
      <c r="AB608" s="26">
        <v>64</v>
      </c>
      <c r="AC608" s="26">
        <v>65.5</v>
      </c>
      <c r="AD608" s="29">
        <v>4855600</v>
      </c>
      <c r="AE608" s="26">
        <v>0.48</v>
      </c>
      <c r="AO608" s="31">
        <v>24685</v>
      </c>
      <c r="AP608" s="26">
        <v>94.75</v>
      </c>
      <c r="AQ608" s="26">
        <v>96.67</v>
      </c>
      <c r="AR608" s="26">
        <v>92.01</v>
      </c>
      <c r="AS608" s="26">
        <v>93.64</v>
      </c>
      <c r="AT608" s="29">
        <v>9419100</v>
      </c>
      <c r="AU608" s="26">
        <v>93.64</v>
      </c>
    </row>
    <row r="609" spans="25:47" x14ac:dyDescent="0.35">
      <c r="Y609" s="28">
        <v>29222</v>
      </c>
      <c r="Z609" s="26">
        <v>59</v>
      </c>
      <c r="AA609" s="26">
        <v>70.5</v>
      </c>
      <c r="AB609" s="26">
        <v>55.13</v>
      </c>
      <c r="AC609" s="26">
        <v>67.25</v>
      </c>
      <c r="AD609" s="29">
        <v>8032200</v>
      </c>
      <c r="AE609" s="26">
        <v>0.5</v>
      </c>
      <c r="AO609" s="31">
        <v>24656</v>
      </c>
      <c r="AP609" s="26">
        <v>90.64</v>
      </c>
      <c r="AQ609" s="26">
        <v>95.51</v>
      </c>
      <c r="AR609" s="26">
        <v>90.12</v>
      </c>
      <c r="AS609" s="26">
        <v>94.75</v>
      </c>
      <c r="AT609" s="29">
        <v>11353000</v>
      </c>
      <c r="AU609" s="26">
        <v>94.75</v>
      </c>
    </row>
    <row r="610" spans="25:47" ht="14.5" customHeight="1" x14ac:dyDescent="0.35">
      <c r="Y610" s="28">
        <v>29208</v>
      </c>
      <c r="Z610" s="47" t="s">
        <v>156</v>
      </c>
      <c r="AA610" s="47"/>
      <c r="AB610" s="47"/>
      <c r="AC610" s="47"/>
      <c r="AD610" s="47"/>
      <c r="AE610" s="47"/>
      <c r="AO610" s="31">
        <v>24624</v>
      </c>
      <c r="AP610" s="26">
        <v>89.08</v>
      </c>
      <c r="AQ610" s="26">
        <v>93.28</v>
      </c>
      <c r="AR610" s="26">
        <v>87.19</v>
      </c>
      <c r="AS610" s="26">
        <v>90.64</v>
      </c>
      <c r="AT610" s="29">
        <v>10020000</v>
      </c>
      <c r="AU610" s="26">
        <v>90.64</v>
      </c>
    </row>
    <row r="611" spans="25:47" x14ac:dyDescent="0.35">
      <c r="Y611" s="28">
        <v>29192</v>
      </c>
      <c r="Z611" s="26">
        <v>57</v>
      </c>
      <c r="AA611" s="26">
        <v>61.38</v>
      </c>
      <c r="AB611" s="26">
        <v>56.5</v>
      </c>
      <c r="AC611" s="26">
        <v>59.13</v>
      </c>
      <c r="AD611" s="29">
        <v>4755200</v>
      </c>
      <c r="AE611" s="26">
        <v>0.44</v>
      </c>
      <c r="AO611" s="31">
        <v>24593</v>
      </c>
      <c r="AP611" s="26">
        <v>94.01</v>
      </c>
      <c r="AQ611" s="26">
        <v>95.25</v>
      </c>
      <c r="AR611" s="26">
        <v>88.71</v>
      </c>
      <c r="AS611" s="26">
        <v>89.08</v>
      </c>
      <c r="AT611" s="29">
        <v>10331300</v>
      </c>
      <c r="AU611" s="26">
        <v>89.08</v>
      </c>
    </row>
    <row r="612" spans="25:47" x14ac:dyDescent="0.35">
      <c r="Y612" s="28">
        <v>29160</v>
      </c>
      <c r="Z612" s="26">
        <v>52.75</v>
      </c>
      <c r="AA612" s="26">
        <v>62.87</v>
      </c>
      <c r="AB612" s="26">
        <v>51.25</v>
      </c>
      <c r="AC612" s="26">
        <v>57</v>
      </c>
      <c r="AD612" s="29">
        <v>9300900</v>
      </c>
      <c r="AE612" s="26">
        <v>0.42</v>
      </c>
      <c r="AO612" s="31">
        <v>24565</v>
      </c>
      <c r="AP612" s="26">
        <v>90.2</v>
      </c>
      <c r="AQ612" s="26">
        <v>94.77</v>
      </c>
      <c r="AR612" s="26">
        <v>87.86</v>
      </c>
      <c r="AS612" s="26">
        <v>94.01</v>
      </c>
      <c r="AT612" s="29">
        <v>9942500</v>
      </c>
      <c r="AU612" s="26">
        <v>94.01</v>
      </c>
    </row>
    <row r="613" spans="25:47" x14ac:dyDescent="0.35">
      <c r="Y613" s="28">
        <v>29129</v>
      </c>
      <c r="Z613" s="26">
        <v>58</v>
      </c>
      <c r="AA613" s="26">
        <v>60.38</v>
      </c>
      <c r="AB613" s="26">
        <v>51.62</v>
      </c>
      <c r="AC613" s="26">
        <v>52.75</v>
      </c>
      <c r="AD613" s="29">
        <v>5511800</v>
      </c>
      <c r="AE613" s="26">
        <v>0.39</v>
      </c>
      <c r="AO613" s="31">
        <v>24532</v>
      </c>
      <c r="AP613" s="26">
        <v>86.78</v>
      </c>
      <c r="AQ613" s="26">
        <v>91.72</v>
      </c>
      <c r="AR613" s="26">
        <v>86.67</v>
      </c>
      <c r="AS613" s="26">
        <v>90.2</v>
      </c>
      <c r="AT613" s="29">
        <v>10580400</v>
      </c>
      <c r="AU613" s="26">
        <v>90.2</v>
      </c>
    </row>
    <row r="614" spans="25:47" ht="14.5" customHeight="1" x14ac:dyDescent="0.35">
      <c r="Y614" s="28">
        <v>29118</v>
      </c>
      <c r="Z614" s="47" t="s">
        <v>156</v>
      </c>
      <c r="AA614" s="47"/>
      <c r="AB614" s="47"/>
      <c r="AC614" s="47"/>
      <c r="AD614" s="47"/>
      <c r="AE614" s="47"/>
      <c r="AO614" s="31">
        <v>24504</v>
      </c>
      <c r="AP614" s="26">
        <v>86.61</v>
      </c>
      <c r="AQ614" s="26">
        <v>89</v>
      </c>
      <c r="AR614" s="26">
        <v>85.61</v>
      </c>
      <c r="AS614" s="26">
        <v>86.78</v>
      </c>
      <c r="AT614" s="29">
        <v>10153600</v>
      </c>
      <c r="AU614" s="26">
        <v>86.78</v>
      </c>
    </row>
    <row r="615" spans="25:47" x14ac:dyDescent="0.35">
      <c r="Y615" s="28">
        <v>29102</v>
      </c>
      <c r="Z615" s="26">
        <v>56.5</v>
      </c>
      <c r="AA615" s="26">
        <v>59.5</v>
      </c>
      <c r="AB615" s="26">
        <v>53.13</v>
      </c>
      <c r="AC615" s="26">
        <v>58.25</v>
      </c>
      <c r="AD615" s="29">
        <v>4533800</v>
      </c>
      <c r="AE615" s="26">
        <v>0.43</v>
      </c>
      <c r="AO615" s="31">
        <v>24475</v>
      </c>
      <c r="AP615" s="26">
        <v>80.33</v>
      </c>
      <c r="AQ615" s="26">
        <v>88.17</v>
      </c>
      <c r="AR615" s="26">
        <v>79.430000000000007</v>
      </c>
      <c r="AS615" s="26">
        <v>86.61</v>
      </c>
      <c r="AT615" s="29">
        <v>10426100</v>
      </c>
      <c r="AU615" s="26">
        <v>86.61</v>
      </c>
    </row>
    <row r="616" spans="25:47" x14ac:dyDescent="0.35">
      <c r="Y616" s="28">
        <v>29068</v>
      </c>
      <c r="Z616" s="26">
        <v>46.87</v>
      </c>
      <c r="AA616" s="26">
        <v>57.75</v>
      </c>
      <c r="AB616" s="26">
        <v>46.5</v>
      </c>
      <c r="AC616" s="26">
        <v>56.75</v>
      </c>
      <c r="AD616" s="29">
        <v>5351500</v>
      </c>
      <c r="AE616" s="26">
        <v>0.42</v>
      </c>
      <c r="AO616" s="31">
        <v>24442</v>
      </c>
      <c r="AP616" s="26">
        <v>80.45</v>
      </c>
      <c r="AQ616" s="26">
        <v>83.88</v>
      </c>
      <c r="AR616" s="26">
        <v>79.489999999999995</v>
      </c>
      <c r="AS616" s="26">
        <v>80.33</v>
      </c>
      <c r="AT616" s="29">
        <v>8400000</v>
      </c>
      <c r="AU616" s="26">
        <v>80.33</v>
      </c>
    </row>
    <row r="617" spans="25:47" ht="14.5" customHeight="1" x14ac:dyDescent="0.35">
      <c r="Y617" s="28">
        <v>29067</v>
      </c>
      <c r="Z617" s="47" t="s">
        <v>99</v>
      </c>
      <c r="AA617" s="47"/>
      <c r="AB617" s="47"/>
      <c r="AC617" s="47"/>
      <c r="AD617" s="47"/>
      <c r="AE617" s="47"/>
      <c r="AO617" s="31">
        <v>24412</v>
      </c>
      <c r="AP617" s="26">
        <v>80.2</v>
      </c>
      <c r="AQ617" s="26">
        <v>83.01</v>
      </c>
      <c r="AR617" s="26">
        <v>78.89</v>
      </c>
      <c r="AS617" s="26">
        <v>80.45</v>
      </c>
      <c r="AT617" s="29">
        <v>7650500</v>
      </c>
      <c r="AU617" s="26">
        <v>80.45</v>
      </c>
    </row>
    <row r="618" spans="25:47" x14ac:dyDescent="0.35">
      <c r="Y618" s="28">
        <v>29038</v>
      </c>
      <c r="Z618" s="26">
        <v>97.25</v>
      </c>
      <c r="AA618" s="26">
        <v>97.5</v>
      </c>
      <c r="AB618" s="26">
        <v>46.62</v>
      </c>
      <c r="AC618" s="26">
        <v>46.87</v>
      </c>
      <c r="AD618" s="29">
        <v>4222400</v>
      </c>
      <c r="AE618" s="26">
        <v>0.35</v>
      </c>
      <c r="AO618" s="31">
        <v>24383</v>
      </c>
      <c r="AP618" s="26">
        <v>76.56</v>
      </c>
      <c r="AQ618" s="26">
        <v>80.91</v>
      </c>
      <c r="AR618" s="26">
        <v>72.28</v>
      </c>
      <c r="AS618" s="26">
        <v>80.2</v>
      </c>
      <c r="AT618" s="29">
        <v>7241400</v>
      </c>
      <c r="AU618" s="26">
        <v>80.2</v>
      </c>
    </row>
    <row r="619" spans="25:47" ht="14.5" customHeight="1" x14ac:dyDescent="0.35">
      <c r="Y619" s="28">
        <v>29027</v>
      </c>
      <c r="Z619" s="47" t="s">
        <v>157</v>
      </c>
      <c r="AA619" s="47"/>
      <c r="AB619" s="47"/>
      <c r="AC619" s="47"/>
      <c r="AD619" s="47"/>
      <c r="AE619" s="47"/>
      <c r="AO619" s="31">
        <v>24380</v>
      </c>
      <c r="AP619" s="26">
        <v>76.31</v>
      </c>
      <c r="AQ619" s="26">
        <v>77.09</v>
      </c>
      <c r="AR619" s="26">
        <v>75.45</v>
      </c>
      <c r="AS619" s="26">
        <v>76.56</v>
      </c>
      <c r="AT619" s="29">
        <v>12340000</v>
      </c>
      <c r="AU619" s="26">
        <v>76.56</v>
      </c>
    </row>
    <row r="620" spans="25:47" x14ac:dyDescent="0.35">
      <c r="Y620" s="28">
        <v>29007</v>
      </c>
      <c r="Z620" s="26">
        <v>93.62</v>
      </c>
      <c r="AA620" s="26">
        <v>98.75</v>
      </c>
      <c r="AB620" s="26">
        <v>93.37</v>
      </c>
      <c r="AC620" s="26">
        <v>97.25</v>
      </c>
      <c r="AD620" s="29">
        <v>6269200</v>
      </c>
      <c r="AE620" s="26">
        <v>0.36</v>
      </c>
      <c r="AO620" s="31">
        <v>24351</v>
      </c>
      <c r="AP620" s="26">
        <v>77.099999999999994</v>
      </c>
      <c r="AQ620" s="26">
        <v>80.81</v>
      </c>
      <c r="AR620" s="26">
        <v>75.03</v>
      </c>
      <c r="AS620" s="26">
        <v>76.56</v>
      </c>
      <c r="AT620" s="29">
        <v>10100</v>
      </c>
      <c r="AU620" s="26">
        <v>76.56</v>
      </c>
    </row>
    <row r="621" spans="25:47" x14ac:dyDescent="0.35">
      <c r="Y621" s="28">
        <v>28976</v>
      </c>
      <c r="Z621" s="26">
        <v>95.25</v>
      </c>
      <c r="AA621" s="26">
        <v>97.5</v>
      </c>
      <c r="AB621" s="26">
        <v>87.75</v>
      </c>
      <c r="AC621" s="26">
        <v>93.62</v>
      </c>
      <c r="AD621" s="29">
        <v>6308400</v>
      </c>
      <c r="AE621" s="26">
        <v>0.34</v>
      </c>
      <c r="AO621" s="31">
        <v>24320</v>
      </c>
      <c r="AP621" s="26">
        <v>83.5</v>
      </c>
      <c r="AQ621" s="26">
        <v>84.7</v>
      </c>
      <c r="AR621" s="26">
        <v>73.91</v>
      </c>
      <c r="AS621" s="26">
        <v>77.099999999999994</v>
      </c>
      <c r="AT621" s="29">
        <v>7440000</v>
      </c>
      <c r="AU621" s="26">
        <v>77.099999999999994</v>
      </c>
    </row>
    <row r="622" spans="25:47" x14ac:dyDescent="0.35">
      <c r="Y622" s="28">
        <v>28947</v>
      </c>
      <c r="Z622" s="26">
        <v>93.5</v>
      </c>
      <c r="AA622" s="26">
        <v>97</v>
      </c>
      <c r="AB622" s="26">
        <v>92.25</v>
      </c>
      <c r="AC622" s="26">
        <v>95.25</v>
      </c>
      <c r="AD622" s="29">
        <v>3002400</v>
      </c>
      <c r="AE622" s="26">
        <v>0.35</v>
      </c>
      <c r="AO622" s="31">
        <v>24289</v>
      </c>
      <c r="AP622" s="26">
        <v>84.74</v>
      </c>
      <c r="AQ622" s="26">
        <v>88.19</v>
      </c>
      <c r="AR622" s="26">
        <v>83.05</v>
      </c>
      <c r="AS622" s="26">
        <v>83.6</v>
      </c>
      <c r="AT622" s="29">
        <v>6248000</v>
      </c>
      <c r="AU622" s="26">
        <v>83.6</v>
      </c>
    </row>
    <row r="623" spans="25:47" ht="14.5" customHeight="1" x14ac:dyDescent="0.35">
      <c r="Y623" s="28">
        <v>28936</v>
      </c>
      <c r="Z623" s="47" t="s">
        <v>158</v>
      </c>
      <c r="AA623" s="47"/>
      <c r="AB623" s="47"/>
      <c r="AC623" s="47"/>
      <c r="AD623" s="47"/>
      <c r="AE623" s="47"/>
      <c r="AO623" s="31">
        <v>24259</v>
      </c>
      <c r="AP623" s="26">
        <v>86.13</v>
      </c>
      <c r="AQ623" s="26">
        <v>87.74</v>
      </c>
      <c r="AR623" s="26">
        <v>83.75</v>
      </c>
      <c r="AS623" s="26">
        <v>84.74</v>
      </c>
      <c r="AT623" s="29">
        <v>6713600</v>
      </c>
      <c r="AU623" s="26">
        <v>84.74</v>
      </c>
    </row>
    <row r="624" spans="25:47" x14ac:dyDescent="0.35">
      <c r="Y624" s="28">
        <v>28915</v>
      </c>
      <c r="Z624" s="26">
        <v>85.13</v>
      </c>
      <c r="AA624" s="26">
        <v>96.5</v>
      </c>
      <c r="AB624" s="26">
        <v>84</v>
      </c>
      <c r="AC624" s="26">
        <v>93.5</v>
      </c>
      <c r="AD624" s="29">
        <v>5592900</v>
      </c>
      <c r="AE624" s="26">
        <v>0.34</v>
      </c>
      <c r="AO624" s="31">
        <v>24229</v>
      </c>
      <c r="AP624" s="26">
        <v>91.06</v>
      </c>
      <c r="AQ624" s="26">
        <v>91.75</v>
      </c>
      <c r="AR624" s="26">
        <v>83.18</v>
      </c>
      <c r="AS624" s="26">
        <v>86.13</v>
      </c>
      <c r="AT624" s="29">
        <v>8431400</v>
      </c>
      <c r="AU624" s="26">
        <v>86.13</v>
      </c>
    </row>
    <row r="625" spans="25:47" x14ac:dyDescent="0.35">
      <c r="Y625" s="28">
        <v>28887</v>
      </c>
      <c r="Z625" s="26">
        <v>87</v>
      </c>
      <c r="AA625" s="26">
        <v>89</v>
      </c>
      <c r="AB625" s="26">
        <v>84</v>
      </c>
      <c r="AC625" s="26">
        <v>85.13</v>
      </c>
      <c r="AD625" s="29">
        <v>3420800</v>
      </c>
      <c r="AE625" s="26">
        <v>0.31</v>
      </c>
      <c r="AO625" s="31">
        <v>24198</v>
      </c>
      <c r="AP625" s="26">
        <v>89.23</v>
      </c>
      <c r="AQ625" s="26">
        <v>93.02</v>
      </c>
      <c r="AR625" s="26">
        <v>88.96</v>
      </c>
      <c r="AS625" s="26">
        <v>91.06</v>
      </c>
      <c r="AT625" s="29">
        <v>9669000</v>
      </c>
      <c r="AU625" s="26">
        <v>91.06</v>
      </c>
    </row>
    <row r="626" spans="25:47" x14ac:dyDescent="0.35">
      <c r="Y626" s="28">
        <v>28857</v>
      </c>
      <c r="Z626" s="26">
        <v>89.88</v>
      </c>
      <c r="AA626" s="26">
        <v>94.75</v>
      </c>
      <c r="AB626" s="26">
        <v>86.63</v>
      </c>
      <c r="AC626" s="26">
        <v>87</v>
      </c>
      <c r="AD626" s="29">
        <v>6868300</v>
      </c>
      <c r="AE626" s="26">
        <v>0.32</v>
      </c>
      <c r="AO626" s="31">
        <v>24167</v>
      </c>
      <c r="AP626" s="26">
        <v>91.22</v>
      </c>
      <c r="AQ626" s="26">
        <v>91.65</v>
      </c>
      <c r="AR626" s="26">
        <v>86.69</v>
      </c>
      <c r="AS626" s="26">
        <v>89.23</v>
      </c>
      <c r="AT626" s="29">
        <v>8610800</v>
      </c>
      <c r="AU626" s="26">
        <v>89.23</v>
      </c>
    </row>
    <row r="627" spans="25:47" ht="14.5" customHeight="1" x14ac:dyDescent="0.35">
      <c r="Y627" s="28">
        <v>28844</v>
      </c>
      <c r="Z627" s="47" t="s">
        <v>158</v>
      </c>
      <c r="AA627" s="47"/>
      <c r="AB627" s="47"/>
      <c r="AC627" s="47"/>
      <c r="AD627" s="47"/>
      <c r="AE627" s="47"/>
      <c r="AO627" s="31">
        <v>24139</v>
      </c>
      <c r="AP627" s="26">
        <v>92.88</v>
      </c>
      <c r="AQ627" s="26">
        <v>94.72</v>
      </c>
      <c r="AR627" s="26">
        <v>90.43</v>
      </c>
      <c r="AS627" s="26">
        <v>91.22</v>
      </c>
      <c r="AT627" s="29">
        <v>9247300</v>
      </c>
      <c r="AU627" s="26">
        <v>91.22</v>
      </c>
    </row>
    <row r="628" spans="25:47" x14ac:dyDescent="0.35">
      <c r="Y628" s="28">
        <v>28825</v>
      </c>
      <c r="Z628" s="26">
        <v>84.87</v>
      </c>
      <c r="AA628" s="26">
        <v>91.25</v>
      </c>
      <c r="AB628" s="26">
        <v>84.87</v>
      </c>
      <c r="AC628" s="26">
        <v>89.88</v>
      </c>
      <c r="AD628" s="29">
        <v>4159400</v>
      </c>
      <c r="AE628" s="26">
        <v>0.33</v>
      </c>
      <c r="AO628" s="31">
        <v>24110</v>
      </c>
      <c r="AP628" s="26">
        <v>92.43</v>
      </c>
      <c r="AQ628" s="26">
        <v>94.64</v>
      </c>
      <c r="AR628" s="26">
        <v>91.63</v>
      </c>
      <c r="AS628" s="26">
        <v>92.88</v>
      </c>
      <c r="AT628" s="29">
        <v>9081400</v>
      </c>
      <c r="AU628" s="26">
        <v>92.88</v>
      </c>
    </row>
    <row r="629" spans="25:47" x14ac:dyDescent="0.35">
      <c r="Y629" s="28">
        <v>28795</v>
      </c>
      <c r="Z629" s="26">
        <v>79.5</v>
      </c>
      <c r="AA629" s="26">
        <v>85.5</v>
      </c>
      <c r="AB629" s="26">
        <v>76.38</v>
      </c>
      <c r="AC629" s="26">
        <v>84</v>
      </c>
      <c r="AD629" s="29">
        <v>4749900</v>
      </c>
      <c r="AE629" s="26">
        <v>0.31</v>
      </c>
      <c r="AO629" s="31">
        <v>24077</v>
      </c>
      <c r="AP629" s="26">
        <v>91.61</v>
      </c>
      <c r="AQ629" s="26">
        <v>93.07</v>
      </c>
      <c r="AR629" s="26">
        <v>89.2</v>
      </c>
      <c r="AS629" s="26">
        <v>92.43</v>
      </c>
      <c r="AT629" s="29">
        <v>9013100</v>
      </c>
      <c r="AU629" s="26">
        <v>92.43</v>
      </c>
    </row>
    <row r="630" spans="25:47" x14ac:dyDescent="0.35">
      <c r="Y630" s="28">
        <v>28765</v>
      </c>
      <c r="Z630" s="26">
        <v>87.88</v>
      </c>
      <c r="AA630" s="26">
        <v>90</v>
      </c>
      <c r="AB630" s="26">
        <v>74</v>
      </c>
      <c r="AC630" s="26">
        <v>77.13</v>
      </c>
      <c r="AD630" s="29">
        <v>4462900</v>
      </c>
      <c r="AE630" s="26">
        <v>0.28000000000000003</v>
      </c>
      <c r="AO630" s="31">
        <v>24047</v>
      </c>
      <c r="AP630" s="26">
        <v>92.42</v>
      </c>
      <c r="AQ630" s="26">
        <v>93.3</v>
      </c>
      <c r="AR630" s="26">
        <v>90.81</v>
      </c>
      <c r="AS630" s="26">
        <v>91.61</v>
      </c>
      <c r="AT630" s="29">
        <v>7805000</v>
      </c>
      <c r="AU630" s="26">
        <v>91.61</v>
      </c>
    </row>
    <row r="631" spans="25:47" ht="14.5" customHeight="1" x14ac:dyDescent="0.35">
      <c r="Y631" s="28">
        <v>28751</v>
      </c>
      <c r="Z631" s="47" t="s">
        <v>158</v>
      </c>
      <c r="AA631" s="47"/>
      <c r="AB631" s="47"/>
      <c r="AC631" s="47"/>
      <c r="AD631" s="47"/>
      <c r="AE631" s="47"/>
      <c r="AO631" s="31">
        <v>24016</v>
      </c>
      <c r="AP631" s="26">
        <v>89.96</v>
      </c>
      <c r="AQ631" s="26">
        <v>93.19</v>
      </c>
      <c r="AR631" s="26">
        <v>89.3</v>
      </c>
      <c r="AS631" s="26">
        <v>92.42</v>
      </c>
      <c r="AT631" s="29">
        <v>8158500</v>
      </c>
      <c r="AU631" s="26">
        <v>92.42</v>
      </c>
    </row>
    <row r="632" spans="25:47" x14ac:dyDescent="0.35">
      <c r="Y632" s="28">
        <v>28734</v>
      </c>
      <c r="Z632" s="26">
        <v>88.12</v>
      </c>
      <c r="AA632" s="26">
        <v>92.75</v>
      </c>
      <c r="AB632" s="26">
        <v>85.75</v>
      </c>
      <c r="AC632" s="26">
        <v>87.88</v>
      </c>
      <c r="AD632" s="29">
        <v>3149700</v>
      </c>
      <c r="AE632" s="26">
        <v>0.32</v>
      </c>
      <c r="AO632" s="31">
        <v>23986</v>
      </c>
      <c r="AP632" s="26">
        <v>87.17</v>
      </c>
      <c r="AQ632" s="26">
        <v>91.13</v>
      </c>
      <c r="AR632" s="26">
        <v>86.69</v>
      </c>
      <c r="AS632" s="26">
        <v>89.96</v>
      </c>
      <c r="AT632" s="29">
        <v>7802300</v>
      </c>
      <c r="AU632" s="26">
        <v>89.96</v>
      </c>
    </row>
    <row r="633" spans="25:47" x14ac:dyDescent="0.35">
      <c r="Y633" s="28">
        <v>28703</v>
      </c>
      <c r="Z633" s="26">
        <v>85.88</v>
      </c>
      <c r="AA633" s="26">
        <v>90.75</v>
      </c>
      <c r="AB633" s="26">
        <v>84.63</v>
      </c>
      <c r="AC633" s="26">
        <v>88.12</v>
      </c>
      <c r="AD633" s="29">
        <v>6123000</v>
      </c>
      <c r="AE633" s="26">
        <v>0.32</v>
      </c>
      <c r="AO633" s="31">
        <v>23956</v>
      </c>
      <c r="AP633" s="26">
        <v>85.25</v>
      </c>
      <c r="AQ633" s="26">
        <v>87.79</v>
      </c>
      <c r="AR633" s="26">
        <v>84.8</v>
      </c>
      <c r="AS633" s="26">
        <v>87.17</v>
      </c>
      <c r="AT633" s="29">
        <v>5192700</v>
      </c>
      <c r="AU633" s="26">
        <v>87.17</v>
      </c>
    </row>
    <row r="634" spans="25:47" x14ac:dyDescent="0.35">
      <c r="Y634" s="28">
        <v>28674</v>
      </c>
      <c r="Z634" s="26">
        <v>80.75</v>
      </c>
      <c r="AA634" s="26">
        <v>86.5</v>
      </c>
      <c r="AB634" s="26">
        <v>80.25</v>
      </c>
      <c r="AC634" s="26">
        <v>86.12</v>
      </c>
      <c r="AD634" s="29">
        <v>5737100</v>
      </c>
      <c r="AE634" s="26">
        <v>0.32</v>
      </c>
      <c r="AO634" s="31">
        <v>23924</v>
      </c>
      <c r="AP634" s="26">
        <v>84.12</v>
      </c>
      <c r="AQ634" s="26">
        <v>86.47</v>
      </c>
      <c r="AR634" s="26">
        <v>83.3</v>
      </c>
      <c r="AS634" s="26">
        <v>85.25</v>
      </c>
      <c r="AT634" s="29">
        <v>4302300</v>
      </c>
      <c r="AU634" s="26">
        <v>85.25</v>
      </c>
    </row>
    <row r="635" spans="25:47" ht="14.5" customHeight="1" x14ac:dyDescent="0.35">
      <c r="Y635" s="28">
        <v>28657</v>
      </c>
      <c r="Z635" s="47" t="s">
        <v>158</v>
      </c>
      <c r="AA635" s="47"/>
      <c r="AB635" s="47"/>
      <c r="AC635" s="47"/>
      <c r="AD635" s="47"/>
      <c r="AE635" s="47"/>
      <c r="AO635" s="31">
        <v>23894</v>
      </c>
      <c r="AP635" s="26">
        <v>88.42</v>
      </c>
      <c r="AQ635" s="26">
        <v>88.8</v>
      </c>
      <c r="AR635" s="26">
        <v>80.73</v>
      </c>
      <c r="AS635" s="26">
        <v>84.12</v>
      </c>
      <c r="AT635" s="29">
        <v>6140400</v>
      </c>
      <c r="AU635" s="26">
        <v>84.12</v>
      </c>
    </row>
    <row r="636" spans="25:47" x14ac:dyDescent="0.35">
      <c r="Y636" s="28">
        <v>28642</v>
      </c>
      <c r="Z636" s="26">
        <v>77.75</v>
      </c>
      <c r="AA636" s="26">
        <v>85</v>
      </c>
      <c r="AB636" s="26">
        <v>77.13</v>
      </c>
      <c r="AC636" s="26">
        <v>81</v>
      </c>
      <c r="AD636" s="29">
        <v>5493600</v>
      </c>
      <c r="AE636" s="26">
        <v>0.3</v>
      </c>
      <c r="AO636" s="31">
        <v>23865</v>
      </c>
      <c r="AP636" s="26">
        <v>89.11</v>
      </c>
      <c r="AQ636" s="26">
        <v>90.68</v>
      </c>
      <c r="AR636" s="26">
        <v>87.24</v>
      </c>
      <c r="AS636" s="26">
        <v>88.42</v>
      </c>
      <c r="AT636" s="29">
        <v>5723000</v>
      </c>
      <c r="AU636" s="26">
        <v>88.42</v>
      </c>
    </row>
    <row r="637" spans="25:47" x14ac:dyDescent="0.35">
      <c r="Y637" s="28">
        <v>28611</v>
      </c>
      <c r="Z637" s="26">
        <v>76.25</v>
      </c>
      <c r="AA637" s="26">
        <v>82.12</v>
      </c>
      <c r="AB637" s="26">
        <v>72.75</v>
      </c>
      <c r="AC637" s="26">
        <v>77.75</v>
      </c>
      <c r="AD637" s="29">
        <v>6927800</v>
      </c>
      <c r="AE637" s="26">
        <v>0.28000000000000003</v>
      </c>
      <c r="AO637" s="31">
        <v>23833</v>
      </c>
      <c r="AP637" s="26">
        <v>86.16</v>
      </c>
      <c r="AQ637" s="26">
        <v>89.64</v>
      </c>
      <c r="AR637" s="26">
        <v>85.87</v>
      </c>
      <c r="AS637" s="26">
        <v>89.11</v>
      </c>
      <c r="AT637" s="29">
        <v>5919500</v>
      </c>
      <c r="AU637" s="26">
        <v>89.11</v>
      </c>
    </row>
    <row r="638" spans="25:47" x14ac:dyDescent="0.35">
      <c r="Y638" s="28">
        <v>28583</v>
      </c>
      <c r="Z638" s="26">
        <v>62.38</v>
      </c>
      <c r="AA638" s="26">
        <v>76.63</v>
      </c>
      <c r="AB638" s="26">
        <v>62</v>
      </c>
      <c r="AC638" s="26">
        <v>75.5</v>
      </c>
      <c r="AD638" s="29">
        <v>5333400</v>
      </c>
      <c r="AE638" s="26">
        <v>0.28000000000000003</v>
      </c>
      <c r="AO638" s="31">
        <v>23802</v>
      </c>
      <c r="AP638" s="26">
        <v>87.43</v>
      </c>
      <c r="AQ638" s="26">
        <v>87.93</v>
      </c>
      <c r="AR638" s="26">
        <v>85.65</v>
      </c>
      <c r="AS638" s="26">
        <v>86.16</v>
      </c>
      <c r="AT638" s="29">
        <v>5621700</v>
      </c>
      <c r="AU638" s="26">
        <v>86.16</v>
      </c>
    </row>
    <row r="639" spans="25:47" ht="14.5" customHeight="1" x14ac:dyDescent="0.35">
      <c r="Y639" s="28">
        <v>28565</v>
      </c>
      <c r="Z639" s="47" t="s">
        <v>156</v>
      </c>
      <c r="AA639" s="47"/>
      <c r="AB639" s="47"/>
      <c r="AC639" s="47"/>
      <c r="AD639" s="47"/>
      <c r="AE639" s="47"/>
      <c r="AO639" s="31">
        <v>23774</v>
      </c>
      <c r="AP639" s="26">
        <v>87.56</v>
      </c>
      <c r="AQ639" s="26">
        <v>88.06</v>
      </c>
      <c r="AR639" s="26">
        <v>85.25</v>
      </c>
      <c r="AS639" s="26">
        <v>87.43</v>
      </c>
      <c r="AT639" s="29">
        <v>6214700</v>
      </c>
      <c r="AU639" s="26">
        <v>87.43</v>
      </c>
    </row>
    <row r="640" spans="25:47" x14ac:dyDescent="0.35">
      <c r="Y640" s="28">
        <v>28550</v>
      </c>
      <c r="Z640" s="26">
        <v>64</v>
      </c>
      <c r="AA640" s="26">
        <v>65.5</v>
      </c>
      <c r="AB640" s="26">
        <v>61.75</v>
      </c>
      <c r="AC640" s="26">
        <v>62.38</v>
      </c>
      <c r="AD640" s="29">
        <v>3781900</v>
      </c>
      <c r="AE640" s="26">
        <v>0.23</v>
      </c>
      <c r="AO640" s="31">
        <v>23746</v>
      </c>
      <c r="AP640" s="26">
        <v>84.75</v>
      </c>
      <c r="AQ640" s="26">
        <v>88.19</v>
      </c>
      <c r="AR640" s="26">
        <v>83.77</v>
      </c>
      <c r="AS640" s="26">
        <v>87.56</v>
      </c>
      <c r="AT640" s="29">
        <v>5803500</v>
      </c>
      <c r="AU640" s="26">
        <v>87.56</v>
      </c>
    </row>
    <row r="641" spans="25:47" x14ac:dyDescent="0.35">
      <c r="Y641" s="28">
        <v>28522</v>
      </c>
      <c r="Z641" s="26">
        <v>66.5</v>
      </c>
      <c r="AA641" s="26">
        <v>66.75</v>
      </c>
      <c r="AB641" s="26">
        <v>63.25</v>
      </c>
      <c r="AC641" s="26">
        <v>64</v>
      </c>
      <c r="AD641" s="29">
        <v>3617300</v>
      </c>
      <c r="AE641" s="26">
        <v>0.23</v>
      </c>
      <c r="AO641" s="31">
        <v>23712</v>
      </c>
      <c r="AP641" s="26">
        <v>84.42</v>
      </c>
      <c r="AQ641" s="26">
        <v>85.18</v>
      </c>
      <c r="AR641" s="26">
        <v>82.65</v>
      </c>
      <c r="AS641" s="26">
        <v>84.75</v>
      </c>
      <c r="AT641" s="29">
        <v>5021800</v>
      </c>
      <c r="AU641" s="26">
        <v>84.75</v>
      </c>
    </row>
    <row r="642" spans="25:47" x14ac:dyDescent="0.35">
      <c r="Y642" s="28">
        <v>28493</v>
      </c>
      <c r="Z642" s="26">
        <v>73</v>
      </c>
      <c r="AA642" s="26">
        <v>73</v>
      </c>
      <c r="AB642" s="26">
        <v>65.25</v>
      </c>
      <c r="AC642" s="26">
        <v>66.5</v>
      </c>
      <c r="AD642" s="29">
        <v>6631600</v>
      </c>
      <c r="AE642" s="26">
        <v>0.24</v>
      </c>
      <c r="AO642" s="31">
        <v>23683</v>
      </c>
      <c r="AP642" s="26">
        <v>84.86</v>
      </c>
      <c r="AQ642" s="26">
        <v>86.8</v>
      </c>
      <c r="AR642" s="26">
        <v>84.1</v>
      </c>
      <c r="AS642" s="26">
        <v>84.42</v>
      </c>
      <c r="AT642" s="29">
        <v>5185700</v>
      </c>
      <c r="AU642" s="26">
        <v>84.42</v>
      </c>
    </row>
    <row r="643" spans="25:47" x14ac:dyDescent="0.35">
      <c r="Y643" s="28">
        <v>28460</v>
      </c>
      <c r="Z643" s="26">
        <v>72.87</v>
      </c>
      <c r="AA643" s="26">
        <v>74.75</v>
      </c>
      <c r="AB643" s="26">
        <v>70.75</v>
      </c>
      <c r="AC643" s="26">
        <v>73.25</v>
      </c>
      <c r="AD643" s="29">
        <v>2472900</v>
      </c>
      <c r="AE643" s="26">
        <v>0.27</v>
      </c>
      <c r="AO643" s="31">
        <v>23651</v>
      </c>
      <c r="AP643" s="26">
        <v>84.18</v>
      </c>
      <c r="AQ643" s="26">
        <v>85.7</v>
      </c>
      <c r="AR643" s="26">
        <v>83.65</v>
      </c>
      <c r="AS643" s="26">
        <v>84.86</v>
      </c>
      <c r="AT643" s="29">
        <v>5030400</v>
      </c>
      <c r="AU643" s="26">
        <v>84.86</v>
      </c>
    </row>
    <row r="644" spans="25:47" x14ac:dyDescent="0.35">
      <c r="Y644" s="28">
        <v>28430</v>
      </c>
      <c r="Z644" s="26">
        <v>70.5</v>
      </c>
      <c r="AA644" s="26">
        <v>77</v>
      </c>
      <c r="AB644" s="26">
        <v>69.75</v>
      </c>
      <c r="AC644" s="26">
        <v>72.87</v>
      </c>
      <c r="AD644" s="29">
        <v>4819000</v>
      </c>
      <c r="AE644" s="26">
        <v>0.27</v>
      </c>
      <c r="AO644" s="31">
        <v>23621</v>
      </c>
      <c r="AP644" s="26">
        <v>81.83</v>
      </c>
      <c r="AQ644" s="26">
        <v>84.8</v>
      </c>
      <c r="AR644" s="26">
        <v>81.569999999999993</v>
      </c>
      <c r="AS644" s="26">
        <v>84.18</v>
      </c>
      <c r="AT644" s="29">
        <v>5451900</v>
      </c>
      <c r="AU644" s="26">
        <v>84.18</v>
      </c>
    </row>
    <row r="645" spans="25:47" x14ac:dyDescent="0.35">
      <c r="Y645" s="28">
        <v>28401</v>
      </c>
      <c r="Z645" s="26">
        <v>77.37</v>
      </c>
      <c r="AA645" s="26">
        <v>77.37</v>
      </c>
      <c r="AB645" s="26">
        <v>69.13</v>
      </c>
      <c r="AC645" s="26">
        <v>70.5</v>
      </c>
      <c r="AD645" s="29">
        <v>3690900</v>
      </c>
      <c r="AE645" s="26">
        <v>0.26</v>
      </c>
      <c r="AO645" s="31">
        <v>23592</v>
      </c>
      <c r="AP645" s="26">
        <v>83.18</v>
      </c>
      <c r="AQ645" s="26">
        <v>83.49</v>
      </c>
      <c r="AR645" s="26">
        <v>80.8</v>
      </c>
      <c r="AS645" s="26">
        <v>81.83</v>
      </c>
      <c r="AT645" s="29">
        <v>4077100</v>
      </c>
      <c r="AU645" s="26">
        <v>81.83</v>
      </c>
    </row>
    <row r="646" spans="25:47" x14ac:dyDescent="0.35">
      <c r="Y646" s="28">
        <v>28398</v>
      </c>
      <c r="Z646" s="26">
        <v>77.88</v>
      </c>
      <c r="AA646" s="26">
        <v>78.25</v>
      </c>
      <c r="AB646" s="26">
        <v>77.75</v>
      </c>
      <c r="AC646" s="26">
        <v>77.88</v>
      </c>
      <c r="AD646" s="29">
        <v>4763400</v>
      </c>
      <c r="AE646" s="26">
        <v>0.28000000000000003</v>
      </c>
      <c r="AO646" s="31">
        <v>23559</v>
      </c>
      <c r="AP646" s="26">
        <v>81.69</v>
      </c>
      <c r="AQ646" s="26">
        <v>84.33</v>
      </c>
      <c r="AR646" s="26">
        <v>81.459999999999994</v>
      </c>
      <c r="AS646" s="26">
        <v>83.18</v>
      </c>
      <c r="AT646" s="29">
        <v>4855000</v>
      </c>
      <c r="AU646" s="26">
        <v>83.18</v>
      </c>
    </row>
    <row r="647" spans="25:47" ht="14.5" customHeight="1" x14ac:dyDescent="0.35">
      <c r="Y647" s="28">
        <v>28387</v>
      </c>
      <c r="Z647" s="47" t="s">
        <v>156</v>
      </c>
      <c r="AA647" s="47"/>
      <c r="AB647" s="47"/>
      <c r="AC647" s="47"/>
      <c r="AD647" s="47"/>
      <c r="AE647" s="47"/>
      <c r="AO647" s="31">
        <v>23529</v>
      </c>
      <c r="AP647" s="26">
        <v>80.37</v>
      </c>
      <c r="AQ647" s="26">
        <v>82.1</v>
      </c>
      <c r="AR647" s="26">
        <v>78.150000000000006</v>
      </c>
      <c r="AS647" s="26">
        <v>81.69</v>
      </c>
      <c r="AT647" s="29">
        <v>4568600</v>
      </c>
      <c r="AU647" s="26">
        <v>81.69</v>
      </c>
    </row>
    <row r="648" spans="25:47" x14ac:dyDescent="0.35">
      <c r="Y648" s="28">
        <v>28369</v>
      </c>
      <c r="Z648" s="26">
        <v>79.25</v>
      </c>
      <c r="AA648" s="26">
        <v>80</v>
      </c>
      <c r="AB648" s="26">
        <v>76.38</v>
      </c>
      <c r="AC648" s="26">
        <v>77.88</v>
      </c>
      <c r="AD648" s="29">
        <v>5500</v>
      </c>
      <c r="AE648" s="26">
        <v>0.28000000000000003</v>
      </c>
      <c r="AO648" s="31">
        <v>23498</v>
      </c>
      <c r="AP648" s="26">
        <v>79.459999999999994</v>
      </c>
      <c r="AQ648" s="26">
        <v>81.81</v>
      </c>
      <c r="AR648" s="26">
        <v>79.459999999999994</v>
      </c>
      <c r="AS648" s="26">
        <v>80.37</v>
      </c>
      <c r="AT648" s="29">
        <v>5185500</v>
      </c>
      <c r="AU648" s="26">
        <v>80.37</v>
      </c>
    </row>
    <row r="649" spans="25:47" x14ac:dyDescent="0.35">
      <c r="Y649" s="28">
        <v>28338</v>
      </c>
      <c r="Z649" s="26">
        <v>79.75</v>
      </c>
      <c r="AA649" s="26">
        <v>84.87</v>
      </c>
      <c r="AB649" s="26">
        <v>77.25</v>
      </c>
      <c r="AC649" s="26">
        <v>79.25</v>
      </c>
      <c r="AD649" s="29">
        <v>4780500</v>
      </c>
      <c r="AE649" s="26">
        <v>0.28999999999999998</v>
      </c>
      <c r="AO649" s="31">
        <v>23468</v>
      </c>
      <c r="AP649" s="26">
        <v>78.98</v>
      </c>
      <c r="AQ649" s="26">
        <v>81.2</v>
      </c>
      <c r="AR649" s="26">
        <v>78.67</v>
      </c>
      <c r="AS649" s="26">
        <v>79.459999999999994</v>
      </c>
      <c r="AT649" s="29">
        <v>5871800</v>
      </c>
      <c r="AU649" s="26">
        <v>79.459999999999994</v>
      </c>
    </row>
    <row r="650" spans="25:47" x14ac:dyDescent="0.35">
      <c r="Y650" s="28">
        <v>28307</v>
      </c>
      <c r="Z650" s="26">
        <v>79</v>
      </c>
      <c r="AA650" s="26">
        <v>83.62</v>
      </c>
      <c r="AB650" s="26">
        <v>78.25</v>
      </c>
      <c r="AC650" s="26">
        <v>79.37</v>
      </c>
      <c r="AD650" s="29">
        <v>2972800</v>
      </c>
      <c r="AE650" s="26">
        <v>0.28999999999999998</v>
      </c>
      <c r="AO650" s="31">
        <v>23438</v>
      </c>
      <c r="AP650" s="26">
        <v>77.8</v>
      </c>
      <c r="AQ650" s="26">
        <v>79.89</v>
      </c>
      <c r="AR650" s="26">
        <v>77.5</v>
      </c>
      <c r="AS650" s="26">
        <v>78.98</v>
      </c>
      <c r="AT650" s="29">
        <v>5668000</v>
      </c>
      <c r="AU650" s="26">
        <v>78.98</v>
      </c>
    </row>
    <row r="651" spans="25:47" x14ac:dyDescent="0.35">
      <c r="Y651" s="28">
        <v>28277</v>
      </c>
      <c r="Z651" s="26">
        <v>73.75</v>
      </c>
      <c r="AA651" s="26">
        <v>81.88</v>
      </c>
      <c r="AB651" s="26">
        <v>73.5</v>
      </c>
      <c r="AC651" s="26">
        <v>79</v>
      </c>
      <c r="AD651" s="29">
        <v>3628200</v>
      </c>
      <c r="AE651" s="26">
        <v>0.28999999999999998</v>
      </c>
      <c r="AO651" s="31">
        <v>23410</v>
      </c>
      <c r="AP651" s="26">
        <v>77.040000000000006</v>
      </c>
      <c r="AQ651" s="26">
        <v>78.31</v>
      </c>
      <c r="AR651" s="26">
        <v>76.36</v>
      </c>
      <c r="AS651" s="26">
        <v>77.8</v>
      </c>
      <c r="AT651" s="29">
        <v>4899400</v>
      </c>
      <c r="AU651" s="26">
        <v>77.8</v>
      </c>
    </row>
    <row r="652" spans="25:47" x14ac:dyDescent="0.35">
      <c r="Y652" s="28">
        <v>28247</v>
      </c>
      <c r="Z652" s="26">
        <v>69.37</v>
      </c>
      <c r="AA652" s="26">
        <v>79</v>
      </c>
      <c r="AB652" s="26">
        <v>68.87</v>
      </c>
      <c r="AC652" s="26">
        <v>73.75</v>
      </c>
      <c r="AD652" s="29">
        <v>4753900</v>
      </c>
      <c r="AE652" s="26">
        <v>0.27</v>
      </c>
      <c r="AO652" s="31">
        <v>23378</v>
      </c>
      <c r="AP652" s="26">
        <v>75.02</v>
      </c>
      <c r="AQ652" s="26">
        <v>77.78</v>
      </c>
      <c r="AR652" s="26">
        <v>74.819999999999993</v>
      </c>
      <c r="AS652" s="26">
        <v>77.040000000000006</v>
      </c>
      <c r="AT652" s="29">
        <v>5482700</v>
      </c>
      <c r="AU652" s="26">
        <v>77.040000000000006</v>
      </c>
    </row>
    <row r="653" spans="25:47" x14ac:dyDescent="0.35">
      <c r="Y653" s="28">
        <v>28216</v>
      </c>
      <c r="Z653" s="26">
        <v>73.88</v>
      </c>
      <c r="AA653" s="26">
        <v>76</v>
      </c>
      <c r="AB653" s="26">
        <v>68.12</v>
      </c>
      <c r="AC653" s="26">
        <v>69.37</v>
      </c>
      <c r="AD653" s="29">
        <v>3955100</v>
      </c>
      <c r="AE653" s="26">
        <v>0.25</v>
      </c>
      <c r="AO653" s="31">
        <v>23347</v>
      </c>
      <c r="AP653" s="26">
        <v>73.23</v>
      </c>
      <c r="AQ653" s="26">
        <v>75.36</v>
      </c>
      <c r="AR653" s="26">
        <v>73.02</v>
      </c>
      <c r="AS653" s="26">
        <v>75.02</v>
      </c>
      <c r="AT653" s="29">
        <v>5018500</v>
      </c>
      <c r="AU653" s="26">
        <v>75.02</v>
      </c>
    </row>
    <row r="654" spans="25:47" ht="14.5" customHeight="1" x14ac:dyDescent="0.35">
      <c r="Y654" s="28">
        <v>28201</v>
      </c>
      <c r="Z654" s="47" t="s">
        <v>156</v>
      </c>
      <c r="AA654" s="47"/>
      <c r="AB654" s="47"/>
      <c r="AC654" s="47"/>
      <c r="AD654" s="47"/>
      <c r="AE654" s="47"/>
      <c r="AO654" s="31">
        <v>23316</v>
      </c>
      <c r="AP654" s="26">
        <v>74.010000000000005</v>
      </c>
      <c r="AQ654" s="26">
        <v>74.44</v>
      </c>
      <c r="AR654" s="26">
        <v>69.48</v>
      </c>
      <c r="AS654" s="26">
        <v>73.23</v>
      </c>
      <c r="AT654" s="29">
        <v>5488800</v>
      </c>
      <c r="AU654" s="26">
        <v>73.23</v>
      </c>
    </row>
    <row r="655" spans="25:47" x14ac:dyDescent="0.35">
      <c r="Y655" s="28">
        <v>28185</v>
      </c>
      <c r="Z655" s="26">
        <v>73</v>
      </c>
      <c r="AA655" s="26">
        <v>77.75</v>
      </c>
      <c r="AB655" s="26">
        <v>71.25</v>
      </c>
      <c r="AC655" s="26">
        <v>73.88</v>
      </c>
      <c r="AD655" s="29">
        <v>4360800</v>
      </c>
      <c r="AE655" s="26">
        <v>0.27</v>
      </c>
      <c r="AO655" s="31">
        <v>23285</v>
      </c>
      <c r="AP655" s="26">
        <v>71.7</v>
      </c>
      <c r="AQ655" s="26">
        <v>75.180000000000007</v>
      </c>
      <c r="AR655" s="26">
        <v>71.569999999999993</v>
      </c>
      <c r="AS655" s="26">
        <v>74.010000000000005</v>
      </c>
      <c r="AT655" s="29">
        <v>5538600</v>
      </c>
      <c r="AU655" s="26">
        <v>74.010000000000005</v>
      </c>
    </row>
    <row r="656" spans="25:47" x14ac:dyDescent="0.35">
      <c r="Y656" s="28">
        <v>28157</v>
      </c>
      <c r="Z656" s="26">
        <v>77</v>
      </c>
      <c r="AA656" s="26">
        <v>78.25</v>
      </c>
      <c r="AB656" s="26">
        <v>68.75</v>
      </c>
      <c r="AC656" s="26">
        <v>72.5</v>
      </c>
      <c r="AD656" s="29">
        <v>3568400</v>
      </c>
      <c r="AE656" s="26">
        <v>0.26</v>
      </c>
      <c r="AO656" s="31">
        <v>23257</v>
      </c>
      <c r="AP656" s="26">
        <v>72.5</v>
      </c>
      <c r="AQ656" s="26">
        <v>73.87</v>
      </c>
      <c r="AR656" s="26">
        <v>71.28</v>
      </c>
      <c r="AS656" s="26">
        <v>71.7</v>
      </c>
      <c r="AT656" s="29">
        <v>5517500</v>
      </c>
      <c r="AU656" s="26">
        <v>71.7</v>
      </c>
    </row>
    <row r="657" spans="25:47" x14ac:dyDescent="0.35">
      <c r="Y657" s="28">
        <v>28128</v>
      </c>
      <c r="Z657" s="26">
        <v>87.25</v>
      </c>
      <c r="AA657" s="26">
        <v>87.5</v>
      </c>
      <c r="AB657" s="26">
        <v>75.62</v>
      </c>
      <c r="AC657" s="26">
        <v>77</v>
      </c>
      <c r="AD657" s="29">
        <v>3792900</v>
      </c>
      <c r="AE657" s="26">
        <v>0.28000000000000003</v>
      </c>
      <c r="AO657" s="31">
        <v>23224</v>
      </c>
      <c r="AP657" s="26">
        <v>69.13</v>
      </c>
      <c r="AQ657" s="26">
        <v>72.709999999999994</v>
      </c>
      <c r="AR657" s="26">
        <v>68.64</v>
      </c>
      <c r="AS657" s="26">
        <v>72.5</v>
      </c>
      <c r="AT657" s="29">
        <v>4373100</v>
      </c>
      <c r="AU657" s="26">
        <v>72.5</v>
      </c>
    </row>
    <row r="658" spans="25:47" x14ac:dyDescent="0.35">
      <c r="Y658" s="28">
        <v>28095</v>
      </c>
      <c r="Z658" s="26">
        <v>92.63</v>
      </c>
      <c r="AA658" s="26">
        <v>94.25</v>
      </c>
      <c r="AB658" s="26">
        <v>82.5</v>
      </c>
      <c r="AC658" s="26">
        <v>87.25</v>
      </c>
      <c r="AD658" s="29">
        <v>3942700</v>
      </c>
      <c r="AE658" s="26">
        <v>0.32</v>
      </c>
      <c r="AO658" s="31">
        <v>23193</v>
      </c>
      <c r="AP658" s="26">
        <v>69.37</v>
      </c>
      <c r="AQ658" s="26">
        <v>70.48</v>
      </c>
      <c r="AR658" s="26">
        <v>67.540000000000006</v>
      </c>
      <c r="AS658" s="26">
        <v>69.13</v>
      </c>
      <c r="AT658" s="29">
        <v>3648600</v>
      </c>
      <c r="AU658" s="26">
        <v>69.13</v>
      </c>
    </row>
    <row r="659" spans="25:47" x14ac:dyDescent="0.35">
      <c r="Y659" s="28">
        <v>28065</v>
      </c>
      <c r="Z659" s="26">
        <v>84.5</v>
      </c>
      <c r="AA659" s="26">
        <v>95.37</v>
      </c>
      <c r="AB659" s="26">
        <v>80.87</v>
      </c>
      <c r="AC659" s="26">
        <v>92.5</v>
      </c>
      <c r="AD659" s="29">
        <v>3468900</v>
      </c>
      <c r="AE659" s="26">
        <v>0.34</v>
      </c>
      <c r="AO659" s="31">
        <v>23165</v>
      </c>
      <c r="AP659" s="26">
        <v>70.8</v>
      </c>
      <c r="AQ659" s="26">
        <v>71.239999999999995</v>
      </c>
      <c r="AR659" s="26">
        <v>68.78</v>
      </c>
      <c r="AS659" s="26">
        <v>69.37</v>
      </c>
      <c r="AT659" s="29">
        <v>4680000</v>
      </c>
      <c r="AU659" s="26">
        <v>69.37</v>
      </c>
    </row>
    <row r="660" spans="25:47" x14ac:dyDescent="0.35">
      <c r="Y660" s="28">
        <v>28034</v>
      </c>
      <c r="Z660" s="26">
        <v>92.5</v>
      </c>
      <c r="AA660" s="26">
        <v>93</v>
      </c>
      <c r="AB660" s="26">
        <v>80</v>
      </c>
      <c r="AC660" s="26">
        <v>84.5</v>
      </c>
      <c r="AD660" s="29">
        <v>4349900</v>
      </c>
      <c r="AE660" s="26">
        <v>0.31</v>
      </c>
      <c r="AO660" s="31">
        <v>23132</v>
      </c>
      <c r="AP660" s="26">
        <v>69.8</v>
      </c>
      <c r="AQ660" s="26">
        <v>71.14</v>
      </c>
      <c r="AR660" s="26">
        <v>69.03</v>
      </c>
      <c r="AS660" s="26">
        <v>70.8</v>
      </c>
      <c r="AT660" s="29">
        <v>4988600</v>
      </c>
      <c r="AU660" s="26">
        <v>70.8</v>
      </c>
    </row>
    <row r="661" spans="25:47" ht="14.5" customHeight="1" x14ac:dyDescent="0.35">
      <c r="Y661" s="28">
        <v>28023</v>
      </c>
      <c r="Z661" s="47" t="s">
        <v>158</v>
      </c>
      <c r="AA661" s="47"/>
      <c r="AB661" s="47"/>
      <c r="AC661" s="47"/>
      <c r="AD661" s="47"/>
      <c r="AE661" s="47"/>
      <c r="AO661" s="31">
        <v>23102</v>
      </c>
      <c r="AP661" s="26">
        <v>66.569999999999993</v>
      </c>
      <c r="AQ661" s="26">
        <v>70.180000000000007</v>
      </c>
      <c r="AR661" s="26">
        <v>66.23</v>
      </c>
      <c r="AS661" s="26">
        <v>69.8</v>
      </c>
      <c r="AT661" s="29">
        <v>5284200</v>
      </c>
      <c r="AU661" s="26">
        <v>69.8</v>
      </c>
    </row>
    <row r="662" spans="25:47" x14ac:dyDescent="0.35">
      <c r="Y662" s="28">
        <v>28004</v>
      </c>
      <c r="Z662" s="26">
        <v>90.12</v>
      </c>
      <c r="AA662" s="26">
        <v>96.75</v>
      </c>
      <c r="AB662" s="26">
        <v>88.38</v>
      </c>
      <c r="AC662" s="26">
        <v>92.5</v>
      </c>
      <c r="AD662" s="29">
        <v>3828500</v>
      </c>
      <c r="AE662" s="26">
        <v>0.34</v>
      </c>
      <c r="AO662" s="31">
        <v>23071</v>
      </c>
      <c r="AP662" s="26">
        <v>64.290000000000006</v>
      </c>
      <c r="AQ662" s="26">
        <v>67.010000000000005</v>
      </c>
      <c r="AR662" s="26">
        <v>63.8</v>
      </c>
      <c r="AS662" s="26">
        <v>66.569999999999993</v>
      </c>
      <c r="AT662" s="29">
        <v>3721400</v>
      </c>
      <c r="AU662" s="26">
        <v>66.569999999999993</v>
      </c>
    </row>
    <row r="663" spans="25:47" x14ac:dyDescent="0.35">
      <c r="Y663" s="28">
        <v>27974</v>
      </c>
      <c r="Z663" s="26">
        <v>108.5</v>
      </c>
      <c r="AA663" s="26">
        <v>109.37</v>
      </c>
      <c r="AB663" s="26">
        <v>84</v>
      </c>
      <c r="AC663" s="26">
        <v>89.75</v>
      </c>
      <c r="AD663" s="29">
        <v>7343600</v>
      </c>
      <c r="AE663" s="26">
        <v>0.32</v>
      </c>
      <c r="AO663" s="31">
        <v>23043</v>
      </c>
      <c r="AP663" s="26">
        <v>66.31</v>
      </c>
      <c r="AQ663" s="26">
        <v>66.959999999999994</v>
      </c>
      <c r="AR663" s="26">
        <v>64.08</v>
      </c>
      <c r="AS663" s="26">
        <v>64.290000000000006</v>
      </c>
      <c r="AT663" s="29">
        <v>4379400</v>
      </c>
      <c r="AU663" s="26">
        <v>64.290000000000006</v>
      </c>
    </row>
    <row r="664" spans="25:47" x14ac:dyDescent="0.35">
      <c r="Y664" s="28">
        <v>27942</v>
      </c>
      <c r="Z664" s="26">
        <v>114.75</v>
      </c>
      <c r="AA664" s="26">
        <v>117.5</v>
      </c>
      <c r="AB664" s="26">
        <v>106.12</v>
      </c>
      <c r="AC664" s="26">
        <v>108.5</v>
      </c>
      <c r="AD664" s="29">
        <v>2414500</v>
      </c>
      <c r="AE664" s="26">
        <v>0.39</v>
      </c>
      <c r="AO664" s="31">
        <v>23013</v>
      </c>
      <c r="AP664" s="26">
        <v>63.1</v>
      </c>
      <c r="AQ664" s="26">
        <v>66.59</v>
      </c>
      <c r="AR664" s="26">
        <v>62.32</v>
      </c>
      <c r="AS664" s="26">
        <v>66.2</v>
      </c>
      <c r="AT664" s="29">
        <v>4829000</v>
      </c>
      <c r="AU664" s="26">
        <v>66.2</v>
      </c>
    </row>
    <row r="665" spans="25:47" x14ac:dyDescent="0.35">
      <c r="Y665" s="28">
        <v>27912</v>
      </c>
      <c r="Z665" s="26">
        <v>105.25</v>
      </c>
      <c r="AA665" s="26">
        <v>116.87</v>
      </c>
      <c r="AB665" s="26">
        <v>104.63</v>
      </c>
      <c r="AC665" s="26">
        <v>114.75</v>
      </c>
      <c r="AD665" s="29">
        <v>2935100</v>
      </c>
      <c r="AE665" s="26">
        <v>0.42</v>
      </c>
      <c r="AO665" s="31">
        <v>22983</v>
      </c>
      <c r="AP665" s="26">
        <v>62.26</v>
      </c>
      <c r="AQ665" s="26">
        <v>63.5</v>
      </c>
      <c r="AR665" s="26">
        <v>61.28</v>
      </c>
      <c r="AS665" s="26">
        <v>63.1</v>
      </c>
      <c r="AT665" s="29">
        <v>4314500</v>
      </c>
      <c r="AU665" s="26">
        <v>63.1</v>
      </c>
    </row>
    <row r="666" spans="25:47" x14ac:dyDescent="0.35">
      <c r="Y666" s="28">
        <v>27883</v>
      </c>
      <c r="Z666" s="26">
        <v>106.12</v>
      </c>
      <c r="AA666" s="26">
        <v>111.88</v>
      </c>
      <c r="AB666" s="26">
        <v>99.62</v>
      </c>
      <c r="AC666" s="26">
        <v>104.87</v>
      </c>
      <c r="AD666" s="29">
        <v>5119200</v>
      </c>
      <c r="AE666" s="26">
        <v>0.38</v>
      </c>
      <c r="AO666" s="31">
        <v>22951</v>
      </c>
      <c r="AP666" s="26">
        <v>56.52</v>
      </c>
      <c r="AQ666" s="26">
        <v>62.78</v>
      </c>
      <c r="AR666" s="26">
        <v>55.9</v>
      </c>
      <c r="AS666" s="26">
        <v>62.26</v>
      </c>
      <c r="AT666" s="29">
        <v>5029500</v>
      </c>
      <c r="AU666" s="26">
        <v>62.26</v>
      </c>
    </row>
    <row r="667" spans="25:47" x14ac:dyDescent="0.35">
      <c r="Y667" s="28">
        <v>27851</v>
      </c>
      <c r="Z667" s="26">
        <v>115.5</v>
      </c>
      <c r="AA667" s="26">
        <v>116.25</v>
      </c>
      <c r="AB667" s="26">
        <v>106.38</v>
      </c>
      <c r="AC667" s="26">
        <v>106.38</v>
      </c>
      <c r="AD667" s="29">
        <v>3156700</v>
      </c>
      <c r="AE667" s="26">
        <v>0.38</v>
      </c>
      <c r="AO667" s="31">
        <v>22920</v>
      </c>
      <c r="AP667" s="26">
        <v>56.27</v>
      </c>
      <c r="AQ667" s="26">
        <v>57.83</v>
      </c>
      <c r="AR667" s="26">
        <v>52.55</v>
      </c>
      <c r="AS667" s="26">
        <v>56.52</v>
      </c>
      <c r="AT667" s="29">
        <v>3555600</v>
      </c>
      <c r="AU667" s="26">
        <v>56.52</v>
      </c>
    </row>
    <row r="668" spans="25:47" ht="14.5" customHeight="1" x14ac:dyDescent="0.35">
      <c r="Y668" s="28">
        <v>27837</v>
      </c>
      <c r="Z668" s="47" t="s">
        <v>158</v>
      </c>
      <c r="AA668" s="47"/>
      <c r="AB668" s="47"/>
      <c r="AC668" s="47"/>
      <c r="AD668" s="47"/>
      <c r="AE668" s="47"/>
      <c r="AO668" s="31">
        <v>22893</v>
      </c>
      <c r="AP668" s="26">
        <v>59.12</v>
      </c>
      <c r="AQ668" s="26">
        <v>59.54</v>
      </c>
      <c r="AR668" s="26">
        <v>55.53</v>
      </c>
      <c r="AS668" s="26">
        <v>56.27</v>
      </c>
      <c r="AT668" s="29">
        <v>3460000</v>
      </c>
      <c r="AU668" s="26">
        <v>56.27</v>
      </c>
    </row>
    <row r="669" spans="25:47" x14ac:dyDescent="0.35">
      <c r="Y669" s="28">
        <v>27820</v>
      </c>
      <c r="Z669" s="26">
        <v>107.37</v>
      </c>
      <c r="AA669" s="26">
        <v>116.5</v>
      </c>
      <c r="AB669" s="26">
        <v>104.75</v>
      </c>
      <c r="AC669" s="26">
        <v>115.5</v>
      </c>
      <c r="AD669" s="29">
        <v>3683100</v>
      </c>
      <c r="AE669" s="26">
        <v>0.42</v>
      </c>
      <c r="AO669" s="31">
        <v>22859</v>
      </c>
      <c r="AP669" s="26">
        <v>58.23</v>
      </c>
      <c r="AQ669" s="26">
        <v>60.33</v>
      </c>
      <c r="AR669" s="26">
        <v>56.76</v>
      </c>
      <c r="AS669" s="26">
        <v>59.12</v>
      </c>
      <c r="AT669" s="29">
        <v>3618600</v>
      </c>
      <c r="AU669" s="26">
        <v>59.12</v>
      </c>
    </row>
    <row r="670" spans="25:47" x14ac:dyDescent="0.35">
      <c r="Y670" s="28">
        <v>27792</v>
      </c>
      <c r="Z670" s="26">
        <v>109.25</v>
      </c>
      <c r="AA670" s="26">
        <v>117.75</v>
      </c>
      <c r="AB670" s="26">
        <v>105.37</v>
      </c>
      <c r="AC670" s="26">
        <v>107.37</v>
      </c>
      <c r="AD670" s="29">
        <v>4719600</v>
      </c>
      <c r="AE670" s="26">
        <v>0.39</v>
      </c>
      <c r="AO670" s="31">
        <v>22829</v>
      </c>
      <c r="AP670" s="26">
        <v>54.75</v>
      </c>
      <c r="AQ670" s="26">
        <v>58.67</v>
      </c>
      <c r="AR670" s="26">
        <v>54.47</v>
      </c>
      <c r="AS670" s="26">
        <v>58.23</v>
      </c>
      <c r="AT670" s="29">
        <v>3730900</v>
      </c>
      <c r="AU670" s="26">
        <v>58.23</v>
      </c>
    </row>
    <row r="671" spans="25:47" x14ac:dyDescent="0.35">
      <c r="Y671" s="28">
        <v>27761</v>
      </c>
      <c r="Z671" s="26">
        <v>94.5</v>
      </c>
      <c r="AA671" s="26">
        <v>113</v>
      </c>
      <c r="AB671" s="26">
        <v>93.5</v>
      </c>
      <c r="AC671" s="26">
        <v>109.25</v>
      </c>
      <c r="AD671" s="29">
        <v>4268100</v>
      </c>
      <c r="AE671" s="26">
        <v>0.39</v>
      </c>
      <c r="AO671" s="31">
        <v>22798</v>
      </c>
      <c r="AP671" s="26">
        <v>59.63</v>
      </c>
      <c r="AQ671" s="26">
        <v>59.96</v>
      </c>
      <c r="AR671" s="26">
        <v>51.35</v>
      </c>
      <c r="AS671" s="26">
        <v>54.75</v>
      </c>
      <c r="AT671" s="29">
        <v>4994200</v>
      </c>
      <c r="AU671" s="26">
        <v>54.75</v>
      </c>
    </row>
    <row r="672" spans="25:47" x14ac:dyDescent="0.35">
      <c r="Y672" s="28">
        <v>27729</v>
      </c>
      <c r="Z672" s="26">
        <v>96.63</v>
      </c>
      <c r="AA672" s="26">
        <v>97.25</v>
      </c>
      <c r="AB672" s="26">
        <v>91.37</v>
      </c>
      <c r="AC672" s="26">
        <v>94.5</v>
      </c>
      <c r="AD672" s="29">
        <v>2851200</v>
      </c>
      <c r="AE672" s="26">
        <v>0.34</v>
      </c>
      <c r="AO672" s="31">
        <v>22767</v>
      </c>
      <c r="AP672" s="26">
        <v>65.239999999999995</v>
      </c>
      <c r="AQ672" s="26">
        <v>66.930000000000007</v>
      </c>
      <c r="AR672" s="26">
        <v>53.13</v>
      </c>
      <c r="AS672" s="26">
        <v>59.63</v>
      </c>
      <c r="AT672" s="29">
        <v>5533600</v>
      </c>
      <c r="AU672" s="26">
        <v>59.63</v>
      </c>
    </row>
    <row r="673" spans="25:47" x14ac:dyDescent="0.35">
      <c r="Y673" s="28">
        <v>27701</v>
      </c>
      <c r="Z673" s="26">
        <v>99.5</v>
      </c>
      <c r="AA673" s="26">
        <v>103.5</v>
      </c>
      <c r="AB673" s="26">
        <v>94.25</v>
      </c>
      <c r="AC673" s="26">
        <v>96.63</v>
      </c>
      <c r="AD673" s="29">
        <v>3369600</v>
      </c>
      <c r="AE673" s="26">
        <v>0.35</v>
      </c>
      <c r="AO673" s="31">
        <v>22738</v>
      </c>
      <c r="AP673" s="26">
        <v>69.55</v>
      </c>
      <c r="AQ673" s="26">
        <v>69.819999999999993</v>
      </c>
      <c r="AR673" s="26">
        <v>64.95</v>
      </c>
      <c r="AS673" s="26">
        <v>65.239999999999995</v>
      </c>
      <c r="AT673" s="29">
        <v>3469500</v>
      </c>
      <c r="AU673" s="26">
        <v>65.239999999999995</v>
      </c>
    </row>
    <row r="674" spans="25:47" x14ac:dyDescent="0.35">
      <c r="Y674" s="28">
        <v>27668</v>
      </c>
      <c r="Z674" s="26">
        <v>96.5</v>
      </c>
      <c r="AA674" s="26">
        <v>104.87</v>
      </c>
      <c r="AB674" s="26">
        <v>94</v>
      </c>
      <c r="AC674" s="26">
        <v>99.75</v>
      </c>
      <c r="AD674" s="29">
        <v>3387100</v>
      </c>
      <c r="AE674" s="26">
        <v>0.36</v>
      </c>
      <c r="AO674" s="31">
        <v>22706</v>
      </c>
      <c r="AP674" s="26">
        <v>69.959999999999994</v>
      </c>
      <c r="AQ674" s="26">
        <v>71.44</v>
      </c>
      <c r="AR674" s="26">
        <v>69.16</v>
      </c>
      <c r="AS674" s="26">
        <v>69.55</v>
      </c>
      <c r="AT674" s="29">
        <v>3245000</v>
      </c>
      <c r="AU674" s="26">
        <v>69.55</v>
      </c>
    </row>
    <row r="675" spans="25:47" ht="14.5" customHeight="1" x14ac:dyDescent="0.35">
      <c r="Y675" s="28">
        <v>27655</v>
      </c>
      <c r="Z675" s="47" t="s">
        <v>158</v>
      </c>
      <c r="AA675" s="47"/>
      <c r="AB675" s="47"/>
      <c r="AC675" s="47"/>
      <c r="AD675" s="47"/>
      <c r="AE675" s="47"/>
      <c r="AO675" s="31">
        <v>22678</v>
      </c>
      <c r="AP675" s="26">
        <v>68.84</v>
      </c>
      <c r="AQ675" s="26">
        <v>71.13</v>
      </c>
      <c r="AR675" s="26">
        <v>68.56</v>
      </c>
      <c r="AS675" s="26">
        <v>69.959999999999994</v>
      </c>
      <c r="AT675" s="29">
        <v>3640000</v>
      </c>
      <c r="AU675" s="26">
        <v>69.959999999999994</v>
      </c>
    </row>
    <row r="676" spans="25:47" x14ac:dyDescent="0.35">
      <c r="Y676" s="28">
        <v>27639</v>
      </c>
      <c r="Z676" s="26">
        <v>93</v>
      </c>
      <c r="AA676" s="26">
        <v>101.75</v>
      </c>
      <c r="AB676" s="26">
        <v>88.25</v>
      </c>
      <c r="AC676" s="26">
        <v>96.5</v>
      </c>
      <c r="AD676" s="29">
        <v>3848600</v>
      </c>
      <c r="AE676" s="26">
        <v>0.35</v>
      </c>
      <c r="AO676" s="31">
        <v>22648</v>
      </c>
      <c r="AP676" s="26">
        <v>71.55</v>
      </c>
      <c r="AQ676" s="26">
        <v>71.959999999999994</v>
      </c>
      <c r="AR676" s="26">
        <v>67.55</v>
      </c>
      <c r="AS676" s="26">
        <v>68.84</v>
      </c>
      <c r="AT676" s="29">
        <v>3846800</v>
      </c>
      <c r="AU676" s="26">
        <v>68.84</v>
      </c>
    </row>
    <row r="677" spans="25:47" x14ac:dyDescent="0.35">
      <c r="Y677" s="28">
        <v>27607</v>
      </c>
      <c r="Z677" s="26">
        <v>106.87</v>
      </c>
      <c r="AA677" s="26">
        <v>107.88</v>
      </c>
      <c r="AB677" s="26">
        <v>90</v>
      </c>
      <c r="AC677" s="26">
        <v>93</v>
      </c>
      <c r="AD677" s="29">
        <v>5725000</v>
      </c>
      <c r="AE677" s="26">
        <v>0.34</v>
      </c>
      <c r="AO677" s="31"/>
      <c r="AP677" s="26"/>
      <c r="AQ677" s="26"/>
      <c r="AR677" s="26"/>
      <c r="AS677" s="26"/>
      <c r="AT677" s="29"/>
      <c r="AU677" s="26"/>
    </row>
    <row r="678" spans="25:47" x14ac:dyDescent="0.35">
      <c r="Y678" s="28">
        <v>27576</v>
      </c>
      <c r="Z678" s="26">
        <v>118.63</v>
      </c>
      <c r="AA678" s="26">
        <v>120.5</v>
      </c>
      <c r="AB678" s="26">
        <v>106.38</v>
      </c>
      <c r="AC678" s="26">
        <v>106.87</v>
      </c>
      <c r="AD678" s="29">
        <v>2400900</v>
      </c>
      <c r="AE678" s="26">
        <v>0.39</v>
      </c>
      <c r="AO678" s="31"/>
      <c r="AP678" s="26"/>
      <c r="AQ678" s="26"/>
      <c r="AR678" s="26"/>
      <c r="AS678" s="26"/>
      <c r="AT678" s="29"/>
      <c r="AU678" s="26"/>
    </row>
    <row r="679" spans="25:47" x14ac:dyDescent="0.35">
      <c r="Y679" s="28">
        <v>27547</v>
      </c>
      <c r="Z679" s="26">
        <v>114.87</v>
      </c>
      <c r="AA679" s="26">
        <v>119.13</v>
      </c>
      <c r="AB679" s="26">
        <v>108.25</v>
      </c>
      <c r="AC679" s="26">
        <v>119.13</v>
      </c>
      <c r="AD679" s="29">
        <v>3553300</v>
      </c>
      <c r="AE679" s="26">
        <v>0.43</v>
      </c>
      <c r="AO679" s="31"/>
      <c r="AP679" s="26"/>
      <c r="AQ679" s="26"/>
      <c r="AR679" s="26"/>
      <c r="AS679" s="26"/>
      <c r="AT679" s="29"/>
      <c r="AU679" s="26"/>
    </row>
    <row r="680" spans="25:47" x14ac:dyDescent="0.35">
      <c r="Y680" s="28">
        <v>27515</v>
      </c>
      <c r="Z680" s="26">
        <v>104.75</v>
      </c>
      <c r="AA680" s="26">
        <v>114.75</v>
      </c>
      <c r="AB680" s="26">
        <v>102.25</v>
      </c>
      <c r="AC680" s="26">
        <v>114.75</v>
      </c>
      <c r="AD680" s="29">
        <v>4027100</v>
      </c>
      <c r="AE680" s="26">
        <v>0.41</v>
      </c>
      <c r="AO680" s="31"/>
      <c r="AP680" s="26"/>
      <c r="AQ680" s="26"/>
      <c r="AR680" s="26"/>
      <c r="AS680" s="26"/>
      <c r="AT680" s="29"/>
      <c r="AU680" s="26"/>
    </row>
    <row r="681" spans="25:47" x14ac:dyDescent="0.35">
      <c r="Y681" s="28">
        <v>27485</v>
      </c>
      <c r="Z681" s="26">
        <v>91.75</v>
      </c>
      <c r="AA681" s="26">
        <v>109.37</v>
      </c>
      <c r="AB681" s="26">
        <v>86.75</v>
      </c>
      <c r="AC681" s="26">
        <v>104.75</v>
      </c>
      <c r="AD681" s="29">
        <v>4573100</v>
      </c>
      <c r="AE681" s="26">
        <v>0.38</v>
      </c>
      <c r="AO681" s="31"/>
      <c r="AP681" s="26"/>
      <c r="AQ681" s="26"/>
      <c r="AR681" s="26"/>
      <c r="AS681" s="26"/>
      <c r="AT681" s="29"/>
      <c r="AU681" s="26"/>
    </row>
    <row r="682" spans="25:47" ht="14.5" customHeight="1" x14ac:dyDescent="0.35">
      <c r="Y682" s="28">
        <v>27471</v>
      </c>
      <c r="Z682" s="47" t="s">
        <v>157</v>
      </c>
      <c r="AA682" s="47"/>
      <c r="AB682" s="47"/>
      <c r="AC682" s="47"/>
      <c r="AD682" s="47"/>
      <c r="AE682" s="47"/>
      <c r="AO682" s="31"/>
      <c r="AP682" s="26"/>
      <c r="AQ682" s="26"/>
      <c r="AR682" s="26"/>
      <c r="AS682" s="26"/>
      <c r="AT682" s="29"/>
      <c r="AU682" s="26"/>
    </row>
    <row r="683" spans="25:47" x14ac:dyDescent="0.35">
      <c r="Y683" s="28">
        <v>27456</v>
      </c>
      <c r="Z683" s="26">
        <v>85</v>
      </c>
      <c r="AA683" s="26">
        <v>93.75</v>
      </c>
      <c r="AB683" s="26">
        <v>85</v>
      </c>
      <c r="AC683" s="26">
        <v>92</v>
      </c>
      <c r="AD683" s="29">
        <v>5895000</v>
      </c>
      <c r="AE683" s="26">
        <v>0.33</v>
      </c>
      <c r="AO683" s="31"/>
      <c r="AP683" s="26"/>
      <c r="AQ683" s="26"/>
      <c r="AR683" s="26"/>
      <c r="AS683" s="26"/>
      <c r="AT683" s="29"/>
      <c r="AU683" s="26"/>
    </row>
    <row r="684" spans="25:47" x14ac:dyDescent="0.35">
      <c r="Y684" s="28">
        <v>27428</v>
      </c>
      <c r="Z684" s="26">
        <v>67</v>
      </c>
      <c r="AA684" s="26">
        <v>85.37</v>
      </c>
      <c r="AB684" s="26">
        <v>66.25</v>
      </c>
      <c r="AC684" s="26">
        <v>84.38</v>
      </c>
      <c r="AD684" s="29">
        <v>4872400</v>
      </c>
      <c r="AE684" s="26">
        <v>0.3</v>
      </c>
      <c r="AO684" s="31"/>
      <c r="AP684" s="26"/>
      <c r="AQ684" s="26"/>
      <c r="AR684" s="26"/>
      <c r="AS684" s="26"/>
      <c r="AT684" s="29"/>
      <c r="AU684" s="26"/>
    </row>
    <row r="685" spans="25:47" x14ac:dyDescent="0.35">
      <c r="Y685" s="28">
        <v>27396</v>
      </c>
      <c r="Z685" s="26">
        <v>60.12</v>
      </c>
      <c r="AA685" s="26">
        <v>68.5</v>
      </c>
      <c r="AB685" s="26">
        <v>56.38</v>
      </c>
      <c r="AC685" s="26">
        <v>67</v>
      </c>
      <c r="AD685" s="29">
        <v>2965200</v>
      </c>
      <c r="AE685" s="26">
        <v>0.24</v>
      </c>
      <c r="AO685" s="31"/>
      <c r="AP685" s="26"/>
      <c r="AQ685" s="26"/>
      <c r="AR685" s="26"/>
      <c r="AS685" s="26"/>
      <c r="AT685" s="29"/>
      <c r="AU685" s="26"/>
    </row>
    <row r="686" spans="25:47" x14ac:dyDescent="0.35">
      <c r="Y686" s="28">
        <v>27365</v>
      </c>
      <c r="Z686" s="26">
        <v>58.5</v>
      </c>
      <c r="AA686" s="26">
        <v>60.63</v>
      </c>
      <c r="AB686" s="26">
        <v>53.62</v>
      </c>
      <c r="AC686" s="26">
        <v>60.12</v>
      </c>
      <c r="AD686" s="29">
        <v>3043300</v>
      </c>
      <c r="AE686" s="26">
        <v>0.22</v>
      </c>
      <c r="AO686" s="31"/>
      <c r="AP686" s="26"/>
      <c r="AQ686" s="26"/>
      <c r="AR686" s="26"/>
      <c r="AS686" s="26"/>
      <c r="AT686" s="29"/>
      <c r="AU686" s="26"/>
    </row>
    <row r="687" spans="25:47" x14ac:dyDescent="0.35">
      <c r="Y687" s="28">
        <v>27334</v>
      </c>
      <c r="Z687" s="26">
        <v>65.62</v>
      </c>
      <c r="AA687" s="26">
        <v>68.5</v>
      </c>
      <c r="AB687" s="26">
        <v>52</v>
      </c>
      <c r="AC687" s="26">
        <v>59.5</v>
      </c>
      <c r="AD687" s="29">
        <v>5128300</v>
      </c>
      <c r="AE687" s="26">
        <v>0.21</v>
      </c>
    </row>
    <row r="688" spans="25:47" x14ac:dyDescent="0.35">
      <c r="Y688" s="28">
        <v>27303</v>
      </c>
      <c r="Z688" s="26">
        <v>57.62</v>
      </c>
      <c r="AA688" s="26">
        <v>74.38</v>
      </c>
      <c r="AB688" s="26">
        <v>56.12</v>
      </c>
      <c r="AC688" s="26">
        <v>65.62</v>
      </c>
      <c r="AD688" s="29">
        <v>5452000</v>
      </c>
      <c r="AE688" s="26">
        <v>0.24</v>
      </c>
    </row>
    <row r="689" spans="25:31" ht="14.5" customHeight="1" x14ac:dyDescent="0.35">
      <c r="Y689" s="28">
        <v>27290</v>
      </c>
      <c r="Z689" s="47" t="s">
        <v>157</v>
      </c>
      <c r="AA689" s="47"/>
      <c r="AB689" s="47"/>
      <c r="AC689" s="47"/>
      <c r="AD689" s="47"/>
      <c r="AE689" s="47"/>
    </row>
    <row r="690" spans="25:31" x14ac:dyDescent="0.35">
      <c r="Y690" s="28">
        <v>27275</v>
      </c>
      <c r="Z690" s="26">
        <v>72.5</v>
      </c>
      <c r="AA690" s="26">
        <v>72.5</v>
      </c>
      <c r="AB690" s="26">
        <v>56.12</v>
      </c>
      <c r="AC690" s="26">
        <v>57.62</v>
      </c>
      <c r="AD690" s="29">
        <v>4910600</v>
      </c>
      <c r="AE690" s="26">
        <v>0.21</v>
      </c>
    </row>
    <row r="691" spans="25:31" x14ac:dyDescent="0.35">
      <c r="Y691" s="28">
        <v>27242</v>
      </c>
      <c r="Z691" s="26">
        <v>73.62</v>
      </c>
      <c r="AA691" s="26">
        <v>79.75</v>
      </c>
      <c r="AB691" s="26">
        <v>68</v>
      </c>
      <c r="AC691" s="26">
        <v>72.63</v>
      </c>
      <c r="AD691" s="29">
        <v>5513400</v>
      </c>
      <c r="AE691" s="26">
        <v>0.26</v>
      </c>
    </row>
    <row r="692" spans="25:31" x14ac:dyDescent="0.35">
      <c r="Y692" s="28">
        <v>27211</v>
      </c>
      <c r="Z692" s="26">
        <v>83</v>
      </c>
      <c r="AA692" s="26">
        <v>85.62</v>
      </c>
      <c r="AB692" s="26">
        <v>72</v>
      </c>
      <c r="AC692" s="26">
        <v>73.62</v>
      </c>
      <c r="AD692" s="29">
        <v>3755700</v>
      </c>
      <c r="AE692" s="26">
        <v>0.26</v>
      </c>
    </row>
    <row r="693" spans="25:31" x14ac:dyDescent="0.35">
      <c r="Y693" s="28">
        <v>27183</v>
      </c>
      <c r="Z693" s="26">
        <v>88</v>
      </c>
      <c r="AA693" s="26">
        <v>91.5</v>
      </c>
      <c r="AB693" s="26">
        <v>82.12</v>
      </c>
      <c r="AC693" s="26">
        <v>83</v>
      </c>
      <c r="AD693" s="29">
        <v>2912200</v>
      </c>
      <c r="AE693" s="26">
        <v>0.3</v>
      </c>
    </row>
    <row r="694" spans="25:31" x14ac:dyDescent="0.35">
      <c r="Y694" s="28">
        <v>27150</v>
      </c>
      <c r="Z694" s="26">
        <v>82.5</v>
      </c>
      <c r="AA694" s="26">
        <v>90.5</v>
      </c>
      <c r="AB694" s="26">
        <v>82.25</v>
      </c>
      <c r="AC694" s="26">
        <v>87.88</v>
      </c>
      <c r="AD694" s="29">
        <v>2478400</v>
      </c>
      <c r="AE694" s="26">
        <v>0.32</v>
      </c>
    </row>
    <row r="695" spans="25:31" x14ac:dyDescent="0.35">
      <c r="Y695" s="28">
        <v>27120</v>
      </c>
      <c r="Z695" s="26">
        <v>86.12</v>
      </c>
      <c r="AA695" s="26">
        <v>87.75</v>
      </c>
      <c r="AB695" s="26">
        <v>78.63</v>
      </c>
      <c r="AC695" s="26">
        <v>82.5</v>
      </c>
      <c r="AD695" s="29">
        <v>1929300</v>
      </c>
      <c r="AE695" s="26">
        <v>0.3</v>
      </c>
    </row>
    <row r="696" spans="25:31" ht="14.5" customHeight="1" x14ac:dyDescent="0.35">
      <c r="Y696" s="28">
        <v>27107</v>
      </c>
      <c r="Z696" s="47" t="s">
        <v>157</v>
      </c>
      <c r="AA696" s="47"/>
      <c r="AB696" s="47"/>
      <c r="AC696" s="47"/>
      <c r="AD696" s="47"/>
      <c r="AE696" s="47"/>
    </row>
    <row r="697" spans="25:31" x14ac:dyDescent="0.35">
      <c r="Y697" s="28">
        <v>27089</v>
      </c>
      <c r="Z697" s="26">
        <v>81.5</v>
      </c>
      <c r="AA697" s="26">
        <v>92.25</v>
      </c>
      <c r="AB697" s="26">
        <v>78.75</v>
      </c>
      <c r="AC697" s="26">
        <v>86.12</v>
      </c>
      <c r="AD697" s="29">
        <v>2862100</v>
      </c>
      <c r="AE697" s="26">
        <v>0.31</v>
      </c>
    </row>
    <row r="698" spans="25:31" x14ac:dyDescent="0.35">
      <c r="Y698" s="28">
        <v>27061</v>
      </c>
      <c r="Z698" s="26">
        <v>81.75</v>
      </c>
      <c r="AA698" s="26">
        <v>81.75</v>
      </c>
      <c r="AB698" s="26">
        <v>69</v>
      </c>
      <c r="AC698" s="26">
        <v>81.62</v>
      </c>
      <c r="AD698" s="29">
        <v>3416300</v>
      </c>
      <c r="AE698" s="26">
        <v>0.28999999999999998</v>
      </c>
    </row>
    <row r="699" spans="25:31" x14ac:dyDescent="0.35">
      <c r="Y699" s="28">
        <v>27031</v>
      </c>
      <c r="Z699" s="26">
        <v>80.87</v>
      </c>
      <c r="AA699" s="26">
        <v>83</v>
      </c>
      <c r="AB699" s="26">
        <v>69.88</v>
      </c>
      <c r="AC699" s="26">
        <v>82.25</v>
      </c>
      <c r="AD699" s="29">
        <v>3071500</v>
      </c>
      <c r="AE699" s="26">
        <v>0.3</v>
      </c>
    </row>
    <row r="700" spans="25:31" x14ac:dyDescent="0.35">
      <c r="Y700" s="28">
        <v>27001</v>
      </c>
      <c r="Z700" s="26">
        <v>76.5</v>
      </c>
      <c r="AA700" s="26">
        <v>84</v>
      </c>
      <c r="AB700" s="26">
        <v>72.12</v>
      </c>
      <c r="AC700" s="26">
        <v>80.87</v>
      </c>
      <c r="AD700" s="29">
        <v>3283600</v>
      </c>
      <c r="AE700" s="26">
        <v>0.28999999999999998</v>
      </c>
    </row>
    <row r="701" spans="25:31" x14ac:dyDescent="0.35">
      <c r="Y701" s="28">
        <v>26969</v>
      </c>
      <c r="Z701" s="26">
        <v>96.5</v>
      </c>
      <c r="AA701" s="26">
        <v>96.75</v>
      </c>
      <c r="AB701" s="26">
        <v>76.25</v>
      </c>
      <c r="AC701" s="26">
        <v>77.5</v>
      </c>
      <c r="AD701" s="29">
        <v>4207000</v>
      </c>
      <c r="AE701" s="26">
        <v>0.28000000000000003</v>
      </c>
    </row>
    <row r="702" spans="25:31" x14ac:dyDescent="0.35">
      <c r="Y702" s="28">
        <v>26938</v>
      </c>
      <c r="Z702" s="26">
        <v>87.62</v>
      </c>
      <c r="AA702" s="26">
        <v>100.63</v>
      </c>
      <c r="AB702" s="26">
        <v>85.13</v>
      </c>
      <c r="AC702" s="26">
        <v>96.5</v>
      </c>
      <c r="AD702" s="29">
        <v>2566700</v>
      </c>
      <c r="AE702" s="26">
        <v>0.35</v>
      </c>
    </row>
    <row r="703" spans="25:31" ht="14.5" customHeight="1" x14ac:dyDescent="0.35">
      <c r="Y703" s="28">
        <v>26925</v>
      </c>
      <c r="Z703" s="47" t="s">
        <v>157</v>
      </c>
      <c r="AA703" s="47"/>
      <c r="AB703" s="47"/>
      <c r="AC703" s="47"/>
      <c r="AD703" s="47"/>
      <c r="AE703" s="47"/>
    </row>
    <row r="704" spans="25:31" x14ac:dyDescent="0.35">
      <c r="Y704" s="28">
        <v>26911</v>
      </c>
      <c r="Z704" s="26">
        <v>80.12</v>
      </c>
      <c r="AA704" s="26">
        <v>88.75</v>
      </c>
      <c r="AB704" s="26">
        <v>74.25</v>
      </c>
      <c r="AC704" s="26">
        <v>87.62</v>
      </c>
      <c r="AD704" s="29">
        <v>3190900</v>
      </c>
      <c r="AE704" s="26">
        <v>0.31</v>
      </c>
    </row>
    <row r="705" spans="25:31" x14ac:dyDescent="0.35">
      <c r="Y705" s="28">
        <v>26877</v>
      </c>
      <c r="Z705" s="26">
        <v>87.37</v>
      </c>
      <c r="AA705" s="26">
        <v>91.25</v>
      </c>
      <c r="AB705" s="26">
        <v>71</v>
      </c>
      <c r="AC705" s="26">
        <v>80.12</v>
      </c>
      <c r="AD705" s="29">
        <v>1846700</v>
      </c>
      <c r="AE705" s="26">
        <v>0.28999999999999998</v>
      </c>
    </row>
    <row r="706" spans="25:31" x14ac:dyDescent="0.35">
      <c r="Y706" s="28">
        <v>26847</v>
      </c>
      <c r="Z706" s="26">
        <v>78.25</v>
      </c>
      <c r="AA706" s="26">
        <v>88.5</v>
      </c>
      <c r="AB706" s="26">
        <v>73.37</v>
      </c>
      <c r="AC706" s="26">
        <v>87.37</v>
      </c>
      <c r="AD706" s="29">
        <v>2506500</v>
      </c>
      <c r="AE706" s="26">
        <v>0.31</v>
      </c>
    </row>
    <row r="707" spans="25:31" x14ac:dyDescent="0.35">
      <c r="Y707" s="28">
        <v>26816</v>
      </c>
      <c r="Z707" s="26">
        <v>81</v>
      </c>
      <c r="AA707" s="26">
        <v>83</v>
      </c>
      <c r="AB707" s="26">
        <v>73.75</v>
      </c>
      <c r="AC707" s="26">
        <v>79.25</v>
      </c>
      <c r="AD707" s="29">
        <v>3321800</v>
      </c>
      <c r="AE707" s="26">
        <v>0.28000000000000003</v>
      </c>
    </row>
    <row r="708" spans="25:31" x14ac:dyDescent="0.35">
      <c r="Y708" s="28">
        <v>26785</v>
      </c>
      <c r="Z708" s="26">
        <v>81.75</v>
      </c>
      <c r="AA708" s="26">
        <v>83.75</v>
      </c>
      <c r="AB708" s="26">
        <v>73.25</v>
      </c>
      <c r="AC708" s="26">
        <v>81.25</v>
      </c>
      <c r="AD708" s="29">
        <v>3364300</v>
      </c>
      <c r="AE708" s="26">
        <v>0.28999999999999998</v>
      </c>
    </row>
    <row r="709" spans="25:31" x14ac:dyDescent="0.35">
      <c r="Y709" s="28">
        <v>26756</v>
      </c>
      <c r="Z709" s="26">
        <v>84</v>
      </c>
      <c r="AA709" s="26">
        <v>86.38</v>
      </c>
      <c r="AB709" s="26">
        <v>79.5</v>
      </c>
      <c r="AC709" s="26">
        <v>81.75</v>
      </c>
      <c r="AD709" s="29">
        <v>2020900</v>
      </c>
      <c r="AE709" s="26">
        <v>0.28999999999999998</v>
      </c>
    </row>
    <row r="710" spans="25:31" ht="14.5" customHeight="1" x14ac:dyDescent="0.35">
      <c r="Y710" s="28">
        <v>26743</v>
      </c>
      <c r="Z710" s="47" t="s">
        <v>157</v>
      </c>
      <c r="AA710" s="47"/>
      <c r="AB710" s="47"/>
      <c r="AC710" s="47"/>
      <c r="AD710" s="47"/>
      <c r="AE710" s="47"/>
    </row>
    <row r="711" spans="25:31" x14ac:dyDescent="0.35">
      <c r="Y711" s="28">
        <v>26724</v>
      </c>
      <c r="Z711" s="26">
        <v>86.5</v>
      </c>
      <c r="AA711" s="26">
        <v>92.25</v>
      </c>
      <c r="AB711" s="26">
        <v>79.75</v>
      </c>
      <c r="AC711" s="26">
        <v>84.38</v>
      </c>
      <c r="AD711" s="29">
        <v>2698100</v>
      </c>
      <c r="AE711" s="26">
        <v>0.3</v>
      </c>
    </row>
    <row r="712" spans="25:31" x14ac:dyDescent="0.35">
      <c r="Y712" s="28">
        <v>26696</v>
      </c>
      <c r="Z712" s="26">
        <v>90.12</v>
      </c>
      <c r="AA712" s="26">
        <v>92.12</v>
      </c>
      <c r="AB712" s="26">
        <v>83.37</v>
      </c>
      <c r="AC712" s="26">
        <v>85.88</v>
      </c>
      <c r="AD712" s="29">
        <v>2425400</v>
      </c>
      <c r="AE712" s="26">
        <v>0.31</v>
      </c>
    </row>
    <row r="713" spans="25:31" x14ac:dyDescent="0.35">
      <c r="Y713" s="28">
        <v>26666</v>
      </c>
      <c r="Z713" s="26">
        <v>86.75</v>
      </c>
      <c r="AA713" s="26">
        <v>94.63</v>
      </c>
      <c r="AB713" s="26">
        <v>86.25</v>
      </c>
      <c r="AC713" s="26">
        <v>90.12</v>
      </c>
      <c r="AD713" s="29">
        <v>2668900</v>
      </c>
      <c r="AE713" s="26">
        <v>0.32</v>
      </c>
    </row>
    <row r="714" spans="25:31" x14ac:dyDescent="0.35">
      <c r="Y714" s="28">
        <v>26634</v>
      </c>
      <c r="Z714" s="26">
        <v>74.63</v>
      </c>
      <c r="AA714" s="26">
        <v>88.38</v>
      </c>
      <c r="AB714" s="26">
        <v>74.63</v>
      </c>
      <c r="AC714" s="26">
        <v>86.5</v>
      </c>
      <c r="AD714" s="29">
        <v>2237000</v>
      </c>
      <c r="AE714" s="26">
        <v>0.31</v>
      </c>
    </row>
    <row r="715" spans="25:31" x14ac:dyDescent="0.35">
      <c r="Y715" s="28">
        <v>26604</v>
      </c>
      <c r="Z715" s="26">
        <v>69.75</v>
      </c>
      <c r="AA715" s="26">
        <v>75</v>
      </c>
      <c r="AB715" s="26">
        <v>68.5</v>
      </c>
      <c r="AC715" s="26">
        <v>74</v>
      </c>
      <c r="AD715" s="29">
        <v>1958200</v>
      </c>
      <c r="AE715" s="26">
        <v>0.27</v>
      </c>
    </row>
    <row r="716" spans="25:31" ht="14.5" customHeight="1" x14ac:dyDescent="0.35">
      <c r="Y716" s="28">
        <v>26576</v>
      </c>
      <c r="Z716" s="47" t="s">
        <v>159</v>
      </c>
      <c r="AA716" s="47"/>
      <c r="AB716" s="47"/>
      <c r="AC716" s="47"/>
      <c r="AD716" s="47"/>
      <c r="AE716" s="47"/>
    </row>
    <row r="717" spans="25:31" x14ac:dyDescent="0.35">
      <c r="Y717" s="28">
        <v>26574</v>
      </c>
      <c r="Z717" s="26">
        <v>72.25</v>
      </c>
      <c r="AA717" s="26">
        <v>74</v>
      </c>
      <c r="AB717" s="26">
        <v>67.13</v>
      </c>
      <c r="AC717" s="26">
        <v>69.13</v>
      </c>
      <c r="AD717" s="29">
        <v>1808300</v>
      </c>
      <c r="AE717" s="26">
        <v>0.25</v>
      </c>
    </row>
    <row r="718" spans="25:31" ht="14.5" customHeight="1" x14ac:dyDescent="0.35">
      <c r="Y718" s="28">
        <v>26561</v>
      </c>
      <c r="Z718" s="47" t="s">
        <v>157</v>
      </c>
      <c r="AA718" s="47"/>
      <c r="AB718" s="47"/>
      <c r="AC718" s="47"/>
      <c r="AD718" s="47"/>
      <c r="AE718" s="47"/>
    </row>
    <row r="719" spans="25:31" x14ac:dyDescent="0.35">
      <c r="Y719" s="28">
        <v>26543</v>
      </c>
      <c r="Z719" s="26">
        <v>71</v>
      </c>
      <c r="AA719" s="26">
        <v>73.88</v>
      </c>
      <c r="AB719" s="26">
        <v>65.13</v>
      </c>
      <c r="AC719" s="26">
        <v>72.25</v>
      </c>
      <c r="AD719" s="29">
        <v>2619800</v>
      </c>
      <c r="AE719" s="26">
        <v>0.23</v>
      </c>
    </row>
    <row r="720" spans="25:31" x14ac:dyDescent="0.35">
      <c r="Y720" s="28">
        <v>26512</v>
      </c>
      <c r="Z720" s="26">
        <v>71.88</v>
      </c>
      <c r="AA720" s="26">
        <v>77.37</v>
      </c>
      <c r="AB720" s="26">
        <v>66.12</v>
      </c>
      <c r="AC720" s="26">
        <v>71</v>
      </c>
      <c r="AD720" s="29">
        <v>1819100</v>
      </c>
      <c r="AE720" s="26">
        <v>0.23</v>
      </c>
    </row>
    <row r="721" spans="25:31" x14ac:dyDescent="0.35">
      <c r="Y721" s="28">
        <v>26483</v>
      </c>
      <c r="Z721" s="26">
        <v>68.75</v>
      </c>
      <c r="AA721" s="26">
        <v>72.38</v>
      </c>
      <c r="AB721" s="26">
        <v>65.25</v>
      </c>
      <c r="AC721" s="26">
        <v>71.88</v>
      </c>
      <c r="AD721" s="29">
        <v>1306300</v>
      </c>
      <c r="AE721" s="26">
        <v>0.23</v>
      </c>
    </row>
    <row r="722" spans="25:31" x14ac:dyDescent="0.35">
      <c r="Y722" s="28">
        <v>26451</v>
      </c>
      <c r="Z722" s="26">
        <v>68.25</v>
      </c>
      <c r="AA722" s="26">
        <v>72.38</v>
      </c>
      <c r="AB722" s="26">
        <v>64.75</v>
      </c>
      <c r="AC722" s="26">
        <v>68.75</v>
      </c>
      <c r="AD722" s="29">
        <v>1465600</v>
      </c>
      <c r="AE722" s="26">
        <v>0.22</v>
      </c>
    </row>
    <row r="723" spans="25:31" x14ac:dyDescent="0.35">
      <c r="Y723" s="28">
        <v>26420</v>
      </c>
      <c r="Z723" s="26">
        <v>56.75</v>
      </c>
      <c r="AA723" s="26">
        <v>69.62</v>
      </c>
      <c r="AB723" s="26">
        <v>51.37</v>
      </c>
      <c r="AC723" s="26">
        <v>68.25</v>
      </c>
      <c r="AD723" s="29">
        <v>2417500</v>
      </c>
      <c r="AE723" s="26">
        <v>0.22</v>
      </c>
    </row>
    <row r="724" spans="25:31" x14ac:dyDescent="0.35">
      <c r="Y724" s="28">
        <v>26392</v>
      </c>
      <c r="Z724" s="26">
        <v>55.88</v>
      </c>
      <c r="AA724" s="26">
        <v>60</v>
      </c>
      <c r="AB724" s="26">
        <v>54.87</v>
      </c>
      <c r="AC724" s="26">
        <v>56.75</v>
      </c>
      <c r="AD724" s="29">
        <v>1383900</v>
      </c>
      <c r="AE724" s="26">
        <v>0.18</v>
      </c>
    </row>
    <row r="725" spans="25:31" x14ac:dyDescent="0.35">
      <c r="Y725" s="28">
        <v>26388</v>
      </c>
      <c r="Z725" s="26">
        <v>55.75</v>
      </c>
      <c r="AA725" s="26">
        <v>55.88</v>
      </c>
      <c r="AB725" s="26">
        <v>55.25</v>
      </c>
      <c r="AC725" s="26">
        <v>55.88</v>
      </c>
      <c r="AD725" s="29">
        <v>3748600</v>
      </c>
      <c r="AE725" s="26">
        <v>0.18</v>
      </c>
    </row>
    <row r="726" spans="25:31" ht="14.5" customHeight="1" x14ac:dyDescent="0.35">
      <c r="Y726" s="28">
        <v>26378</v>
      </c>
      <c r="Z726" s="47" t="s">
        <v>157</v>
      </c>
      <c r="AA726" s="47"/>
      <c r="AB726" s="47"/>
      <c r="AC726" s="47"/>
      <c r="AD726" s="47"/>
      <c r="AE726" s="47"/>
    </row>
    <row r="727" spans="25:31" x14ac:dyDescent="0.35">
      <c r="Y727" s="28">
        <v>26359</v>
      </c>
      <c r="Z727" s="26">
        <v>55</v>
      </c>
      <c r="AA727" s="26">
        <v>56.75</v>
      </c>
      <c r="AB727" s="26">
        <v>54.25</v>
      </c>
      <c r="AC727" s="26">
        <v>55.88</v>
      </c>
      <c r="AD727" s="29">
        <v>3100</v>
      </c>
      <c r="AE727" s="26">
        <v>0.18</v>
      </c>
    </row>
    <row r="728" spans="25:31" x14ac:dyDescent="0.35">
      <c r="Y728" s="28">
        <v>26330</v>
      </c>
      <c r="Z728" s="26">
        <v>50.25</v>
      </c>
      <c r="AA728" s="26">
        <v>54.75</v>
      </c>
      <c r="AB728" s="26">
        <v>49</v>
      </c>
      <c r="AC728" s="26">
        <v>54.5</v>
      </c>
      <c r="AD728" s="29">
        <v>2254100</v>
      </c>
      <c r="AE728" s="26">
        <v>0.18</v>
      </c>
    </row>
    <row r="729" spans="25:31" x14ac:dyDescent="0.35">
      <c r="Y729" s="28">
        <v>26301</v>
      </c>
      <c r="Z729" s="26">
        <v>47.88</v>
      </c>
      <c r="AA729" s="26">
        <v>50.5</v>
      </c>
      <c r="AB729" s="26">
        <v>45.5</v>
      </c>
      <c r="AC729" s="26">
        <v>50.25</v>
      </c>
      <c r="AD729" s="29">
        <v>2571600</v>
      </c>
      <c r="AE729" s="26">
        <v>0.16</v>
      </c>
    </row>
    <row r="730" spans="25:31" x14ac:dyDescent="0.35">
      <c r="Y730" s="28">
        <v>26268</v>
      </c>
      <c r="Z730" s="26">
        <v>41.88</v>
      </c>
      <c r="AA730" s="26">
        <v>49.62</v>
      </c>
      <c r="AB730" s="26">
        <v>41.88</v>
      </c>
      <c r="AC730" s="26">
        <v>47.88</v>
      </c>
      <c r="AD730" s="29">
        <v>6918200</v>
      </c>
      <c r="AE730" s="26">
        <v>0.15</v>
      </c>
    </row>
    <row r="731" spans="25:31" x14ac:dyDescent="0.35">
      <c r="Y731" s="28">
        <v>26238</v>
      </c>
      <c r="Z731" s="26">
        <v>40.119999999999997</v>
      </c>
      <c r="AA731" s="26">
        <v>42.25</v>
      </c>
      <c r="AB731" s="26">
        <v>37.619999999999997</v>
      </c>
      <c r="AC731" s="26">
        <v>41.88</v>
      </c>
      <c r="AD731" s="29">
        <v>2624600</v>
      </c>
      <c r="AE731" s="26">
        <v>0.13</v>
      </c>
    </row>
    <row r="732" spans="25:31" x14ac:dyDescent="0.35">
      <c r="Y732" s="28">
        <v>26207</v>
      </c>
      <c r="Z732" s="26">
        <v>44.63</v>
      </c>
      <c r="AA732" s="26">
        <v>46.75</v>
      </c>
      <c r="AB732" s="26">
        <v>39.880000000000003</v>
      </c>
      <c r="AC732" s="26">
        <v>40.119999999999997</v>
      </c>
      <c r="AD732" s="29">
        <v>2101100</v>
      </c>
      <c r="AE732" s="26">
        <v>0.13</v>
      </c>
    </row>
    <row r="733" spans="25:31" ht="14.5" customHeight="1" x14ac:dyDescent="0.35">
      <c r="Y733" s="28">
        <v>26196</v>
      </c>
      <c r="Z733" s="47" t="s">
        <v>157</v>
      </c>
      <c r="AA733" s="47"/>
      <c r="AB733" s="47"/>
      <c r="AC733" s="47"/>
      <c r="AD733" s="47"/>
      <c r="AE733" s="47"/>
    </row>
    <row r="734" spans="25:31" x14ac:dyDescent="0.35">
      <c r="Y734" s="28">
        <v>26177</v>
      </c>
      <c r="Z734" s="26">
        <v>38.75</v>
      </c>
      <c r="AA734" s="26">
        <v>44.87</v>
      </c>
      <c r="AB734" s="26">
        <v>37.25</v>
      </c>
      <c r="AC734" s="26">
        <v>44.63</v>
      </c>
      <c r="AD734" s="29">
        <v>2093700</v>
      </c>
      <c r="AE734" s="26">
        <v>0.14000000000000001</v>
      </c>
    </row>
    <row r="735" spans="25:31" x14ac:dyDescent="0.35">
      <c r="Y735" s="28">
        <v>26147</v>
      </c>
      <c r="Z735" s="26">
        <v>38.5</v>
      </c>
      <c r="AA735" s="26">
        <v>45.5</v>
      </c>
      <c r="AB735" s="26">
        <v>37.130000000000003</v>
      </c>
      <c r="AC735" s="26">
        <v>38.75</v>
      </c>
      <c r="AD735" s="29">
        <v>2049800</v>
      </c>
      <c r="AE735" s="26">
        <v>0.12</v>
      </c>
    </row>
    <row r="736" spans="25:31" x14ac:dyDescent="0.35">
      <c r="Y736" s="28">
        <v>26115</v>
      </c>
      <c r="Z736" s="26">
        <v>39.880000000000003</v>
      </c>
      <c r="AA736" s="26">
        <v>41.88</v>
      </c>
      <c r="AB736" s="26">
        <v>36.75</v>
      </c>
      <c r="AC736" s="26">
        <v>38.5</v>
      </c>
      <c r="AD736" s="29">
        <v>1136100</v>
      </c>
      <c r="AE736" s="26">
        <v>0.12</v>
      </c>
    </row>
    <row r="737" spans="25:31" x14ac:dyDescent="0.35">
      <c r="Y737" s="28">
        <v>26085</v>
      </c>
      <c r="Z737" s="26">
        <v>39.5</v>
      </c>
      <c r="AA737" s="26">
        <v>43.5</v>
      </c>
      <c r="AB737" s="26">
        <v>39.369999999999997</v>
      </c>
      <c r="AC737" s="26">
        <v>39.75</v>
      </c>
      <c r="AD737" s="29">
        <v>1751900</v>
      </c>
      <c r="AE737" s="26">
        <v>0.13</v>
      </c>
    </row>
    <row r="738" spans="25:31" x14ac:dyDescent="0.35">
      <c r="Y738" s="28">
        <v>26056</v>
      </c>
      <c r="Z738" s="26">
        <v>39.25</v>
      </c>
      <c r="AA738" s="26">
        <v>41.37</v>
      </c>
      <c r="AB738" s="26">
        <v>36.5</v>
      </c>
      <c r="AC738" s="26">
        <v>39.130000000000003</v>
      </c>
      <c r="AD738" s="29">
        <v>1508600</v>
      </c>
      <c r="AE738" s="26">
        <v>0.13</v>
      </c>
    </row>
    <row r="739" spans="25:31" x14ac:dyDescent="0.35">
      <c r="Y739" s="28">
        <v>26024</v>
      </c>
      <c r="Z739" s="26">
        <v>38.869999999999997</v>
      </c>
      <c r="AA739" s="26">
        <v>43.13</v>
      </c>
      <c r="AB739" s="26">
        <v>37.369999999999997</v>
      </c>
      <c r="AC739" s="26">
        <v>39.5</v>
      </c>
      <c r="AD739" s="29">
        <v>2805100</v>
      </c>
      <c r="AE739" s="26">
        <v>0.13</v>
      </c>
    </row>
    <row r="740" spans="25:31" ht="14.5" customHeight="1" x14ac:dyDescent="0.35">
      <c r="Y740" s="28">
        <v>26018</v>
      </c>
      <c r="Z740" s="47" t="s">
        <v>157</v>
      </c>
      <c r="AA740" s="47"/>
      <c r="AB740" s="47"/>
      <c r="AC740" s="47"/>
      <c r="AD740" s="47"/>
      <c r="AE740" s="47"/>
    </row>
    <row r="741" spans="25:31" x14ac:dyDescent="0.35">
      <c r="Y741" s="28">
        <v>25993</v>
      </c>
      <c r="Z741" s="26">
        <v>35.75</v>
      </c>
      <c r="AA741" s="26">
        <v>44.87</v>
      </c>
      <c r="AB741" s="26">
        <v>35.5</v>
      </c>
      <c r="AC741" s="26">
        <v>39.25</v>
      </c>
      <c r="AD741" s="29">
        <v>3529300</v>
      </c>
      <c r="AE741" s="26">
        <v>0.13</v>
      </c>
    </row>
    <row r="742" spans="25:31" x14ac:dyDescent="0.35">
      <c r="Y742" s="28">
        <v>25965</v>
      </c>
      <c r="Z742" s="26">
        <v>33.880000000000003</v>
      </c>
      <c r="AA742" s="26">
        <v>38.380000000000003</v>
      </c>
      <c r="AB742" s="26">
        <v>33.619999999999997</v>
      </c>
      <c r="AC742" s="26">
        <v>35.75</v>
      </c>
      <c r="AD742" s="29">
        <v>1888400</v>
      </c>
      <c r="AE742" s="26">
        <v>0.11</v>
      </c>
    </row>
    <row r="743" spans="25:31" x14ac:dyDescent="0.35">
      <c r="Y743" s="28">
        <v>25937</v>
      </c>
      <c r="Z743" s="26">
        <v>30</v>
      </c>
      <c r="AA743" s="26">
        <v>34.75</v>
      </c>
      <c r="AB743" s="26">
        <v>29.5</v>
      </c>
      <c r="AC743" s="26">
        <v>33.880000000000003</v>
      </c>
      <c r="AD743" s="29">
        <v>2128700</v>
      </c>
      <c r="AE743" s="26">
        <v>0.11</v>
      </c>
    </row>
    <row r="744" spans="25:31" x14ac:dyDescent="0.35">
      <c r="Y744" s="28">
        <v>25903</v>
      </c>
      <c r="Z744" s="26">
        <v>25.5</v>
      </c>
      <c r="AA744" s="26">
        <v>31.25</v>
      </c>
      <c r="AB744" s="26">
        <v>25.13</v>
      </c>
      <c r="AC744" s="26">
        <v>30</v>
      </c>
      <c r="AD744" s="29">
        <v>4226500</v>
      </c>
      <c r="AE744" s="26">
        <v>0.1</v>
      </c>
    </row>
    <row r="745" spans="25:31" x14ac:dyDescent="0.35">
      <c r="Y745" s="28">
        <v>25874</v>
      </c>
      <c r="Z745" s="26">
        <v>26.5</v>
      </c>
      <c r="AA745" s="26">
        <v>27.62</v>
      </c>
      <c r="AB745" s="26">
        <v>24.63</v>
      </c>
      <c r="AC745" s="26">
        <v>25.5</v>
      </c>
      <c r="AD745" s="29">
        <v>2876300</v>
      </c>
      <c r="AE745" s="26">
        <v>0.08</v>
      </c>
    </row>
    <row r="746" spans="25:31" x14ac:dyDescent="0.35">
      <c r="Y746" s="28">
        <v>25842</v>
      </c>
      <c r="Z746" s="26">
        <v>27</v>
      </c>
      <c r="AA746" s="26">
        <v>30.38</v>
      </c>
      <c r="AB746" s="26">
        <v>25.25</v>
      </c>
      <c r="AC746" s="26">
        <v>26.5</v>
      </c>
      <c r="AD746" s="29">
        <v>2543700</v>
      </c>
      <c r="AE746" s="26">
        <v>0.08</v>
      </c>
    </row>
    <row r="747" spans="25:31" ht="14.5" customHeight="1" x14ac:dyDescent="0.35">
      <c r="Y747" s="28">
        <v>25836</v>
      </c>
      <c r="Z747" s="47" t="s">
        <v>157</v>
      </c>
      <c r="AA747" s="47"/>
      <c r="AB747" s="47"/>
      <c r="AC747" s="47"/>
      <c r="AD747" s="47"/>
      <c r="AE747" s="47"/>
    </row>
    <row r="748" spans="25:31" x14ac:dyDescent="0.35">
      <c r="Y748" s="28">
        <v>25812</v>
      </c>
      <c r="Z748" s="26">
        <v>25.88</v>
      </c>
      <c r="AA748" s="26">
        <v>28.63</v>
      </c>
      <c r="AB748" s="26">
        <v>24</v>
      </c>
      <c r="AC748" s="26">
        <v>27</v>
      </c>
      <c r="AD748" s="29">
        <v>3411800</v>
      </c>
      <c r="AE748" s="26">
        <v>0.09</v>
      </c>
    </row>
    <row r="749" spans="25:31" x14ac:dyDescent="0.35">
      <c r="Y749" s="28">
        <v>25783</v>
      </c>
      <c r="Z749" s="26">
        <v>22.5</v>
      </c>
      <c r="AA749" s="26">
        <v>27</v>
      </c>
      <c r="AB749" s="26">
        <v>19.37</v>
      </c>
      <c r="AC749" s="26">
        <v>26.38</v>
      </c>
      <c r="AD749" s="29">
        <v>1822600</v>
      </c>
      <c r="AE749" s="26">
        <v>0.08</v>
      </c>
    </row>
    <row r="750" spans="25:31" x14ac:dyDescent="0.35">
      <c r="Y750" s="28">
        <v>25750</v>
      </c>
      <c r="Z750" s="26">
        <v>23</v>
      </c>
      <c r="AA750" s="26">
        <v>23.75</v>
      </c>
      <c r="AB750" s="26">
        <v>20.12</v>
      </c>
      <c r="AC750" s="26">
        <v>22.5</v>
      </c>
      <c r="AD750" s="29">
        <v>2274700</v>
      </c>
      <c r="AE750" s="26">
        <v>7.0000000000000007E-2</v>
      </c>
    </row>
    <row r="751" spans="25:31" x14ac:dyDescent="0.35">
      <c r="Y751" s="28">
        <v>25720</v>
      </c>
      <c r="Z751" s="26">
        <v>28.87</v>
      </c>
      <c r="AA751" s="26">
        <v>34.25</v>
      </c>
      <c r="AB751" s="26">
        <v>22.12</v>
      </c>
      <c r="AC751" s="26">
        <v>23.5</v>
      </c>
      <c r="AD751" s="29">
        <v>3256700</v>
      </c>
      <c r="AE751" s="26">
        <v>7.0000000000000007E-2</v>
      </c>
    </row>
    <row r="752" spans="25:31" x14ac:dyDescent="0.35">
      <c r="Y752" s="28">
        <v>25689</v>
      </c>
      <c r="Z752" s="26">
        <v>41</v>
      </c>
      <c r="AA752" s="26">
        <v>42</v>
      </c>
      <c r="AB752" s="26">
        <v>26.63</v>
      </c>
      <c r="AC752" s="26">
        <v>28.87</v>
      </c>
      <c r="AD752" s="29">
        <v>3656700</v>
      </c>
      <c r="AE752" s="26">
        <v>0.09</v>
      </c>
    </row>
    <row r="753" spans="25:31" x14ac:dyDescent="0.35">
      <c r="Y753" s="28">
        <v>25659</v>
      </c>
      <c r="Z753" s="26">
        <v>44.25</v>
      </c>
      <c r="AA753" s="26">
        <v>45.88</v>
      </c>
      <c r="AB753" s="26">
        <v>38</v>
      </c>
      <c r="AC753" s="26">
        <v>41</v>
      </c>
      <c r="AD753" s="29">
        <v>3079200</v>
      </c>
      <c r="AE753" s="26">
        <v>0.13</v>
      </c>
    </row>
    <row r="754" spans="25:31" ht="14.5" customHeight="1" x14ac:dyDescent="0.35">
      <c r="Y754" s="28">
        <v>25652</v>
      </c>
      <c r="Z754" s="47" t="s">
        <v>156</v>
      </c>
      <c r="AA754" s="47"/>
      <c r="AB754" s="47"/>
      <c r="AC754" s="47"/>
      <c r="AD754" s="47"/>
      <c r="AE754" s="47"/>
    </row>
    <row r="755" spans="25:31" ht="14.5" customHeight="1" x14ac:dyDescent="0.35">
      <c r="Y755" s="28">
        <v>25647</v>
      </c>
      <c r="Z755" s="47" t="s">
        <v>99</v>
      </c>
      <c r="AA755" s="47"/>
      <c r="AB755" s="47"/>
      <c r="AC755" s="47"/>
      <c r="AD755" s="47"/>
      <c r="AE755" s="47"/>
    </row>
    <row r="756" spans="25:31" x14ac:dyDescent="0.35">
      <c r="Y756" s="28">
        <v>25629</v>
      </c>
      <c r="Z756" s="26">
        <v>99.75</v>
      </c>
      <c r="AA756" s="26">
        <v>100.5</v>
      </c>
      <c r="AB756" s="26">
        <v>43.62</v>
      </c>
      <c r="AC756" s="26">
        <v>44.25</v>
      </c>
      <c r="AD756" s="29">
        <v>2994300</v>
      </c>
      <c r="AE756" s="26">
        <v>0.14000000000000001</v>
      </c>
    </row>
    <row r="757" spans="25:31" x14ac:dyDescent="0.35">
      <c r="Y757" s="28">
        <v>25601</v>
      </c>
      <c r="Z757" s="26">
        <v>100.25</v>
      </c>
      <c r="AA757" s="26">
        <v>105.75</v>
      </c>
      <c r="AB757" s="26">
        <v>95.12</v>
      </c>
      <c r="AC757" s="26">
        <v>99.75</v>
      </c>
      <c r="AD757" s="29">
        <v>2849700</v>
      </c>
      <c r="AE757" s="26">
        <v>0.16</v>
      </c>
    </row>
    <row r="758" spans="25:31" x14ac:dyDescent="0.35">
      <c r="Y758" s="28">
        <v>25570</v>
      </c>
      <c r="Z758" s="26">
        <v>103</v>
      </c>
      <c r="AA758" s="26">
        <v>110.5</v>
      </c>
      <c r="AB758" s="26">
        <v>100</v>
      </c>
      <c r="AC758" s="26">
        <v>100.25</v>
      </c>
      <c r="AD758" s="29">
        <v>2629300</v>
      </c>
      <c r="AE758" s="26">
        <v>0.16</v>
      </c>
    </row>
    <row r="759" spans="25:31" x14ac:dyDescent="0.35">
      <c r="Y759" s="31">
        <v>25538</v>
      </c>
      <c r="Z759" s="26">
        <v>99.75</v>
      </c>
      <c r="AA759" s="26">
        <v>105.75</v>
      </c>
      <c r="AB759" s="26">
        <v>96.25</v>
      </c>
      <c r="AC759" s="26">
        <v>103</v>
      </c>
      <c r="AD759" s="29">
        <v>1999800</v>
      </c>
      <c r="AE759" s="26">
        <v>0.16</v>
      </c>
    </row>
    <row r="760" spans="25:31" x14ac:dyDescent="0.35">
      <c r="Y760" s="31">
        <v>25510</v>
      </c>
      <c r="Z760" s="26">
        <v>107.25</v>
      </c>
      <c r="AA760" s="26">
        <v>114.63</v>
      </c>
      <c r="AB760" s="26">
        <v>98</v>
      </c>
      <c r="AC760" s="26">
        <v>99.87</v>
      </c>
      <c r="AD760" s="29">
        <v>4536300</v>
      </c>
      <c r="AE760" s="26">
        <v>0.16</v>
      </c>
    </row>
    <row r="761" spans="25:31" x14ac:dyDescent="0.35">
      <c r="Y761" s="31">
        <v>25477</v>
      </c>
      <c r="Z761" s="26">
        <v>95.62</v>
      </c>
      <c r="AA761" s="26">
        <v>112</v>
      </c>
      <c r="AB761" s="26">
        <v>95</v>
      </c>
      <c r="AC761" s="26">
        <v>108</v>
      </c>
      <c r="AD761" s="29">
        <v>3100400</v>
      </c>
      <c r="AE761" s="26">
        <v>0.17</v>
      </c>
    </row>
    <row r="762" spans="25:31" ht="14.5" customHeight="1" x14ac:dyDescent="0.35">
      <c r="Y762" s="31">
        <v>25471</v>
      </c>
      <c r="Z762" s="47" t="s">
        <v>160</v>
      </c>
      <c r="AA762" s="47"/>
      <c r="AB762" s="47"/>
      <c r="AC762" s="47"/>
      <c r="AD762" s="47"/>
      <c r="AE762" s="47"/>
    </row>
    <row r="763" spans="25:31" x14ac:dyDescent="0.35">
      <c r="Y763" s="31">
        <v>25448</v>
      </c>
      <c r="Z763" s="26">
        <v>91.25</v>
      </c>
      <c r="AA763" s="26">
        <v>98</v>
      </c>
      <c r="AB763" s="26">
        <v>88.5</v>
      </c>
      <c r="AC763" s="26">
        <v>95.62</v>
      </c>
      <c r="AD763" s="29">
        <v>2480300</v>
      </c>
      <c r="AE763" s="26">
        <v>0.15</v>
      </c>
    </row>
    <row r="764" spans="25:31" x14ac:dyDescent="0.35">
      <c r="Y764" s="31">
        <v>25416</v>
      </c>
      <c r="Z764" s="26">
        <v>86.63</v>
      </c>
      <c r="AA764" s="26">
        <v>94</v>
      </c>
      <c r="AB764" s="26">
        <v>86</v>
      </c>
      <c r="AC764" s="26">
        <v>91.25</v>
      </c>
      <c r="AD764" s="29">
        <v>2371600</v>
      </c>
      <c r="AE764" s="26">
        <v>0.14000000000000001</v>
      </c>
    </row>
    <row r="765" spans="25:31" x14ac:dyDescent="0.35">
      <c r="Y765" s="31">
        <v>25385</v>
      </c>
      <c r="Z765" s="26">
        <v>81.75</v>
      </c>
      <c r="AA765" s="26">
        <v>88.38</v>
      </c>
      <c r="AB765" s="26">
        <v>81</v>
      </c>
      <c r="AC765" s="26">
        <v>86.63</v>
      </c>
      <c r="AD765" s="29">
        <v>6329600</v>
      </c>
      <c r="AE765" s="26">
        <v>0.14000000000000001</v>
      </c>
    </row>
    <row r="766" spans="25:31" x14ac:dyDescent="0.35">
      <c r="Y766" s="31">
        <v>25356</v>
      </c>
      <c r="Z766" s="26">
        <v>90.75</v>
      </c>
      <c r="AA766" s="26">
        <v>91.75</v>
      </c>
      <c r="AB766" s="26">
        <v>81.75</v>
      </c>
      <c r="AC766" s="26">
        <v>81.75</v>
      </c>
      <c r="AD766" s="29">
        <v>1777000</v>
      </c>
      <c r="AE766" s="26">
        <v>0.13</v>
      </c>
    </row>
    <row r="767" spans="25:31" x14ac:dyDescent="0.35">
      <c r="Y767" s="31">
        <v>25324</v>
      </c>
      <c r="Z767" s="26">
        <v>85.37</v>
      </c>
      <c r="AA767" s="26">
        <v>95</v>
      </c>
      <c r="AB767" s="26">
        <v>85</v>
      </c>
      <c r="AC767" s="26">
        <v>91.38</v>
      </c>
      <c r="AD767" s="29">
        <v>2469500</v>
      </c>
      <c r="AE767" s="26">
        <v>0.14000000000000001</v>
      </c>
    </row>
    <row r="768" spans="25:31" x14ac:dyDescent="0.35">
      <c r="Y768" s="31">
        <v>25294</v>
      </c>
      <c r="Z768" s="26">
        <v>87.87</v>
      </c>
      <c r="AA768" s="26">
        <v>88.25</v>
      </c>
      <c r="AB768" s="26">
        <v>82</v>
      </c>
      <c r="AC768" s="26">
        <v>85.37</v>
      </c>
      <c r="AD768" s="29">
        <v>2026600</v>
      </c>
      <c r="AE768" s="26">
        <v>0.14000000000000001</v>
      </c>
    </row>
    <row r="769" spans="25:31" ht="14.5" customHeight="1" x14ac:dyDescent="0.35">
      <c r="Y769" s="31">
        <v>25288</v>
      </c>
      <c r="Z769" s="47" t="s">
        <v>160</v>
      </c>
      <c r="AA769" s="47"/>
      <c r="AB769" s="47"/>
      <c r="AC769" s="47"/>
      <c r="AD769" s="47"/>
      <c r="AE769" s="47"/>
    </row>
    <row r="770" spans="25:31" x14ac:dyDescent="0.35">
      <c r="Y770" s="31">
        <v>25265</v>
      </c>
      <c r="Z770" s="26">
        <v>78</v>
      </c>
      <c r="AA770" s="26">
        <v>89.75</v>
      </c>
      <c r="AB770" s="26">
        <v>76.13</v>
      </c>
      <c r="AC770" s="26">
        <v>87.87</v>
      </c>
      <c r="AD770" s="29">
        <v>1479700</v>
      </c>
      <c r="AE770" s="26">
        <v>0.14000000000000001</v>
      </c>
    </row>
    <row r="771" spans="25:31" x14ac:dyDescent="0.35">
      <c r="Y771" s="31">
        <v>25237</v>
      </c>
      <c r="Z771" s="26">
        <v>81.75</v>
      </c>
      <c r="AA771" s="26">
        <v>82</v>
      </c>
      <c r="AB771" s="26">
        <v>75.25</v>
      </c>
      <c r="AC771" s="26">
        <v>78</v>
      </c>
      <c r="AD771" s="29">
        <v>1363800</v>
      </c>
      <c r="AE771" s="26">
        <v>0.12</v>
      </c>
    </row>
    <row r="772" spans="25:31" x14ac:dyDescent="0.35">
      <c r="Y772" s="31">
        <v>25205</v>
      </c>
      <c r="Z772" s="26">
        <v>82.87</v>
      </c>
      <c r="AA772" s="26">
        <v>84.5</v>
      </c>
      <c r="AB772" s="26">
        <v>79</v>
      </c>
      <c r="AC772" s="26">
        <v>81.75</v>
      </c>
      <c r="AD772" s="29">
        <v>1850500</v>
      </c>
      <c r="AE772" s="26">
        <v>0.13</v>
      </c>
    </row>
    <row r="773" spans="25:31" x14ac:dyDescent="0.35">
      <c r="Y773" s="31">
        <v>25174</v>
      </c>
      <c r="Z773" s="26">
        <v>89.5</v>
      </c>
      <c r="AA773" s="26">
        <v>90.25</v>
      </c>
      <c r="AB773" s="26">
        <v>83.5</v>
      </c>
      <c r="AC773" s="26">
        <v>83.87</v>
      </c>
      <c r="AD773" s="29">
        <v>1091400</v>
      </c>
      <c r="AE773" s="26">
        <v>0.13</v>
      </c>
    </row>
    <row r="774" spans="25:31" x14ac:dyDescent="0.35">
      <c r="Y774" s="31">
        <v>25143</v>
      </c>
      <c r="Z774" s="26">
        <v>83.38</v>
      </c>
      <c r="AA774" s="26">
        <v>90.25</v>
      </c>
      <c r="AB774" s="26">
        <v>80.75</v>
      </c>
      <c r="AC774" s="26">
        <v>89.5</v>
      </c>
      <c r="AD774" s="29">
        <v>1157200</v>
      </c>
      <c r="AE774" s="26">
        <v>0.14000000000000001</v>
      </c>
    </row>
    <row r="775" spans="25:31" x14ac:dyDescent="0.35">
      <c r="Y775" s="31">
        <v>25112</v>
      </c>
      <c r="Z775" s="26">
        <v>77</v>
      </c>
      <c r="AA775" s="26">
        <v>84.62</v>
      </c>
      <c r="AB775" s="26">
        <v>77</v>
      </c>
      <c r="AC775" s="26">
        <v>83.38</v>
      </c>
      <c r="AD775" s="29">
        <v>1592400</v>
      </c>
      <c r="AE775" s="26">
        <v>0.13</v>
      </c>
    </row>
    <row r="776" spans="25:31" ht="14.5" customHeight="1" x14ac:dyDescent="0.35">
      <c r="Y776" s="31">
        <v>25107</v>
      </c>
      <c r="Z776" s="47" t="s">
        <v>160</v>
      </c>
      <c r="AA776" s="47"/>
      <c r="AB776" s="47"/>
      <c r="AC776" s="47"/>
      <c r="AD776" s="47"/>
      <c r="AE776" s="47"/>
    </row>
    <row r="777" spans="25:31" x14ac:dyDescent="0.35">
      <c r="Y777" s="31">
        <v>25084</v>
      </c>
      <c r="Z777" s="26">
        <v>76.25</v>
      </c>
      <c r="AA777" s="26">
        <v>82.5</v>
      </c>
      <c r="AB777" s="26">
        <v>76.13</v>
      </c>
      <c r="AC777" s="26">
        <v>77</v>
      </c>
      <c r="AD777" s="29">
        <v>1909900</v>
      </c>
      <c r="AE777" s="26">
        <v>0.12</v>
      </c>
    </row>
    <row r="778" spans="25:31" x14ac:dyDescent="0.35">
      <c r="Y778" s="31">
        <v>25051</v>
      </c>
      <c r="Z778" s="26">
        <v>74.63</v>
      </c>
      <c r="AA778" s="26">
        <v>77.25</v>
      </c>
      <c r="AB778" s="26">
        <v>73.75</v>
      </c>
      <c r="AC778" s="26">
        <v>76.25</v>
      </c>
      <c r="AD778" s="29">
        <v>1760000</v>
      </c>
      <c r="AE778" s="26">
        <v>0.12</v>
      </c>
    </row>
    <row r="779" spans="25:31" x14ac:dyDescent="0.35">
      <c r="Y779" s="31">
        <v>25020</v>
      </c>
      <c r="Z779" s="26">
        <v>80.62</v>
      </c>
      <c r="AA779" s="26">
        <v>84.88</v>
      </c>
      <c r="AB779" s="26">
        <v>72.13</v>
      </c>
      <c r="AC779" s="26">
        <v>74.12</v>
      </c>
      <c r="AD779" s="29">
        <v>3024100</v>
      </c>
      <c r="AE779" s="26">
        <v>0.12</v>
      </c>
    </row>
    <row r="780" spans="25:31" x14ac:dyDescent="0.35">
      <c r="Y780" s="31">
        <v>24992</v>
      </c>
      <c r="Z780" s="26">
        <v>83.75</v>
      </c>
      <c r="AA780" s="26">
        <v>91.38</v>
      </c>
      <c r="AB780" s="26">
        <v>80.5</v>
      </c>
      <c r="AC780" s="26">
        <v>80.75</v>
      </c>
      <c r="AD780" s="29">
        <v>3090400</v>
      </c>
      <c r="AE780" s="26">
        <v>0.13</v>
      </c>
    </row>
    <row r="781" spans="25:31" x14ac:dyDescent="0.35">
      <c r="Y781" s="31">
        <v>24959</v>
      </c>
      <c r="Z781" s="26">
        <v>79.5</v>
      </c>
      <c r="AA781" s="26">
        <v>85</v>
      </c>
      <c r="AB781" s="26">
        <v>78</v>
      </c>
      <c r="AC781" s="26">
        <v>83</v>
      </c>
      <c r="AD781" s="29">
        <v>2171500</v>
      </c>
      <c r="AE781" s="26">
        <v>0.13</v>
      </c>
    </row>
    <row r="782" spans="25:31" x14ac:dyDescent="0.35">
      <c r="Y782" s="31">
        <v>24929</v>
      </c>
      <c r="Z782" s="26">
        <v>75.12</v>
      </c>
      <c r="AA782" s="26">
        <v>82.75</v>
      </c>
      <c r="AB782" s="26">
        <v>71</v>
      </c>
      <c r="AC782" s="26">
        <v>79.5</v>
      </c>
      <c r="AD782" s="29">
        <v>4750600</v>
      </c>
      <c r="AE782" s="26">
        <v>0.13</v>
      </c>
    </row>
    <row r="783" spans="25:31" ht="14.5" customHeight="1" x14ac:dyDescent="0.35">
      <c r="Y783" s="31">
        <v>24923</v>
      </c>
      <c r="Z783" s="47" t="s">
        <v>160</v>
      </c>
      <c r="AA783" s="47"/>
      <c r="AB783" s="47"/>
      <c r="AC783" s="47"/>
      <c r="AD783" s="47"/>
      <c r="AE783" s="47"/>
    </row>
    <row r="784" spans="25:31" x14ac:dyDescent="0.35">
      <c r="Y784" s="31">
        <v>24898</v>
      </c>
      <c r="Z784" s="26">
        <v>59.5</v>
      </c>
      <c r="AA784" s="26">
        <v>74</v>
      </c>
      <c r="AB784" s="26">
        <v>59.12</v>
      </c>
      <c r="AC784" s="26">
        <v>73.63</v>
      </c>
      <c r="AD784" s="29">
        <v>4256000</v>
      </c>
      <c r="AE784" s="26">
        <v>0.12</v>
      </c>
    </row>
    <row r="785" spans="25:31" x14ac:dyDescent="0.35">
      <c r="Y785" s="31">
        <v>24869</v>
      </c>
      <c r="Z785" s="26">
        <v>61.25</v>
      </c>
      <c r="AA785" s="26">
        <v>66</v>
      </c>
      <c r="AB785" s="26">
        <v>59.12</v>
      </c>
      <c r="AC785" s="26">
        <v>59.5</v>
      </c>
      <c r="AD785" s="29">
        <v>3696700</v>
      </c>
      <c r="AE785" s="26">
        <v>0.09</v>
      </c>
    </row>
    <row r="786" spans="25:31" x14ac:dyDescent="0.35">
      <c r="Y786" s="31">
        <v>24839</v>
      </c>
      <c r="Z786" s="26">
        <v>71.5</v>
      </c>
      <c r="AA786" s="26">
        <v>71.5</v>
      </c>
      <c r="AB786" s="26">
        <v>61.25</v>
      </c>
      <c r="AC786" s="26">
        <v>61.25</v>
      </c>
      <c r="AD786" s="29">
        <v>3283600</v>
      </c>
      <c r="AE786" s="26">
        <v>0.1</v>
      </c>
    </row>
    <row r="787" spans="25:31" x14ac:dyDescent="0.35">
      <c r="Y787" s="31">
        <v>24807</v>
      </c>
      <c r="Z787" s="26">
        <v>80.88</v>
      </c>
      <c r="AA787" s="26">
        <v>80.88</v>
      </c>
      <c r="AB787" s="26">
        <v>68</v>
      </c>
      <c r="AC787" s="26">
        <v>71.75</v>
      </c>
      <c r="AD787" s="29">
        <v>3716200</v>
      </c>
      <c r="AE787" s="26">
        <v>0.11</v>
      </c>
    </row>
    <row r="788" spans="25:31" x14ac:dyDescent="0.35">
      <c r="Y788" s="31">
        <v>24777</v>
      </c>
      <c r="Z788" s="26">
        <v>82.5</v>
      </c>
      <c r="AA788" s="26">
        <v>82.75</v>
      </c>
      <c r="AB788" s="26">
        <v>73.25</v>
      </c>
      <c r="AC788" s="26">
        <v>81.5</v>
      </c>
      <c r="AD788" s="29">
        <v>2878900</v>
      </c>
      <c r="AE788" s="26">
        <v>0.13</v>
      </c>
    </row>
    <row r="789" spans="25:31" x14ac:dyDescent="0.35">
      <c r="Y789" s="31">
        <v>24747</v>
      </c>
      <c r="Z789" s="26">
        <v>80.5</v>
      </c>
      <c r="AA789" s="26">
        <v>83</v>
      </c>
      <c r="AB789" s="26">
        <v>75.5</v>
      </c>
      <c r="AC789" s="26">
        <v>82.5</v>
      </c>
      <c r="AD789" s="29">
        <v>1419500</v>
      </c>
      <c r="AE789" s="26">
        <v>0.13</v>
      </c>
    </row>
    <row r="790" spans="25:31" ht="14.5" customHeight="1" x14ac:dyDescent="0.35">
      <c r="Y790" s="31">
        <v>24742</v>
      </c>
      <c r="Z790" s="47" t="s">
        <v>160</v>
      </c>
      <c r="AA790" s="47"/>
      <c r="AB790" s="47"/>
      <c r="AC790" s="47"/>
      <c r="AD790" s="47"/>
      <c r="AE790" s="47"/>
    </row>
    <row r="791" spans="25:31" x14ac:dyDescent="0.35">
      <c r="Y791" s="31">
        <v>24716</v>
      </c>
      <c r="Z791" s="26">
        <v>78.37</v>
      </c>
      <c r="AA791" s="26">
        <v>82.75</v>
      </c>
      <c r="AB791" s="26">
        <v>78.37</v>
      </c>
      <c r="AC791" s="26">
        <v>80.88</v>
      </c>
      <c r="AD791" s="29">
        <v>962500</v>
      </c>
      <c r="AE791" s="26">
        <v>0.13</v>
      </c>
    </row>
    <row r="792" spans="25:31" x14ac:dyDescent="0.35">
      <c r="Y792" s="31">
        <v>24685</v>
      </c>
      <c r="Z792" s="26">
        <v>83.5</v>
      </c>
      <c r="AA792" s="26">
        <v>84</v>
      </c>
      <c r="AB792" s="26">
        <v>71.75</v>
      </c>
      <c r="AC792" s="26">
        <v>77.75</v>
      </c>
      <c r="AD792" s="29">
        <v>1574700</v>
      </c>
      <c r="AE792" s="26">
        <v>0.12</v>
      </c>
    </row>
    <row r="793" spans="25:31" x14ac:dyDescent="0.35">
      <c r="Y793" s="31">
        <v>24656</v>
      </c>
      <c r="Z793" s="26">
        <v>76</v>
      </c>
      <c r="AA793" s="26">
        <v>89.75</v>
      </c>
      <c r="AB793" s="26">
        <v>75.12</v>
      </c>
      <c r="AC793" s="26">
        <v>83.5</v>
      </c>
      <c r="AD793" s="29">
        <v>1512100</v>
      </c>
      <c r="AE793" s="26">
        <v>0.13</v>
      </c>
    </row>
    <row r="794" spans="25:31" x14ac:dyDescent="0.35">
      <c r="Y794" s="31">
        <v>24624</v>
      </c>
      <c r="Z794" s="26">
        <v>71.75</v>
      </c>
      <c r="AA794" s="26">
        <v>82</v>
      </c>
      <c r="AB794" s="26">
        <v>71.62</v>
      </c>
      <c r="AC794" s="26">
        <v>76</v>
      </c>
      <c r="AD794" s="29">
        <v>1147900</v>
      </c>
      <c r="AE794" s="26">
        <v>0.12</v>
      </c>
    </row>
    <row r="795" spans="25:31" x14ac:dyDescent="0.35">
      <c r="Y795" s="31">
        <v>24593</v>
      </c>
      <c r="Z795" s="26">
        <v>74.37</v>
      </c>
      <c r="AA795" s="26">
        <v>76.38</v>
      </c>
      <c r="AB795" s="26">
        <v>69.75</v>
      </c>
      <c r="AC795" s="26">
        <v>71.75</v>
      </c>
      <c r="AD795" s="29">
        <v>1314400</v>
      </c>
      <c r="AE795" s="26">
        <v>0.11</v>
      </c>
    </row>
    <row r="796" spans="25:31" x14ac:dyDescent="0.35">
      <c r="Y796" s="31">
        <v>24565</v>
      </c>
      <c r="Z796" s="26">
        <v>64</v>
      </c>
      <c r="AA796" s="26">
        <v>75</v>
      </c>
      <c r="AB796" s="26">
        <v>61.5</v>
      </c>
      <c r="AC796" s="26">
        <v>74.37</v>
      </c>
      <c r="AD796" s="29">
        <v>1677000</v>
      </c>
      <c r="AE796" s="26">
        <v>0.12</v>
      </c>
    </row>
    <row r="797" spans="25:31" ht="14.5" customHeight="1" x14ac:dyDescent="0.35">
      <c r="Y797" s="31">
        <v>24559</v>
      </c>
      <c r="Z797" s="47" t="s">
        <v>160</v>
      </c>
      <c r="AA797" s="47"/>
      <c r="AB797" s="47"/>
      <c r="AC797" s="47"/>
      <c r="AD797" s="47"/>
      <c r="AE797" s="47"/>
    </row>
    <row r="798" spans="25:31" x14ac:dyDescent="0.35">
      <c r="Y798" s="31">
        <v>24532</v>
      </c>
      <c r="Z798" s="26">
        <v>61</v>
      </c>
      <c r="AA798" s="26">
        <v>66</v>
      </c>
      <c r="AB798" s="26">
        <v>61</v>
      </c>
      <c r="AC798" s="26">
        <v>64.25</v>
      </c>
      <c r="AD798" s="29">
        <v>1980200</v>
      </c>
      <c r="AE798" s="26">
        <v>0.1</v>
      </c>
    </row>
    <row r="799" spans="25:31" x14ac:dyDescent="0.35">
      <c r="Y799" s="31">
        <v>24504</v>
      </c>
      <c r="Z799" s="26">
        <v>55.25</v>
      </c>
      <c r="AA799" s="26">
        <v>60.13</v>
      </c>
      <c r="AB799" s="26">
        <v>53.88</v>
      </c>
      <c r="AC799" s="26">
        <v>60</v>
      </c>
      <c r="AD799" s="29">
        <v>1615400</v>
      </c>
      <c r="AE799" s="26">
        <v>0.09</v>
      </c>
    </row>
    <row r="800" spans="25:31" x14ac:dyDescent="0.35">
      <c r="Y800" s="31">
        <v>24475</v>
      </c>
      <c r="Z800" s="26">
        <v>51.25</v>
      </c>
      <c r="AA800" s="26">
        <v>59.38</v>
      </c>
      <c r="AB800" s="26">
        <v>48.75</v>
      </c>
      <c r="AC800" s="26">
        <v>55.25</v>
      </c>
      <c r="AD800" s="29">
        <v>2119200</v>
      </c>
      <c r="AE800" s="26">
        <v>0.09</v>
      </c>
    </row>
    <row r="801" spans="25:31" x14ac:dyDescent="0.35">
      <c r="Y801" s="31">
        <v>24442</v>
      </c>
      <c r="Z801" s="26">
        <v>48.5</v>
      </c>
      <c r="AA801" s="26">
        <v>52.75</v>
      </c>
      <c r="AB801" s="26">
        <v>47.5</v>
      </c>
      <c r="AC801" s="26">
        <v>51.25</v>
      </c>
      <c r="AD801" s="29">
        <v>1887000</v>
      </c>
      <c r="AE801" s="26">
        <v>0.08</v>
      </c>
    </row>
    <row r="802" spans="25:31" x14ac:dyDescent="0.35">
      <c r="Y802" s="31">
        <v>24412</v>
      </c>
      <c r="Z802" s="26">
        <v>42.75</v>
      </c>
      <c r="AA802" s="26">
        <v>48.88</v>
      </c>
      <c r="AB802" s="26">
        <v>42.63</v>
      </c>
      <c r="AC802" s="26">
        <v>48.38</v>
      </c>
      <c r="AD802" s="29">
        <v>1668600</v>
      </c>
      <c r="AE802" s="26">
        <v>0.08</v>
      </c>
    </row>
    <row r="803" spans="25:31" x14ac:dyDescent="0.35">
      <c r="Y803" s="31">
        <v>24383</v>
      </c>
      <c r="Z803" s="26">
        <v>43</v>
      </c>
      <c r="AA803" s="26">
        <v>44</v>
      </c>
      <c r="AB803" s="26">
        <v>36.25</v>
      </c>
      <c r="AC803" s="26">
        <v>42.75</v>
      </c>
      <c r="AD803" s="29">
        <v>1821300</v>
      </c>
      <c r="AE803" s="26">
        <v>7.0000000000000007E-2</v>
      </c>
    </row>
    <row r="804" spans="25:31" x14ac:dyDescent="0.35">
      <c r="Y804" s="31">
        <v>24380</v>
      </c>
      <c r="Z804" s="26">
        <v>42.63</v>
      </c>
      <c r="AA804" s="26">
        <v>43.5</v>
      </c>
      <c r="AB804" s="26">
        <v>42.25</v>
      </c>
      <c r="AC804" s="26">
        <v>43</v>
      </c>
      <c r="AD804" s="29">
        <v>1353000</v>
      </c>
      <c r="AE804" s="26">
        <v>7.0000000000000007E-2</v>
      </c>
    </row>
    <row r="805" spans="25:31" ht="14.5" customHeight="1" x14ac:dyDescent="0.35">
      <c r="Y805" s="31">
        <v>24377</v>
      </c>
      <c r="Z805" s="47" t="s">
        <v>160</v>
      </c>
      <c r="AA805" s="47"/>
      <c r="AB805" s="47"/>
      <c r="AC805" s="47"/>
      <c r="AD805" s="47"/>
      <c r="AE805" s="47"/>
    </row>
    <row r="806" spans="25:31" x14ac:dyDescent="0.35">
      <c r="Y806" s="31">
        <v>24351</v>
      </c>
      <c r="Z806" s="26">
        <v>46.25</v>
      </c>
      <c r="AA806" s="26">
        <v>47.75</v>
      </c>
      <c r="AB806" s="26">
        <v>40</v>
      </c>
      <c r="AC806" s="26">
        <v>43</v>
      </c>
      <c r="AD806" s="29">
        <v>3300</v>
      </c>
      <c r="AE806" s="26">
        <v>7.0000000000000007E-2</v>
      </c>
    </row>
    <row r="807" spans="25:31" x14ac:dyDescent="0.35">
      <c r="Y807" s="31">
        <v>24320</v>
      </c>
      <c r="Z807" s="26">
        <v>49</v>
      </c>
      <c r="AA807" s="26">
        <v>50.37</v>
      </c>
      <c r="AB807" s="26">
        <v>43.25</v>
      </c>
      <c r="AC807" s="26">
        <v>46</v>
      </c>
      <c r="AD807" s="29">
        <v>1316100</v>
      </c>
      <c r="AE807" s="26">
        <v>7.0000000000000007E-2</v>
      </c>
    </row>
    <row r="808" spans="25:31" x14ac:dyDescent="0.35">
      <c r="Y808" s="31">
        <v>24289</v>
      </c>
      <c r="Z808" s="26">
        <v>44.88</v>
      </c>
      <c r="AA808" s="26">
        <v>50.87</v>
      </c>
      <c r="AB808" s="26">
        <v>44.88</v>
      </c>
      <c r="AC808" s="26">
        <v>49.13</v>
      </c>
      <c r="AD808" s="29">
        <v>1796800</v>
      </c>
      <c r="AE808" s="26">
        <v>0.08</v>
      </c>
    </row>
    <row r="809" spans="25:31" x14ac:dyDescent="0.35">
      <c r="Y809" s="31">
        <v>24259</v>
      </c>
      <c r="Z809" s="26">
        <v>45.88</v>
      </c>
      <c r="AA809" s="26">
        <v>49</v>
      </c>
      <c r="AB809" s="26">
        <v>43</v>
      </c>
      <c r="AC809" s="26">
        <v>44.5</v>
      </c>
      <c r="AD809" s="29">
        <v>1523300</v>
      </c>
      <c r="AE809" s="26">
        <v>7.0000000000000007E-2</v>
      </c>
    </row>
    <row r="810" spans="25:31" x14ac:dyDescent="0.35">
      <c r="Y810" s="31">
        <v>24229</v>
      </c>
      <c r="Z810" s="26">
        <v>50.12</v>
      </c>
      <c r="AA810" s="26">
        <v>50.63</v>
      </c>
      <c r="AB810" s="26">
        <v>40.619999999999997</v>
      </c>
      <c r="AC810" s="26">
        <v>45.88</v>
      </c>
      <c r="AD810" s="29">
        <v>1989100</v>
      </c>
      <c r="AE810" s="26">
        <v>7.0000000000000007E-2</v>
      </c>
    </row>
    <row r="811" spans="25:31" x14ac:dyDescent="0.35">
      <c r="Y811" s="31">
        <v>24198</v>
      </c>
      <c r="Z811" s="26">
        <v>46.37</v>
      </c>
      <c r="AA811" s="26">
        <v>55.75</v>
      </c>
      <c r="AB811" s="26">
        <v>46.37</v>
      </c>
      <c r="AC811" s="26">
        <v>50</v>
      </c>
      <c r="AD811" s="29">
        <v>2485900</v>
      </c>
      <c r="AE811" s="26">
        <v>0.08</v>
      </c>
    </row>
    <row r="812" spans="25:31" ht="14.5" customHeight="1" x14ac:dyDescent="0.35">
      <c r="Y812" s="31">
        <v>24195</v>
      </c>
      <c r="Z812" s="47" t="s">
        <v>160</v>
      </c>
      <c r="AA812" s="47"/>
      <c r="AB812" s="47"/>
      <c r="AC812" s="47"/>
      <c r="AD812" s="47"/>
      <c r="AE812" s="47"/>
    </row>
    <row r="813" spans="25:31" x14ac:dyDescent="0.35">
      <c r="Y813" s="31">
        <v>24167</v>
      </c>
      <c r="Z813" s="26">
        <v>42</v>
      </c>
      <c r="AA813" s="26">
        <v>47.75</v>
      </c>
      <c r="AB813" s="26">
        <v>39.380000000000003</v>
      </c>
      <c r="AC813" s="26">
        <v>46.37</v>
      </c>
      <c r="AD813" s="29">
        <v>1621200</v>
      </c>
      <c r="AE813" s="26">
        <v>7.0000000000000007E-2</v>
      </c>
    </row>
    <row r="814" spans="25:31" x14ac:dyDescent="0.35">
      <c r="Y814" s="31">
        <v>24139</v>
      </c>
      <c r="Z814" s="26">
        <v>36.880000000000003</v>
      </c>
      <c r="AA814" s="26">
        <v>43.25</v>
      </c>
      <c r="AB814" s="26">
        <v>36.380000000000003</v>
      </c>
      <c r="AC814" s="26">
        <v>42</v>
      </c>
      <c r="AD814" s="29">
        <v>1453700</v>
      </c>
      <c r="AE814" s="26">
        <v>7.0000000000000007E-2</v>
      </c>
    </row>
    <row r="815" spans="25:31" x14ac:dyDescent="0.35">
      <c r="Y815" s="31">
        <v>24110</v>
      </c>
      <c r="Z815" s="26">
        <v>38.25</v>
      </c>
      <c r="AA815" s="26">
        <v>39.5</v>
      </c>
      <c r="AB815" s="26">
        <v>35.119999999999997</v>
      </c>
      <c r="AC815" s="26">
        <v>37.130000000000003</v>
      </c>
      <c r="AD815" s="29">
        <v>1085800</v>
      </c>
      <c r="AE815" s="26">
        <v>0.06</v>
      </c>
    </row>
    <row r="816" spans="25:31" x14ac:dyDescent="0.35">
      <c r="Y816" s="31">
        <v>24077</v>
      </c>
      <c r="Z816" s="26">
        <v>36.25</v>
      </c>
      <c r="AA816" s="26">
        <v>38.869999999999997</v>
      </c>
      <c r="AB816" s="26">
        <v>34.25</v>
      </c>
      <c r="AC816" s="26">
        <v>35.75</v>
      </c>
      <c r="AD816" s="29">
        <v>1784800</v>
      </c>
      <c r="AE816" s="26">
        <v>0.06</v>
      </c>
    </row>
    <row r="817" spans="25:31" x14ac:dyDescent="0.35">
      <c r="Y817" s="31">
        <v>24047</v>
      </c>
      <c r="Z817" s="26">
        <v>34.25</v>
      </c>
      <c r="AA817" s="26">
        <v>38</v>
      </c>
      <c r="AB817" s="26">
        <v>34.25</v>
      </c>
      <c r="AC817" s="26">
        <v>36.25</v>
      </c>
      <c r="AD817" s="29">
        <v>1220400</v>
      </c>
      <c r="AE817" s="26">
        <v>0.06</v>
      </c>
    </row>
    <row r="818" spans="25:31" x14ac:dyDescent="0.35">
      <c r="Y818" s="31">
        <v>24016</v>
      </c>
      <c r="Z818" s="26">
        <v>36.5</v>
      </c>
      <c r="AA818" s="26">
        <v>38.369999999999997</v>
      </c>
      <c r="AB818" s="26">
        <v>33.25</v>
      </c>
      <c r="AC818" s="26">
        <v>34.25</v>
      </c>
      <c r="AD818" s="29">
        <v>1716600</v>
      </c>
      <c r="AE818" s="26">
        <v>0.05</v>
      </c>
    </row>
    <row r="819" spans="25:31" ht="14.5" customHeight="1" x14ac:dyDescent="0.35">
      <c r="Y819" s="31">
        <v>24013</v>
      </c>
      <c r="Z819" s="47" t="s">
        <v>160</v>
      </c>
      <c r="AA819" s="47"/>
      <c r="AB819" s="47"/>
      <c r="AC819" s="47"/>
      <c r="AD819" s="47"/>
      <c r="AE819" s="47"/>
    </row>
    <row r="820" spans="25:31" x14ac:dyDescent="0.35">
      <c r="Y820" s="31">
        <v>23986</v>
      </c>
      <c r="Z820" s="26">
        <v>33</v>
      </c>
      <c r="AA820" s="26">
        <v>37.75</v>
      </c>
      <c r="AB820" s="26">
        <v>31.75</v>
      </c>
      <c r="AC820" s="26">
        <v>36.5</v>
      </c>
      <c r="AD820" s="29">
        <v>2418500</v>
      </c>
      <c r="AE820" s="26">
        <v>0.06</v>
      </c>
    </row>
    <row r="821" spans="25:31" x14ac:dyDescent="0.35">
      <c r="Y821" s="31">
        <v>23956</v>
      </c>
      <c r="Z821" s="26">
        <v>30.37</v>
      </c>
      <c r="AA821" s="26">
        <v>35.25</v>
      </c>
      <c r="AB821" s="26">
        <v>29.5</v>
      </c>
      <c r="AC821" s="26">
        <v>33</v>
      </c>
      <c r="AD821" s="29">
        <v>2195900</v>
      </c>
      <c r="AE821" s="26">
        <v>0.05</v>
      </c>
    </row>
    <row r="822" spans="25:31" x14ac:dyDescent="0.35">
      <c r="Y822" s="31">
        <v>23924</v>
      </c>
      <c r="Z822" s="26">
        <v>27.87</v>
      </c>
      <c r="AA822" s="26">
        <v>30.5</v>
      </c>
      <c r="AB822" s="26">
        <v>27.25</v>
      </c>
      <c r="AC822" s="26">
        <v>30.37</v>
      </c>
      <c r="AD822" s="29">
        <v>1646800</v>
      </c>
      <c r="AE822" s="26">
        <v>0.05</v>
      </c>
    </row>
    <row r="823" spans="25:31" x14ac:dyDescent="0.35">
      <c r="Y823" s="31">
        <v>23894</v>
      </c>
      <c r="Z823" s="26">
        <v>28.62</v>
      </c>
      <c r="AA823" s="26">
        <v>31.38</v>
      </c>
      <c r="AB823" s="26">
        <v>25.75</v>
      </c>
      <c r="AC823" s="26">
        <v>28</v>
      </c>
      <c r="AD823" s="29">
        <v>1655200</v>
      </c>
      <c r="AE823" s="26">
        <v>0.04</v>
      </c>
    </row>
    <row r="824" spans="25:31" x14ac:dyDescent="0.35">
      <c r="Y824" s="31">
        <v>23865</v>
      </c>
      <c r="Z824" s="26">
        <v>25.75</v>
      </c>
      <c r="AA824" s="26">
        <v>30.37</v>
      </c>
      <c r="AB824" s="26">
        <v>25.63</v>
      </c>
      <c r="AC824" s="26">
        <v>28.5</v>
      </c>
      <c r="AD824" s="29">
        <v>1785500</v>
      </c>
      <c r="AE824" s="26">
        <v>0.04</v>
      </c>
    </row>
    <row r="825" spans="25:31" x14ac:dyDescent="0.35">
      <c r="Y825" s="31">
        <v>23833</v>
      </c>
      <c r="Z825" s="26">
        <v>24.25</v>
      </c>
      <c r="AA825" s="26">
        <v>26.87</v>
      </c>
      <c r="AB825" s="26">
        <v>24.25</v>
      </c>
      <c r="AC825" s="26">
        <v>25.63</v>
      </c>
      <c r="AD825" s="29">
        <v>1103200</v>
      </c>
      <c r="AE825" s="26">
        <v>0.04</v>
      </c>
    </row>
    <row r="826" spans="25:31" ht="14.5" customHeight="1" x14ac:dyDescent="0.35">
      <c r="Y826" s="31">
        <v>23830</v>
      </c>
      <c r="Z826" s="47" t="s">
        <v>160</v>
      </c>
      <c r="AA826" s="47"/>
      <c r="AB826" s="47"/>
      <c r="AC826" s="47"/>
      <c r="AD826" s="47"/>
      <c r="AE826" s="47"/>
    </row>
    <row r="827" spans="25:31" x14ac:dyDescent="0.35">
      <c r="Y827" s="31">
        <v>23802</v>
      </c>
      <c r="Z827" s="26">
        <v>26.5</v>
      </c>
      <c r="AA827" s="26">
        <v>27.5</v>
      </c>
      <c r="AB827" s="26">
        <v>24.25</v>
      </c>
      <c r="AC827" s="26">
        <v>24.25</v>
      </c>
      <c r="AD827" s="29">
        <v>661700</v>
      </c>
      <c r="AE827" s="26">
        <v>0.04</v>
      </c>
    </row>
    <row r="828" spans="25:31" x14ac:dyDescent="0.35">
      <c r="Y828" s="31">
        <v>23774</v>
      </c>
      <c r="Z828" s="26">
        <v>25.13</v>
      </c>
      <c r="AA828" s="26">
        <v>26.63</v>
      </c>
      <c r="AB828" s="26">
        <v>24.25</v>
      </c>
      <c r="AC828" s="26">
        <v>26.37</v>
      </c>
      <c r="AD828" s="29">
        <v>1268300</v>
      </c>
      <c r="AE828" s="26">
        <v>0.04</v>
      </c>
    </row>
    <row r="829" spans="25:31" x14ac:dyDescent="0.35">
      <c r="Y829" s="31">
        <v>23746</v>
      </c>
      <c r="Z829" s="26">
        <v>22.63</v>
      </c>
      <c r="AA829" s="26">
        <v>26.37</v>
      </c>
      <c r="AB829" s="26">
        <v>22.63</v>
      </c>
      <c r="AC829" s="26">
        <v>25</v>
      </c>
      <c r="AD829" s="29">
        <v>1479700</v>
      </c>
      <c r="AE829" s="26">
        <v>0.04</v>
      </c>
    </row>
    <row r="830" spans="25:31" x14ac:dyDescent="0.35">
      <c r="Y830" s="31">
        <v>23712</v>
      </c>
      <c r="Z830" s="26">
        <v>20.38</v>
      </c>
      <c r="AA830" s="26">
        <v>23.38</v>
      </c>
      <c r="AB830" s="26">
        <v>20.13</v>
      </c>
      <c r="AC830" s="26">
        <v>22.63</v>
      </c>
      <c r="AD830" s="29">
        <v>1215800</v>
      </c>
      <c r="AE830" s="26">
        <v>0.04</v>
      </c>
    </row>
    <row r="831" spans="25:31" x14ac:dyDescent="0.35">
      <c r="Y831" s="31">
        <v>23683</v>
      </c>
      <c r="Z831" s="26">
        <v>21.25</v>
      </c>
      <c r="AA831" s="26">
        <v>21.5</v>
      </c>
      <c r="AB831" s="26">
        <v>19.62</v>
      </c>
      <c r="AC831" s="26">
        <v>20.38</v>
      </c>
      <c r="AD831" s="29">
        <v>940500</v>
      </c>
      <c r="AE831" s="26">
        <v>0.03</v>
      </c>
    </row>
    <row r="832" spans="25:31" x14ac:dyDescent="0.35">
      <c r="Y832" s="31">
        <v>23651</v>
      </c>
      <c r="Z832" s="26">
        <v>19.62</v>
      </c>
      <c r="AA832" s="26">
        <v>21.25</v>
      </c>
      <c r="AB832" s="26">
        <v>19.12</v>
      </c>
      <c r="AC832" s="26">
        <v>21.25</v>
      </c>
      <c r="AD832" s="29">
        <v>931400</v>
      </c>
      <c r="AE832" s="26">
        <v>0.03</v>
      </c>
    </row>
    <row r="833" spans="25:31" x14ac:dyDescent="0.35">
      <c r="Y833" s="31">
        <v>23621</v>
      </c>
      <c r="Z833" s="26">
        <v>19</v>
      </c>
      <c r="AA833" s="26">
        <v>20</v>
      </c>
      <c r="AB833" s="26">
        <v>18.87</v>
      </c>
      <c r="AC833" s="26">
        <v>19.38</v>
      </c>
      <c r="AD833" s="29">
        <v>586500</v>
      </c>
      <c r="AE833" s="26">
        <v>0.03</v>
      </c>
    </row>
    <row r="834" spans="25:31" x14ac:dyDescent="0.35">
      <c r="Y834" s="31">
        <v>23592</v>
      </c>
      <c r="Z834" s="26">
        <v>18.12</v>
      </c>
      <c r="AA834" s="26">
        <v>19.25</v>
      </c>
      <c r="AB834" s="26">
        <v>17.75</v>
      </c>
      <c r="AC834" s="26">
        <v>19</v>
      </c>
      <c r="AD834" s="29">
        <v>963600</v>
      </c>
      <c r="AE834" s="26">
        <v>0.03</v>
      </c>
    </row>
    <row r="835" spans="25:31" x14ac:dyDescent="0.35">
      <c r="Y835" s="31">
        <v>23559</v>
      </c>
      <c r="Z835" s="26">
        <v>19.5</v>
      </c>
      <c r="AA835" s="26">
        <v>19.75</v>
      </c>
      <c r="AB835" s="26">
        <v>18</v>
      </c>
      <c r="AC835" s="26">
        <v>18.12</v>
      </c>
      <c r="AD835" s="29">
        <v>908300</v>
      </c>
      <c r="AE835" s="26">
        <v>0.03</v>
      </c>
    </row>
    <row r="836" spans="25:31" x14ac:dyDescent="0.35">
      <c r="Y836" s="31">
        <v>23529</v>
      </c>
      <c r="Z836" s="26">
        <v>18.75</v>
      </c>
      <c r="AA836" s="26">
        <v>20.13</v>
      </c>
      <c r="AB836" s="26">
        <v>17.88</v>
      </c>
      <c r="AC836" s="26">
        <v>19.62</v>
      </c>
      <c r="AD836" s="29">
        <v>985200</v>
      </c>
      <c r="AE836" s="26">
        <v>0.03</v>
      </c>
    </row>
    <row r="837" spans="25:31" x14ac:dyDescent="0.35">
      <c r="Y837" s="31">
        <v>23498</v>
      </c>
      <c r="Z837" s="26">
        <v>19.25</v>
      </c>
      <c r="AA837" s="26">
        <v>19.25</v>
      </c>
      <c r="AB837" s="26">
        <v>17.75</v>
      </c>
      <c r="AC837" s="26">
        <v>18.75</v>
      </c>
      <c r="AD837" s="29">
        <v>945600</v>
      </c>
      <c r="AE837" s="26">
        <v>0.03</v>
      </c>
    </row>
    <row r="838" spans="25:31" x14ac:dyDescent="0.35">
      <c r="Y838" s="31">
        <v>23468</v>
      </c>
      <c r="Z838" s="26">
        <v>17.63</v>
      </c>
      <c r="AA838" s="26">
        <v>22.25</v>
      </c>
      <c r="AB838" s="26">
        <v>17.5</v>
      </c>
      <c r="AC838" s="26">
        <v>19.38</v>
      </c>
      <c r="AD838" s="29">
        <v>1579600</v>
      </c>
      <c r="AE838" s="26">
        <v>0.03</v>
      </c>
    </row>
    <row r="839" spans="25:31" x14ac:dyDescent="0.35">
      <c r="Y839" s="31">
        <v>23438</v>
      </c>
      <c r="Z839" s="26">
        <v>17.75</v>
      </c>
      <c r="AA839" s="26">
        <v>18.87</v>
      </c>
      <c r="AB839" s="26">
        <v>17</v>
      </c>
      <c r="AC839" s="26">
        <v>17.63</v>
      </c>
      <c r="AD839" s="29">
        <v>1679000</v>
      </c>
      <c r="AE839" s="26">
        <v>0.03</v>
      </c>
    </row>
    <row r="840" spans="25:31" x14ac:dyDescent="0.35">
      <c r="Y840" s="31">
        <v>23410</v>
      </c>
      <c r="Z840" s="26">
        <v>17.88</v>
      </c>
      <c r="AA840" s="26">
        <v>18.12</v>
      </c>
      <c r="AB840" s="26">
        <v>17.63</v>
      </c>
      <c r="AC840" s="26">
        <v>17.75</v>
      </c>
      <c r="AD840" s="29">
        <v>936000</v>
      </c>
      <c r="AE840" s="26">
        <v>0.03</v>
      </c>
    </row>
    <row r="841" spans="25:31" x14ac:dyDescent="0.35">
      <c r="Y841" s="31">
        <v>23378</v>
      </c>
      <c r="Z841" s="26">
        <v>19.12</v>
      </c>
      <c r="AA841" s="26">
        <v>19.5</v>
      </c>
      <c r="AB841" s="26">
        <v>17.37</v>
      </c>
      <c r="AC841" s="26">
        <v>17.88</v>
      </c>
      <c r="AD841" s="29">
        <v>1422100</v>
      </c>
      <c r="AE841" s="26">
        <v>0.03</v>
      </c>
    </row>
    <row r="842" spans="25:31" x14ac:dyDescent="0.35">
      <c r="Y842" s="31">
        <v>23347</v>
      </c>
      <c r="Z842" s="26">
        <v>19.75</v>
      </c>
      <c r="AA842" s="26">
        <v>21</v>
      </c>
      <c r="AB842" s="26">
        <v>18.75</v>
      </c>
      <c r="AC842" s="26">
        <v>19.12</v>
      </c>
      <c r="AD842" s="29">
        <v>1273700</v>
      </c>
      <c r="AE842" s="26">
        <v>0.03</v>
      </c>
    </row>
    <row r="843" spans="25:31" x14ac:dyDescent="0.35">
      <c r="Y843" s="31">
        <v>23316</v>
      </c>
      <c r="Z843" s="26">
        <v>20</v>
      </c>
      <c r="AA843" s="26">
        <v>21.25</v>
      </c>
      <c r="AB843" s="26">
        <v>19</v>
      </c>
      <c r="AC843" s="26">
        <v>19.75</v>
      </c>
      <c r="AD843" s="29">
        <v>1211900</v>
      </c>
      <c r="AE843" s="26">
        <v>0.03</v>
      </c>
    </row>
    <row r="844" spans="25:31" x14ac:dyDescent="0.35">
      <c r="Y844" s="31">
        <v>23285</v>
      </c>
      <c r="Z844" s="26">
        <v>21.88</v>
      </c>
      <c r="AA844" s="26">
        <v>22.63</v>
      </c>
      <c r="AB844" s="26">
        <v>20</v>
      </c>
      <c r="AC844" s="26">
        <v>20</v>
      </c>
      <c r="AD844" s="29">
        <v>1150600</v>
      </c>
      <c r="AE844" s="26">
        <v>0.03</v>
      </c>
    </row>
    <row r="845" spans="25:31" x14ac:dyDescent="0.35">
      <c r="Y845" s="31">
        <v>23257</v>
      </c>
      <c r="Z845" s="26">
        <v>20.5</v>
      </c>
      <c r="AA845" s="26">
        <v>23.12</v>
      </c>
      <c r="AB845" s="26">
        <v>20.13</v>
      </c>
      <c r="AC845" s="26">
        <v>21.75</v>
      </c>
      <c r="AD845" s="29">
        <v>1871500</v>
      </c>
      <c r="AE845" s="26">
        <v>0.03</v>
      </c>
    </row>
    <row r="846" spans="25:31" x14ac:dyDescent="0.35">
      <c r="Y846" s="31">
        <v>23224</v>
      </c>
      <c r="Z846" s="26">
        <v>21.63</v>
      </c>
      <c r="AA846" s="26">
        <v>21.75</v>
      </c>
      <c r="AB846" s="26">
        <v>19.25</v>
      </c>
      <c r="AC846" s="26">
        <v>20.5</v>
      </c>
      <c r="AD846" s="29">
        <v>1373300</v>
      </c>
      <c r="AE846" s="26">
        <v>0.03</v>
      </c>
    </row>
    <row r="847" spans="25:31" x14ac:dyDescent="0.35">
      <c r="Y847" s="31">
        <v>23193</v>
      </c>
      <c r="Z847" s="26">
        <v>22</v>
      </c>
      <c r="AA847" s="26">
        <v>23.5</v>
      </c>
      <c r="AB847" s="26">
        <v>21</v>
      </c>
      <c r="AC847" s="26">
        <v>21.63</v>
      </c>
      <c r="AD847" s="29">
        <v>2047300</v>
      </c>
      <c r="AE847" s="26">
        <v>0.03</v>
      </c>
    </row>
    <row r="848" spans="25:31" x14ac:dyDescent="0.35">
      <c r="Y848" s="31">
        <v>23165</v>
      </c>
      <c r="Z848" s="26">
        <v>22.25</v>
      </c>
      <c r="AA848" s="26">
        <v>24.13</v>
      </c>
      <c r="AB848" s="26">
        <v>21.5</v>
      </c>
      <c r="AC848" s="26">
        <v>22</v>
      </c>
      <c r="AD848" s="29">
        <v>1072400</v>
      </c>
      <c r="AE848" s="26">
        <v>0.03</v>
      </c>
    </row>
    <row r="849" spans="25:31" x14ac:dyDescent="0.35">
      <c r="Y849" s="31">
        <v>23132</v>
      </c>
      <c r="Z849" s="26">
        <v>22.75</v>
      </c>
      <c r="AA849" s="26">
        <v>23.25</v>
      </c>
      <c r="AB849" s="26">
        <v>21.13</v>
      </c>
      <c r="AC849" s="26">
        <v>22.25</v>
      </c>
      <c r="AD849" s="29">
        <v>953100</v>
      </c>
      <c r="AE849" s="26">
        <v>0.03</v>
      </c>
    </row>
    <row r="850" spans="25:31" x14ac:dyDescent="0.35">
      <c r="Y850" s="31">
        <v>23102</v>
      </c>
      <c r="Z850" s="26">
        <v>19.62</v>
      </c>
      <c r="AA850" s="26">
        <v>22.87</v>
      </c>
      <c r="AB850" s="26">
        <v>18.5</v>
      </c>
      <c r="AC850" s="26">
        <v>22.75</v>
      </c>
      <c r="AD850" s="29">
        <v>1393100</v>
      </c>
      <c r="AE850" s="26">
        <v>0.04</v>
      </c>
    </row>
    <row r="851" spans="25:31" x14ac:dyDescent="0.35">
      <c r="Y851" s="31">
        <v>23071</v>
      </c>
      <c r="Z851" s="26">
        <v>20.75</v>
      </c>
      <c r="AA851" s="26">
        <v>22</v>
      </c>
      <c r="AB851" s="26">
        <v>18.63</v>
      </c>
      <c r="AC851" s="26">
        <v>19.62</v>
      </c>
      <c r="AD851" s="29">
        <v>1335400</v>
      </c>
      <c r="AE851" s="26">
        <v>0.03</v>
      </c>
    </row>
    <row r="852" spans="25:31" x14ac:dyDescent="0.35">
      <c r="Y852" s="31">
        <v>23043</v>
      </c>
      <c r="Z852" s="26">
        <v>24.38</v>
      </c>
      <c r="AA852" s="26">
        <v>24.88</v>
      </c>
      <c r="AB852" s="26">
        <v>20.75</v>
      </c>
      <c r="AC852" s="26">
        <v>20.75</v>
      </c>
      <c r="AD852" s="29">
        <v>1088800</v>
      </c>
      <c r="AE852" s="26">
        <v>0.03</v>
      </c>
    </row>
    <row r="853" spans="25:31" x14ac:dyDescent="0.35">
      <c r="Y853" s="31">
        <v>23013</v>
      </c>
      <c r="Z853" s="26">
        <v>24.13</v>
      </c>
      <c r="AA853" s="26">
        <v>27.25</v>
      </c>
      <c r="AB853" s="26">
        <v>22.5</v>
      </c>
      <c r="AC853" s="26">
        <v>24.38</v>
      </c>
      <c r="AD853" s="29">
        <v>875100</v>
      </c>
      <c r="AE853" s="26">
        <v>0.04</v>
      </c>
    </row>
    <row r="854" spans="25:31" x14ac:dyDescent="0.35">
      <c r="Y854" s="31">
        <v>22983</v>
      </c>
      <c r="Z854" s="26">
        <v>25</v>
      </c>
      <c r="AA854" s="26">
        <v>26.87</v>
      </c>
      <c r="AB854" s="26">
        <v>23.38</v>
      </c>
      <c r="AC854" s="26">
        <v>24.13</v>
      </c>
      <c r="AD854" s="29">
        <v>1071800</v>
      </c>
      <c r="AE854" s="26">
        <v>0.04</v>
      </c>
    </row>
    <row r="855" spans="25:31" x14ac:dyDescent="0.35">
      <c r="Y855" s="31">
        <v>22951</v>
      </c>
      <c r="Z855" s="26">
        <v>20.25</v>
      </c>
      <c r="AA855" s="26">
        <v>25.37</v>
      </c>
      <c r="AB855" s="26">
        <v>19.87</v>
      </c>
      <c r="AC855" s="26">
        <v>25</v>
      </c>
      <c r="AD855" s="29">
        <v>1529000</v>
      </c>
      <c r="AE855" s="26">
        <v>0.04</v>
      </c>
    </row>
    <row r="856" spans="25:31" x14ac:dyDescent="0.35">
      <c r="Y856" s="31">
        <v>22920</v>
      </c>
      <c r="Z856" s="26">
        <v>20.88</v>
      </c>
      <c r="AA856" s="26">
        <v>23</v>
      </c>
      <c r="AB856" s="26">
        <v>19.12</v>
      </c>
      <c r="AC856" s="26">
        <v>20.25</v>
      </c>
      <c r="AD856" s="29">
        <v>1094300</v>
      </c>
      <c r="AE856" s="26">
        <v>0.03</v>
      </c>
    </row>
    <row r="857" spans="25:31" x14ac:dyDescent="0.35">
      <c r="Y857" s="31">
        <v>22893</v>
      </c>
      <c r="Z857" s="26">
        <v>22.5</v>
      </c>
      <c r="AA857" s="26">
        <v>24.5</v>
      </c>
      <c r="AB857" s="26">
        <v>20.25</v>
      </c>
      <c r="AC857" s="26">
        <v>20.88</v>
      </c>
      <c r="AD857" s="29">
        <v>682300</v>
      </c>
      <c r="AE857" s="26">
        <v>0.03</v>
      </c>
    </row>
    <row r="858" spans="25:31" x14ac:dyDescent="0.35">
      <c r="Y858" s="31">
        <v>22859</v>
      </c>
      <c r="Z858" s="26">
        <v>21</v>
      </c>
      <c r="AA858" s="26">
        <v>24.75</v>
      </c>
      <c r="AB858" s="26">
        <v>20.25</v>
      </c>
      <c r="AC858" s="26">
        <v>22.5</v>
      </c>
      <c r="AD858" s="29">
        <v>872500</v>
      </c>
      <c r="AE858" s="26">
        <v>0.04</v>
      </c>
    </row>
    <row r="859" spans="25:31" x14ac:dyDescent="0.35">
      <c r="Y859" s="31">
        <v>22829</v>
      </c>
      <c r="Z859" s="26">
        <v>18</v>
      </c>
      <c r="AA859" s="26">
        <v>24.62</v>
      </c>
      <c r="AB859" s="26">
        <v>18</v>
      </c>
      <c r="AC859" s="26">
        <v>21</v>
      </c>
      <c r="AD859" s="29">
        <v>1507200</v>
      </c>
      <c r="AE859" s="26">
        <v>0.03</v>
      </c>
    </row>
    <row r="860" spans="25:31" x14ac:dyDescent="0.35">
      <c r="Y860" s="31">
        <v>22798</v>
      </c>
      <c r="Z860" s="26">
        <v>23.87</v>
      </c>
      <c r="AA860" s="26">
        <v>23.87</v>
      </c>
      <c r="AB860" s="26">
        <v>15.25</v>
      </c>
      <c r="AC860" s="26">
        <v>17.75</v>
      </c>
      <c r="AD860" s="29">
        <v>2364900</v>
      </c>
      <c r="AE860" s="26">
        <v>0.03</v>
      </c>
    </row>
    <row r="861" spans="25:31" x14ac:dyDescent="0.35">
      <c r="Y861" s="31">
        <v>22767</v>
      </c>
      <c r="Z861" s="26">
        <v>26.63</v>
      </c>
      <c r="AA861" s="26">
        <v>27.87</v>
      </c>
      <c r="AB861" s="26">
        <v>20.13</v>
      </c>
      <c r="AC861" s="26">
        <v>24.25</v>
      </c>
      <c r="AD861" s="29">
        <v>1620600</v>
      </c>
      <c r="AE861" s="26">
        <v>0.04</v>
      </c>
    </row>
    <row r="862" spans="25:31" x14ac:dyDescent="0.35">
      <c r="Y862" s="31">
        <v>22738</v>
      </c>
      <c r="Z862" s="26">
        <v>33.75</v>
      </c>
      <c r="AA862" s="26">
        <v>33.75</v>
      </c>
      <c r="AB862" s="26">
        <v>26.63</v>
      </c>
      <c r="AC862" s="26">
        <v>26.63</v>
      </c>
      <c r="AD862" s="29">
        <v>1268300</v>
      </c>
      <c r="AE862" s="26">
        <v>0.04</v>
      </c>
    </row>
    <row r="863" spans="25:31" x14ac:dyDescent="0.35">
      <c r="Y863" s="31">
        <v>22706</v>
      </c>
      <c r="Z863" s="26">
        <v>33.25</v>
      </c>
      <c r="AA863" s="26">
        <v>35.380000000000003</v>
      </c>
      <c r="AB863" s="26">
        <v>32.5</v>
      </c>
      <c r="AC863" s="26">
        <v>33.75</v>
      </c>
      <c r="AD863" s="29">
        <v>813500</v>
      </c>
      <c r="AE863" s="26">
        <v>0.05</v>
      </c>
    </row>
    <row r="864" spans="25:31" x14ac:dyDescent="0.35">
      <c r="Y864" s="31">
        <v>22678</v>
      </c>
      <c r="Z864" s="26">
        <v>34.119999999999997</v>
      </c>
      <c r="AA864" s="26">
        <v>34.630000000000003</v>
      </c>
      <c r="AB864" s="26">
        <v>31</v>
      </c>
      <c r="AC864" s="26">
        <v>33.25</v>
      </c>
      <c r="AD864" s="29">
        <v>554800</v>
      </c>
      <c r="AE864" s="26">
        <v>0.05</v>
      </c>
    </row>
    <row r="865" spans="25:31" x14ac:dyDescent="0.35">
      <c r="Y865" s="31">
        <v>22648</v>
      </c>
      <c r="Z865" s="26">
        <v>37</v>
      </c>
      <c r="AA865" s="26">
        <v>37</v>
      </c>
      <c r="AB865" s="26">
        <v>32.5</v>
      </c>
      <c r="AC865" s="26">
        <v>34.119999999999997</v>
      </c>
      <c r="AD865" s="29">
        <v>702100</v>
      </c>
      <c r="AE865" s="26">
        <v>0.05</v>
      </c>
    </row>
  </sheetData>
  <mergeCells count="375">
    <mergeCell ref="B375:G375"/>
    <mergeCell ref="B331:G331"/>
    <mergeCell ref="B335:G335"/>
    <mergeCell ref="B339:G339"/>
    <mergeCell ref="B343:G343"/>
    <mergeCell ref="B347:G347"/>
    <mergeCell ref="B351:G351"/>
    <mergeCell ref="B306:G306"/>
    <mergeCell ref="B311:G311"/>
    <mergeCell ref="B315:G315"/>
    <mergeCell ref="B319:G319"/>
    <mergeCell ref="B323:G323"/>
    <mergeCell ref="B327:G327"/>
    <mergeCell ref="B355:G355"/>
    <mergeCell ref="B359:G359"/>
    <mergeCell ref="B363:G363"/>
    <mergeCell ref="B367:G367"/>
    <mergeCell ref="B371:G371"/>
    <mergeCell ref="B419:G419"/>
    <mergeCell ref="B421:G421"/>
    <mergeCell ref="B379:G379"/>
    <mergeCell ref="B383:G383"/>
    <mergeCell ref="B387:G387"/>
    <mergeCell ref="B391:G391"/>
    <mergeCell ref="B395:G395"/>
    <mergeCell ref="B400:G400"/>
    <mergeCell ref="B404:G404"/>
    <mergeCell ref="B408:G408"/>
    <mergeCell ref="B412:G412"/>
    <mergeCell ref="B416:G416"/>
    <mergeCell ref="B302:G302"/>
    <mergeCell ref="B63:G63"/>
    <mergeCell ref="B67:G67"/>
    <mergeCell ref="B71:G71"/>
    <mergeCell ref="B75:G75"/>
    <mergeCell ref="B168:G168"/>
    <mergeCell ref="B225:G225"/>
    <mergeCell ref="B282:G282"/>
    <mergeCell ref="B286:G286"/>
    <mergeCell ref="B290:G290"/>
    <mergeCell ref="B294:G294"/>
    <mergeCell ref="B298:G298"/>
    <mergeCell ref="R18:W18"/>
    <mergeCell ref="R22:W22"/>
    <mergeCell ref="R26:W26"/>
    <mergeCell ref="R30:W30"/>
    <mergeCell ref="R34:W34"/>
    <mergeCell ref="B59:G59"/>
    <mergeCell ref="B18:G18"/>
    <mergeCell ref="B22:G22"/>
    <mergeCell ref="B26:G26"/>
    <mergeCell ref="B30:G30"/>
    <mergeCell ref="B34:G34"/>
    <mergeCell ref="B38:G38"/>
    <mergeCell ref="B42:G42"/>
    <mergeCell ref="B45:G45"/>
    <mergeCell ref="B47:G47"/>
    <mergeCell ref="B51:G51"/>
    <mergeCell ref="B55:G55"/>
    <mergeCell ref="J41:O41"/>
    <mergeCell ref="R58:W58"/>
    <mergeCell ref="R62:W62"/>
    <mergeCell ref="R66:W66"/>
    <mergeCell ref="R70:W70"/>
    <mergeCell ref="R74:W74"/>
    <mergeCell ref="R38:W38"/>
    <mergeCell ref="R42:W42"/>
    <mergeCell ref="R46:W46"/>
    <mergeCell ref="R50:W50"/>
    <mergeCell ref="R54:W54"/>
    <mergeCell ref="R98:W98"/>
    <mergeCell ref="R102:W102"/>
    <mergeCell ref="R107:W107"/>
    <mergeCell ref="R111:W111"/>
    <mergeCell ref="R115:W115"/>
    <mergeCell ref="R78:W78"/>
    <mergeCell ref="R82:W82"/>
    <mergeCell ref="R86:W86"/>
    <mergeCell ref="R90:W90"/>
    <mergeCell ref="R94:W94"/>
    <mergeCell ref="R139:W139"/>
    <mergeCell ref="R143:W143"/>
    <mergeCell ref="R147:W147"/>
    <mergeCell ref="R151:W151"/>
    <mergeCell ref="R155:W155"/>
    <mergeCell ref="R119:W119"/>
    <mergeCell ref="R123:W123"/>
    <mergeCell ref="R127:W127"/>
    <mergeCell ref="R131:W131"/>
    <mergeCell ref="R135:W135"/>
    <mergeCell ref="R179:W179"/>
    <mergeCell ref="R183:W183"/>
    <mergeCell ref="R187:W187"/>
    <mergeCell ref="R191:W191"/>
    <mergeCell ref="R196:W196"/>
    <mergeCell ref="R159:W159"/>
    <mergeCell ref="R163:W163"/>
    <mergeCell ref="R167:W167"/>
    <mergeCell ref="R171:W171"/>
    <mergeCell ref="R175:W175"/>
    <mergeCell ref="R220:W220"/>
    <mergeCell ref="R224:W224"/>
    <mergeCell ref="R228:W228"/>
    <mergeCell ref="R232:W232"/>
    <mergeCell ref="R236:W236"/>
    <mergeCell ref="R200:W200"/>
    <mergeCell ref="R204:W204"/>
    <mergeCell ref="R208:W208"/>
    <mergeCell ref="R212:W212"/>
    <mergeCell ref="R216:W216"/>
    <mergeCell ref="R260:W260"/>
    <mergeCell ref="R264:W264"/>
    <mergeCell ref="R268:W268"/>
    <mergeCell ref="R270:W270"/>
    <mergeCell ref="R273:W273"/>
    <mergeCell ref="R240:W240"/>
    <mergeCell ref="R244:W244"/>
    <mergeCell ref="R248:W248"/>
    <mergeCell ref="R252:W252"/>
    <mergeCell ref="R256:W256"/>
    <mergeCell ref="R295:W295"/>
    <mergeCell ref="R299:W299"/>
    <mergeCell ref="R303:W303"/>
    <mergeCell ref="R308:W308"/>
    <mergeCell ref="R312:W312"/>
    <mergeCell ref="R277:W277"/>
    <mergeCell ref="R281:W281"/>
    <mergeCell ref="R286:W286"/>
    <mergeCell ref="R290:W290"/>
    <mergeCell ref="R292:W292"/>
    <mergeCell ref="R333:W333"/>
    <mergeCell ref="R337:W337"/>
    <mergeCell ref="R341:W341"/>
    <mergeCell ref="R345:W345"/>
    <mergeCell ref="R349:W349"/>
    <mergeCell ref="R316:W316"/>
    <mergeCell ref="R320:W320"/>
    <mergeCell ref="R321:W321"/>
    <mergeCell ref="R325:W325"/>
    <mergeCell ref="R329:W329"/>
    <mergeCell ref="R400:W400"/>
    <mergeCell ref="R462:W462"/>
    <mergeCell ref="R370:W370"/>
    <mergeCell ref="R374:W374"/>
    <mergeCell ref="R379:W379"/>
    <mergeCell ref="R383:W383"/>
    <mergeCell ref="R387:W387"/>
    <mergeCell ref="R353:W353"/>
    <mergeCell ref="R355:W355"/>
    <mergeCell ref="R358:W358"/>
    <mergeCell ref="R362:W362"/>
    <mergeCell ref="R366:W366"/>
    <mergeCell ref="Z70:AE70"/>
    <mergeCell ref="Z74:AE74"/>
    <mergeCell ref="Z78:AE78"/>
    <mergeCell ref="Z82:AE82"/>
    <mergeCell ref="Z86:AE86"/>
    <mergeCell ref="R515:W515"/>
    <mergeCell ref="R549:W549"/>
    <mergeCell ref="Z17:AE17"/>
    <mergeCell ref="Z21:AE21"/>
    <mergeCell ref="Z24:AE24"/>
    <mergeCell ref="Z26:AE26"/>
    <mergeCell ref="Z30:AE30"/>
    <mergeCell ref="Z34:AE34"/>
    <mergeCell ref="Z38:AE38"/>
    <mergeCell ref="Z42:AE42"/>
    <mergeCell ref="Z46:AE46"/>
    <mergeCell ref="Z50:AE50"/>
    <mergeCell ref="Z54:AE54"/>
    <mergeCell ref="Z58:AE58"/>
    <mergeCell ref="Z62:AE62"/>
    <mergeCell ref="Z66:AE66"/>
    <mergeCell ref="R389:W389"/>
    <mergeCell ref="R392:W392"/>
    <mergeCell ref="R396:W396"/>
    <mergeCell ref="Z111:AE111"/>
    <mergeCell ref="Z115:AE115"/>
    <mergeCell ref="Z119:AE119"/>
    <mergeCell ref="Z123:AE123"/>
    <mergeCell ref="Z127:AE127"/>
    <mergeCell ref="Z90:AE90"/>
    <mergeCell ref="Z94:AE94"/>
    <mergeCell ref="Z98:AE98"/>
    <mergeCell ref="Z102:AE102"/>
    <mergeCell ref="Z107:AE107"/>
    <mergeCell ref="Z151:AE151"/>
    <mergeCell ref="Z155:AE155"/>
    <mergeCell ref="Z159:AE159"/>
    <mergeCell ref="Z163:AE163"/>
    <mergeCell ref="Z167:AE167"/>
    <mergeCell ref="Z131:AE131"/>
    <mergeCell ref="Z135:AE135"/>
    <mergeCell ref="Z139:AE139"/>
    <mergeCell ref="Z143:AE143"/>
    <mergeCell ref="Z147:AE147"/>
    <mergeCell ref="Z191:AE191"/>
    <mergeCell ref="Z196:AE196"/>
    <mergeCell ref="Z200:AE200"/>
    <mergeCell ref="Z204:AE204"/>
    <mergeCell ref="Z208:AE208"/>
    <mergeCell ref="Z171:AE171"/>
    <mergeCell ref="Z175:AE175"/>
    <mergeCell ref="Z179:AE179"/>
    <mergeCell ref="Z183:AE183"/>
    <mergeCell ref="Z187:AE187"/>
    <mergeCell ref="Z232:AE232"/>
    <mergeCell ref="Z236:AE236"/>
    <mergeCell ref="Z240:AE240"/>
    <mergeCell ref="Z244:AE244"/>
    <mergeCell ref="Z248:AE248"/>
    <mergeCell ref="Z212:AE212"/>
    <mergeCell ref="Z216:AE216"/>
    <mergeCell ref="Z220:AE220"/>
    <mergeCell ref="Z224:AE224"/>
    <mergeCell ref="Z228:AE228"/>
    <mergeCell ref="Z269:AE269"/>
    <mergeCell ref="Z273:AE273"/>
    <mergeCell ref="Z274:AE274"/>
    <mergeCell ref="Z278:AE278"/>
    <mergeCell ref="Z282:AE282"/>
    <mergeCell ref="Z252:AE252"/>
    <mergeCell ref="Z256:AE256"/>
    <mergeCell ref="Z260:AE260"/>
    <mergeCell ref="Z264:AE264"/>
    <mergeCell ref="Z267:AE267"/>
    <mergeCell ref="Z307:AE307"/>
    <mergeCell ref="Z311:AE311"/>
    <mergeCell ref="Z315:AE315"/>
    <mergeCell ref="Z319:AE319"/>
    <mergeCell ref="Z323:AE323"/>
    <mergeCell ref="Z287:AE287"/>
    <mergeCell ref="Z291:AE291"/>
    <mergeCell ref="Z295:AE295"/>
    <mergeCell ref="Z299:AE299"/>
    <mergeCell ref="Z303:AE303"/>
    <mergeCell ref="Z344:AE344"/>
    <mergeCell ref="Z348:AE348"/>
    <mergeCell ref="Z352:AE352"/>
    <mergeCell ref="Z356:AE356"/>
    <mergeCell ref="Z359:AE359"/>
    <mergeCell ref="Z327:AE327"/>
    <mergeCell ref="Z331:AE331"/>
    <mergeCell ref="Z335:AE335"/>
    <mergeCell ref="Z338:AE338"/>
    <mergeCell ref="Z340:AE340"/>
    <mergeCell ref="Z382:AE382"/>
    <mergeCell ref="Z386:AE386"/>
    <mergeCell ref="Z390:AE390"/>
    <mergeCell ref="Z394:AE394"/>
    <mergeCell ref="Z398:AE398"/>
    <mergeCell ref="Z361:AE361"/>
    <mergeCell ref="Z365:AE365"/>
    <mergeCell ref="Z369:AE369"/>
    <mergeCell ref="Z373:AE373"/>
    <mergeCell ref="Z378:AE378"/>
    <mergeCell ref="Z422:AE422"/>
    <mergeCell ref="Z426:AE426"/>
    <mergeCell ref="Z430:AE430"/>
    <mergeCell ref="Z434:AE434"/>
    <mergeCell ref="Z438:AE438"/>
    <mergeCell ref="Z402:AE402"/>
    <mergeCell ref="Z406:AE406"/>
    <mergeCell ref="Z410:AE410"/>
    <mergeCell ref="Z414:AE414"/>
    <mergeCell ref="Z418:AE418"/>
    <mergeCell ref="Z462:AE462"/>
    <mergeCell ref="Z467:AE467"/>
    <mergeCell ref="Z471:AE471"/>
    <mergeCell ref="Z475:AE475"/>
    <mergeCell ref="Z479:AE479"/>
    <mergeCell ref="Z442:AE442"/>
    <mergeCell ref="Z446:AE446"/>
    <mergeCell ref="Z450:AE450"/>
    <mergeCell ref="Z454:AE454"/>
    <mergeCell ref="Z458:AE458"/>
    <mergeCell ref="Z503:AE503"/>
    <mergeCell ref="Z507:AE507"/>
    <mergeCell ref="Z511:AE511"/>
    <mergeCell ref="Z515:AE515"/>
    <mergeCell ref="Z519:AE519"/>
    <mergeCell ref="Z483:AE483"/>
    <mergeCell ref="Z487:AE487"/>
    <mergeCell ref="Z491:AE491"/>
    <mergeCell ref="Z495:AE495"/>
    <mergeCell ref="Z499:AE499"/>
    <mergeCell ref="Z543:AE543"/>
    <mergeCell ref="Z547:AE547"/>
    <mergeCell ref="Z549:AE549"/>
    <mergeCell ref="Z552:AE552"/>
    <mergeCell ref="Z557:AE557"/>
    <mergeCell ref="Z523:AE523"/>
    <mergeCell ref="Z527:AE527"/>
    <mergeCell ref="Z531:AE531"/>
    <mergeCell ref="Z535:AE535"/>
    <mergeCell ref="Z539:AE539"/>
    <mergeCell ref="Z581:AE581"/>
    <mergeCell ref="Z584:AE584"/>
    <mergeCell ref="Z586:AE586"/>
    <mergeCell ref="Z590:AE590"/>
    <mergeCell ref="Z594:AE594"/>
    <mergeCell ref="Z561:AE561"/>
    <mergeCell ref="Z565:AE565"/>
    <mergeCell ref="Z569:AE569"/>
    <mergeCell ref="Z573:AE573"/>
    <mergeCell ref="Z577:AE577"/>
    <mergeCell ref="Z617:AE617"/>
    <mergeCell ref="Z619:AE619"/>
    <mergeCell ref="Z623:AE623"/>
    <mergeCell ref="Z627:AE627"/>
    <mergeCell ref="Z631:AE631"/>
    <mergeCell ref="Z598:AE598"/>
    <mergeCell ref="Z602:AE602"/>
    <mergeCell ref="Z606:AE606"/>
    <mergeCell ref="Z610:AE610"/>
    <mergeCell ref="Z614:AE614"/>
    <mergeCell ref="Z668:AE668"/>
    <mergeCell ref="Z675:AE675"/>
    <mergeCell ref="Z682:AE682"/>
    <mergeCell ref="Z689:AE689"/>
    <mergeCell ref="Z696:AE696"/>
    <mergeCell ref="Z635:AE635"/>
    <mergeCell ref="Z639:AE639"/>
    <mergeCell ref="Z647:AE647"/>
    <mergeCell ref="Z654:AE654"/>
    <mergeCell ref="Z661:AE661"/>
    <mergeCell ref="Z733:AE733"/>
    <mergeCell ref="Z740:AE740"/>
    <mergeCell ref="Z747:AE747"/>
    <mergeCell ref="Z754:AE754"/>
    <mergeCell ref="Z755:AE755"/>
    <mergeCell ref="Z703:AE703"/>
    <mergeCell ref="Z710:AE710"/>
    <mergeCell ref="Z716:AE716"/>
    <mergeCell ref="Z718:AE718"/>
    <mergeCell ref="Z726:AE726"/>
    <mergeCell ref="Z797:AE797"/>
    <mergeCell ref="Z805:AE805"/>
    <mergeCell ref="Z812:AE812"/>
    <mergeCell ref="Z819:AE819"/>
    <mergeCell ref="Z826:AE826"/>
    <mergeCell ref="Z762:AE762"/>
    <mergeCell ref="Z769:AE769"/>
    <mergeCell ref="Z776:AE776"/>
    <mergeCell ref="Z783:AE783"/>
    <mergeCell ref="Z790:AE790"/>
    <mergeCell ref="AH40:AM40"/>
    <mergeCell ref="AH43:AM43"/>
    <mergeCell ref="AH48:AM48"/>
    <mergeCell ref="AH52:AM52"/>
    <mergeCell ref="AH56:AM56"/>
    <mergeCell ref="AH20:AM20"/>
    <mergeCell ref="AH24:AM24"/>
    <mergeCell ref="AH28:AM28"/>
    <mergeCell ref="AH32:AM32"/>
    <mergeCell ref="AH36:AM36"/>
    <mergeCell ref="AH79:AM79"/>
    <mergeCell ref="AH84:AM84"/>
    <mergeCell ref="AH87:AM87"/>
    <mergeCell ref="AH91:AM91"/>
    <mergeCell ref="AH96:AM96"/>
    <mergeCell ref="AH60:AM60"/>
    <mergeCell ref="AH63:AM63"/>
    <mergeCell ref="AH69:AM69"/>
    <mergeCell ref="AH71:AM71"/>
    <mergeCell ref="AH76:AM76"/>
    <mergeCell ref="AH310:AM310"/>
    <mergeCell ref="AH323:AM323"/>
    <mergeCell ref="AH336:AM336"/>
    <mergeCell ref="AH349:AM349"/>
    <mergeCell ref="AH231:AM231"/>
    <mergeCell ref="AH242:AM242"/>
    <mergeCell ref="AH252:AM252"/>
    <mergeCell ref="AH262:AM262"/>
    <mergeCell ref="AH285:AM285"/>
  </mergeCells>
  <hyperlinks>
    <hyperlink ref="C5" r:id="rId1"/>
    <hyperlink ref="C8" r:id="rId2"/>
    <hyperlink ref="C1" r:id="rId3"/>
    <hyperlink ref="C9" r:id="rId4"/>
    <hyperlink ref="C6" r:id="rId5"/>
    <hyperlink ref="C7"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05"/>
  <sheetViews>
    <sheetView tabSelected="1" topLeftCell="A10" workbookViewId="0">
      <selection activeCell="A25" sqref="A25"/>
    </sheetView>
  </sheetViews>
  <sheetFormatPr defaultRowHeight="14.5" x14ac:dyDescent="0.35"/>
  <cols>
    <col min="1" max="1" width="15.6328125" customWidth="1"/>
    <col min="2" max="2" width="74.36328125" customWidth="1"/>
  </cols>
  <sheetData>
    <row r="5" spans="1:3" x14ac:dyDescent="0.35">
      <c r="A5" s="48" t="s">
        <v>169</v>
      </c>
      <c r="B5" s="48"/>
      <c r="C5" t="s">
        <v>183</v>
      </c>
    </row>
    <row r="7" spans="1:3" x14ac:dyDescent="0.35">
      <c r="A7">
        <v>1931</v>
      </c>
      <c r="B7" t="s">
        <v>178</v>
      </c>
      <c r="C7" t="s">
        <v>177</v>
      </c>
    </row>
    <row r="8" spans="1:3" x14ac:dyDescent="0.35">
      <c r="A8">
        <v>1939</v>
      </c>
      <c r="B8" t="s">
        <v>176</v>
      </c>
      <c r="C8" t="s">
        <v>175</v>
      </c>
    </row>
    <row r="9" spans="1:3" x14ac:dyDescent="0.35">
      <c r="A9" s="34">
        <v>15317</v>
      </c>
      <c r="B9" t="s">
        <v>179</v>
      </c>
      <c r="C9" t="s">
        <v>184</v>
      </c>
    </row>
    <row r="10" spans="1:3" x14ac:dyDescent="0.35">
      <c r="A10" s="34">
        <v>22186</v>
      </c>
      <c r="B10" t="s">
        <v>47</v>
      </c>
      <c r="C10" s="8" t="s">
        <v>46</v>
      </c>
    </row>
    <row r="11" spans="1:3" x14ac:dyDescent="0.35">
      <c r="A11" s="35">
        <v>1971</v>
      </c>
      <c r="B11" t="s">
        <v>180</v>
      </c>
      <c r="C11" t="s">
        <v>182</v>
      </c>
    </row>
    <row r="12" spans="1:3" x14ac:dyDescent="0.35">
      <c r="A12" s="35">
        <v>1976</v>
      </c>
      <c r="B12" t="s">
        <v>181</v>
      </c>
      <c r="C12" t="s">
        <v>182</v>
      </c>
    </row>
    <row r="13" spans="1:3" x14ac:dyDescent="0.35">
      <c r="A13" s="35">
        <v>1994</v>
      </c>
      <c r="B13" t="s">
        <v>192</v>
      </c>
      <c r="C13" t="s">
        <v>191</v>
      </c>
    </row>
    <row r="14" spans="1:3" x14ac:dyDescent="0.35">
      <c r="A14" s="35">
        <v>1995</v>
      </c>
      <c r="B14" t="s">
        <v>193</v>
      </c>
      <c r="C14" t="s">
        <v>194</v>
      </c>
    </row>
    <row r="15" spans="1:3" x14ac:dyDescent="0.35">
      <c r="A15" s="34"/>
    </row>
    <row r="17" spans="1:3" x14ac:dyDescent="0.35">
      <c r="A17" s="48" t="s">
        <v>174</v>
      </c>
      <c r="B17" s="48"/>
    </row>
    <row r="19" spans="1:3" x14ac:dyDescent="0.35">
      <c r="A19">
        <v>1943</v>
      </c>
      <c r="B19" t="s">
        <v>195</v>
      </c>
      <c r="C19" s="8" t="s">
        <v>196</v>
      </c>
    </row>
    <row r="20" spans="1:3" x14ac:dyDescent="0.35">
      <c r="A20">
        <v>1965</v>
      </c>
      <c r="B20" t="s">
        <v>186</v>
      </c>
      <c r="C20" t="s">
        <v>187</v>
      </c>
    </row>
    <row r="21" spans="1:3" x14ac:dyDescent="0.35">
      <c r="A21">
        <v>1972</v>
      </c>
      <c r="B21" t="s">
        <v>198</v>
      </c>
      <c r="C21" t="s">
        <v>197</v>
      </c>
    </row>
    <row r="22" spans="1:3" x14ac:dyDescent="0.35">
      <c r="A22">
        <v>1975</v>
      </c>
      <c r="B22" t="s">
        <v>190</v>
      </c>
      <c r="C22" t="s">
        <v>189</v>
      </c>
    </row>
    <row r="23" spans="1:3" x14ac:dyDescent="0.35">
      <c r="A23">
        <v>1990</v>
      </c>
      <c r="B23" t="s">
        <v>185</v>
      </c>
      <c r="C23" t="s">
        <v>188</v>
      </c>
    </row>
    <row r="24" spans="1:3" x14ac:dyDescent="0.35">
      <c r="A24">
        <v>2014</v>
      </c>
      <c r="B24" t="s">
        <v>288</v>
      </c>
      <c r="C24" t="s">
        <v>289</v>
      </c>
    </row>
    <row r="27" spans="1:3" x14ac:dyDescent="0.35">
      <c r="A27" s="48" t="s">
        <v>72</v>
      </c>
      <c r="B27" s="48"/>
    </row>
    <row r="28" spans="1:3" x14ac:dyDescent="0.35">
      <c r="A28">
        <v>1976</v>
      </c>
      <c r="B28" t="s">
        <v>220</v>
      </c>
      <c r="C28" t="s">
        <v>199</v>
      </c>
    </row>
    <row r="29" spans="1:3" x14ac:dyDescent="0.35">
      <c r="A29">
        <v>1983</v>
      </c>
      <c r="B29" t="s">
        <v>200</v>
      </c>
    </row>
    <row r="30" spans="1:3" x14ac:dyDescent="0.35">
      <c r="A30">
        <v>1984</v>
      </c>
      <c r="B30" t="s">
        <v>201</v>
      </c>
    </row>
    <row r="31" spans="1:3" x14ac:dyDescent="0.35">
      <c r="A31">
        <v>1985</v>
      </c>
      <c r="B31" t="s">
        <v>202</v>
      </c>
    </row>
    <row r="32" spans="1:3" x14ac:dyDescent="0.35">
      <c r="A32">
        <v>1991</v>
      </c>
      <c r="B32" t="s">
        <v>203</v>
      </c>
    </row>
    <row r="33" spans="1:3" x14ac:dyDescent="0.35">
      <c r="A33">
        <v>1997</v>
      </c>
      <c r="B33" t="s">
        <v>204</v>
      </c>
    </row>
    <row r="34" spans="1:3" x14ac:dyDescent="0.35">
      <c r="A34">
        <v>1998</v>
      </c>
      <c r="B34" t="s">
        <v>205</v>
      </c>
    </row>
    <row r="35" spans="1:3" x14ac:dyDescent="0.35">
      <c r="A35">
        <v>2001</v>
      </c>
      <c r="B35" t="s">
        <v>207</v>
      </c>
    </row>
    <row r="36" spans="1:3" x14ac:dyDescent="0.35">
      <c r="A36">
        <v>2003</v>
      </c>
      <c r="B36" t="s">
        <v>206</v>
      </c>
    </row>
    <row r="37" spans="1:3" x14ac:dyDescent="0.35">
      <c r="A37">
        <v>2006</v>
      </c>
      <c r="B37" t="s">
        <v>208</v>
      </c>
    </row>
    <row r="38" spans="1:3" x14ac:dyDescent="0.35">
      <c r="A38">
        <v>2007</v>
      </c>
      <c r="B38" t="s">
        <v>210</v>
      </c>
    </row>
    <row r="39" spans="1:3" x14ac:dyDescent="0.35">
      <c r="A39">
        <v>2010</v>
      </c>
      <c r="B39" t="s">
        <v>209</v>
      </c>
    </row>
    <row r="40" spans="1:3" x14ac:dyDescent="0.35">
      <c r="A40">
        <v>2011</v>
      </c>
      <c r="B40" t="s">
        <v>211</v>
      </c>
    </row>
    <row r="43" spans="1:3" x14ac:dyDescent="0.35">
      <c r="A43" s="48" t="s">
        <v>76</v>
      </c>
      <c r="B43" s="48"/>
    </row>
    <row r="44" spans="1:3" x14ac:dyDescent="0.35">
      <c r="A44" s="49">
        <v>1984</v>
      </c>
      <c r="B44" s="49" t="s">
        <v>219</v>
      </c>
    </row>
    <row r="45" spans="1:3" x14ac:dyDescent="0.35">
      <c r="A45" s="49">
        <v>1991</v>
      </c>
      <c r="B45" s="49" t="s">
        <v>216</v>
      </c>
      <c r="C45" t="s">
        <v>217</v>
      </c>
    </row>
    <row r="46" spans="1:3" x14ac:dyDescent="0.35">
      <c r="A46">
        <v>1993</v>
      </c>
      <c r="B46" t="s">
        <v>214</v>
      </c>
      <c r="C46" t="s">
        <v>213</v>
      </c>
    </row>
    <row r="47" spans="1:3" x14ac:dyDescent="0.35">
      <c r="A47">
        <v>1996</v>
      </c>
      <c r="B47" s="49" t="s">
        <v>218</v>
      </c>
      <c r="C47" t="s">
        <v>217</v>
      </c>
    </row>
    <row r="48" spans="1:3" x14ac:dyDescent="0.35">
      <c r="A48">
        <v>2000</v>
      </c>
      <c r="B48" t="s">
        <v>215</v>
      </c>
      <c r="C48" t="s">
        <v>212</v>
      </c>
    </row>
    <row r="51" spans="1:3" x14ac:dyDescent="0.35">
      <c r="A51" s="48" t="s">
        <v>173</v>
      </c>
      <c r="B51" s="48"/>
    </row>
    <row r="52" spans="1:3" x14ac:dyDescent="0.35">
      <c r="A52">
        <v>1996</v>
      </c>
      <c r="B52" t="s">
        <v>221</v>
      </c>
      <c r="C52" t="s">
        <v>222</v>
      </c>
    </row>
    <row r="53" spans="1:3" x14ac:dyDescent="0.35">
      <c r="A53">
        <v>2004</v>
      </c>
      <c r="B53" t="s">
        <v>225</v>
      </c>
      <c r="C53" t="s">
        <v>226</v>
      </c>
    </row>
    <row r="54" spans="1:3" x14ac:dyDescent="0.35">
      <c r="A54">
        <v>2005</v>
      </c>
      <c r="B54" t="s">
        <v>224</v>
      </c>
      <c r="C54" t="s">
        <v>227</v>
      </c>
    </row>
    <row r="55" spans="1:3" x14ac:dyDescent="0.35">
      <c r="A55">
        <v>2008</v>
      </c>
      <c r="B55" t="s">
        <v>223</v>
      </c>
      <c r="C55" t="s">
        <v>222</v>
      </c>
    </row>
    <row r="56" spans="1:3" x14ac:dyDescent="0.35">
      <c r="A56">
        <v>2008</v>
      </c>
      <c r="B56" t="s">
        <v>228</v>
      </c>
      <c r="C56" t="s">
        <v>229</v>
      </c>
    </row>
    <row r="57" spans="1:3" x14ac:dyDescent="0.35">
      <c r="A57">
        <v>2012</v>
      </c>
      <c r="B57" t="s">
        <v>232</v>
      </c>
      <c r="C57" t="s">
        <v>231</v>
      </c>
    </row>
    <row r="58" spans="1:3" x14ac:dyDescent="0.35">
      <c r="A58">
        <v>2014</v>
      </c>
      <c r="B58" t="s">
        <v>230</v>
      </c>
      <c r="C58" t="s">
        <v>226</v>
      </c>
    </row>
    <row r="59" spans="1:3" x14ac:dyDescent="0.35">
      <c r="A59">
        <v>2014</v>
      </c>
      <c r="B59" t="s">
        <v>234</v>
      </c>
      <c r="C59" t="s">
        <v>233</v>
      </c>
    </row>
    <row r="62" spans="1:3" x14ac:dyDescent="0.35">
      <c r="A62" s="48" t="s">
        <v>75</v>
      </c>
      <c r="B62" s="48"/>
    </row>
    <row r="63" spans="1:3" x14ac:dyDescent="0.35">
      <c r="A63">
        <v>1968</v>
      </c>
      <c r="B63" t="s">
        <v>235</v>
      </c>
    </row>
    <row r="64" spans="1:3" x14ac:dyDescent="0.35">
      <c r="A64">
        <v>1972</v>
      </c>
      <c r="B64" t="s">
        <v>236</v>
      </c>
      <c r="C64" t="s">
        <v>239</v>
      </c>
    </row>
    <row r="65" spans="1:3" x14ac:dyDescent="0.35">
      <c r="A65">
        <v>1974</v>
      </c>
      <c r="B65" t="s">
        <v>237</v>
      </c>
    </row>
    <row r="66" spans="1:3" x14ac:dyDescent="0.35">
      <c r="A66">
        <v>1979</v>
      </c>
      <c r="B66" t="s">
        <v>238</v>
      </c>
    </row>
    <row r="67" spans="1:3" x14ac:dyDescent="0.35">
      <c r="A67">
        <v>1984</v>
      </c>
      <c r="B67" t="s">
        <v>240</v>
      </c>
      <c r="C67" t="s">
        <v>241</v>
      </c>
    </row>
    <row r="68" spans="1:3" x14ac:dyDescent="0.35">
      <c r="A68">
        <v>2002</v>
      </c>
      <c r="B68" t="s">
        <v>242</v>
      </c>
    </row>
    <row r="69" spans="1:3" x14ac:dyDescent="0.35">
      <c r="A69">
        <v>2005</v>
      </c>
      <c r="B69" t="s">
        <v>246</v>
      </c>
    </row>
    <row r="70" spans="1:3" x14ac:dyDescent="0.35">
      <c r="A70">
        <v>2010</v>
      </c>
      <c r="B70" t="s">
        <v>243</v>
      </c>
    </row>
    <row r="71" spans="1:3" x14ac:dyDescent="0.35">
      <c r="A71">
        <v>2010</v>
      </c>
      <c r="B71" t="s">
        <v>244</v>
      </c>
    </row>
    <row r="72" spans="1:3" x14ac:dyDescent="0.35">
      <c r="A72">
        <v>2010</v>
      </c>
      <c r="B72" t="s">
        <v>245</v>
      </c>
    </row>
    <row r="73" spans="1:3" x14ac:dyDescent="0.35">
      <c r="A73">
        <v>2011</v>
      </c>
      <c r="B73" s="50" t="s">
        <v>247</v>
      </c>
    </row>
    <row r="74" spans="1:3" x14ac:dyDescent="0.35">
      <c r="A74">
        <v>2011</v>
      </c>
      <c r="B74" t="s">
        <v>248</v>
      </c>
    </row>
    <row r="75" spans="1:3" x14ac:dyDescent="0.35">
      <c r="A75" s="34">
        <v>41052</v>
      </c>
      <c r="B75" t="s">
        <v>250</v>
      </c>
      <c r="C75" t="s">
        <v>249</v>
      </c>
    </row>
    <row r="76" spans="1:3" x14ac:dyDescent="0.35">
      <c r="A76" s="34">
        <v>41639</v>
      </c>
      <c r="B76" t="s">
        <v>251</v>
      </c>
    </row>
    <row r="77" spans="1:3" x14ac:dyDescent="0.35">
      <c r="A77" s="34"/>
    </row>
    <row r="78" spans="1:3" ht="14" customHeight="1" x14ac:dyDescent="0.35"/>
    <row r="79" spans="1:3" x14ac:dyDescent="0.35">
      <c r="A79" s="48" t="s">
        <v>74</v>
      </c>
      <c r="B79" s="48"/>
    </row>
    <row r="80" spans="1:3" x14ac:dyDescent="0.35">
      <c r="A80" t="s">
        <v>253</v>
      </c>
      <c r="B80" t="s">
        <v>256</v>
      </c>
      <c r="C80" t="s">
        <v>258</v>
      </c>
    </row>
    <row r="81" spans="1:3" x14ac:dyDescent="0.35">
      <c r="A81" t="s">
        <v>254</v>
      </c>
      <c r="B81" t="s">
        <v>255</v>
      </c>
    </row>
    <row r="82" spans="1:3" x14ac:dyDescent="0.35">
      <c r="A82">
        <v>1991</v>
      </c>
      <c r="B82" t="s">
        <v>252</v>
      </c>
    </row>
    <row r="83" spans="1:3" x14ac:dyDescent="0.35">
      <c r="A83" s="51">
        <v>34029</v>
      </c>
      <c r="B83" t="s">
        <v>259</v>
      </c>
      <c r="C83" t="s">
        <v>257</v>
      </c>
    </row>
    <row r="84" spans="1:3" x14ac:dyDescent="0.35">
      <c r="A84" t="s">
        <v>262</v>
      </c>
      <c r="B84" t="s">
        <v>260</v>
      </c>
    </row>
    <row r="85" spans="1:3" x14ac:dyDescent="0.35">
      <c r="A85" t="s">
        <v>263</v>
      </c>
      <c r="B85" t="s">
        <v>261</v>
      </c>
    </row>
    <row r="87" spans="1:3" x14ac:dyDescent="0.35">
      <c r="A87" t="s">
        <v>265</v>
      </c>
      <c r="B87" t="s">
        <v>264</v>
      </c>
    </row>
    <row r="89" spans="1:3" x14ac:dyDescent="0.35">
      <c r="A89" t="s">
        <v>266</v>
      </c>
      <c r="B89" t="s">
        <v>267</v>
      </c>
    </row>
    <row r="90" spans="1:3" x14ac:dyDescent="0.35">
      <c r="A90" t="s">
        <v>268</v>
      </c>
    </row>
    <row r="92" spans="1:3" x14ac:dyDescent="0.35">
      <c r="A92" t="s">
        <v>253</v>
      </c>
      <c r="B92" t="s">
        <v>269</v>
      </c>
    </row>
    <row r="93" spans="1:3" x14ac:dyDescent="0.35">
      <c r="A93" t="s">
        <v>254</v>
      </c>
      <c r="B93" t="s">
        <v>270</v>
      </c>
    </row>
    <row r="94" spans="1:3" x14ac:dyDescent="0.35">
      <c r="A94" t="s">
        <v>271</v>
      </c>
      <c r="B94" t="s">
        <v>272</v>
      </c>
    </row>
    <row r="95" spans="1:3" x14ac:dyDescent="0.35">
      <c r="A95">
        <v>1995</v>
      </c>
      <c r="B95" t="s">
        <v>273</v>
      </c>
    </row>
    <row r="96" spans="1:3" x14ac:dyDescent="0.35">
      <c r="A96">
        <v>1997</v>
      </c>
      <c r="B96" t="s">
        <v>274</v>
      </c>
    </row>
    <row r="97" spans="1:3" x14ac:dyDescent="0.35">
      <c r="A97">
        <v>1999</v>
      </c>
      <c r="B97" t="s">
        <v>275</v>
      </c>
    </row>
    <row r="98" spans="1:3" x14ac:dyDescent="0.35">
      <c r="A98">
        <v>2001</v>
      </c>
      <c r="B98" t="s">
        <v>276</v>
      </c>
    </row>
    <row r="100" spans="1:3" x14ac:dyDescent="0.35">
      <c r="A100" t="s">
        <v>286</v>
      </c>
      <c r="B100" t="s">
        <v>287</v>
      </c>
    </row>
    <row r="102" spans="1:3" x14ac:dyDescent="0.35">
      <c r="A102" t="s">
        <v>277</v>
      </c>
      <c r="B102" t="s">
        <v>280</v>
      </c>
    </row>
    <row r="103" spans="1:3" x14ac:dyDescent="0.35">
      <c r="A103" t="s">
        <v>279</v>
      </c>
      <c r="B103" t="s">
        <v>281</v>
      </c>
    </row>
    <row r="104" spans="1:3" x14ac:dyDescent="0.35">
      <c r="A104" t="s">
        <v>278</v>
      </c>
      <c r="B104" t="s">
        <v>283</v>
      </c>
      <c r="C104" t="s">
        <v>284</v>
      </c>
    </row>
    <row r="105" spans="1:3" x14ac:dyDescent="0.35">
      <c r="A105">
        <v>2015</v>
      </c>
      <c r="B105" t="s">
        <v>282</v>
      </c>
      <c r="C105" t="s">
        <v>285</v>
      </c>
    </row>
  </sheetData>
  <mergeCells count="7">
    <mergeCell ref="A62:B62"/>
    <mergeCell ref="A5:B5"/>
    <mergeCell ref="A17:B17"/>
    <mergeCell ref="A27:B27"/>
    <mergeCell ref="A43:B43"/>
    <mergeCell ref="A51:B51"/>
    <mergeCell ref="A79:B79"/>
  </mergeCells>
  <hyperlinks>
    <hyperlink ref="C10" r:id="rId1"/>
    <hyperlink ref="C19"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vt:lpstr>
      <vt:lpstr>Ethnicity</vt:lpstr>
      <vt:lpstr>Stocks</vt:lpstr>
      <vt:lpstr>Hist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dc:creator>
  <cp:lastModifiedBy>Louis</cp:lastModifiedBy>
  <dcterms:created xsi:type="dcterms:W3CDTF">2016-03-12T09:32:44Z</dcterms:created>
  <dcterms:modified xsi:type="dcterms:W3CDTF">2016-03-27T00:05:23Z</dcterms:modified>
</cp:coreProperties>
</file>